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8" yWindow="-108" windowWidth="19440" windowHeight="12456" activeTab="5"/>
  </bookViews>
  <sheets>
    <sheet name=" 1,5-2 года (день 10)" sheetId="4" r:id="rId1"/>
    <sheet name="СВО 3-7 лет " sheetId="10" r:id="rId2"/>
    <sheet name=" 3-7 лет (день 10)" sheetId="5" r:id="rId3"/>
    <sheet name="День 10 до 3 лет" sheetId="8" r:id="rId4"/>
    <sheet name="День 10 от 3 лет " sheetId="9" r:id="rId5"/>
    <sheet name="БГП   " sheetId="11" r:id="rId6"/>
  </sheets>
  <externalReferences>
    <externalReference r:id="rId7"/>
  </externalReferences>
  <definedNames>
    <definedName name="_xlnm.Print_Area" localSheetId="2">' 3-7 лет (день 10)'!$A$6:$BQ$41</definedName>
    <definedName name="_xlnm.Print_Area" localSheetId="1">'СВО 3-7 лет '!$A$6:$BQ$40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S34" i="5"/>
  <c r="K39" i="10"/>
  <c r="C19" i="11"/>
  <c r="C18"/>
  <c r="C17"/>
  <c r="C16"/>
  <c r="C15"/>
  <c r="C13"/>
  <c r="C12"/>
  <c r="C11"/>
  <c r="C10"/>
  <c r="C9"/>
  <c r="C8"/>
  <c r="C7"/>
  <c r="C6"/>
  <c r="C5"/>
  <c r="A1"/>
  <c r="AF116" i="4"/>
  <c r="AG116"/>
  <c r="AI116"/>
  <c r="AF107"/>
  <c r="AG107"/>
  <c r="AG112" s="1"/>
  <c r="AG113" s="1"/>
  <c r="AH107"/>
  <c r="AI107"/>
  <c r="AF108"/>
  <c r="AG108"/>
  <c r="AH108"/>
  <c r="AI108"/>
  <c r="AF109"/>
  <c r="AG109"/>
  <c r="AH109"/>
  <c r="AI109"/>
  <c r="AF110"/>
  <c r="AG110"/>
  <c r="AH110"/>
  <c r="AI110"/>
  <c r="AF111"/>
  <c r="AG111"/>
  <c r="AH111"/>
  <c r="AI111"/>
  <c r="AH112"/>
  <c r="AH113"/>
  <c r="AF100"/>
  <c r="AG100"/>
  <c r="AI100"/>
  <c r="AF91"/>
  <c r="AG91"/>
  <c r="AH91"/>
  <c r="AI91"/>
  <c r="AF92"/>
  <c r="AG92"/>
  <c r="AH92"/>
  <c r="AI92"/>
  <c r="AF93"/>
  <c r="AG93"/>
  <c r="AH93"/>
  <c r="AI93"/>
  <c r="AF94"/>
  <c r="AG94"/>
  <c r="AH94"/>
  <c r="AI94"/>
  <c r="AF95"/>
  <c r="AG95"/>
  <c r="AH95"/>
  <c r="AI95"/>
  <c r="AF96"/>
  <c r="AF97" s="1"/>
  <c r="AF102" s="1"/>
  <c r="AG96"/>
  <c r="AG97" s="1"/>
  <c r="AG101" s="1"/>
  <c r="AF84"/>
  <c r="AG84"/>
  <c r="AI84"/>
  <c r="AF73"/>
  <c r="AG73"/>
  <c r="AH73"/>
  <c r="AI73"/>
  <c r="AF74"/>
  <c r="AG74"/>
  <c r="AH74"/>
  <c r="AI74"/>
  <c r="AF75"/>
  <c r="AG75"/>
  <c r="AH75"/>
  <c r="AI75"/>
  <c r="AF76"/>
  <c r="AG76"/>
  <c r="AH76"/>
  <c r="AI76"/>
  <c r="AF77"/>
  <c r="AG77"/>
  <c r="AH77"/>
  <c r="AI77"/>
  <c r="AF78"/>
  <c r="AG78"/>
  <c r="AH78"/>
  <c r="AI78"/>
  <c r="AI79"/>
  <c r="AI80" s="1"/>
  <c r="AF66"/>
  <c r="AG66"/>
  <c r="AI66"/>
  <c r="AF57"/>
  <c r="AG57"/>
  <c r="AH57"/>
  <c r="AI57"/>
  <c r="AF58"/>
  <c r="AG58"/>
  <c r="AH58"/>
  <c r="AI58"/>
  <c r="AF59"/>
  <c r="AG59"/>
  <c r="AH59"/>
  <c r="AI59"/>
  <c r="AF60"/>
  <c r="AG60"/>
  <c r="AH60"/>
  <c r="AI60"/>
  <c r="AF61"/>
  <c r="AG61"/>
  <c r="AH61"/>
  <c r="AI61"/>
  <c r="AF62"/>
  <c r="AF63" s="1"/>
  <c r="AG62"/>
  <c r="AG63" s="1"/>
  <c r="AG67" s="1"/>
  <c r="AF48"/>
  <c r="AG48"/>
  <c r="AH48"/>
  <c r="AI48"/>
  <c r="AF32"/>
  <c r="AG32"/>
  <c r="AH32"/>
  <c r="AI32"/>
  <c r="AF33"/>
  <c r="AF49" s="1"/>
  <c r="AG33"/>
  <c r="AG49" s="1"/>
  <c r="AH33"/>
  <c r="AH49" s="1"/>
  <c r="AI33"/>
  <c r="AI49" s="1"/>
  <c r="AG8"/>
  <c r="AG55" s="1"/>
  <c r="AG89" s="1"/>
  <c r="AI8"/>
  <c r="AI55" s="1"/>
  <c r="AI89" s="1"/>
  <c r="AF8"/>
  <c r="AF55" s="1"/>
  <c r="AF122" i="10"/>
  <c r="AG122"/>
  <c r="AI122"/>
  <c r="AF112"/>
  <c r="AG112"/>
  <c r="AH112"/>
  <c r="AI112"/>
  <c r="AF113"/>
  <c r="AG113"/>
  <c r="AH113"/>
  <c r="AI113"/>
  <c r="AF114"/>
  <c r="AG114"/>
  <c r="AH114"/>
  <c r="AI114"/>
  <c r="AF115"/>
  <c r="AG115"/>
  <c r="AH115"/>
  <c r="AI115"/>
  <c r="AF116"/>
  <c r="AG116"/>
  <c r="AH116"/>
  <c r="AI116"/>
  <c r="AF117"/>
  <c r="AF118" s="1"/>
  <c r="AF124" s="1"/>
  <c r="AG117"/>
  <c r="AG118" s="1"/>
  <c r="AG123" s="1"/>
  <c r="AH117"/>
  <c r="AH118" s="1"/>
  <c r="AI117"/>
  <c r="AI118" s="1"/>
  <c r="AI123" s="1"/>
  <c r="AF105"/>
  <c r="AG105"/>
  <c r="AI105"/>
  <c r="AF95"/>
  <c r="AG95"/>
  <c r="AH95"/>
  <c r="AH99" s="1"/>
  <c r="AH100" s="1"/>
  <c r="AI95"/>
  <c r="AF96"/>
  <c r="AG96"/>
  <c r="AH96"/>
  <c r="AI96"/>
  <c r="AF97"/>
  <c r="AG97"/>
  <c r="AH97"/>
  <c r="AI97"/>
  <c r="AF98"/>
  <c r="AG98"/>
  <c r="AH98"/>
  <c r="AI98"/>
  <c r="AF99"/>
  <c r="AF100" s="1"/>
  <c r="AF106" s="1"/>
  <c r="AF88"/>
  <c r="AG88"/>
  <c r="AI88"/>
  <c r="AF75"/>
  <c r="AG75"/>
  <c r="AH75"/>
  <c r="AI75"/>
  <c r="AF76"/>
  <c r="AG76"/>
  <c r="AH76"/>
  <c r="AI76"/>
  <c r="AF77"/>
  <c r="AG77"/>
  <c r="AH77"/>
  <c r="AI77"/>
  <c r="AF78"/>
  <c r="AG78"/>
  <c r="AH78"/>
  <c r="AI78"/>
  <c r="AF79"/>
  <c r="AG79"/>
  <c r="AH79"/>
  <c r="AI79"/>
  <c r="AF80"/>
  <c r="AG80"/>
  <c r="AH80"/>
  <c r="AI80"/>
  <c r="AF81"/>
  <c r="AG81"/>
  <c r="AH81"/>
  <c r="AI81"/>
  <c r="AF82"/>
  <c r="AG82"/>
  <c r="AG83" s="1"/>
  <c r="AG89" s="1"/>
  <c r="AH82"/>
  <c r="AH83" s="1"/>
  <c r="AF83"/>
  <c r="AF90" s="1"/>
  <c r="AF67"/>
  <c r="AG67"/>
  <c r="AI67"/>
  <c r="AF58"/>
  <c r="AG58"/>
  <c r="AH58"/>
  <c r="AH63" s="1"/>
  <c r="AH64" s="1"/>
  <c r="AI58"/>
  <c r="AF59"/>
  <c r="AG59"/>
  <c r="AH59"/>
  <c r="AI59"/>
  <c r="AF60"/>
  <c r="AG60"/>
  <c r="AH60"/>
  <c r="AI60"/>
  <c r="AF61"/>
  <c r="AG61"/>
  <c r="AH61"/>
  <c r="AI61"/>
  <c r="AF62"/>
  <c r="AG62"/>
  <c r="AH62"/>
  <c r="AI62"/>
  <c r="AG63"/>
  <c r="AG64" s="1"/>
  <c r="AG68" s="1"/>
  <c r="AF48"/>
  <c r="AG48"/>
  <c r="AH48"/>
  <c r="AI48"/>
  <c r="AF32"/>
  <c r="AF33" s="1"/>
  <c r="AF49" s="1"/>
  <c r="AG32"/>
  <c r="AH32"/>
  <c r="AH33" s="1"/>
  <c r="AH49" s="1"/>
  <c r="AI32"/>
  <c r="AI33" s="1"/>
  <c r="AI49" s="1"/>
  <c r="AG33"/>
  <c r="AG49" s="1"/>
  <c r="AG8"/>
  <c r="AG56" s="1"/>
  <c r="AI8"/>
  <c r="AI56" s="1"/>
  <c r="AI73" s="1"/>
  <c r="AF8"/>
  <c r="AF56" s="1"/>
  <c r="AF123" i="5"/>
  <c r="AG123"/>
  <c r="AI123"/>
  <c r="AF113"/>
  <c r="AG113"/>
  <c r="AH113"/>
  <c r="AI113"/>
  <c r="AF114"/>
  <c r="AG114"/>
  <c r="AH114"/>
  <c r="AI114"/>
  <c r="AF115"/>
  <c r="AG115"/>
  <c r="AH115"/>
  <c r="AI115"/>
  <c r="AF116"/>
  <c r="AG116"/>
  <c r="AH116"/>
  <c r="AI116"/>
  <c r="AF117"/>
  <c r="AG117"/>
  <c r="AH117"/>
  <c r="AI117"/>
  <c r="AF118"/>
  <c r="AF119" s="1"/>
  <c r="AF124" s="1"/>
  <c r="AG118"/>
  <c r="AG119" s="1"/>
  <c r="AG124" s="1"/>
  <c r="AH118"/>
  <c r="AH119" s="1"/>
  <c r="AI118"/>
  <c r="AI119" s="1"/>
  <c r="AI124" s="1"/>
  <c r="AI106"/>
  <c r="AF106"/>
  <c r="AG106"/>
  <c r="AF96"/>
  <c r="AG96"/>
  <c r="AH96"/>
  <c r="AI96"/>
  <c r="AF97"/>
  <c r="AG97"/>
  <c r="AH97"/>
  <c r="AI97"/>
  <c r="AF98"/>
  <c r="AG98"/>
  <c r="AH98"/>
  <c r="AI98"/>
  <c r="AF99"/>
  <c r="AG99"/>
  <c r="AH99"/>
  <c r="AI99"/>
  <c r="AF100"/>
  <c r="AF101" s="1"/>
  <c r="AF107" s="1"/>
  <c r="AG100"/>
  <c r="AG101" s="1"/>
  <c r="AH100"/>
  <c r="AH101" s="1"/>
  <c r="AI100"/>
  <c r="AI101"/>
  <c r="AI108" s="1"/>
  <c r="AF89"/>
  <c r="AG89"/>
  <c r="AI89"/>
  <c r="AF76"/>
  <c r="AG76"/>
  <c r="AH76"/>
  <c r="AI76"/>
  <c r="AF77"/>
  <c r="AG77"/>
  <c r="AH77"/>
  <c r="AI77"/>
  <c r="AF78"/>
  <c r="AG78"/>
  <c r="AH78"/>
  <c r="AI78"/>
  <c r="AF79"/>
  <c r="AG79"/>
  <c r="AH79"/>
  <c r="AI79"/>
  <c r="AF80"/>
  <c r="AG80"/>
  <c r="AH80"/>
  <c r="AI80"/>
  <c r="AF81"/>
  <c r="AG81"/>
  <c r="AH81"/>
  <c r="AI81"/>
  <c r="AF82"/>
  <c r="AG82"/>
  <c r="AH82"/>
  <c r="AI82"/>
  <c r="AF83"/>
  <c r="AF84" s="1"/>
  <c r="AF91" s="1"/>
  <c r="AG83"/>
  <c r="AG84" s="1"/>
  <c r="AG90" s="1"/>
  <c r="AH83"/>
  <c r="AH84" s="1"/>
  <c r="AI83"/>
  <c r="AI84" s="1"/>
  <c r="AI90" s="1"/>
  <c r="AF68"/>
  <c r="AG68"/>
  <c r="AI68"/>
  <c r="AF59"/>
  <c r="AG59"/>
  <c r="AH59"/>
  <c r="AI59"/>
  <c r="AF60"/>
  <c r="AG60"/>
  <c r="AH60"/>
  <c r="AI60"/>
  <c r="AF61"/>
  <c r="AG61"/>
  <c r="AH61"/>
  <c r="AI61"/>
  <c r="AF62"/>
  <c r="AG62"/>
  <c r="AH62"/>
  <c r="AI62"/>
  <c r="AF63"/>
  <c r="AG63"/>
  <c r="AH63"/>
  <c r="AI63"/>
  <c r="AF64"/>
  <c r="AG64"/>
  <c r="AG65" s="1"/>
  <c r="AG69" s="1"/>
  <c r="AH64"/>
  <c r="AH65" s="1"/>
  <c r="AF65"/>
  <c r="AF69" s="1"/>
  <c r="AF57"/>
  <c r="AF111" s="1"/>
  <c r="AG57"/>
  <c r="AG94" s="1"/>
  <c r="AI57"/>
  <c r="AI94" s="1"/>
  <c r="AF49"/>
  <c r="AG49"/>
  <c r="AH49"/>
  <c r="AI49"/>
  <c r="AF32"/>
  <c r="AF33" s="1"/>
  <c r="AG32"/>
  <c r="AG33" s="1"/>
  <c r="AH32"/>
  <c r="AH33" s="1"/>
  <c r="AI32"/>
  <c r="AI33" s="1"/>
  <c r="B28" i="10"/>
  <c r="B29"/>
  <c r="B27"/>
  <c r="B23"/>
  <c r="B22"/>
  <c r="B16"/>
  <c r="B17"/>
  <c r="B18"/>
  <c r="B19"/>
  <c r="B20"/>
  <c r="B15"/>
  <c r="B11"/>
  <c r="B12"/>
  <c r="B10"/>
  <c r="K7"/>
  <c r="BR121"/>
  <c r="BR122" s="1"/>
  <c r="BQ121"/>
  <c r="BQ122" s="1"/>
  <c r="BP121"/>
  <c r="BP122" s="1"/>
  <c r="BO121"/>
  <c r="BO122" s="1"/>
  <c r="BN121"/>
  <c r="BN122" s="1"/>
  <c r="BM121"/>
  <c r="BM122" s="1"/>
  <c r="BL121"/>
  <c r="BL122" s="1"/>
  <c r="BK121"/>
  <c r="BK122" s="1"/>
  <c r="BJ121"/>
  <c r="BJ122" s="1"/>
  <c r="BI121"/>
  <c r="BI122" s="1"/>
  <c r="BH121"/>
  <c r="BH122" s="1"/>
  <c r="BG121"/>
  <c r="BG122" s="1"/>
  <c r="BF121"/>
  <c r="BF122" s="1"/>
  <c r="BE121"/>
  <c r="BE122" s="1"/>
  <c r="BD121"/>
  <c r="BD122" s="1"/>
  <c r="BC121"/>
  <c r="BC122" s="1"/>
  <c r="BB121"/>
  <c r="BB122" s="1"/>
  <c r="BA121"/>
  <c r="BA122" s="1"/>
  <c r="AZ121"/>
  <c r="AZ122" s="1"/>
  <c r="AY121"/>
  <c r="AY122" s="1"/>
  <c r="AX121"/>
  <c r="AX122" s="1"/>
  <c r="AW121"/>
  <c r="AW122" s="1"/>
  <c r="AV121"/>
  <c r="AV122" s="1"/>
  <c r="AU121"/>
  <c r="AU122" s="1"/>
  <c r="AT121"/>
  <c r="AT122" s="1"/>
  <c r="AS121"/>
  <c r="AS122" s="1"/>
  <c r="AR121"/>
  <c r="AR122" s="1"/>
  <c r="AQ121"/>
  <c r="AQ122" s="1"/>
  <c r="AP121"/>
  <c r="AP122" s="1"/>
  <c r="AO121"/>
  <c r="AO122" s="1"/>
  <c r="AN121"/>
  <c r="AN122" s="1"/>
  <c r="AM121"/>
  <c r="AM122" s="1"/>
  <c r="AL121"/>
  <c r="AL122" s="1"/>
  <c r="AK121"/>
  <c r="AK122" s="1"/>
  <c r="AJ121"/>
  <c r="AJ122" s="1"/>
  <c r="AH121"/>
  <c r="AE121"/>
  <c r="AE122" s="1"/>
  <c r="AD121"/>
  <c r="AD122" s="1"/>
  <c r="AC121"/>
  <c r="AC122" s="1"/>
  <c r="AB121"/>
  <c r="AB122" s="1"/>
  <c r="AA121"/>
  <c r="AA122" s="1"/>
  <c r="Z121"/>
  <c r="Z122" s="1"/>
  <c r="Y121"/>
  <c r="Y122" s="1"/>
  <c r="X121"/>
  <c r="X122" s="1"/>
  <c r="W121"/>
  <c r="W122" s="1"/>
  <c r="V121"/>
  <c r="V122" s="1"/>
  <c r="U121"/>
  <c r="U122" s="1"/>
  <c r="T121"/>
  <c r="T122" s="1"/>
  <c r="S121"/>
  <c r="S122" s="1"/>
  <c r="R121"/>
  <c r="R122" s="1"/>
  <c r="Q121"/>
  <c r="Q122" s="1"/>
  <c r="P121"/>
  <c r="P122" s="1"/>
  <c r="O121"/>
  <c r="O122" s="1"/>
  <c r="N121"/>
  <c r="N122" s="1"/>
  <c r="M121"/>
  <c r="M122" s="1"/>
  <c r="L121"/>
  <c r="L122" s="1"/>
  <c r="K121"/>
  <c r="K122" s="1"/>
  <c r="J121"/>
  <c r="J122" s="1"/>
  <c r="I121"/>
  <c r="I122" s="1"/>
  <c r="H121"/>
  <c r="H122" s="1"/>
  <c r="G121"/>
  <c r="G122" s="1"/>
  <c r="F121"/>
  <c r="F122" s="1"/>
  <c r="E121"/>
  <c r="E122" s="1"/>
  <c r="D121"/>
  <c r="D122" s="1"/>
  <c r="BR116"/>
  <c r="BQ116"/>
  <c r="BP116"/>
  <c r="BO116"/>
  <c r="BN116"/>
  <c r="BM116"/>
  <c r="BL116"/>
  <c r="BK116"/>
  <c r="BJ116"/>
  <c r="BI116"/>
  <c r="BH116"/>
  <c r="BG116"/>
  <c r="BF116"/>
  <c r="BE116"/>
  <c r="BD116"/>
  <c r="BC116"/>
  <c r="BB116"/>
  <c r="BA116"/>
  <c r="AZ116"/>
  <c r="AY116"/>
  <c r="AX116"/>
  <c r="AW116"/>
  <c r="AV116"/>
  <c r="AU116"/>
  <c r="AT116"/>
  <c r="AS116"/>
  <c r="AR116"/>
  <c r="AQ116"/>
  <c r="AP116"/>
  <c r="AO116"/>
  <c r="AN116"/>
  <c r="AM116"/>
  <c r="AL116"/>
  <c r="AK116"/>
  <c r="AJ116"/>
  <c r="AE116"/>
  <c r="AD116"/>
  <c r="AC116"/>
  <c r="AB116"/>
  <c r="AA116"/>
  <c r="Z116"/>
  <c r="Y116"/>
  <c r="X116"/>
  <c r="W116"/>
  <c r="V116"/>
  <c r="U116"/>
  <c r="T116"/>
  <c r="S116"/>
  <c r="R116"/>
  <c r="Q116"/>
  <c r="P116"/>
  <c r="O116"/>
  <c r="N116"/>
  <c r="M116"/>
  <c r="L116"/>
  <c r="K116"/>
  <c r="J116"/>
  <c r="I116"/>
  <c r="H116"/>
  <c r="G116"/>
  <c r="F116"/>
  <c r="E116"/>
  <c r="D116"/>
  <c r="BR115"/>
  <c r="BQ115"/>
  <c r="BP115"/>
  <c r="BO115"/>
  <c r="BN115"/>
  <c r="BM115"/>
  <c r="BL115"/>
  <c r="BK115"/>
  <c r="BJ115"/>
  <c r="BI115"/>
  <c r="BH115"/>
  <c r="BG115"/>
  <c r="BF115"/>
  <c r="BE115"/>
  <c r="BD115"/>
  <c r="BC115"/>
  <c r="BB115"/>
  <c r="BA115"/>
  <c r="AZ115"/>
  <c r="AY115"/>
  <c r="AX115"/>
  <c r="AW115"/>
  <c r="AV115"/>
  <c r="AU115"/>
  <c r="AT115"/>
  <c r="AS115"/>
  <c r="AR115"/>
  <c r="AQ115"/>
  <c r="AP115"/>
  <c r="AO115"/>
  <c r="AN115"/>
  <c r="AM115"/>
  <c r="AL115"/>
  <c r="AK115"/>
  <c r="AJ115"/>
  <c r="AE115"/>
  <c r="AD115"/>
  <c r="AC115"/>
  <c r="AB115"/>
  <c r="AA115"/>
  <c r="Z115"/>
  <c r="Y115"/>
  <c r="X115"/>
  <c r="W115"/>
  <c r="V115"/>
  <c r="U115"/>
  <c r="T115"/>
  <c r="S115"/>
  <c r="R115"/>
  <c r="Q115"/>
  <c r="P115"/>
  <c r="O115"/>
  <c r="N115"/>
  <c r="M115"/>
  <c r="L115"/>
  <c r="K115"/>
  <c r="J115"/>
  <c r="I115"/>
  <c r="H115"/>
  <c r="G115"/>
  <c r="F115"/>
  <c r="E115"/>
  <c r="D115"/>
  <c r="BR114"/>
  <c r="BQ114"/>
  <c r="BP114"/>
  <c r="BO114"/>
  <c r="BN114"/>
  <c r="BM114"/>
  <c r="BL114"/>
  <c r="BK114"/>
  <c r="BJ114"/>
  <c r="BI114"/>
  <c r="BH114"/>
  <c r="BG114"/>
  <c r="BF114"/>
  <c r="BE114"/>
  <c r="BD114"/>
  <c r="BC114"/>
  <c r="BB114"/>
  <c r="BA114"/>
  <c r="AZ114"/>
  <c r="AY114"/>
  <c r="AX114"/>
  <c r="AW114"/>
  <c r="AV114"/>
  <c r="AU114"/>
  <c r="AT114"/>
  <c r="AS114"/>
  <c r="AR114"/>
  <c r="AQ114"/>
  <c r="AP114"/>
  <c r="AO114"/>
  <c r="AN114"/>
  <c r="AM114"/>
  <c r="AL114"/>
  <c r="AK114"/>
  <c r="AJ114"/>
  <c r="AE114"/>
  <c r="AD114"/>
  <c r="AC114"/>
  <c r="AB114"/>
  <c r="AA114"/>
  <c r="Z114"/>
  <c r="Y114"/>
  <c r="X114"/>
  <c r="W114"/>
  <c r="V114"/>
  <c r="U114"/>
  <c r="T114"/>
  <c r="S114"/>
  <c r="R114"/>
  <c r="Q114"/>
  <c r="P114"/>
  <c r="O114"/>
  <c r="N114"/>
  <c r="M114"/>
  <c r="L114"/>
  <c r="K114"/>
  <c r="J114"/>
  <c r="I114"/>
  <c r="H114"/>
  <c r="G114"/>
  <c r="F114"/>
  <c r="E114"/>
  <c r="D114"/>
  <c r="BR113"/>
  <c r="BQ113"/>
  <c r="BP113"/>
  <c r="BO113"/>
  <c r="BN113"/>
  <c r="BM113"/>
  <c r="BL113"/>
  <c r="BK113"/>
  <c r="BJ113"/>
  <c r="BI113"/>
  <c r="BH113"/>
  <c r="BG113"/>
  <c r="BF113"/>
  <c r="BE113"/>
  <c r="BD113"/>
  <c r="BC113"/>
  <c r="BB113"/>
  <c r="BA113"/>
  <c r="AZ113"/>
  <c r="AY113"/>
  <c r="AX113"/>
  <c r="AW113"/>
  <c r="AV113"/>
  <c r="AU113"/>
  <c r="AT113"/>
  <c r="AS113"/>
  <c r="AR113"/>
  <c r="AQ113"/>
  <c r="AP113"/>
  <c r="AO113"/>
  <c r="AN113"/>
  <c r="AM113"/>
  <c r="AL113"/>
  <c r="AK113"/>
  <c r="AJ113"/>
  <c r="AE113"/>
  <c r="AD113"/>
  <c r="AC113"/>
  <c r="AB113"/>
  <c r="AA113"/>
  <c r="Z113"/>
  <c r="Y113"/>
  <c r="X113"/>
  <c r="W113"/>
  <c r="V113"/>
  <c r="U113"/>
  <c r="T113"/>
  <c r="S113"/>
  <c r="R113"/>
  <c r="Q113"/>
  <c r="P113"/>
  <c r="O113"/>
  <c r="N113"/>
  <c r="M113"/>
  <c r="L113"/>
  <c r="K113"/>
  <c r="J113"/>
  <c r="I113"/>
  <c r="H113"/>
  <c r="G113"/>
  <c r="F113"/>
  <c r="E113"/>
  <c r="D113"/>
  <c r="BR112"/>
  <c r="BR117" s="1"/>
  <c r="BR118" s="1"/>
  <c r="BQ112"/>
  <c r="BQ117" s="1"/>
  <c r="BQ118" s="1"/>
  <c r="BP112"/>
  <c r="BP117" s="1"/>
  <c r="BP118" s="1"/>
  <c r="BO112"/>
  <c r="BO117" s="1"/>
  <c r="BO118" s="1"/>
  <c r="BN112"/>
  <c r="BN117" s="1"/>
  <c r="BN118" s="1"/>
  <c r="BM112"/>
  <c r="BM117" s="1"/>
  <c r="BM118" s="1"/>
  <c r="BL112"/>
  <c r="BL117" s="1"/>
  <c r="BL118" s="1"/>
  <c r="BK112"/>
  <c r="BK117" s="1"/>
  <c r="BK118" s="1"/>
  <c r="BJ112"/>
  <c r="BJ117" s="1"/>
  <c r="BJ118" s="1"/>
  <c r="BI112"/>
  <c r="BI117" s="1"/>
  <c r="BI118" s="1"/>
  <c r="BH112"/>
  <c r="BH117" s="1"/>
  <c r="BH118" s="1"/>
  <c r="BG112"/>
  <c r="BG117" s="1"/>
  <c r="BG118" s="1"/>
  <c r="BF112"/>
  <c r="BF117" s="1"/>
  <c r="BF118" s="1"/>
  <c r="BE112"/>
  <c r="BE117" s="1"/>
  <c r="BE118" s="1"/>
  <c r="BD112"/>
  <c r="BD117" s="1"/>
  <c r="BD118" s="1"/>
  <c r="BC112"/>
  <c r="BC117" s="1"/>
  <c r="BC118" s="1"/>
  <c r="BB112"/>
  <c r="BB117" s="1"/>
  <c r="BB118" s="1"/>
  <c r="BA112"/>
  <c r="BA117" s="1"/>
  <c r="BA118" s="1"/>
  <c r="AZ112"/>
  <c r="AZ117" s="1"/>
  <c r="AZ118" s="1"/>
  <c r="AY112"/>
  <c r="AY117" s="1"/>
  <c r="AY118" s="1"/>
  <c r="AX112"/>
  <c r="AX117" s="1"/>
  <c r="AX118" s="1"/>
  <c r="AW112"/>
  <c r="AW117" s="1"/>
  <c r="AW118" s="1"/>
  <c r="AV112"/>
  <c r="AV117" s="1"/>
  <c r="AV118" s="1"/>
  <c r="AU112"/>
  <c r="AU117" s="1"/>
  <c r="AU118" s="1"/>
  <c r="AT112"/>
  <c r="AT117" s="1"/>
  <c r="AT118" s="1"/>
  <c r="AS112"/>
  <c r="AS117" s="1"/>
  <c r="AS118" s="1"/>
  <c r="AR112"/>
  <c r="AR117" s="1"/>
  <c r="AR118" s="1"/>
  <c r="AQ112"/>
  <c r="AQ117" s="1"/>
  <c r="AQ118" s="1"/>
  <c r="AP112"/>
  <c r="AP117" s="1"/>
  <c r="AP118" s="1"/>
  <c r="AO112"/>
  <c r="AO117" s="1"/>
  <c r="AO118" s="1"/>
  <c r="AN112"/>
  <c r="AN117" s="1"/>
  <c r="AN118" s="1"/>
  <c r="AM112"/>
  <c r="AM117" s="1"/>
  <c r="AM118" s="1"/>
  <c r="AL112"/>
  <c r="AL117" s="1"/>
  <c r="AL118" s="1"/>
  <c r="AK112"/>
  <c r="AK117" s="1"/>
  <c r="AK118" s="1"/>
  <c r="AJ112"/>
  <c r="AJ117" s="1"/>
  <c r="AJ118" s="1"/>
  <c r="AE112"/>
  <c r="AE117" s="1"/>
  <c r="AE118" s="1"/>
  <c r="AD112"/>
  <c r="AD117" s="1"/>
  <c r="AD118" s="1"/>
  <c r="AC112"/>
  <c r="AC117" s="1"/>
  <c r="AC118" s="1"/>
  <c r="AB112"/>
  <c r="AB117" s="1"/>
  <c r="AB118" s="1"/>
  <c r="AA112"/>
  <c r="AA117" s="1"/>
  <c r="AA118" s="1"/>
  <c r="Z112"/>
  <c r="Z117" s="1"/>
  <c r="Z118" s="1"/>
  <c r="Y112"/>
  <c r="Y117" s="1"/>
  <c r="Y118" s="1"/>
  <c r="X112"/>
  <c r="X117" s="1"/>
  <c r="X118" s="1"/>
  <c r="W112"/>
  <c r="W117" s="1"/>
  <c r="W118" s="1"/>
  <c r="V112"/>
  <c r="V117" s="1"/>
  <c r="V118" s="1"/>
  <c r="U112"/>
  <c r="U117" s="1"/>
  <c r="U118" s="1"/>
  <c r="T112"/>
  <c r="T117" s="1"/>
  <c r="T118" s="1"/>
  <c r="S112"/>
  <c r="S117" s="1"/>
  <c r="S118" s="1"/>
  <c r="R112"/>
  <c r="R117" s="1"/>
  <c r="R118" s="1"/>
  <c r="Q112"/>
  <c r="Q117" s="1"/>
  <c r="Q118" s="1"/>
  <c r="P112"/>
  <c r="P117" s="1"/>
  <c r="P118" s="1"/>
  <c r="O112"/>
  <c r="O117" s="1"/>
  <c r="O118" s="1"/>
  <c r="N112"/>
  <c r="N117" s="1"/>
  <c r="N118" s="1"/>
  <c r="M112"/>
  <c r="M117" s="1"/>
  <c r="M118" s="1"/>
  <c r="L112"/>
  <c r="L117" s="1"/>
  <c r="L118" s="1"/>
  <c r="K112"/>
  <c r="K117" s="1"/>
  <c r="K118" s="1"/>
  <c r="J112"/>
  <c r="J117" s="1"/>
  <c r="J118" s="1"/>
  <c r="I112"/>
  <c r="I117" s="1"/>
  <c r="I118" s="1"/>
  <c r="H112"/>
  <c r="H117" s="1"/>
  <c r="H118" s="1"/>
  <c r="G112"/>
  <c r="G117" s="1"/>
  <c r="G118" s="1"/>
  <c r="F112"/>
  <c r="F117" s="1"/>
  <c r="F118" s="1"/>
  <c r="E112"/>
  <c r="E117" s="1"/>
  <c r="E118" s="1"/>
  <c r="D112"/>
  <c r="D117" s="1"/>
  <c r="D118" s="1"/>
  <c r="C112"/>
  <c r="BR104"/>
  <c r="BR105" s="1"/>
  <c r="BQ104"/>
  <c r="BQ105" s="1"/>
  <c r="BP104"/>
  <c r="BP105" s="1"/>
  <c r="BO104"/>
  <c r="BO105" s="1"/>
  <c r="BN104"/>
  <c r="BN105" s="1"/>
  <c r="BM104"/>
  <c r="BM105" s="1"/>
  <c r="BL104"/>
  <c r="BL105" s="1"/>
  <c r="BK104"/>
  <c r="BK105" s="1"/>
  <c r="BJ104"/>
  <c r="BJ105" s="1"/>
  <c r="BI104"/>
  <c r="BI105" s="1"/>
  <c r="BH104"/>
  <c r="BH105" s="1"/>
  <c r="BG104"/>
  <c r="BG105" s="1"/>
  <c r="BF104"/>
  <c r="BF105" s="1"/>
  <c r="BE104"/>
  <c r="BE105" s="1"/>
  <c r="BD104"/>
  <c r="BD105" s="1"/>
  <c r="BC104"/>
  <c r="BC105" s="1"/>
  <c r="BB104"/>
  <c r="BB105" s="1"/>
  <c r="BA104"/>
  <c r="BA105" s="1"/>
  <c r="AZ104"/>
  <c r="AZ105" s="1"/>
  <c r="AY104"/>
  <c r="AY105" s="1"/>
  <c r="AX104"/>
  <c r="AX105" s="1"/>
  <c r="AW104"/>
  <c r="AW105" s="1"/>
  <c r="AV104"/>
  <c r="AV105" s="1"/>
  <c r="AU104"/>
  <c r="AU105" s="1"/>
  <c r="AT104"/>
  <c r="AT105" s="1"/>
  <c r="AS104"/>
  <c r="AS105" s="1"/>
  <c r="AR104"/>
  <c r="AR105" s="1"/>
  <c r="AQ104"/>
  <c r="AQ105" s="1"/>
  <c r="AP104"/>
  <c r="AP105" s="1"/>
  <c r="AO104"/>
  <c r="AO105" s="1"/>
  <c r="AN104"/>
  <c r="AN105" s="1"/>
  <c r="AM104"/>
  <c r="AM105" s="1"/>
  <c r="AL104"/>
  <c r="AL105" s="1"/>
  <c r="AK104"/>
  <c r="AK105" s="1"/>
  <c r="AJ104"/>
  <c r="AJ105" s="1"/>
  <c r="AH104"/>
  <c r="AE104"/>
  <c r="AE105" s="1"/>
  <c r="AD104"/>
  <c r="AD105" s="1"/>
  <c r="AC104"/>
  <c r="AC105" s="1"/>
  <c r="AB104"/>
  <c r="AB105" s="1"/>
  <c r="AA104"/>
  <c r="AA105" s="1"/>
  <c r="Z104"/>
  <c r="Z105" s="1"/>
  <c r="Y104"/>
  <c r="Y105" s="1"/>
  <c r="X104"/>
  <c r="X105" s="1"/>
  <c r="W104"/>
  <c r="W105" s="1"/>
  <c r="V104"/>
  <c r="V105" s="1"/>
  <c r="U104"/>
  <c r="U105" s="1"/>
  <c r="T104"/>
  <c r="T105" s="1"/>
  <c r="S104"/>
  <c r="S105" s="1"/>
  <c r="R104"/>
  <c r="R105" s="1"/>
  <c r="Q104"/>
  <c r="Q105" s="1"/>
  <c r="P104"/>
  <c r="P105" s="1"/>
  <c r="O104"/>
  <c r="O105" s="1"/>
  <c r="N104"/>
  <c r="N105" s="1"/>
  <c r="M104"/>
  <c r="M105" s="1"/>
  <c r="L104"/>
  <c r="L105" s="1"/>
  <c r="K104"/>
  <c r="K105" s="1"/>
  <c r="J104"/>
  <c r="J105" s="1"/>
  <c r="I104"/>
  <c r="I105" s="1"/>
  <c r="H104"/>
  <c r="H105" s="1"/>
  <c r="G104"/>
  <c r="G105" s="1"/>
  <c r="F104"/>
  <c r="F105" s="1"/>
  <c r="E104"/>
  <c r="E105" s="1"/>
  <c r="D104"/>
  <c r="D105" s="1"/>
  <c r="BR98"/>
  <c r="BQ98"/>
  <c r="BP98"/>
  <c r="BO98"/>
  <c r="BN98"/>
  <c r="BM98"/>
  <c r="BL98"/>
  <c r="BK98"/>
  <c r="BJ98"/>
  <c r="BI98"/>
  <c r="BH98"/>
  <c r="BG98"/>
  <c r="BF98"/>
  <c r="BE98"/>
  <c r="BD98"/>
  <c r="BC98"/>
  <c r="BB98"/>
  <c r="BA98"/>
  <c r="AZ98"/>
  <c r="AY98"/>
  <c r="AX98"/>
  <c r="AW98"/>
  <c r="AV98"/>
  <c r="AU98"/>
  <c r="AT98"/>
  <c r="AS98"/>
  <c r="AR98"/>
  <c r="AQ98"/>
  <c r="AP98"/>
  <c r="AO98"/>
  <c r="AN98"/>
  <c r="AM98"/>
  <c r="AL98"/>
  <c r="AK98"/>
  <c r="AJ98"/>
  <c r="AE98"/>
  <c r="AD98"/>
  <c r="AC98"/>
  <c r="AB98"/>
  <c r="AA98"/>
  <c r="Z98"/>
  <c r="Y98"/>
  <c r="X98"/>
  <c r="W98"/>
  <c r="V98"/>
  <c r="U98"/>
  <c r="T98"/>
  <c r="S98"/>
  <c r="R98"/>
  <c r="Q98"/>
  <c r="P98"/>
  <c r="O98"/>
  <c r="N98"/>
  <c r="M98"/>
  <c r="L98"/>
  <c r="K98"/>
  <c r="J98"/>
  <c r="I98"/>
  <c r="H98"/>
  <c r="G98"/>
  <c r="F98"/>
  <c r="E98"/>
  <c r="D98"/>
  <c r="BR97"/>
  <c r="BQ97"/>
  <c r="BP97"/>
  <c r="BO97"/>
  <c r="BN97"/>
  <c r="BM97"/>
  <c r="BL97"/>
  <c r="BK97"/>
  <c r="BJ97"/>
  <c r="BI97"/>
  <c r="BH97"/>
  <c r="BG97"/>
  <c r="BF97"/>
  <c r="BE97"/>
  <c r="BD97"/>
  <c r="BC97"/>
  <c r="BB97"/>
  <c r="BA97"/>
  <c r="AZ97"/>
  <c r="AY97"/>
  <c r="AX97"/>
  <c r="AW97"/>
  <c r="AV97"/>
  <c r="AU97"/>
  <c r="AT97"/>
  <c r="AS97"/>
  <c r="AR97"/>
  <c r="AQ97"/>
  <c r="AP97"/>
  <c r="AO97"/>
  <c r="AN97"/>
  <c r="AM97"/>
  <c r="AL97"/>
  <c r="AK97"/>
  <c r="AJ97"/>
  <c r="AE97"/>
  <c r="AD97"/>
  <c r="AC97"/>
  <c r="AB97"/>
  <c r="AA97"/>
  <c r="Z97"/>
  <c r="Y97"/>
  <c r="X97"/>
  <c r="W97"/>
  <c r="V97"/>
  <c r="U97"/>
  <c r="T97"/>
  <c r="S97"/>
  <c r="R97"/>
  <c r="Q97"/>
  <c r="P97"/>
  <c r="O97"/>
  <c r="N97"/>
  <c r="M97"/>
  <c r="L97"/>
  <c r="K97"/>
  <c r="J97"/>
  <c r="I97"/>
  <c r="H97"/>
  <c r="G97"/>
  <c r="F97"/>
  <c r="E97"/>
  <c r="D97"/>
  <c r="BR96"/>
  <c r="BQ96"/>
  <c r="BP96"/>
  <c r="BO96"/>
  <c r="BN96"/>
  <c r="BM96"/>
  <c r="BL96"/>
  <c r="BK96"/>
  <c r="BJ96"/>
  <c r="BI96"/>
  <c r="BH96"/>
  <c r="BG96"/>
  <c r="BF96"/>
  <c r="BE96"/>
  <c r="BD96"/>
  <c r="BC96"/>
  <c r="BB96"/>
  <c r="BA96"/>
  <c r="AZ96"/>
  <c r="AY96"/>
  <c r="AX96"/>
  <c r="AW96"/>
  <c r="AV96"/>
  <c r="AU96"/>
  <c r="AT96"/>
  <c r="AS96"/>
  <c r="AR96"/>
  <c r="AQ96"/>
  <c r="AP96"/>
  <c r="AO96"/>
  <c r="AN96"/>
  <c r="AM96"/>
  <c r="AL96"/>
  <c r="AK96"/>
  <c r="AJ96"/>
  <c r="AE96"/>
  <c r="AD96"/>
  <c r="AC96"/>
  <c r="AB96"/>
  <c r="AA96"/>
  <c r="Z96"/>
  <c r="Y96"/>
  <c r="X96"/>
  <c r="W96"/>
  <c r="V96"/>
  <c r="U96"/>
  <c r="T96"/>
  <c r="S96"/>
  <c r="R96"/>
  <c r="Q96"/>
  <c r="P96"/>
  <c r="O96"/>
  <c r="N96"/>
  <c r="M96"/>
  <c r="L96"/>
  <c r="K96"/>
  <c r="J96"/>
  <c r="I96"/>
  <c r="H96"/>
  <c r="G96"/>
  <c r="F96"/>
  <c r="E96"/>
  <c r="D96"/>
  <c r="BR95"/>
  <c r="BR99" s="1"/>
  <c r="BR100" s="1"/>
  <c r="BQ95"/>
  <c r="BP95"/>
  <c r="BP99" s="1"/>
  <c r="BP100" s="1"/>
  <c r="BO95"/>
  <c r="BN95"/>
  <c r="BN99" s="1"/>
  <c r="BN100" s="1"/>
  <c r="BM95"/>
  <c r="BL95"/>
  <c r="BL99" s="1"/>
  <c r="BL100" s="1"/>
  <c r="BK95"/>
  <c r="BK99" s="1"/>
  <c r="BK100" s="1"/>
  <c r="BJ95"/>
  <c r="BJ99" s="1"/>
  <c r="BJ100" s="1"/>
  <c r="BI95"/>
  <c r="BH95"/>
  <c r="BH99" s="1"/>
  <c r="BH100" s="1"/>
  <c r="BG95"/>
  <c r="BG99" s="1"/>
  <c r="BG100" s="1"/>
  <c r="BF95"/>
  <c r="BF99" s="1"/>
  <c r="BF100" s="1"/>
  <c r="BE95"/>
  <c r="BD95"/>
  <c r="BD99" s="1"/>
  <c r="BD100" s="1"/>
  <c r="BC95"/>
  <c r="BC99" s="1"/>
  <c r="BC100" s="1"/>
  <c r="BB95"/>
  <c r="BB99" s="1"/>
  <c r="BB100" s="1"/>
  <c r="BA95"/>
  <c r="AZ95"/>
  <c r="AZ99" s="1"/>
  <c r="AZ100" s="1"/>
  <c r="AY95"/>
  <c r="AY99" s="1"/>
  <c r="AY100" s="1"/>
  <c r="AX95"/>
  <c r="AX99" s="1"/>
  <c r="AX100" s="1"/>
  <c r="AW95"/>
  <c r="AV95"/>
  <c r="AV99" s="1"/>
  <c r="AV100" s="1"/>
  <c r="AU95"/>
  <c r="AU99" s="1"/>
  <c r="AU100" s="1"/>
  <c r="AT95"/>
  <c r="AT99" s="1"/>
  <c r="AT100" s="1"/>
  <c r="AS95"/>
  <c r="AR95"/>
  <c r="AR99" s="1"/>
  <c r="AR100" s="1"/>
  <c r="AQ95"/>
  <c r="AQ99" s="1"/>
  <c r="AQ100" s="1"/>
  <c r="AP95"/>
  <c r="AP99" s="1"/>
  <c r="AP100" s="1"/>
  <c r="AO95"/>
  <c r="AN95"/>
  <c r="AM95"/>
  <c r="AM99" s="1"/>
  <c r="AM100" s="1"/>
  <c r="AL95"/>
  <c r="AL99" s="1"/>
  <c r="AL100" s="1"/>
  <c r="AK95"/>
  <c r="AJ95"/>
  <c r="AJ99" s="1"/>
  <c r="AJ100" s="1"/>
  <c r="AE95"/>
  <c r="AE99" s="1"/>
  <c r="AE100" s="1"/>
  <c r="AD95"/>
  <c r="AD99" s="1"/>
  <c r="AD100" s="1"/>
  <c r="AC95"/>
  <c r="AC99" s="1"/>
  <c r="AC100" s="1"/>
  <c r="AB95"/>
  <c r="AB99" s="1"/>
  <c r="AB100" s="1"/>
  <c r="AA95"/>
  <c r="AA99" s="1"/>
  <c r="AA100" s="1"/>
  <c r="Z95"/>
  <c r="Z99" s="1"/>
  <c r="Z100" s="1"/>
  <c r="Y95"/>
  <c r="Y99" s="1"/>
  <c r="Y100" s="1"/>
  <c r="X95"/>
  <c r="X99" s="1"/>
  <c r="X100" s="1"/>
  <c r="W95"/>
  <c r="W99" s="1"/>
  <c r="W100" s="1"/>
  <c r="V95"/>
  <c r="V99" s="1"/>
  <c r="V100" s="1"/>
  <c r="U95"/>
  <c r="U99" s="1"/>
  <c r="U100" s="1"/>
  <c r="T95"/>
  <c r="T99" s="1"/>
  <c r="T100" s="1"/>
  <c r="S95"/>
  <c r="S99" s="1"/>
  <c r="S100" s="1"/>
  <c r="R95"/>
  <c r="R99" s="1"/>
  <c r="R100" s="1"/>
  <c r="Q95"/>
  <c r="Q99" s="1"/>
  <c r="Q100" s="1"/>
  <c r="P95"/>
  <c r="P99" s="1"/>
  <c r="P100" s="1"/>
  <c r="O95"/>
  <c r="O99" s="1"/>
  <c r="O100" s="1"/>
  <c r="N95"/>
  <c r="N99" s="1"/>
  <c r="N100" s="1"/>
  <c r="M95"/>
  <c r="M99" s="1"/>
  <c r="M100" s="1"/>
  <c r="L95"/>
  <c r="L99" s="1"/>
  <c r="L100" s="1"/>
  <c r="K95"/>
  <c r="K99" s="1"/>
  <c r="K100" s="1"/>
  <c r="J95"/>
  <c r="J99" s="1"/>
  <c r="J100" s="1"/>
  <c r="I95"/>
  <c r="I99" s="1"/>
  <c r="I100" s="1"/>
  <c r="H95"/>
  <c r="H99" s="1"/>
  <c r="H100" s="1"/>
  <c r="G95"/>
  <c r="G99" s="1"/>
  <c r="G100" s="1"/>
  <c r="F95"/>
  <c r="F99" s="1"/>
  <c r="F100" s="1"/>
  <c r="E95"/>
  <c r="E99" s="1"/>
  <c r="E100" s="1"/>
  <c r="D95"/>
  <c r="D99" s="1"/>
  <c r="D100" s="1"/>
  <c r="C95"/>
  <c r="BR87"/>
  <c r="BR88" s="1"/>
  <c r="BQ87"/>
  <c r="BQ88" s="1"/>
  <c r="BP87"/>
  <c r="BP88" s="1"/>
  <c r="BO87"/>
  <c r="BO88" s="1"/>
  <c r="BN87"/>
  <c r="BN88" s="1"/>
  <c r="BM87"/>
  <c r="BM88" s="1"/>
  <c r="BL87"/>
  <c r="BL88" s="1"/>
  <c r="BK87"/>
  <c r="BK88" s="1"/>
  <c r="BJ87"/>
  <c r="BJ88" s="1"/>
  <c r="BI87"/>
  <c r="BI88" s="1"/>
  <c r="BH87"/>
  <c r="BH88" s="1"/>
  <c r="BG87"/>
  <c r="BG88" s="1"/>
  <c r="BF87"/>
  <c r="BF88" s="1"/>
  <c r="BE87"/>
  <c r="BE88" s="1"/>
  <c r="BD87"/>
  <c r="BD88" s="1"/>
  <c r="BC87"/>
  <c r="BC88" s="1"/>
  <c r="BB87"/>
  <c r="BB88" s="1"/>
  <c r="BA87"/>
  <c r="BA88" s="1"/>
  <c r="AZ87"/>
  <c r="AZ88" s="1"/>
  <c r="AY87"/>
  <c r="AY88" s="1"/>
  <c r="AX87"/>
  <c r="AX88" s="1"/>
  <c r="AW87"/>
  <c r="AW88" s="1"/>
  <c r="AV87"/>
  <c r="AV88" s="1"/>
  <c r="AU87"/>
  <c r="AU88" s="1"/>
  <c r="AT87"/>
  <c r="AT88" s="1"/>
  <c r="AS87"/>
  <c r="AS88" s="1"/>
  <c r="AR87"/>
  <c r="AR88" s="1"/>
  <c r="AQ87"/>
  <c r="AQ88" s="1"/>
  <c r="AP87"/>
  <c r="AP88" s="1"/>
  <c r="AO87"/>
  <c r="AO88" s="1"/>
  <c r="AN87"/>
  <c r="AN88" s="1"/>
  <c r="AM87"/>
  <c r="AM88" s="1"/>
  <c r="AL87"/>
  <c r="AL88" s="1"/>
  <c r="AK87"/>
  <c r="AK88" s="1"/>
  <c r="AJ87"/>
  <c r="AJ88" s="1"/>
  <c r="AH87"/>
  <c r="AE87"/>
  <c r="AE88" s="1"/>
  <c r="AD87"/>
  <c r="AD88" s="1"/>
  <c r="AC87"/>
  <c r="AC88" s="1"/>
  <c r="AB87"/>
  <c r="AB88" s="1"/>
  <c r="AA87"/>
  <c r="AA88" s="1"/>
  <c r="Z87"/>
  <c r="Z88" s="1"/>
  <c r="Y87"/>
  <c r="Y88" s="1"/>
  <c r="X87"/>
  <c r="X88" s="1"/>
  <c r="W87"/>
  <c r="W88" s="1"/>
  <c r="V87"/>
  <c r="V88" s="1"/>
  <c r="U87"/>
  <c r="U88" s="1"/>
  <c r="T87"/>
  <c r="T88" s="1"/>
  <c r="S87"/>
  <c r="S88" s="1"/>
  <c r="R87"/>
  <c r="R88" s="1"/>
  <c r="Q87"/>
  <c r="Q88" s="1"/>
  <c r="P87"/>
  <c r="P88" s="1"/>
  <c r="O87"/>
  <c r="O88" s="1"/>
  <c r="N87"/>
  <c r="N88" s="1"/>
  <c r="M87"/>
  <c r="M88" s="1"/>
  <c r="L87"/>
  <c r="L88" s="1"/>
  <c r="K87"/>
  <c r="K88" s="1"/>
  <c r="J87"/>
  <c r="J88" s="1"/>
  <c r="I87"/>
  <c r="I88" s="1"/>
  <c r="H87"/>
  <c r="H88" s="1"/>
  <c r="G87"/>
  <c r="G88" s="1"/>
  <c r="F87"/>
  <c r="F88" s="1"/>
  <c r="E87"/>
  <c r="E88" s="1"/>
  <c r="D87"/>
  <c r="D88" s="1"/>
  <c r="BR81"/>
  <c r="BQ81"/>
  <c r="BP81"/>
  <c r="BO81"/>
  <c r="BN81"/>
  <c r="BM81"/>
  <c r="BL81"/>
  <c r="BK81"/>
  <c r="BJ81"/>
  <c r="BI81"/>
  <c r="BH81"/>
  <c r="BG81"/>
  <c r="BF81"/>
  <c r="BE81"/>
  <c r="BD81"/>
  <c r="BC81"/>
  <c r="BB81"/>
  <c r="BA81"/>
  <c r="AZ81"/>
  <c r="AY81"/>
  <c r="AX81"/>
  <c r="AW81"/>
  <c r="AV81"/>
  <c r="AU81"/>
  <c r="AT81"/>
  <c r="AS81"/>
  <c r="AR81"/>
  <c r="AQ81"/>
  <c r="AP81"/>
  <c r="AO81"/>
  <c r="AN81"/>
  <c r="AM81"/>
  <c r="AL81"/>
  <c r="AK81"/>
  <c r="AJ81"/>
  <c r="AE81"/>
  <c r="AD81"/>
  <c r="AC81"/>
  <c r="AB81"/>
  <c r="AA81"/>
  <c r="Z81"/>
  <c r="Y81"/>
  <c r="X81"/>
  <c r="W81"/>
  <c r="V81"/>
  <c r="U81"/>
  <c r="T81"/>
  <c r="S81"/>
  <c r="R81"/>
  <c r="Q81"/>
  <c r="P81"/>
  <c r="O81"/>
  <c r="N81"/>
  <c r="M81"/>
  <c r="L81"/>
  <c r="K81"/>
  <c r="J81"/>
  <c r="I81"/>
  <c r="H81"/>
  <c r="G81"/>
  <c r="F81"/>
  <c r="E81"/>
  <c r="D81"/>
  <c r="BR80"/>
  <c r="BQ80"/>
  <c r="BP80"/>
  <c r="BO80"/>
  <c r="BN80"/>
  <c r="BM80"/>
  <c r="BL80"/>
  <c r="BK80"/>
  <c r="BJ80"/>
  <c r="BI80"/>
  <c r="BH80"/>
  <c r="BG80"/>
  <c r="BF80"/>
  <c r="BE80"/>
  <c r="BD80"/>
  <c r="BC80"/>
  <c r="BB80"/>
  <c r="BA80"/>
  <c r="AZ80"/>
  <c r="AY80"/>
  <c r="AX80"/>
  <c r="AW80"/>
  <c r="AV80"/>
  <c r="AU80"/>
  <c r="AT80"/>
  <c r="AS80"/>
  <c r="AR80"/>
  <c r="AQ80"/>
  <c r="AP80"/>
  <c r="AO80"/>
  <c r="AN80"/>
  <c r="AM80"/>
  <c r="AL80"/>
  <c r="AK80"/>
  <c r="AJ80"/>
  <c r="AE80"/>
  <c r="AD80"/>
  <c r="AC80"/>
  <c r="AB80"/>
  <c r="AA80"/>
  <c r="Z80"/>
  <c r="Y80"/>
  <c r="X80"/>
  <c r="W80"/>
  <c r="V80"/>
  <c r="U80"/>
  <c r="T80"/>
  <c r="S80"/>
  <c r="R80"/>
  <c r="Q80"/>
  <c r="P80"/>
  <c r="O80"/>
  <c r="N80"/>
  <c r="M80"/>
  <c r="L80"/>
  <c r="K80"/>
  <c r="J80"/>
  <c r="I80"/>
  <c r="H80"/>
  <c r="G80"/>
  <c r="F80"/>
  <c r="E80"/>
  <c r="D80"/>
  <c r="BR79"/>
  <c r="BQ79"/>
  <c r="BP79"/>
  <c r="BO79"/>
  <c r="BN79"/>
  <c r="BM79"/>
  <c r="BL79"/>
  <c r="BK79"/>
  <c r="BJ79"/>
  <c r="BI79"/>
  <c r="BH79"/>
  <c r="BG79"/>
  <c r="BF79"/>
  <c r="BE79"/>
  <c r="BD79"/>
  <c r="BC79"/>
  <c r="BB79"/>
  <c r="BA79"/>
  <c r="AZ79"/>
  <c r="AY79"/>
  <c r="AX79"/>
  <c r="AW79"/>
  <c r="AV79"/>
  <c r="AU79"/>
  <c r="AT79"/>
  <c r="AS79"/>
  <c r="AR79"/>
  <c r="AQ79"/>
  <c r="AP79"/>
  <c r="AO79"/>
  <c r="AN79"/>
  <c r="AM79"/>
  <c r="AL79"/>
  <c r="AK79"/>
  <c r="AJ79"/>
  <c r="AE79"/>
  <c r="AD79"/>
  <c r="AC79"/>
  <c r="AB79"/>
  <c r="AA79"/>
  <c r="Z79"/>
  <c r="Y79"/>
  <c r="X79"/>
  <c r="W79"/>
  <c r="V79"/>
  <c r="U79"/>
  <c r="T79"/>
  <c r="S79"/>
  <c r="R79"/>
  <c r="Q79"/>
  <c r="P79"/>
  <c r="O79"/>
  <c r="N79"/>
  <c r="M79"/>
  <c r="L79"/>
  <c r="K79"/>
  <c r="J79"/>
  <c r="I79"/>
  <c r="H79"/>
  <c r="G79"/>
  <c r="F79"/>
  <c r="E79"/>
  <c r="D79"/>
  <c r="BR78"/>
  <c r="BQ78"/>
  <c r="BP78"/>
  <c r="BO78"/>
  <c r="BN78"/>
  <c r="BM78"/>
  <c r="BL78"/>
  <c r="BK78"/>
  <c r="BJ78"/>
  <c r="BI78"/>
  <c r="BH78"/>
  <c r="BG78"/>
  <c r="BF78"/>
  <c r="BE78"/>
  <c r="BD78"/>
  <c r="BC78"/>
  <c r="BB78"/>
  <c r="BA78"/>
  <c r="AZ78"/>
  <c r="AY78"/>
  <c r="AX78"/>
  <c r="AW78"/>
  <c r="AV78"/>
  <c r="AU78"/>
  <c r="AT78"/>
  <c r="AS78"/>
  <c r="AR78"/>
  <c r="AQ78"/>
  <c r="AP78"/>
  <c r="AO78"/>
  <c r="AN78"/>
  <c r="AM78"/>
  <c r="AL78"/>
  <c r="AK78"/>
  <c r="AJ78"/>
  <c r="AE78"/>
  <c r="AD78"/>
  <c r="AC78"/>
  <c r="AB78"/>
  <c r="AA78"/>
  <c r="Z78"/>
  <c r="Y78"/>
  <c r="X78"/>
  <c r="W78"/>
  <c r="V78"/>
  <c r="U78"/>
  <c r="T78"/>
  <c r="S78"/>
  <c r="R78"/>
  <c r="Q78"/>
  <c r="P78"/>
  <c r="O78"/>
  <c r="N78"/>
  <c r="M78"/>
  <c r="L78"/>
  <c r="K78"/>
  <c r="J78"/>
  <c r="I78"/>
  <c r="H78"/>
  <c r="G78"/>
  <c r="F78"/>
  <c r="E78"/>
  <c r="D78"/>
  <c r="BR77"/>
  <c r="BQ77"/>
  <c r="BP77"/>
  <c r="BO77"/>
  <c r="BN77"/>
  <c r="BM77"/>
  <c r="BL77"/>
  <c r="BK77"/>
  <c r="BJ77"/>
  <c r="BI77"/>
  <c r="BH77"/>
  <c r="BG77"/>
  <c r="BF77"/>
  <c r="BE77"/>
  <c r="BD77"/>
  <c r="BC77"/>
  <c r="BB77"/>
  <c r="BA77"/>
  <c r="AZ77"/>
  <c r="AY77"/>
  <c r="AX77"/>
  <c r="AW77"/>
  <c r="AV77"/>
  <c r="AU77"/>
  <c r="AT77"/>
  <c r="AS77"/>
  <c r="AR77"/>
  <c r="AQ77"/>
  <c r="AP77"/>
  <c r="AO77"/>
  <c r="AN77"/>
  <c r="AM77"/>
  <c r="AL77"/>
  <c r="AK77"/>
  <c r="AJ77"/>
  <c r="AE77"/>
  <c r="AD77"/>
  <c r="AC77"/>
  <c r="AB77"/>
  <c r="AA77"/>
  <c r="Z77"/>
  <c r="Y77"/>
  <c r="X77"/>
  <c r="W77"/>
  <c r="V77"/>
  <c r="U77"/>
  <c r="T77"/>
  <c r="S77"/>
  <c r="R77"/>
  <c r="Q77"/>
  <c r="P77"/>
  <c r="O77"/>
  <c r="N77"/>
  <c r="M77"/>
  <c r="L77"/>
  <c r="K77"/>
  <c r="J77"/>
  <c r="I77"/>
  <c r="H77"/>
  <c r="G77"/>
  <c r="F77"/>
  <c r="E77"/>
  <c r="D77"/>
  <c r="BR76"/>
  <c r="BQ76"/>
  <c r="BP76"/>
  <c r="BO76"/>
  <c r="BN76"/>
  <c r="BM76"/>
  <c r="BL76"/>
  <c r="BK76"/>
  <c r="BJ76"/>
  <c r="BI76"/>
  <c r="BH76"/>
  <c r="BG76"/>
  <c r="BF76"/>
  <c r="BE76"/>
  <c r="BD76"/>
  <c r="BC76"/>
  <c r="BB76"/>
  <c r="BA76"/>
  <c r="AZ76"/>
  <c r="AY76"/>
  <c r="AX76"/>
  <c r="AW76"/>
  <c r="AV76"/>
  <c r="AU76"/>
  <c r="AT76"/>
  <c r="AS76"/>
  <c r="AR76"/>
  <c r="AQ76"/>
  <c r="AP76"/>
  <c r="AO76"/>
  <c r="AN76"/>
  <c r="AM76"/>
  <c r="AL76"/>
  <c r="AK76"/>
  <c r="AJ76"/>
  <c r="AE76"/>
  <c r="AD76"/>
  <c r="AC76"/>
  <c r="AB76"/>
  <c r="AA76"/>
  <c r="Z76"/>
  <c r="Y76"/>
  <c r="X76"/>
  <c r="W76"/>
  <c r="V76"/>
  <c r="U76"/>
  <c r="T76"/>
  <c r="S76"/>
  <c r="R76"/>
  <c r="Q76"/>
  <c r="P76"/>
  <c r="O76"/>
  <c r="N76"/>
  <c r="M76"/>
  <c r="L76"/>
  <c r="K76"/>
  <c r="J76"/>
  <c r="I76"/>
  <c r="H76"/>
  <c r="G76"/>
  <c r="F76"/>
  <c r="E76"/>
  <c r="D76"/>
  <c r="BR75"/>
  <c r="BQ75"/>
  <c r="BQ82" s="1"/>
  <c r="BQ83" s="1"/>
  <c r="BP75"/>
  <c r="BO75"/>
  <c r="BO82" s="1"/>
  <c r="BO83" s="1"/>
  <c r="BN75"/>
  <c r="BM75"/>
  <c r="BM82" s="1"/>
  <c r="BM83" s="1"/>
  <c r="BL75"/>
  <c r="BK75"/>
  <c r="BK82" s="1"/>
  <c r="BK83" s="1"/>
  <c r="BJ75"/>
  <c r="BI75"/>
  <c r="BI82" s="1"/>
  <c r="BI83" s="1"/>
  <c r="BH75"/>
  <c r="BG75"/>
  <c r="BG82" s="1"/>
  <c r="BG83" s="1"/>
  <c r="BF75"/>
  <c r="BE75"/>
  <c r="BE82" s="1"/>
  <c r="BE83" s="1"/>
  <c r="BD75"/>
  <c r="BC75"/>
  <c r="BC82" s="1"/>
  <c r="BC83" s="1"/>
  <c r="BB75"/>
  <c r="BA75"/>
  <c r="BA82" s="1"/>
  <c r="BA83" s="1"/>
  <c r="AZ75"/>
  <c r="AY75"/>
  <c r="AY82" s="1"/>
  <c r="AY83" s="1"/>
  <c r="AX75"/>
  <c r="AW75"/>
  <c r="AW82" s="1"/>
  <c r="AW83" s="1"/>
  <c r="AV75"/>
  <c r="AU75"/>
  <c r="AU82" s="1"/>
  <c r="AU83" s="1"/>
  <c r="AT75"/>
  <c r="AS75"/>
  <c r="AS82" s="1"/>
  <c r="AS83" s="1"/>
  <c r="AR75"/>
  <c r="AQ75"/>
  <c r="AQ82" s="1"/>
  <c r="AQ83" s="1"/>
  <c r="AP75"/>
  <c r="AP82" s="1"/>
  <c r="AP83" s="1"/>
  <c r="AO75"/>
  <c r="AO82" s="1"/>
  <c r="AO83" s="1"/>
  <c r="AN75"/>
  <c r="AM75"/>
  <c r="AM82" s="1"/>
  <c r="AM83" s="1"/>
  <c r="AL75"/>
  <c r="AL82" s="1"/>
  <c r="AL83" s="1"/>
  <c r="AK75"/>
  <c r="AJ75"/>
  <c r="AE75"/>
  <c r="AE82" s="1"/>
  <c r="AE83" s="1"/>
  <c r="AD75"/>
  <c r="AD82" s="1"/>
  <c r="AD83" s="1"/>
  <c r="AC75"/>
  <c r="AC82" s="1"/>
  <c r="AC83" s="1"/>
  <c r="AB75"/>
  <c r="AB82" s="1"/>
  <c r="AB83" s="1"/>
  <c r="AA75"/>
  <c r="AA82" s="1"/>
  <c r="AA83" s="1"/>
  <c r="Z75"/>
  <c r="Z82" s="1"/>
  <c r="Z83" s="1"/>
  <c r="Y75"/>
  <c r="Y82" s="1"/>
  <c r="Y83" s="1"/>
  <c r="X75"/>
  <c r="X82" s="1"/>
  <c r="X83" s="1"/>
  <c r="W75"/>
  <c r="W82" s="1"/>
  <c r="W83" s="1"/>
  <c r="V75"/>
  <c r="V82" s="1"/>
  <c r="V83" s="1"/>
  <c r="U75"/>
  <c r="U82" s="1"/>
  <c r="U83" s="1"/>
  <c r="T75"/>
  <c r="T82" s="1"/>
  <c r="T83" s="1"/>
  <c r="S75"/>
  <c r="S82" s="1"/>
  <c r="S83" s="1"/>
  <c r="R75"/>
  <c r="R82" s="1"/>
  <c r="R83" s="1"/>
  <c r="Q75"/>
  <c r="Q82" s="1"/>
  <c r="Q83" s="1"/>
  <c r="P75"/>
  <c r="P82" s="1"/>
  <c r="P83" s="1"/>
  <c r="O75"/>
  <c r="O82" s="1"/>
  <c r="O83" s="1"/>
  <c r="N75"/>
  <c r="N82" s="1"/>
  <c r="N83" s="1"/>
  <c r="M75"/>
  <c r="M82" s="1"/>
  <c r="M83" s="1"/>
  <c r="L75"/>
  <c r="L82" s="1"/>
  <c r="L83" s="1"/>
  <c r="K75"/>
  <c r="K82" s="1"/>
  <c r="K83" s="1"/>
  <c r="J75"/>
  <c r="J82" s="1"/>
  <c r="J83" s="1"/>
  <c r="I75"/>
  <c r="I82" s="1"/>
  <c r="I83" s="1"/>
  <c r="H75"/>
  <c r="H82" s="1"/>
  <c r="H83" s="1"/>
  <c r="G75"/>
  <c r="G82" s="1"/>
  <c r="G83" s="1"/>
  <c r="F75"/>
  <c r="F82" s="1"/>
  <c r="F83" s="1"/>
  <c r="E75"/>
  <c r="D75"/>
  <c r="D82" s="1"/>
  <c r="D83" s="1"/>
  <c r="BR66"/>
  <c r="BR67" s="1"/>
  <c r="BQ66"/>
  <c r="BQ67" s="1"/>
  <c r="BP66"/>
  <c r="BP67" s="1"/>
  <c r="BO66"/>
  <c r="BO67" s="1"/>
  <c r="BN66"/>
  <c r="BN67" s="1"/>
  <c r="BM66"/>
  <c r="BM67" s="1"/>
  <c r="BL66"/>
  <c r="BL67" s="1"/>
  <c r="BK66"/>
  <c r="BK67" s="1"/>
  <c r="BJ66"/>
  <c r="BJ67" s="1"/>
  <c r="BI66"/>
  <c r="BI67" s="1"/>
  <c r="BH66"/>
  <c r="BH67" s="1"/>
  <c r="BG66"/>
  <c r="BG67" s="1"/>
  <c r="BF66"/>
  <c r="BF67" s="1"/>
  <c r="BE66"/>
  <c r="BE67" s="1"/>
  <c r="BD66"/>
  <c r="BD67" s="1"/>
  <c r="BC66"/>
  <c r="BC67" s="1"/>
  <c r="BB66"/>
  <c r="BB67" s="1"/>
  <c r="BA66"/>
  <c r="BA67" s="1"/>
  <c r="AZ66"/>
  <c r="AZ67" s="1"/>
  <c r="AY66"/>
  <c r="AY67" s="1"/>
  <c r="AX66"/>
  <c r="AX67" s="1"/>
  <c r="AW66"/>
  <c r="AW67" s="1"/>
  <c r="AV66"/>
  <c r="AV67" s="1"/>
  <c r="AU66"/>
  <c r="AU67" s="1"/>
  <c r="AT66"/>
  <c r="AT67" s="1"/>
  <c r="AS66"/>
  <c r="AS67" s="1"/>
  <c r="AR66"/>
  <c r="AR67" s="1"/>
  <c r="AQ66"/>
  <c r="AQ67" s="1"/>
  <c r="AP66"/>
  <c r="AP67" s="1"/>
  <c r="AO66"/>
  <c r="AO67" s="1"/>
  <c r="AN66"/>
  <c r="AN67" s="1"/>
  <c r="AM66"/>
  <c r="AM67" s="1"/>
  <c r="AL66"/>
  <c r="AL67" s="1"/>
  <c r="AK66"/>
  <c r="AK67" s="1"/>
  <c r="AJ66"/>
  <c r="AJ67" s="1"/>
  <c r="AH66"/>
  <c r="AE66"/>
  <c r="AE67" s="1"/>
  <c r="AD66"/>
  <c r="AD67" s="1"/>
  <c r="AC66"/>
  <c r="AC67" s="1"/>
  <c r="AB66"/>
  <c r="AB67" s="1"/>
  <c r="AA66"/>
  <c r="AA67" s="1"/>
  <c r="Z66"/>
  <c r="Z67" s="1"/>
  <c r="Y66"/>
  <c r="Y67" s="1"/>
  <c r="X66"/>
  <c r="X67" s="1"/>
  <c r="W66"/>
  <c r="W67" s="1"/>
  <c r="V66"/>
  <c r="V67" s="1"/>
  <c r="U66"/>
  <c r="U67" s="1"/>
  <c r="T66"/>
  <c r="T67" s="1"/>
  <c r="S66"/>
  <c r="S67" s="1"/>
  <c r="R66"/>
  <c r="R67" s="1"/>
  <c r="Q66"/>
  <c r="Q67" s="1"/>
  <c r="P66"/>
  <c r="P67" s="1"/>
  <c r="O66"/>
  <c r="O67" s="1"/>
  <c r="N66"/>
  <c r="N67" s="1"/>
  <c r="M66"/>
  <c r="M67" s="1"/>
  <c r="L66"/>
  <c r="L67" s="1"/>
  <c r="K66"/>
  <c r="K67" s="1"/>
  <c r="J66"/>
  <c r="J67" s="1"/>
  <c r="I66"/>
  <c r="I67" s="1"/>
  <c r="H66"/>
  <c r="H67" s="1"/>
  <c r="G66"/>
  <c r="G67" s="1"/>
  <c r="F66"/>
  <c r="F67" s="1"/>
  <c r="E66"/>
  <c r="E67" s="1"/>
  <c r="D66"/>
  <c r="D67" s="1"/>
  <c r="BR62"/>
  <c r="BQ62"/>
  <c r="BP62"/>
  <c r="BO62"/>
  <c r="BN62"/>
  <c r="BM62"/>
  <c r="BL62"/>
  <c r="BK62"/>
  <c r="BJ62"/>
  <c r="BI62"/>
  <c r="BH62"/>
  <c r="BG62"/>
  <c r="BF62"/>
  <c r="BE62"/>
  <c r="BD62"/>
  <c r="BC62"/>
  <c r="BB62"/>
  <c r="BA62"/>
  <c r="AZ62"/>
  <c r="AY62"/>
  <c r="AX62"/>
  <c r="AW62"/>
  <c r="AV62"/>
  <c r="AU62"/>
  <c r="AT62"/>
  <c r="AS62"/>
  <c r="AR62"/>
  <c r="AQ62"/>
  <c r="AP62"/>
  <c r="AO62"/>
  <c r="AN62"/>
  <c r="AM62"/>
  <c r="AL62"/>
  <c r="AK62"/>
  <c r="AJ62"/>
  <c r="AE62"/>
  <c r="AD62"/>
  <c r="AC62"/>
  <c r="AB62"/>
  <c r="AA62"/>
  <c r="Z62"/>
  <c r="Y62"/>
  <c r="X62"/>
  <c r="W62"/>
  <c r="V62"/>
  <c r="U62"/>
  <c r="T62"/>
  <c r="S62"/>
  <c r="R62"/>
  <c r="Q62"/>
  <c r="P62"/>
  <c r="O62"/>
  <c r="N62"/>
  <c r="M62"/>
  <c r="L62"/>
  <c r="K62"/>
  <c r="J62"/>
  <c r="I62"/>
  <c r="H62"/>
  <c r="G62"/>
  <c r="F62"/>
  <c r="E62"/>
  <c r="D62"/>
  <c r="BR61"/>
  <c r="BQ61"/>
  <c r="BP61"/>
  <c r="BO61"/>
  <c r="BN61"/>
  <c r="BM61"/>
  <c r="BL61"/>
  <c r="BK61"/>
  <c r="BJ61"/>
  <c r="BI61"/>
  <c r="BH61"/>
  <c r="BG61"/>
  <c r="BF61"/>
  <c r="BE61"/>
  <c r="BD61"/>
  <c r="BC61"/>
  <c r="BB61"/>
  <c r="BA61"/>
  <c r="AZ61"/>
  <c r="AY61"/>
  <c r="AX61"/>
  <c r="AW61"/>
  <c r="AV61"/>
  <c r="AU61"/>
  <c r="AT61"/>
  <c r="AS61"/>
  <c r="AR61"/>
  <c r="AR63" s="1"/>
  <c r="AR64" s="1"/>
  <c r="AQ61"/>
  <c r="AP61"/>
  <c r="AO61"/>
  <c r="AN61"/>
  <c r="AM61"/>
  <c r="AL61"/>
  <c r="AK61"/>
  <c r="AJ61"/>
  <c r="AE61"/>
  <c r="AD61"/>
  <c r="AC61"/>
  <c r="AB61"/>
  <c r="AA61"/>
  <c r="Z61"/>
  <c r="Y61"/>
  <c r="X61"/>
  <c r="W61"/>
  <c r="V61"/>
  <c r="U61"/>
  <c r="T61"/>
  <c r="S61"/>
  <c r="R61"/>
  <c r="Q61"/>
  <c r="P61"/>
  <c r="O61"/>
  <c r="N61"/>
  <c r="M61"/>
  <c r="L61"/>
  <c r="K61"/>
  <c r="J61"/>
  <c r="I61"/>
  <c r="H61"/>
  <c r="G61"/>
  <c r="F61"/>
  <c r="E61"/>
  <c r="D61"/>
  <c r="BR60"/>
  <c r="BQ60"/>
  <c r="BP60"/>
  <c r="BO60"/>
  <c r="BN60"/>
  <c r="BM60"/>
  <c r="BL60"/>
  <c r="BK60"/>
  <c r="BJ60"/>
  <c r="BI60"/>
  <c r="BH60"/>
  <c r="BG60"/>
  <c r="BF60"/>
  <c r="BE60"/>
  <c r="BD60"/>
  <c r="BC60"/>
  <c r="BB60"/>
  <c r="BA60"/>
  <c r="AZ60"/>
  <c r="AY60"/>
  <c r="AX60"/>
  <c r="AW60"/>
  <c r="AV60"/>
  <c r="AU60"/>
  <c r="AT60"/>
  <c r="AS60"/>
  <c r="AR60"/>
  <c r="AQ60"/>
  <c r="AP60"/>
  <c r="AO60"/>
  <c r="AN60"/>
  <c r="AM60"/>
  <c r="AL60"/>
  <c r="AK60"/>
  <c r="AJ60"/>
  <c r="AE60"/>
  <c r="AD60"/>
  <c r="AC60"/>
  <c r="AB60"/>
  <c r="AA60"/>
  <c r="Z60"/>
  <c r="Y60"/>
  <c r="X60"/>
  <c r="W60"/>
  <c r="V60"/>
  <c r="U60"/>
  <c r="T60"/>
  <c r="S60"/>
  <c r="R60"/>
  <c r="Q60"/>
  <c r="P60"/>
  <c r="O60"/>
  <c r="N60"/>
  <c r="M60"/>
  <c r="L60"/>
  <c r="K60"/>
  <c r="J60"/>
  <c r="I60"/>
  <c r="H60"/>
  <c r="G60"/>
  <c r="F60"/>
  <c r="E60"/>
  <c r="D60"/>
  <c r="BR59"/>
  <c r="BQ59"/>
  <c r="BP59"/>
  <c r="BO59"/>
  <c r="BN59"/>
  <c r="BM59"/>
  <c r="BL59"/>
  <c r="BK59"/>
  <c r="BJ59"/>
  <c r="BI59"/>
  <c r="BH59"/>
  <c r="BG59"/>
  <c r="BF59"/>
  <c r="BE59"/>
  <c r="BD59"/>
  <c r="BC59"/>
  <c r="BB59"/>
  <c r="BA59"/>
  <c r="AZ59"/>
  <c r="AY59"/>
  <c r="AX59"/>
  <c r="AW59"/>
  <c r="AV59"/>
  <c r="AU59"/>
  <c r="AT59"/>
  <c r="AS59"/>
  <c r="AR59"/>
  <c r="AQ59"/>
  <c r="AP59"/>
  <c r="AO59"/>
  <c r="AN59"/>
  <c r="AM59"/>
  <c r="AL59"/>
  <c r="AK59"/>
  <c r="AJ59"/>
  <c r="AE59"/>
  <c r="AD59"/>
  <c r="AC59"/>
  <c r="AB59"/>
  <c r="AA59"/>
  <c r="Z59"/>
  <c r="Y59"/>
  <c r="X59"/>
  <c r="W59"/>
  <c r="V59"/>
  <c r="U59"/>
  <c r="T59"/>
  <c r="S59"/>
  <c r="R59"/>
  <c r="Q59"/>
  <c r="P59"/>
  <c r="O59"/>
  <c r="N59"/>
  <c r="M59"/>
  <c r="L59"/>
  <c r="K59"/>
  <c r="J59"/>
  <c r="I59"/>
  <c r="H59"/>
  <c r="G59"/>
  <c r="F59"/>
  <c r="E59"/>
  <c r="D59"/>
  <c r="BR58"/>
  <c r="BQ58"/>
  <c r="BQ63" s="1"/>
  <c r="BQ64" s="1"/>
  <c r="BP58"/>
  <c r="BO58"/>
  <c r="BN58"/>
  <c r="BM58"/>
  <c r="BM63" s="1"/>
  <c r="BM64" s="1"/>
  <c r="BL58"/>
  <c r="BK58"/>
  <c r="BJ58"/>
  <c r="BI58"/>
  <c r="BI63" s="1"/>
  <c r="BI64" s="1"/>
  <c r="BH58"/>
  <c r="BG58"/>
  <c r="BF58"/>
  <c r="BE58"/>
  <c r="BE63" s="1"/>
  <c r="BE64" s="1"/>
  <c r="BD58"/>
  <c r="BC58"/>
  <c r="BB58"/>
  <c r="BB63" s="1"/>
  <c r="BB64" s="1"/>
  <c r="BA58"/>
  <c r="BA63" s="1"/>
  <c r="BA64" s="1"/>
  <c r="AZ58"/>
  <c r="AZ63" s="1"/>
  <c r="AZ64" s="1"/>
  <c r="AY58"/>
  <c r="AX58"/>
  <c r="AW58"/>
  <c r="AW63" s="1"/>
  <c r="AW64" s="1"/>
  <c r="AV58"/>
  <c r="AU58"/>
  <c r="AT58"/>
  <c r="AT63" s="1"/>
  <c r="AT64" s="1"/>
  <c r="AS58"/>
  <c r="AS63" s="1"/>
  <c r="AS64" s="1"/>
  <c r="AR58"/>
  <c r="AQ58"/>
  <c r="AP58"/>
  <c r="AO58"/>
  <c r="AO63" s="1"/>
  <c r="AO64" s="1"/>
  <c r="AN58"/>
  <c r="AM58"/>
  <c r="AL58"/>
  <c r="AK58"/>
  <c r="AK63" s="1"/>
  <c r="AK64" s="1"/>
  <c r="AJ58"/>
  <c r="AE58"/>
  <c r="AD58"/>
  <c r="AC58"/>
  <c r="AC63" s="1"/>
  <c r="AC64" s="1"/>
  <c r="AB58"/>
  <c r="AA58"/>
  <c r="Z58"/>
  <c r="Y58"/>
  <c r="Y63" s="1"/>
  <c r="Y64" s="1"/>
  <c r="X58"/>
  <c r="W58"/>
  <c r="V58"/>
  <c r="U58"/>
  <c r="U63" s="1"/>
  <c r="U64" s="1"/>
  <c r="T58"/>
  <c r="S58"/>
  <c r="S63" s="1"/>
  <c r="S64" s="1"/>
  <c r="R58"/>
  <c r="Q58"/>
  <c r="Q63" s="1"/>
  <c r="Q64" s="1"/>
  <c r="P58"/>
  <c r="O58"/>
  <c r="N58"/>
  <c r="M58"/>
  <c r="M63" s="1"/>
  <c r="M64" s="1"/>
  <c r="L58"/>
  <c r="K58"/>
  <c r="J58"/>
  <c r="I58"/>
  <c r="H58"/>
  <c r="G58"/>
  <c r="F58"/>
  <c r="E58"/>
  <c r="E63" s="1"/>
  <c r="E64" s="1"/>
  <c r="D58"/>
  <c r="C58"/>
  <c r="BR56"/>
  <c r="BR73" s="1"/>
  <c r="AW50"/>
  <c r="BR48"/>
  <c r="BQ48"/>
  <c r="BP48"/>
  <c r="BO48"/>
  <c r="BN48"/>
  <c r="BM48"/>
  <c r="BL48"/>
  <c r="BK48"/>
  <c r="BJ48"/>
  <c r="BI48"/>
  <c r="BH48"/>
  <c r="BG48"/>
  <c r="BF48"/>
  <c r="BE48"/>
  <c r="BD48"/>
  <c r="BC48"/>
  <c r="BB48"/>
  <c r="BA48"/>
  <c r="AZ48"/>
  <c r="AY48"/>
  <c r="AX48"/>
  <c r="AW48"/>
  <c r="AV48"/>
  <c r="AU48"/>
  <c r="AT48"/>
  <c r="AS48"/>
  <c r="AR48"/>
  <c r="AQ48"/>
  <c r="AP48"/>
  <c r="AO48"/>
  <c r="AN48"/>
  <c r="AM48"/>
  <c r="AL48"/>
  <c r="AK48"/>
  <c r="AJ48"/>
  <c r="AE48"/>
  <c r="AD48"/>
  <c r="AC48"/>
  <c r="AB48"/>
  <c r="AA48"/>
  <c r="Z48"/>
  <c r="Y48"/>
  <c r="X48"/>
  <c r="W48"/>
  <c r="V48"/>
  <c r="U48"/>
  <c r="T48"/>
  <c r="S48"/>
  <c r="R48"/>
  <c r="Q48"/>
  <c r="P48"/>
  <c r="O48"/>
  <c r="N48"/>
  <c r="M48"/>
  <c r="L48"/>
  <c r="K48"/>
  <c r="J48"/>
  <c r="I48"/>
  <c r="H48"/>
  <c r="G48"/>
  <c r="F48"/>
  <c r="E48"/>
  <c r="D48"/>
  <c r="AW33"/>
  <c r="AW49" s="1"/>
  <c r="AD33"/>
  <c r="AD49" s="1"/>
  <c r="N33"/>
  <c r="N49" s="1"/>
  <c r="BR32"/>
  <c r="BR33" s="1"/>
  <c r="BQ32"/>
  <c r="BQ33" s="1"/>
  <c r="BP32"/>
  <c r="BP33" s="1"/>
  <c r="BO32"/>
  <c r="BO33" s="1"/>
  <c r="BN32"/>
  <c r="BN33" s="1"/>
  <c r="BN49" s="1"/>
  <c r="BM32"/>
  <c r="BM33" s="1"/>
  <c r="BL32"/>
  <c r="BL33" s="1"/>
  <c r="BK32"/>
  <c r="BK33" s="1"/>
  <c r="BJ32"/>
  <c r="BJ33" s="1"/>
  <c r="BI32"/>
  <c r="BI33" s="1"/>
  <c r="BH32"/>
  <c r="BH33" s="1"/>
  <c r="BG32"/>
  <c r="BG33" s="1"/>
  <c r="BG50" s="1"/>
  <c r="BF32"/>
  <c r="BF33" s="1"/>
  <c r="BE32"/>
  <c r="BE33" s="1"/>
  <c r="BD32"/>
  <c r="BD33" s="1"/>
  <c r="BC32"/>
  <c r="BC33" s="1"/>
  <c r="BB32"/>
  <c r="BB33" s="1"/>
  <c r="BA32"/>
  <c r="BA33" s="1"/>
  <c r="AZ32"/>
  <c r="AZ33" s="1"/>
  <c r="AY32"/>
  <c r="AY33" s="1"/>
  <c r="AX32"/>
  <c r="AX33" s="1"/>
  <c r="AX49" s="1"/>
  <c r="AW32"/>
  <c r="AV32"/>
  <c r="AV33" s="1"/>
  <c r="AU32"/>
  <c r="AU33" s="1"/>
  <c r="AT32"/>
  <c r="AT33" s="1"/>
  <c r="AS32"/>
  <c r="AS33" s="1"/>
  <c r="AR32"/>
  <c r="AR33" s="1"/>
  <c r="AQ32"/>
  <c r="AQ33" s="1"/>
  <c r="AP32"/>
  <c r="AP33" s="1"/>
  <c r="AP49" s="1"/>
  <c r="AO32"/>
  <c r="AO33" s="1"/>
  <c r="AN32"/>
  <c r="AN33" s="1"/>
  <c r="AM32"/>
  <c r="AM33" s="1"/>
  <c r="AL32"/>
  <c r="AL33" s="1"/>
  <c r="AK32"/>
  <c r="AK33" s="1"/>
  <c r="AJ32"/>
  <c r="AJ33" s="1"/>
  <c r="AE32"/>
  <c r="AE33" s="1"/>
  <c r="AD32"/>
  <c r="AC32"/>
  <c r="AC33" s="1"/>
  <c r="AB32"/>
  <c r="AB33" s="1"/>
  <c r="AA32"/>
  <c r="AA33" s="1"/>
  <c r="AA50" s="1"/>
  <c r="Z32"/>
  <c r="Z33" s="1"/>
  <c r="Y32"/>
  <c r="Y33" s="1"/>
  <c r="X32"/>
  <c r="X50" s="1"/>
  <c r="W32"/>
  <c r="W33" s="1"/>
  <c r="W49" s="1"/>
  <c r="V32"/>
  <c r="V33" s="1"/>
  <c r="V49" s="1"/>
  <c r="U32"/>
  <c r="U33" s="1"/>
  <c r="T32"/>
  <c r="T33" s="1"/>
  <c r="S32"/>
  <c r="S33" s="1"/>
  <c r="R32"/>
  <c r="R33" s="1"/>
  <c r="Q32"/>
  <c r="Q33" s="1"/>
  <c r="P32"/>
  <c r="P33" s="1"/>
  <c r="O32"/>
  <c r="O33" s="1"/>
  <c r="O49" s="1"/>
  <c r="N32"/>
  <c r="M32"/>
  <c r="M33" s="1"/>
  <c r="L32"/>
  <c r="L33" s="1"/>
  <c r="K32"/>
  <c r="K33" s="1"/>
  <c r="J32"/>
  <c r="J33" s="1"/>
  <c r="I32"/>
  <c r="I33" s="1"/>
  <c r="H32"/>
  <c r="H33" s="1"/>
  <c r="H50" s="1"/>
  <c r="G32"/>
  <c r="G33" s="1"/>
  <c r="G49" s="1"/>
  <c r="F32"/>
  <c r="F33" s="1"/>
  <c r="F49" s="1"/>
  <c r="E32"/>
  <c r="E33" s="1"/>
  <c r="D32"/>
  <c r="D33" s="1"/>
  <c r="C27"/>
  <c r="C22"/>
  <c r="C15"/>
  <c r="C10"/>
  <c r="BQ8"/>
  <c r="BQ56" s="1"/>
  <c r="BP8"/>
  <c r="BP56" s="1"/>
  <c r="BP93" s="1"/>
  <c r="BO8"/>
  <c r="BO56" s="1"/>
  <c r="BN8"/>
  <c r="BN56" s="1"/>
  <c r="BN73" s="1"/>
  <c r="BM8"/>
  <c r="BM56" s="1"/>
  <c r="BL8"/>
  <c r="BL56" s="1"/>
  <c r="BL93" s="1"/>
  <c r="BK8"/>
  <c r="BK56" s="1"/>
  <c r="BK110" s="1"/>
  <c r="BJ8"/>
  <c r="BJ56" s="1"/>
  <c r="BJ93" s="1"/>
  <c r="BI8"/>
  <c r="BI56" s="1"/>
  <c r="BH8"/>
  <c r="BH56" s="1"/>
  <c r="BH93" s="1"/>
  <c r="BG8"/>
  <c r="BG56" s="1"/>
  <c r="BF8"/>
  <c r="BF56" s="1"/>
  <c r="BF73" s="1"/>
  <c r="BE8"/>
  <c r="BE56" s="1"/>
  <c r="BD8"/>
  <c r="BD56" s="1"/>
  <c r="BD73" s="1"/>
  <c r="BC8"/>
  <c r="BC56" s="1"/>
  <c r="BB8"/>
  <c r="BB56" s="1"/>
  <c r="BA8"/>
  <c r="BA56" s="1"/>
  <c r="AZ8"/>
  <c r="AZ56" s="1"/>
  <c r="AY8"/>
  <c r="AY56" s="1"/>
  <c r="AX8"/>
  <c r="AX56" s="1"/>
  <c r="AX73" s="1"/>
  <c r="AW8"/>
  <c r="AW56" s="1"/>
  <c r="AV8"/>
  <c r="AV56" s="1"/>
  <c r="AV73" s="1"/>
  <c r="AU8"/>
  <c r="AU56" s="1"/>
  <c r="AT8"/>
  <c r="AT56" s="1"/>
  <c r="AT93" s="1"/>
  <c r="AS8"/>
  <c r="AS56" s="1"/>
  <c r="AR8"/>
  <c r="AR56" s="1"/>
  <c r="AR93" s="1"/>
  <c r="AQ8"/>
  <c r="AQ56" s="1"/>
  <c r="AP8"/>
  <c r="AP56" s="1"/>
  <c r="AO8"/>
  <c r="AO56" s="1"/>
  <c r="AN8"/>
  <c r="AN56" s="1"/>
  <c r="AM8"/>
  <c r="AM56" s="1"/>
  <c r="AL8"/>
  <c r="AL56" s="1"/>
  <c r="AL93" s="1"/>
  <c r="AK8"/>
  <c r="AK56" s="1"/>
  <c r="AJ8"/>
  <c r="AJ56" s="1"/>
  <c r="AJ93" s="1"/>
  <c r="AE8"/>
  <c r="AE56" s="1"/>
  <c r="AD8"/>
  <c r="AD56" s="1"/>
  <c r="AC8"/>
  <c r="AC56" s="1"/>
  <c r="AC73" s="1"/>
  <c r="AB8"/>
  <c r="AB56" s="1"/>
  <c r="AA8"/>
  <c r="AA56" s="1"/>
  <c r="AA93" s="1"/>
  <c r="Z8"/>
  <c r="Z56" s="1"/>
  <c r="Y8"/>
  <c r="Y56" s="1"/>
  <c r="Y93" s="1"/>
  <c r="X8"/>
  <c r="X56" s="1"/>
  <c r="W8"/>
  <c r="W56" s="1"/>
  <c r="V8"/>
  <c r="V56" s="1"/>
  <c r="U8"/>
  <c r="U56" s="1"/>
  <c r="T8"/>
  <c r="T56" s="1"/>
  <c r="S8"/>
  <c r="S56" s="1"/>
  <c r="R8"/>
  <c r="R56" s="1"/>
  <c r="Q8"/>
  <c r="Q56" s="1"/>
  <c r="P8"/>
  <c r="P56" s="1"/>
  <c r="O8"/>
  <c r="O56" s="1"/>
  <c r="O73" s="1"/>
  <c r="N8"/>
  <c r="N56" s="1"/>
  <c r="M8"/>
  <c r="M56" s="1"/>
  <c r="L8"/>
  <c r="L56" s="1"/>
  <c r="K8"/>
  <c r="K56" s="1"/>
  <c r="K93" s="1"/>
  <c r="J8"/>
  <c r="J56" s="1"/>
  <c r="I8"/>
  <c r="I56" s="1"/>
  <c r="I93" s="1"/>
  <c r="H8"/>
  <c r="H56" s="1"/>
  <c r="G8"/>
  <c r="G56" s="1"/>
  <c r="F8"/>
  <c r="F56" s="1"/>
  <c r="E8"/>
  <c r="E56" s="1"/>
  <c r="D8"/>
  <c r="D56" s="1"/>
  <c r="C27" i="5"/>
  <c r="G5" i="9"/>
  <c r="G5" i="8"/>
  <c r="AN99" i="10" l="1"/>
  <c r="AN100" s="1"/>
  <c r="AN107" s="1"/>
  <c r="AK82"/>
  <c r="AK83" s="1"/>
  <c r="AK89" s="1"/>
  <c r="E82"/>
  <c r="E83" s="1"/>
  <c r="E90" s="1"/>
  <c r="AH123"/>
  <c r="AH89"/>
  <c r="AF101" i="4"/>
  <c r="AF34" i="5"/>
  <c r="AG34"/>
  <c r="AH34"/>
  <c r="AI34"/>
  <c r="AF108"/>
  <c r="AI111"/>
  <c r="AF68" i="4"/>
  <c r="AF67"/>
  <c r="AI85"/>
  <c r="AI86"/>
  <c r="AG117"/>
  <c r="AG118"/>
  <c r="AH50"/>
  <c r="AH62"/>
  <c r="AH63" s="1"/>
  <c r="AG68"/>
  <c r="AG79"/>
  <c r="AG80" s="1"/>
  <c r="AF112"/>
  <c r="AF113" s="1"/>
  <c r="AI50"/>
  <c r="AI62"/>
  <c r="AI63" s="1"/>
  <c r="AH79"/>
  <c r="AH80" s="1"/>
  <c r="AF50"/>
  <c r="AH96"/>
  <c r="AH97" s="1"/>
  <c r="AG102"/>
  <c r="AG50"/>
  <c r="AF79"/>
  <c r="AF80" s="1"/>
  <c r="AI96"/>
  <c r="AI97" s="1"/>
  <c r="AI112"/>
  <c r="AI113" s="1"/>
  <c r="AQ50" i="10"/>
  <c r="AQ49"/>
  <c r="AY50"/>
  <c r="AY49"/>
  <c r="D63"/>
  <c r="D64" s="1"/>
  <c r="H63"/>
  <c r="H64" s="1"/>
  <c r="L63"/>
  <c r="L64" s="1"/>
  <c r="P63"/>
  <c r="P64" s="1"/>
  <c r="T63"/>
  <c r="T64" s="1"/>
  <c r="X63"/>
  <c r="X64" s="1"/>
  <c r="AB63"/>
  <c r="AB64" s="1"/>
  <c r="AB69" s="1"/>
  <c r="AJ63"/>
  <c r="AJ64" s="1"/>
  <c r="AJ68" s="1"/>
  <c r="AN63"/>
  <c r="AN64" s="1"/>
  <c r="AV63"/>
  <c r="AV64" s="1"/>
  <c r="BD63"/>
  <c r="BD64" s="1"/>
  <c r="BH63"/>
  <c r="BH64" s="1"/>
  <c r="BL63"/>
  <c r="BL64" s="1"/>
  <c r="BP63"/>
  <c r="BP64" s="1"/>
  <c r="BP68" s="1"/>
  <c r="AH106"/>
  <c r="AI50"/>
  <c r="AG90"/>
  <c r="AF89"/>
  <c r="AG99"/>
  <c r="AG100" s="1"/>
  <c r="AF107"/>
  <c r="AG124"/>
  <c r="AF123"/>
  <c r="N50"/>
  <c r="G63"/>
  <c r="G64" s="1"/>
  <c r="G68" s="1"/>
  <c r="K63"/>
  <c r="K64" s="1"/>
  <c r="O63"/>
  <c r="O64" s="1"/>
  <c r="O68" s="1"/>
  <c r="W63"/>
  <c r="W64" s="1"/>
  <c r="W68" s="1"/>
  <c r="AA63"/>
  <c r="AA64" s="1"/>
  <c r="AE63"/>
  <c r="AE64" s="1"/>
  <c r="AE68" s="1"/>
  <c r="AM63"/>
  <c r="AM64" s="1"/>
  <c r="AQ63"/>
  <c r="AQ64" s="1"/>
  <c r="AQ69" s="1"/>
  <c r="AU63"/>
  <c r="AU64" s="1"/>
  <c r="AY63"/>
  <c r="AY64" s="1"/>
  <c r="BC63"/>
  <c r="BC64" s="1"/>
  <c r="BG63"/>
  <c r="BG64" s="1"/>
  <c r="BG69" s="1"/>
  <c r="BK63"/>
  <c r="BK64" s="1"/>
  <c r="BO63"/>
  <c r="BO64" s="1"/>
  <c r="AT82"/>
  <c r="AT83" s="1"/>
  <c r="AX82"/>
  <c r="AX83" s="1"/>
  <c r="AX89" s="1"/>
  <c r="BB82"/>
  <c r="BB83" s="1"/>
  <c r="BB89" s="1"/>
  <c r="BF82"/>
  <c r="BF83" s="1"/>
  <c r="BJ82"/>
  <c r="BJ83" s="1"/>
  <c r="BJ90" s="1"/>
  <c r="BN82"/>
  <c r="BN83" s="1"/>
  <c r="BN90" s="1"/>
  <c r="BR82"/>
  <c r="BR83" s="1"/>
  <c r="BO99"/>
  <c r="BO100" s="1"/>
  <c r="BO106" s="1"/>
  <c r="AF50"/>
  <c r="AG69"/>
  <c r="AI82"/>
  <c r="AI83" s="1"/>
  <c r="AI124"/>
  <c r="F63"/>
  <c r="F64" s="1"/>
  <c r="N63"/>
  <c r="N64" s="1"/>
  <c r="R63"/>
  <c r="R64" s="1"/>
  <c r="R68" s="1"/>
  <c r="V63"/>
  <c r="V64" s="1"/>
  <c r="Z63"/>
  <c r="Z64" s="1"/>
  <c r="AD63"/>
  <c r="AD64" s="1"/>
  <c r="AD68" s="1"/>
  <c r="AL63"/>
  <c r="AL64" s="1"/>
  <c r="AL68" s="1"/>
  <c r="AP63"/>
  <c r="AP64" s="1"/>
  <c r="AX63"/>
  <c r="AX64" s="1"/>
  <c r="BF63"/>
  <c r="BF64" s="1"/>
  <c r="BF69" s="1"/>
  <c r="BJ63"/>
  <c r="BJ64" s="1"/>
  <c r="BN63"/>
  <c r="BN64" s="1"/>
  <c r="BN68" s="1"/>
  <c r="BR63"/>
  <c r="BR64" s="1"/>
  <c r="BR68" s="1"/>
  <c r="BR93"/>
  <c r="AG50"/>
  <c r="AI63"/>
  <c r="AI64" s="1"/>
  <c r="AI99"/>
  <c r="AI100" s="1"/>
  <c r="AH68"/>
  <c r="AJ82"/>
  <c r="AJ83" s="1"/>
  <c r="AN82"/>
  <c r="AN83" s="1"/>
  <c r="AN89" s="1"/>
  <c r="AR82"/>
  <c r="AR83" s="1"/>
  <c r="AV82"/>
  <c r="AV83" s="1"/>
  <c r="AV90" s="1"/>
  <c r="AZ82"/>
  <c r="AZ83" s="1"/>
  <c r="BD82"/>
  <c r="BD83" s="1"/>
  <c r="BH82"/>
  <c r="BH83" s="1"/>
  <c r="BL82"/>
  <c r="BL83" s="1"/>
  <c r="BL90" s="1"/>
  <c r="BL52" s="1"/>
  <c r="BP82"/>
  <c r="BP83" s="1"/>
  <c r="AK99"/>
  <c r="AK100" s="1"/>
  <c r="AK107" s="1"/>
  <c r="AO99"/>
  <c r="AO100" s="1"/>
  <c r="AS99"/>
  <c r="AS100" s="1"/>
  <c r="AS106" s="1"/>
  <c r="AW99"/>
  <c r="AW100" s="1"/>
  <c r="BA99"/>
  <c r="BA100" s="1"/>
  <c r="BE99"/>
  <c r="BE100" s="1"/>
  <c r="BI99"/>
  <c r="BI100" s="1"/>
  <c r="BI106" s="1"/>
  <c r="BM99"/>
  <c r="BM100" s="1"/>
  <c r="BQ99"/>
  <c r="BQ100" s="1"/>
  <c r="BQ107" s="1"/>
  <c r="AH50"/>
  <c r="AF63"/>
  <c r="AF64" s="1"/>
  <c r="AF50" i="5"/>
  <c r="AF51"/>
  <c r="AG50"/>
  <c r="AG51"/>
  <c r="AH50"/>
  <c r="AH51"/>
  <c r="AI50"/>
  <c r="AI51"/>
  <c r="AG108"/>
  <c r="AG107"/>
  <c r="AF70"/>
  <c r="AG70"/>
  <c r="AI74"/>
  <c r="AG91"/>
  <c r="AF90"/>
  <c r="AI107"/>
  <c r="AG111"/>
  <c r="AF125"/>
  <c r="AI64"/>
  <c r="AI65" s="1"/>
  <c r="AI91"/>
  <c r="AG125"/>
  <c r="AF74"/>
  <c r="AF94"/>
  <c r="AI125"/>
  <c r="AG74"/>
  <c r="AI93" i="10"/>
  <c r="AI110"/>
  <c r="J63"/>
  <c r="J64" s="1"/>
  <c r="J68" s="1"/>
  <c r="I63"/>
  <c r="I64" s="1"/>
  <c r="AX68"/>
  <c r="AP68"/>
  <c r="BF68"/>
  <c r="AG73"/>
  <c r="AG110"/>
  <c r="AG93"/>
  <c r="AF93"/>
  <c r="AF73"/>
  <c r="AF110"/>
  <c r="AF89" i="4"/>
  <c r="AF105"/>
  <c r="AF71"/>
  <c r="AG71"/>
  <c r="AG105"/>
  <c r="AI71"/>
  <c r="AI105"/>
  <c r="BO50" i="10"/>
  <c r="BO49"/>
  <c r="BM49"/>
  <c r="BM50"/>
  <c r="AL89"/>
  <c r="AT89"/>
  <c r="BR89"/>
  <c r="AH107"/>
  <c r="AH105"/>
  <c r="AH124"/>
  <c r="AH122"/>
  <c r="AH69"/>
  <c r="AH67"/>
  <c r="AH90"/>
  <c r="AH88"/>
  <c r="K89"/>
  <c r="S89"/>
  <c r="AA89"/>
  <c r="BL73"/>
  <c r="AL69"/>
  <c r="BJ69"/>
  <c r="BJ68"/>
  <c r="BR69"/>
  <c r="BB69"/>
  <c r="BB68"/>
  <c r="AZ68"/>
  <c r="AZ69"/>
  <c r="AA69"/>
  <c r="AA68"/>
  <c r="D93"/>
  <c r="D110"/>
  <c r="D73"/>
  <c r="T93"/>
  <c r="T110"/>
  <c r="T73"/>
  <c r="AB93"/>
  <c r="AB110"/>
  <c r="AB73"/>
  <c r="AM93"/>
  <c r="AM110"/>
  <c r="AM73"/>
  <c r="AU93"/>
  <c r="AU73"/>
  <c r="AU110"/>
  <c r="BC93"/>
  <c r="BC110"/>
  <c r="BC73"/>
  <c r="I49"/>
  <c r="I50"/>
  <c r="Q49"/>
  <c r="Q50"/>
  <c r="AJ49"/>
  <c r="AJ50"/>
  <c r="BH49"/>
  <c r="BH50"/>
  <c r="Y68"/>
  <c r="Y69"/>
  <c r="AJ69"/>
  <c r="BH68"/>
  <c r="BH69"/>
  <c r="BP69"/>
  <c r="AT69"/>
  <c r="AT68"/>
  <c r="G90"/>
  <c r="G89"/>
  <c r="O90"/>
  <c r="O89"/>
  <c r="W90"/>
  <c r="W89"/>
  <c r="AE90"/>
  <c r="AE89"/>
  <c r="AP90"/>
  <c r="AP89"/>
  <c r="BF90"/>
  <c r="BF89"/>
  <c r="BN89"/>
  <c r="J107"/>
  <c r="J106"/>
  <c r="R107"/>
  <c r="R106"/>
  <c r="Z107"/>
  <c r="Z106"/>
  <c r="AK106"/>
  <c r="BA107"/>
  <c r="BA106"/>
  <c r="BQ106"/>
  <c r="P50"/>
  <c r="P49"/>
  <c r="AR68"/>
  <c r="AR69"/>
  <c r="M89"/>
  <c r="M90"/>
  <c r="U89"/>
  <c r="U90"/>
  <c r="AN90"/>
  <c r="BD89"/>
  <c r="BD90"/>
  <c r="BL89"/>
  <c r="H106"/>
  <c r="H107"/>
  <c r="P106"/>
  <c r="P107"/>
  <c r="X106"/>
  <c r="X107"/>
  <c r="AQ106"/>
  <c r="AQ107"/>
  <c r="AY106"/>
  <c r="AY107"/>
  <c r="BG106"/>
  <c r="BG107"/>
  <c r="S69"/>
  <c r="S68"/>
  <c r="AC89"/>
  <c r="AC90"/>
  <c r="AO49"/>
  <c r="AO50"/>
  <c r="BE49"/>
  <c r="BE50"/>
  <c r="Q68"/>
  <c r="Q69"/>
  <c r="K69"/>
  <c r="K68"/>
  <c r="I68"/>
  <c r="I69"/>
  <c r="P73"/>
  <c r="P110"/>
  <c r="P93"/>
  <c r="BG73"/>
  <c r="BG110"/>
  <c r="BG93"/>
  <c r="W110"/>
  <c r="W93"/>
  <c r="N110"/>
  <c r="N93"/>
  <c r="N73"/>
  <c r="BE110"/>
  <c r="BE93"/>
  <c r="BE73"/>
  <c r="AL49"/>
  <c r="AS49"/>
  <c r="AS50"/>
  <c r="BQ49"/>
  <c r="BQ50"/>
  <c r="E93"/>
  <c r="E110"/>
  <c r="K124"/>
  <c r="K123"/>
  <c r="AA124"/>
  <c r="AA123"/>
  <c r="AT124"/>
  <c r="AT123"/>
  <c r="BJ124"/>
  <c r="BJ123"/>
  <c r="K73"/>
  <c r="K110"/>
  <c r="S73"/>
  <c r="S110"/>
  <c r="AA73"/>
  <c r="AA110"/>
  <c r="AL73"/>
  <c r="AL110"/>
  <c r="AT73"/>
  <c r="AT110"/>
  <c r="BB73"/>
  <c r="BB110"/>
  <c r="BJ73"/>
  <c r="BJ110"/>
  <c r="Z73"/>
  <c r="Z110"/>
  <c r="Z93"/>
  <c r="AV93"/>
  <c r="AV110"/>
  <c r="R69"/>
  <c r="Z69"/>
  <c r="Z68"/>
  <c r="AK69"/>
  <c r="AK68"/>
  <c r="AS69"/>
  <c r="AS68"/>
  <c r="BA69"/>
  <c r="BA68"/>
  <c r="BI69"/>
  <c r="BI68"/>
  <c r="BQ69"/>
  <c r="BQ68"/>
  <c r="J89"/>
  <c r="J90"/>
  <c r="R89"/>
  <c r="R90"/>
  <c r="Z89"/>
  <c r="Z90"/>
  <c r="AS89"/>
  <c r="AS90"/>
  <c r="BA89"/>
  <c r="BA90"/>
  <c r="BI89"/>
  <c r="BI90"/>
  <c r="BQ89"/>
  <c r="BQ90"/>
  <c r="G106"/>
  <c r="G107"/>
  <c r="O106"/>
  <c r="O107"/>
  <c r="W106"/>
  <c r="W107"/>
  <c r="AE106"/>
  <c r="AE107"/>
  <c r="AP106"/>
  <c r="AP107"/>
  <c r="AX106"/>
  <c r="AX107"/>
  <c r="BF106"/>
  <c r="BF107"/>
  <c r="BN106"/>
  <c r="BN107"/>
  <c r="J123"/>
  <c r="J124"/>
  <c r="R123"/>
  <c r="R124"/>
  <c r="Z123"/>
  <c r="Z124"/>
  <c r="AK123"/>
  <c r="AK124"/>
  <c r="AS123"/>
  <c r="AS124"/>
  <c r="BA123"/>
  <c r="BA124"/>
  <c r="BI123"/>
  <c r="BI124"/>
  <c r="BQ123"/>
  <c r="BQ124"/>
  <c r="AC49"/>
  <c r="AN49"/>
  <c r="BG49"/>
  <c r="M50"/>
  <c r="AL50"/>
  <c r="BN69"/>
  <c r="AA90"/>
  <c r="BO73"/>
  <c r="BO110"/>
  <c r="BO93"/>
  <c r="AP110"/>
  <c r="AP93"/>
  <c r="AD110"/>
  <c r="AD93"/>
  <c r="AD73"/>
  <c r="K49"/>
  <c r="BJ49"/>
  <c r="J49"/>
  <c r="J50"/>
  <c r="R49"/>
  <c r="R50"/>
  <c r="BA49"/>
  <c r="BA50"/>
  <c r="BA73"/>
  <c r="BA110"/>
  <c r="BA93"/>
  <c r="G50"/>
  <c r="W50"/>
  <c r="AE50"/>
  <c r="AX50"/>
  <c r="BF50"/>
  <c r="U93"/>
  <c r="U110"/>
  <c r="BQ73"/>
  <c r="BQ110"/>
  <c r="BQ93"/>
  <c r="I89"/>
  <c r="I90"/>
  <c r="Q89"/>
  <c r="Q90"/>
  <c r="Y89"/>
  <c r="Y90"/>
  <c r="AJ89"/>
  <c r="AJ90"/>
  <c r="AR89"/>
  <c r="AR90"/>
  <c r="AZ89"/>
  <c r="AZ90"/>
  <c r="BH89"/>
  <c r="BH90"/>
  <c r="BP89"/>
  <c r="BP90"/>
  <c r="F107"/>
  <c r="F106"/>
  <c r="N106"/>
  <c r="N107"/>
  <c r="V107"/>
  <c r="V106"/>
  <c r="AD106"/>
  <c r="AD107"/>
  <c r="AO107"/>
  <c r="AO106"/>
  <c r="AW106"/>
  <c r="AW107"/>
  <c r="BE107"/>
  <c r="BE106"/>
  <c r="BM106"/>
  <c r="BM107"/>
  <c r="I123"/>
  <c r="I124"/>
  <c r="Q123"/>
  <c r="Q124"/>
  <c r="Y123"/>
  <c r="Y124"/>
  <c r="AJ123"/>
  <c r="AJ124"/>
  <c r="AR123"/>
  <c r="AR124"/>
  <c r="AZ123"/>
  <c r="AZ124"/>
  <c r="BH123"/>
  <c r="BH124"/>
  <c r="BP123"/>
  <c r="BP124"/>
  <c r="AN50"/>
  <c r="M49"/>
  <c r="BF49"/>
  <c r="K50"/>
  <c r="AD50"/>
  <c r="BD50"/>
  <c r="W73"/>
  <c r="S93"/>
  <c r="BB93"/>
  <c r="AE110"/>
  <c r="AE93"/>
  <c r="BF110"/>
  <c r="BF93"/>
  <c r="AO110"/>
  <c r="AO93"/>
  <c r="AO73"/>
  <c r="BM110"/>
  <c r="BM93"/>
  <c r="BM73"/>
  <c r="AA49"/>
  <c r="BB49"/>
  <c r="BR49"/>
  <c r="AK49"/>
  <c r="AK50"/>
  <c r="S124"/>
  <c r="S123"/>
  <c r="AL124"/>
  <c r="AL123"/>
  <c r="BB124"/>
  <c r="BB123"/>
  <c r="BR124"/>
  <c r="BR123"/>
  <c r="O50"/>
  <c r="AP50"/>
  <c r="BN50"/>
  <c r="I73"/>
  <c r="I110"/>
  <c r="Q73"/>
  <c r="Q110"/>
  <c r="Y73"/>
  <c r="Y110"/>
  <c r="AJ73"/>
  <c r="AJ110"/>
  <c r="AR73"/>
  <c r="AR110"/>
  <c r="AZ73"/>
  <c r="AZ110"/>
  <c r="BH73"/>
  <c r="BH110"/>
  <c r="BP73"/>
  <c r="BP110"/>
  <c r="AS73"/>
  <c r="AS110"/>
  <c r="AS93"/>
  <c r="H68"/>
  <c r="H69"/>
  <c r="P68"/>
  <c r="P69"/>
  <c r="X68"/>
  <c r="X69"/>
  <c r="AY68"/>
  <c r="AY69"/>
  <c r="BG68"/>
  <c r="BO68"/>
  <c r="BO69"/>
  <c r="H89"/>
  <c r="H90"/>
  <c r="P89"/>
  <c r="P90"/>
  <c r="X89"/>
  <c r="X90"/>
  <c r="AQ89"/>
  <c r="AQ90"/>
  <c r="AY89"/>
  <c r="AY90"/>
  <c r="BG89"/>
  <c r="BG90"/>
  <c r="BO89"/>
  <c r="BO90"/>
  <c r="BO52" s="1"/>
  <c r="E106"/>
  <c r="E107"/>
  <c r="M106"/>
  <c r="M107"/>
  <c r="U106"/>
  <c r="U107"/>
  <c r="AC106"/>
  <c r="AC107"/>
  <c r="AV106"/>
  <c r="AV107"/>
  <c r="BD106"/>
  <c r="BD107"/>
  <c r="BL106"/>
  <c r="BL107"/>
  <c r="H123"/>
  <c r="H124"/>
  <c r="P123"/>
  <c r="P124"/>
  <c r="X123"/>
  <c r="X124"/>
  <c r="AQ123"/>
  <c r="AQ124"/>
  <c r="AY123"/>
  <c r="AY124"/>
  <c r="BG123"/>
  <c r="BG124"/>
  <c r="BO123"/>
  <c r="BO124"/>
  <c r="AV49"/>
  <c r="U49"/>
  <c r="BL49"/>
  <c r="BJ50"/>
  <c r="AE73"/>
  <c r="H49"/>
  <c r="AE49"/>
  <c r="BD49"/>
  <c r="F50"/>
  <c r="AC50"/>
  <c r="BB50"/>
  <c r="W69"/>
  <c r="U73"/>
  <c r="S90"/>
  <c r="BB90"/>
  <c r="Q93"/>
  <c r="AZ93"/>
  <c r="AY73"/>
  <c r="AY110"/>
  <c r="AY93"/>
  <c r="R73"/>
  <c r="R110"/>
  <c r="R93"/>
  <c r="AN93"/>
  <c r="AN110"/>
  <c r="BK93"/>
  <c r="BK73"/>
  <c r="D106"/>
  <c r="D107"/>
  <c r="L106"/>
  <c r="L107"/>
  <c r="T106"/>
  <c r="T107"/>
  <c r="AB106"/>
  <c r="AB107"/>
  <c r="AM106"/>
  <c r="AM107"/>
  <c r="AU106"/>
  <c r="AU107"/>
  <c r="BC106"/>
  <c r="BC107"/>
  <c r="BK106"/>
  <c r="BK107"/>
  <c r="G123"/>
  <c r="G124"/>
  <c r="O123"/>
  <c r="O124"/>
  <c r="W123"/>
  <c r="W124"/>
  <c r="AE123"/>
  <c r="AE124"/>
  <c r="AP123"/>
  <c r="AP124"/>
  <c r="AX123"/>
  <c r="AX124"/>
  <c r="BF123"/>
  <c r="BF124"/>
  <c r="BN123"/>
  <c r="BN124"/>
  <c r="E50"/>
  <c r="X73"/>
  <c r="X110"/>
  <c r="X93"/>
  <c r="AX110"/>
  <c r="AX93"/>
  <c r="BN110"/>
  <c r="BN93"/>
  <c r="D49"/>
  <c r="D50"/>
  <c r="L49"/>
  <c r="L50"/>
  <c r="T49"/>
  <c r="T50"/>
  <c r="AB49"/>
  <c r="AB50"/>
  <c r="AM49"/>
  <c r="AM50"/>
  <c r="AU49"/>
  <c r="AU50"/>
  <c r="BC49"/>
  <c r="BC50"/>
  <c r="BK49"/>
  <c r="BK50"/>
  <c r="Y49"/>
  <c r="Y50"/>
  <c r="M93"/>
  <c r="M110"/>
  <c r="BI73"/>
  <c r="BI110"/>
  <c r="BI93"/>
  <c r="F68"/>
  <c r="F69"/>
  <c r="N68"/>
  <c r="N69"/>
  <c r="V68"/>
  <c r="V69"/>
  <c r="AD69"/>
  <c r="AO68"/>
  <c r="AO69"/>
  <c r="AW68"/>
  <c r="AW69"/>
  <c r="BE68"/>
  <c r="BE69"/>
  <c r="BM68"/>
  <c r="BM69"/>
  <c r="F90"/>
  <c r="F89"/>
  <c r="N90"/>
  <c r="N89"/>
  <c r="V90"/>
  <c r="V89"/>
  <c r="AD90"/>
  <c r="AD89"/>
  <c r="AO90"/>
  <c r="AO89"/>
  <c r="AW90"/>
  <c r="AW89"/>
  <c r="BE90"/>
  <c r="BE89"/>
  <c r="BM90"/>
  <c r="BM89"/>
  <c r="K106"/>
  <c r="K107"/>
  <c r="S106"/>
  <c r="S107"/>
  <c r="AA106"/>
  <c r="AA107"/>
  <c r="AL106"/>
  <c r="AL107"/>
  <c r="AT106"/>
  <c r="AT107"/>
  <c r="BB106"/>
  <c r="BB107"/>
  <c r="BJ106"/>
  <c r="BJ107"/>
  <c r="BR106"/>
  <c r="BR107"/>
  <c r="F123"/>
  <c r="F124"/>
  <c r="N123"/>
  <c r="N124"/>
  <c r="V123"/>
  <c r="V124"/>
  <c r="AD123"/>
  <c r="AD124"/>
  <c r="AO123"/>
  <c r="AO124"/>
  <c r="AW123"/>
  <c r="AW124"/>
  <c r="BE123"/>
  <c r="BE124"/>
  <c r="BM123"/>
  <c r="BM124"/>
  <c r="E49"/>
  <c r="X49"/>
  <c r="V50"/>
  <c r="AV50"/>
  <c r="BR50"/>
  <c r="O69"/>
  <c r="AX69"/>
  <c r="M73"/>
  <c r="K90"/>
  <c r="AT90"/>
  <c r="H73"/>
  <c r="H110"/>
  <c r="H93"/>
  <c r="AQ73"/>
  <c r="AQ110"/>
  <c r="AQ93"/>
  <c r="AZ49"/>
  <c r="AZ50"/>
  <c r="G110"/>
  <c r="G93"/>
  <c r="V110"/>
  <c r="V93"/>
  <c r="V73"/>
  <c r="BP49"/>
  <c r="BP50"/>
  <c r="L93"/>
  <c r="L73"/>
  <c r="L110"/>
  <c r="AK73"/>
  <c r="AK110"/>
  <c r="AK93"/>
  <c r="BD93"/>
  <c r="BD110"/>
  <c r="E68"/>
  <c r="E69"/>
  <c r="M68"/>
  <c r="M69"/>
  <c r="U68"/>
  <c r="U69"/>
  <c r="AC68"/>
  <c r="AC69"/>
  <c r="AN68"/>
  <c r="AN69"/>
  <c r="AV68"/>
  <c r="AV69"/>
  <c r="BD68"/>
  <c r="BD69"/>
  <c r="BL68"/>
  <c r="BL69"/>
  <c r="E123"/>
  <c r="E124"/>
  <c r="M123"/>
  <c r="M124"/>
  <c r="U123"/>
  <c r="U124"/>
  <c r="AC123"/>
  <c r="AC124"/>
  <c r="AN123"/>
  <c r="AN124"/>
  <c r="AV123"/>
  <c r="AV124"/>
  <c r="BD123"/>
  <c r="BD124"/>
  <c r="BL123"/>
  <c r="BL124"/>
  <c r="U50"/>
  <c r="G73"/>
  <c r="AP73"/>
  <c r="O110"/>
  <c r="O93"/>
  <c r="F110"/>
  <c r="F93"/>
  <c r="F73"/>
  <c r="AW110"/>
  <c r="AW93"/>
  <c r="AW73"/>
  <c r="S49"/>
  <c r="AT49"/>
  <c r="Z49"/>
  <c r="Z50"/>
  <c r="BI49"/>
  <c r="BI50"/>
  <c r="AR49"/>
  <c r="AR50"/>
  <c r="J73"/>
  <c r="J110"/>
  <c r="J93"/>
  <c r="AC93"/>
  <c r="AC110"/>
  <c r="D68"/>
  <c r="D69"/>
  <c r="L68"/>
  <c r="L69"/>
  <c r="T68"/>
  <c r="T69"/>
  <c r="AB68"/>
  <c r="AM68"/>
  <c r="AM69"/>
  <c r="AU68"/>
  <c r="AU69"/>
  <c r="BC68"/>
  <c r="BC69"/>
  <c r="BK68"/>
  <c r="BK69"/>
  <c r="D89"/>
  <c r="D90"/>
  <c r="L89"/>
  <c r="L90"/>
  <c r="T89"/>
  <c r="T90"/>
  <c r="AB89"/>
  <c r="AB90"/>
  <c r="AM89"/>
  <c r="AM90"/>
  <c r="AU89"/>
  <c r="AU90"/>
  <c r="BC89"/>
  <c r="BC90"/>
  <c r="BK89"/>
  <c r="BK90"/>
  <c r="BK52" s="1"/>
  <c r="I107"/>
  <c r="I106"/>
  <c r="Q107"/>
  <c r="Q106"/>
  <c r="Y107"/>
  <c r="Y106"/>
  <c r="AJ107"/>
  <c r="AJ106"/>
  <c r="AR107"/>
  <c r="AR106"/>
  <c r="AZ107"/>
  <c r="AZ106"/>
  <c r="BH107"/>
  <c r="BH106"/>
  <c r="BP107"/>
  <c r="BP106"/>
  <c r="D124"/>
  <c r="D123"/>
  <c r="L124"/>
  <c r="L123"/>
  <c r="T124"/>
  <c r="T123"/>
  <c r="AB124"/>
  <c r="AB123"/>
  <c r="AM124"/>
  <c r="AM123"/>
  <c r="AU124"/>
  <c r="AU123"/>
  <c r="BC124"/>
  <c r="BC123"/>
  <c r="BK124"/>
  <c r="BK123"/>
  <c r="AT50"/>
  <c r="S50"/>
  <c r="BL50"/>
  <c r="G69"/>
  <c r="AP69"/>
  <c r="E73"/>
  <c r="AN73"/>
  <c r="AL90"/>
  <c r="BR90"/>
  <c r="BL110"/>
  <c r="BR110"/>
  <c r="L28" i="9"/>
  <c r="K28"/>
  <c r="J28"/>
  <c r="I28"/>
  <c r="H28"/>
  <c r="G28"/>
  <c r="F28"/>
  <c r="E28"/>
  <c r="D28"/>
  <c r="L28" i="8"/>
  <c r="K28"/>
  <c r="J28"/>
  <c r="I28"/>
  <c r="H28"/>
  <c r="G28"/>
  <c r="F28"/>
  <c r="E28"/>
  <c r="D28"/>
  <c r="BJ89" i="10" l="1"/>
  <c r="AN106"/>
  <c r="AK90"/>
  <c r="AK51" s="1"/>
  <c r="E89"/>
  <c r="AF52" i="5"/>
  <c r="J69" i="10"/>
  <c r="J51" s="1"/>
  <c r="BO107"/>
  <c r="BO51" s="1"/>
  <c r="AV89"/>
  <c r="AX90"/>
  <c r="AQ68"/>
  <c r="BI107"/>
  <c r="AE69"/>
  <c r="AE51" s="1"/>
  <c r="AS107"/>
  <c r="AI118" i="4"/>
  <c r="AI117"/>
  <c r="AI67"/>
  <c r="AI68"/>
  <c r="AG85"/>
  <c r="AG86"/>
  <c r="AF85"/>
  <c r="AF86"/>
  <c r="AF117"/>
  <c r="AF118"/>
  <c r="AI102"/>
  <c r="AI101"/>
  <c r="AI68" i="10"/>
  <c r="AI69"/>
  <c r="AI106"/>
  <c r="AI107"/>
  <c r="AF68"/>
  <c r="AF69"/>
  <c r="AF51" s="1"/>
  <c r="AG106"/>
  <c r="AG107"/>
  <c r="AG51" s="1"/>
  <c r="AI89"/>
  <c r="AI90"/>
  <c r="AI69" i="5"/>
  <c r="AI70"/>
  <c r="AI52" s="1"/>
  <c r="AG52"/>
  <c r="AH51" i="10"/>
  <c r="G51"/>
  <c r="AX51"/>
  <c r="Q51"/>
  <c r="V51"/>
  <c r="AP51"/>
  <c r="W51"/>
  <c r="D51"/>
  <c r="AQ51"/>
  <c r="H51"/>
  <c r="AR51"/>
  <c r="BP51"/>
  <c r="AL51"/>
  <c r="AN51"/>
  <c r="E51"/>
  <c r="BI51"/>
  <c r="Z51"/>
  <c r="I51"/>
  <c r="AZ51"/>
  <c r="AU51"/>
  <c r="L51"/>
  <c r="BM51"/>
  <c r="AD51"/>
  <c r="AY51"/>
  <c r="P51"/>
  <c r="S51"/>
  <c r="AT51"/>
  <c r="AA51"/>
  <c r="BJ51"/>
  <c r="BQ52"/>
  <c r="BQ51"/>
  <c r="BS123"/>
  <c r="BT123" s="1"/>
  <c r="BE51"/>
  <c r="AV51"/>
  <c r="Y51"/>
  <c r="BR51"/>
  <c r="BR52"/>
  <c r="AM51"/>
  <c r="M51"/>
  <c r="BC51"/>
  <c r="T51"/>
  <c r="O51"/>
  <c r="AO51"/>
  <c r="F51"/>
  <c r="BF51"/>
  <c r="BG51"/>
  <c r="X51"/>
  <c r="BN51"/>
  <c r="AJ51"/>
  <c r="BD51"/>
  <c r="U51"/>
  <c r="BS49"/>
  <c r="BT49" s="1"/>
  <c r="BP52"/>
  <c r="AS51"/>
  <c r="BK51"/>
  <c r="AB51"/>
  <c r="AW51"/>
  <c r="N51"/>
  <c r="BS50"/>
  <c r="BT50" s="1"/>
  <c r="K51"/>
  <c r="BB51"/>
  <c r="BS124"/>
  <c r="BT124" s="1"/>
  <c r="BT130" s="1"/>
  <c r="BS68"/>
  <c r="BT68" s="1"/>
  <c r="BL51"/>
  <c r="AC51"/>
  <c r="BA51"/>
  <c r="R51"/>
  <c r="BH51"/>
  <c r="BR49" i="5"/>
  <c r="BR57"/>
  <c r="BR111" s="1"/>
  <c r="BR59"/>
  <c r="BR60"/>
  <c r="BR61"/>
  <c r="BR62"/>
  <c r="BR63"/>
  <c r="BR67"/>
  <c r="BR68" s="1"/>
  <c r="BR76"/>
  <c r="BR77"/>
  <c r="BR78"/>
  <c r="BR79"/>
  <c r="BR80"/>
  <c r="BR81"/>
  <c r="BR82"/>
  <c r="BR88"/>
  <c r="BR89" s="1"/>
  <c r="BR96"/>
  <c r="BR97"/>
  <c r="BR98"/>
  <c r="BR99"/>
  <c r="BR105"/>
  <c r="BR106" s="1"/>
  <c r="BR113"/>
  <c r="BR114"/>
  <c r="BR115"/>
  <c r="BR116"/>
  <c r="BR117"/>
  <c r="BR122"/>
  <c r="BR123" s="1"/>
  <c r="BR32"/>
  <c r="BR33" s="1"/>
  <c r="BR32" i="4"/>
  <c r="BR48"/>
  <c r="BR55"/>
  <c r="BR89" s="1"/>
  <c r="BR57"/>
  <c r="BR58"/>
  <c r="BR59"/>
  <c r="BR60"/>
  <c r="BR61"/>
  <c r="BR65"/>
  <c r="BR66" s="1"/>
  <c r="BR73"/>
  <c r="BR74"/>
  <c r="BR75"/>
  <c r="BR76"/>
  <c r="BR77"/>
  <c r="BR78"/>
  <c r="BR83"/>
  <c r="BR84" s="1"/>
  <c r="BR91"/>
  <c r="BR92"/>
  <c r="BR93"/>
  <c r="BR94"/>
  <c r="BR95"/>
  <c r="BR99"/>
  <c r="BR100" s="1"/>
  <c r="BR107"/>
  <c r="BR108"/>
  <c r="BR109"/>
  <c r="BR110"/>
  <c r="BR111"/>
  <c r="BR115"/>
  <c r="BR116" s="1"/>
  <c r="C15"/>
  <c r="C15" i="5"/>
  <c r="W32" i="4"/>
  <c r="W33" s="1"/>
  <c r="W34" i="5" s="1"/>
  <c r="X32" i="4"/>
  <c r="X34" i="5" s="1"/>
  <c r="W32"/>
  <c r="W33" s="1"/>
  <c r="X32"/>
  <c r="BS89" i="10" l="1"/>
  <c r="BT89" s="1"/>
  <c r="BS106"/>
  <c r="BT106" s="1"/>
  <c r="BS90"/>
  <c r="BT90" s="1"/>
  <c r="BT128" s="1"/>
  <c r="BS69"/>
  <c r="BT69" s="1"/>
  <c r="BT127" s="1"/>
  <c r="BS107"/>
  <c r="BT107" s="1"/>
  <c r="BT129" s="1"/>
  <c r="AI51"/>
  <c r="BR118" i="5"/>
  <c r="BR119" s="1"/>
  <c r="BR124" s="1"/>
  <c r="BR62" i="4"/>
  <c r="BR63" s="1"/>
  <c r="BR67" s="1"/>
  <c r="BR112"/>
  <c r="BR113" s="1"/>
  <c r="BR118" s="1"/>
  <c r="BR33"/>
  <c r="BR34" i="5" s="1"/>
  <c r="BR50"/>
  <c r="BR51"/>
  <c r="BR64"/>
  <c r="BR65" s="1"/>
  <c r="BR70" s="1"/>
  <c r="BR79" i="4"/>
  <c r="BR80" s="1"/>
  <c r="BR86" s="1"/>
  <c r="BR100" i="5"/>
  <c r="BR101" s="1"/>
  <c r="BR108" s="1"/>
  <c r="BR83"/>
  <c r="BR84" s="1"/>
  <c r="BR91" s="1"/>
  <c r="BR96" i="4"/>
  <c r="BR97" s="1"/>
  <c r="BR101" s="1"/>
  <c r="BR94" i="5"/>
  <c r="BR74"/>
  <c r="BR71" i="4"/>
  <c r="BR105"/>
  <c r="B28"/>
  <c r="B29"/>
  <c r="B27"/>
  <c r="B22"/>
  <c r="B16"/>
  <c r="B17"/>
  <c r="B18"/>
  <c r="B19"/>
  <c r="B20"/>
  <c r="B15"/>
  <c r="B11"/>
  <c r="B12"/>
  <c r="B10"/>
  <c r="K7"/>
  <c r="BT131" i="10" l="1"/>
  <c r="BT54"/>
  <c r="BR50" i="4"/>
  <c r="BR68"/>
  <c r="BR85"/>
  <c r="BR107" i="5"/>
  <c r="BR125"/>
  <c r="BR52" s="1"/>
  <c r="BR49" i="4"/>
  <c r="BR117"/>
  <c r="BR69" i="5"/>
  <c r="BR102" i="4"/>
  <c r="BR90" i="5"/>
  <c r="BR53" l="1"/>
  <c r="BQ117"/>
  <c r="BP117"/>
  <c r="BO117"/>
  <c r="BN117"/>
  <c r="BM117"/>
  <c r="BL117"/>
  <c r="BK117"/>
  <c r="BJ117"/>
  <c r="BI117"/>
  <c r="BH117"/>
  <c r="BG117"/>
  <c r="BF117"/>
  <c r="BE117"/>
  <c r="BD117"/>
  <c r="BC117"/>
  <c r="BB117"/>
  <c r="BA117"/>
  <c r="AZ117"/>
  <c r="AY117"/>
  <c r="AX117"/>
  <c r="AW117"/>
  <c r="AV117"/>
  <c r="AU117"/>
  <c r="AT117"/>
  <c r="AS117"/>
  <c r="AR117"/>
  <c r="AQ117"/>
  <c r="AP117"/>
  <c r="AO117"/>
  <c r="AN117"/>
  <c r="AM117"/>
  <c r="AL117"/>
  <c r="AK117"/>
  <c r="AJ117"/>
  <c r="AE117"/>
  <c r="AD117"/>
  <c r="AC117"/>
  <c r="AB117"/>
  <c r="AA117"/>
  <c r="Z117"/>
  <c r="Y117"/>
  <c r="X117"/>
  <c r="W117"/>
  <c r="V117"/>
  <c r="U117"/>
  <c r="T117"/>
  <c r="S117"/>
  <c r="R117"/>
  <c r="Q117"/>
  <c r="P117"/>
  <c r="O117"/>
  <c r="N117"/>
  <c r="M117"/>
  <c r="L117"/>
  <c r="K117"/>
  <c r="J117"/>
  <c r="I117"/>
  <c r="H117"/>
  <c r="G117"/>
  <c r="F117"/>
  <c r="E117"/>
  <c r="D117"/>
  <c r="BQ116"/>
  <c r="BP116"/>
  <c r="BO116"/>
  <c r="BN116"/>
  <c r="BM116"/>
  <c r="BL116"/>
  <c r="BK116"/>
  <c r="BJ116"/>
  <c r="BI116"/>
  <c r="BH116"/>
  <c r="BG116"/>
  <c r="BF116"/>
  <c r="BE116"/>
  <c r="BD116"/>
  <c r="BC116"/>
  <c r="BB116"/>
  <c r="BA116"/>
  <c r="AZ116"/>
  <c r="AY116"/>
  <c r="AX116"/>
  <c r="AW116"/>
  <c r="AV116"/>
  <c r="AU116"/>
  <c r="AT116"/>
  <c r="AS116"/>
  <c r="AR116"/>
  <c r="AQ116"/>
  <c r="AP116"/>
  <c r="AO116"/>
  <c r="AN116"/>
  <c r="AM116"/>
  <c r="AL116"/>
  <c r="AK116"/>
  <c r="AJ116"/>
  <c r="AE116"/>
  <c r="AD116"/>
  <c r="AC116"/>
  <c r="AB116"/>
  <c r="AA116"/>
  <c r="Z116"/>
  <c r="Y116"/>
  <c r="X116"/>
  <c r="W116"/>
  <c r="V116"/>
  <c r="U116"/>
  <c r="T116"/>
  <c r="S116"/>
  <c r="R116"/>
  <c r="Q116"/>
  <c r="P116"/>
  <c r="O116"/>
  <c r="N116"/>
  <c r="M116"/>
  <c r="L116"/>
  <c r="K116"/>
  <c r="J116"/>
  <c r="I116"/>
  <c r="H116"/>
  <c r="G116"/>
  <c r="F116"/>
  <c r="E116"/>
  <c r="D116"/>
  <c r="BQ115"/>
  <c r="BP115"/>
  <c r="BO115"/>
  <c r="BN115"/>
  <c r="BM115"/>
  <c r="BL115"/>
  <c r="BK115"/>
  <c r="BJ115"/>
  <c r="BI115"/>
  <c r="BH115"/>
  <c r="BG115"/>
  <c r="BF115"/>
  <c r="BE115"/>
  <c r="BD115"/>
  <c r="BC115"/>
  <c r="BB115"/>
  <c r="BA115"/>
  <c r="AZ115"/>
  <c r="AY115"/>
  <c r="AX115"/>
  <c r="AW115"/>
  <c r="AV115"/>
  <c r="AU115"/>
  <c r="AT115"/>
  <c r="AS115"/>
  <c r="AR115"/>
  <c r="AQ115"/>
  <c r="AP115"/>
  <c r="AO115"/>
  <c r="AN115"/>
  <c r="AM115"/>
  <c r="AL115"/>
  <c r="AK115"/>
  <c r="AJ115"/>
  <c r="AE115"/>
  <c r="AD115"/>
  <c r="AC115"/>
  <c r="AB115"/>
  <c r="AA115"/>
  <c r="Z115"/>
  <c r="Y115"/>
  <c r="X115"/>
  <c r="W115"/>
  <c r="V115"/>
  <c r="U115"/>
  <c r="T115"/>
  <c r="S115"/>
  <c r="R115"/>
  <c r="Q115"/>
  <c r="P115"/>
  <c r="O115"/>
  <c r="N115"/>
  <c r="M115"/>
  <c r="L115"/>
  <c r="K115"/>
  <c r="J115"/>
  <c r="I115"/>
  <c r="H115"/>
  <c r="G115"/>
  <c r="F115"/>
  <c r="E115"/>
  <c r="D115"/>
  <c r="BQ114"/>
  <c r="BP114"/>
  <c r="BO114"/>
  <c r="BN114"/>
  <c r="BM114"/>
  <c r="BL114"/>
  <c r="BK114"/>
  <c r="BJ114"/>
  <c r="BI114"/>
  <c r="BH114"/>
  <c r="BG114"/>
  <c r="BF114"/>
  <c r="BE114"/>
  <c r="BD114"/>
  <c r="BC114"/>
  <c r="BB114"/>
  <c r="BA114"/>
  <c r="AZ114"/>
  <c r="AY114"/>
  <c r="AX114"/>
  <c r="AW114"/>
  <c r="AV114"/>
  <c r="AU114"/>
  <c r="AT114"/>
  <c r="AS114"/>
  <c r="AR114"/>
  <c r="AQ114"/>
  <c r="AP114"/>
  <c r="AO114"/>
  <c r="AN114"/>
  <c r="AM114"/>
  <c r="AL114"/>
  <c r="AK114"/>
  <c r="AJ114"/>
  <c r="AE114"/>
  <c r="AD114"/>
  <c r="AC114"/>
  <c r="AB114"/>
  <c r="AA114"/>
  <c r="Z114"/>
  <c r="Y114"/>
  <c r="X114"/>
  <c r="W114"/>
  <c r="V114"/>
  <c r="U114"/>
  <c r="T114"/>
  <c r="S114"/>
  <c r="R114"/>
  <c r="Q114"/>
  <c r="P114"/>
  <c r="O114"/>
  <c r="N114"/>
  <c r="M114"/>
  <c r="L114"/>
  <c r="K114"/>
  <c r="J114"/>
  <c r="I114"/>
  <c r="H114"/>
  <c r="G114"/>
  <c r="F114"/>
  <c r="E114"/>
  <c r="D114"/>
  <c r="BQ113"/>
  <c r="BP113"/>
  <c r="BO113"/>
  <c r="BN113"/>
  <c r="BM113"/>
  <c r="BL113"/>
  <c r="BK113"/>
  <c r="BJ113"/>
  <c r="BI113"/>
  <c r="BH113"/>
  <c r="BG113"/>
  <c r="BF113"/>
  <c r="BE113"/>
  <c r="BD113"/>
  <c r="BC113"/>
  <c r="BB113"/>
  <c r="BA113"/>
  <c r="AZ113"/>
  <c r="AY113"/>
  <c r="AX113"/>
  <c r="AW113"/>
  <c r="AV113"/>
  <c r="AU113"/>
  <c r="AT113"/>
  <c r="AS113"/>
  <c r="AR113"/>
  <c r="AQ113"/>
  <c r="AP113"/>
  <c r="AO113"/>
  <c r="AN113"/>
  <c r="AM113"/>
  <c r="AL113"/>
  <c r="AK113"/>
  <c r="AJ113"/>
  <c r="AE113"/>
  <c r="AD113"/>
  <c r="AC113"/>
  <c r="AB113"/>
  <c r="AA113"/>
  <c r="Z113"/>
  <c r="Y113"/>
  <c r="X113"/>
  <c r="W113"/>
  <c r="V113"/>
  <c r="U113"/>
  <c r="T113"/>
  <c r="S113"/>
  <c r="R113"/>
  <c r="Q113"/>
  <c r="P113"/>
  <c r="O113"/>
  <c r="N113"/>
  <c r="M113"/>
  <c r="L113"/>
  <c r="K113"/>
  <c r="J113"/>
  <c r="I113"/>
  <c r="H113"/>
  <c r="G113"/>
  <c r="F113"/>
  <c r="E113"/>
  <c r="D113"/>
  <c r="C113"/>
  <c r="BQ99"/>
  <c r="BP99"/>
  <c r="BO99"/>
  <c r="BN99"/>
  <c r="BM99"/>
  <c r="BL99"/>
  <c r="BK99"/>
  <c r="BJ99"/>
  <c r="BI99"/>
  <c r="BH99"/>
  <c r="BG99"/>
  <c r="BF99"/>
  <c r="BE99"/>
  <c r="BD99"/>
  <c r="BC99"/>
  <c r="BB99"/>
  <c r="BA99"/>
  <c r="AZ99"/>
  <c r="AY99"/>
  <c r="AX99"/>
  <c r="AW99"/>
  <c r="AV99"/>
  <c r="AU99"/>
  <c r="AT99"/>
  <c r="AS99"/>
  <c r="AR99"/>
  <c r="AQ99"/>
  <c r="AP99"/>
  <c r="AO99"/>
  <c r="AN99"/>
  <c r="AM99"/>
  <c r="AL99"/>
  <c r="AK99"/>
  <c r="AJ99"/>
  <c r="AE99"/>
  <c r="AD99"/>
  <c r="AC99"/>
  <c r="AB99"/>
  <c r="AA99"/>
  <c r="Z99"/>
  <c r="Y99"/>
  <c r="X99"/>
  <c r="W99"/>
  <c r="V99"/>
  <c r="U99"/>
  <c r="T99"/>
  <c r="S99"/>
  <c r="R99"/>
  <c r="Q99"/>
  <c r="P99"/>
  <c r="O99"/>
  <c r="N99"/>
  <c r="M99"/>
  <c r="L99"/>
  <c r="K99"/>
  <c r="J99"/>
  <c r="I99"/>
  <c r="H99"/>
  <c r="G99"/>
  <c r="F99"/>
  <c r="E99"/>
  <c r="D99"/>
  <c r="BQ98"/>
  <c r="BP98"/>
  <c r="BO98"/>
  <c r="BN98"/>
  <c r="BM98"/>
  <c r="BL98"/>
  <c r="BK98"/>
  <c r="BJ98"/>
  <c r="BI98"/>
  <c r="BH98"/>
  <c r="BG98"/>
  <c r="BF98"/>
  <c r="BE98"/>
  <c r="BD98"/>
  <c r="BC98"/>
  <c r="BB98"/>
  <c r="BA98"/>
  <c r="AZ98"/>
  <c r="AY98"/>
  <c r="AX98"/>
  <c r="AW98"/>
  <c r="AV98"/>
  <c r="AU98"/>
  <c r="AT98"/>
  <c r="AS98"/>
  <c r="AR98"/>
  <c r="AQ98"/>
  <c r="AP98"/>
  <c r="AO98"/>
  <c r="AN98"/>
  <c r="AM98"/>
  <c r="AL98"/>
  <c r="AK98"/>
  <c r="AJ98"/>
  <c r="AE98"/>
  <c r="AD98"/>
  <c r="AC98"/>
  <c r="AB98"/>
  <c r="AA98"/>
  <c r="Z98"/>
  <c r="Y98"/>
  <c r="X98"/>
  <c r="W98"/>
  <c r="V98"/>
  <c r="U98"/>
  <c r="T98"/>
  <c r="S98"/>
  <c r="R98"/>
  <c r="Q98"/>
  <c r="P98"/>
  <c r="O98"/>
  <c r="N98"/>
  <c r="M98"/>
  <c r="L98"/>
  <c r="K98"/>
  <c r="J98"/>
  <c r="I98"/>
  <c r="H98"/>
  <c r="G98"/>
  <c r="F98"/>
  <c r="E98"/>
  <c r="D98"/>
  <c r="BQ97"/>
  <c r="BP97"/>
  <c r="BO97"/>
  <c r="BN97"/>
  <c r="BM97"/>
  <c r="BL97"/>
  <c r="BK97"/>
  <c r="BJ97"/>
  <c r="BI97"/>
  <c r="BH97"/>
  <c r="BG97"/>
  <c r="BF97"/>
  <c r="BE97"/>
  <c r="BD97"/>
  <c r="BC97"/>
  <c r="BB97"/>
  <c r="BA97"/>
  <c r="AZ97"/>
  <c r="AY97"/>
  <c r="AX97"/>
  <c r="AW97"/>
  <c r="AV97"/>
  <c r="AU97"/>
  <c r="AT97"/>
  <c r="AS97"/>
  <c r="AR97"/>
  <c r="AQ97"/>
  <c r="AP97"/>
  <c r="AO97"/>
  <c r="AN97"/>
  <c r="AM97"/>
  <c r="AL97"/>
  <c r="AK97"/>
  <c r="AJ97"/>
  <c r="AE97"/>
  <c r="AD97"/>
  <c r="AC97"/>
  <c r="AB97"/>
  <c r="AA97"/>
  <c r="Z97"/>
  <c r="Y97"/>
  <c r="X97"/>
  <c r="W97"/>
  <c r="V97"/>
  <c r="U97"/>
  <c r="T97"/>
  <c r="S97"/>
  <c r="R97"/>
  <c r="Q97"/>
  <c r="P97"/>
  <c r="O97"/>
  <c r="N97"/>
  <c r="M97"/>
  <c r="L97"/>
  <c r="K97"/>
  <c r="J97"/>
  <c r="I97"/>
  <c r="H97"/>
  <c r="G97"/>
  <c r="F97"/>
  <c r="E97"/>
  <c r="D97"/>
  <c r="BQ96"/>
  <c r="BP96"/>
  <c r="BO96"/>
  <c r="BN96"/>
  <c r="BM96"/>
  <c r="BL96"/>
  <c r="BK96"/>
  <c r="BJ96"/>
  <c r="BI96"/>
  <c r="BH96"/>
  <c r="BG96"/>
  <c r="BF96"/>
  <c r="BE96"/>
  <c r="BD96"/>
  <c r="BC96"/>
  <c r="BB96"/>
  <c r="BA96"/>
  <c r="AZ96"/>
  <c r="AY96"/>
  <c r="AX96"/>
  <c r="AW96"/>
  <c r="AV96"/>
  <c r="AU96"/>
  <c r="AT96"/>
  <c r="AS96"/>
  <c r="AR96"/>
  <c r="AQ96"/>
  <c r="AP96"/>
  <c r="AO96"/>
  <c r="AN96"/>
  <c r="AM96"/>
  <c r="AL96"/>
  <c r="AK96"/>
  <c r="AJ96"/>
  <c r="AE96"/>
  <c r="AD96"/>
  <c r="AC96"/>
  <c r="AB96"/>
  <c r="AA96"/>
  <c r="Z96"/>
  <c r="Y96"/>
  <c r="X96"/>
  <c r="W96"/>
  <c r="V96"/>
  <c r="U96"/>
  <c r="T96"/>
  <c r="S96"/>
  <c r="R96"/>
  <c r="Q96"/>
  <c r="P96"/>
  <c r="O96"/>
  <c r="N96"/>
  <c r="M96"/>
  <c r="L96"/>
  <c r="K96"/>
  <c r="J96"/>
  <c r="I96"/>
  <c r="H96"/>
  <c r="G96"/>
  <c r="F96"/>
  <c r="E96"/>
  <c r="D96"/>
  <c r="C96"/>
  <c r="BQ82"/>
  <c r="BP82"/>
  <c r="BO82"/>
  <c r="BN82"/>
  <c r="BM82"/>
  <c r="BL82"/>
  <c r="BK82"/>
  <c r="BJ82"/>
  <c r="BI82"/>
  <c r="BH82"/>
  <c r="BG82"/>
  <c r="BF82"/>
  <c r="BE82"/>
  <c r="BD82"/>
  <c r="BC82"/>
  <c r="BB82"/>
  <c r="BA82"/>
  <c r="AZ82"/>
  <c r="AY82"/>
  <c r="AX82"/>
  <c r="AW82"/>
  <c r="AV82"/>
  <c r="AU82"/>
  <c r="AT82"/>
  <c r="AS82"/>
  <c r="AR82"/>
  <c r="AQ82"/>
  <c r="AP82"/>
  <c r="AO82"/>
  <c r="AN82"/>
  <c r="AM82"/>
  <c r="AL82"/>
  <c r="AK82"/>
  <c r="AJ82"/>
  <c r="AE82"/>
  <c r="AD82"/>
  <c r="AC82"/>
  <c r="AB82"/>
  <c r="AA82"/>
  <c r="Z82"/>
  <c r="Y82"/>
  <c r="X82"/>
  <c r="W82"/>
  <c r="V82"/>
  <c r="U82"/>
  <c r="T82"/>
  <c r="S82"/>
  <c r="R82"/>
  <c r="Q82"/>
  <c r="P82"/>
  <c r="O82"/>
  <c r="N82"/>
  <c r="M82"/>
  <c r="L82"/>
  <c r="K82"/>
  <c r="J82"/>
  <c r="I82"/>
  <c r="H82"/>
  <c r="G82"/>
  <c r="F82"/>
  <c r="E82"/>
  <c r="D82"/>
  <c r="BQ81"/>
  <c r="BP81"/>
  <c r="BO81"/>
  <c r="BN81"/>
  <c r="BM81"/>
  <c r="BL81"/>
  <c r="BK81"/>
  <c r="BJ81"/>
  <c r="BI81"/>
  <c r="BH81"/>
  <c r="BG81"/>
  <c r="BF81"/>
  <c r="BE81"/>
  <c r="BD81"/>
  <c r="BC81"/>
  <c r="BB81"/>
  <c r="BA81"/>
  <c r="AZ81"/>
  <c r="AY81"/>
  <c r="AX81"/>
  <c r="AW81"/>
  <c r="AV81"/>
  <c r="AU81"/>
  <c r="AT81"/>
  <c r="AS81"/>
  <c r="AR81"/>
  <c r="AQ81"/>
  <c r="AP81"/>
  <c r="AO81"/>
  <c r="AN81"/>
  <c r="AM81"/>
  <c r="AL81"/>
  <c r="AK81"/>
  <c r="AJ81"/>
  <c r="AE81"/>
  <c r="AD81"/>
  <c r="AC81"/>
  <c r="AB81"/>
  <c r="AA81"/>
  <c r="Z81"/>
  <c r="Y81"/>
  <c r="X81"/>
  <c r="W81"/>
  <c r="V81"/>
  <c r="U81"/>
  <c r="T81"/>
  <c r="S81"/>
  <c r="R81"/>
  <c r="Q81"/>
  <c r="P81"/>
  <c r="O81"/>
  <c r="N81"/>
  <c r="M81"/>
  <c r="L81"/>
  <c r="K81"/>
  <c r="J81"/>
  <c r="I81"/>
  <c r="H81"/>
  <c r="G81"/>
  <c r="F81"/>
  <c r="E81"/>
  <c r="D81"/>
  <c r="BQ80"/>
  <c r="BP80"/>
  <c r="BO80"/>
  <c r="BN80"/>
  <c r="BM80"/>
  <c r="BL80"/>
  <c r="BK80"/>
  <c r="BJ80"/>
  <c r="BI80"/>
  <c r="BH80"/>
  <c r="BG80"/>
  <c r="BF80"/>
  <c r="BE80"/>
  <c r="BD80"/>
  <c r="BC80"/>
  <c r="BB80"/>
  <c r="BA80"/>
  <c r="AZ80"/>
  <c r="AY80"/>
  <c r="AX80"/>
  <c r="AW80"/>
  <c r="AV80"/>
  <c r="AU80"/>
  <c r="AT80"/>
  <c r="AS80"/>
  <c r="AR80"/>
  <c r="AQ80"/>
  <c r="AP80"/>
  <c r="AO80"/>
  <c r="AN80"/>
  <c r="AM80"/>
  <c r="AL80"/>
  <c r="AK80"/>
  <c r="AJ80"/>
  <c r="AE80"/>
  <c r="AD80"/>
  <c r="AC80"/>
  <c r="AB80"/>
  <c r="AA80"/>
  <c r="Z80"/>
  <c r="Y80"/>
  <c r="X80"/>
  <c r="W80"/>
  <c r="V80"/>
  <c r="U80"/>
  <c r="T80"/>
  <c r="S80"/>
  <c r="R80"/>
  <c r="Q80"/>
  <c r="P80"/>
  <c r="O80"/>
  <c r="N80"/>
  <c r="M80"/>
  <c r="L80"/>
  <c r="K80"/>
  <c r="J80"/>
  <c r="I80"/>
  <c r="H80"/>
  <c r="G80"/>
  <c r="F80"/>
  <c r="E80"/>
  <c r="D80"/>
  <c r="BQ79"/>
  <c r="BP79"/>
  <c r="BO79"/>
  <c r="BN79"/>
  <c r="BM79"/>
  <c r="BL79"/>
  <c r="BK79"/>
  <c r="BJ79"/>
  <c r="BI79"/>
  <c r="BH79"/>
  <c r="BG79"/>
  <c r="BF79"/>
  <c r="BE79"/>
  <c r="BD79"/>
  <c r="BC79"/>
  <c r="BB79"/>
  <c r="BA79"/>
  <c r="AZ79"/>
  <c r="AY79"/>
  <c r="AX79"/>
  <c r="AW79"/>
  <c r="AV79"/>
  <c r="AU79"/>
  <c r="AT79"/>
  <c r="AS79"/>
  <c r="AR79"/>
  <c r="AQ79"/>
  <c r="AP79"/>
  <c r="AO79"/>
  <c r="AN79"/>
  <c r="AM79"/>
  <c r="AL79"/>
  <c r="AK79"/>
  <c r="AJ79"/>
  <c r="AE79"/>
  <c r="AD79"/>
  <c r="AC79"/>
  <c r="AB79"/>
  <c r="AA79"/>
  <c r="Z79"/>
  <c r="Y79"/>
  <c r="X79"/>
  <c r="W79"/>
  <c r="V79"/>
  <c r="U79"/>
  <c r="T79"/>
  <c r="S79"/>
  <c r="R79"/>
  <c r="Q79"/>
  <c r="P79"/>
  <c r="O79"/>
  <c r="N79"/>
  <c r="M79"/>
  <c r="L79"/>
  <c r="K79"/>
  <c r="J79"/>
  <c r="I79"/>
  <c r="H79"/>
  <c r="G79"/>
  <c r="F79"/>
  <c r="E79"/>
  <c r="D79"/>
  <c r="BQ78"/>
  <c r="BP78"/>
  <c r="BO78"/>
  <c r="BN78"/>
  <c r="BM78"/>
  <c r="BL78"/>
  <c r="BK78"/>
  <c r="BJ78"/>
  <c r="BI78"/>
  <c r="BH78"/>
  <c r="BG78"/>
  <c r="BF78"/>
  <c r="BE78"/>
  <c r="BD78"/>
  <c r="BC78"/>
  <c r="BB78"/>
  <c r="BA78"/>
  <c r="AZ78"/>
  <c r="AY78"/>
  <c r="AX78"/>
  <c r="AW78"/>
  <c r="AV78"/>
  <c r="AU78"/>
  <c r="AT78"/>
  <c r="AS78"/>
  <c r="AR78"/>
  <c r="AQ78"/>
  <c r="AP78"/>
  <c r="AO78"/>
  <c r="AN78"/>
  <c r="AM78"/>
  <c r="AL78"/>
  <c r="AK78"/>
  <c r="AJ78"/>
  <c r="AE78"/>
  <c r="AD78"/>
  <c r="AC78"/>
  <c r="AB78"/>
  <c r="AA78"/>
  <c r="Z78"/>
  <c r="Y78"/>
  <c r="X78"/>
  <c r="W78"/>
  <c r="V78"/>
  <c r="U78"/>
  <c r="T78"/>
  <c r="S78"/>
  <c r="R78"/>
  <c r="Q78"/>
  <c r="P78"/>
  <c r="O78"/>
  <c r="N78"/>
  <c r="M78"/>
  <c r="L78"/>
  <c r="K78"/>
  <c r="J78"/>
  <c r="I78"/>
  <c r="H78"/>
  <c r="G78"/>
  <c r="F78"/>
  <c r="E78"/>
  <c r="D78"/>
  <c r="BQ77"/>
  <c r="BP77"/>
  <c r="BO77"/>
  <c r="BN77"/>
  <c r="BM77"/>
  <c r="BL77"/>
  <c r="BK77"/>
  <c r="BJ77"/>
  <c r="BI77"/>
  <c r="BH77"/>
  <c r="BG77"/>
  <c r="BF77"/>
  <c r="BE77"/>
  <c r="BD77"/>
  <c r="BC77"/>
  <c r="BB77"/>
  <c r="BA77"/>
  <c r="AZ77"/>
  <c r="AY77"/>
  <c r="AX77"/>
  <c r="AW77"/>
  <c r="AV77"/>
  <c r="AU77"/>
  <c r="AT77"/>
  <c r="AS77"/>
  <c r="AR77"/>
  <c r="AQ77"/>
  <c r="AP77"/>
  <c r="AO77"/>
  <c r="AN77"/>
  <c r="AM77"/>
  <c r="AL77"/>
  <c r="AK77"/>
  <c r="AJ77"/>
  <c r="AE77"/>
  <c r="AD77"/>
  <c r="AC77"/>
  <c r="AB77"/>
  <c r="AA77"/>
  <c r="Z77"/>
  <c r="Y77"/>
  <c r="X77"/>
  <c r="W77"/>
  <c r="V77"/>
  <c r="U77"/>
  <c r="T77"/>
  <c r="S77"/>
  <c r="R77"/>
  <c r="Q77"/>
  <c r="P77"/>
  <c r="O77"/>
  <c r="N77"/>
  <c r="M77"/>
  <c r="L77"/>
  <c r="K77"/>
  <c r="J77"/>
  <c r="I77"/>
  <c r="H77"/>
  <c r="G77"/>
  <c r="F77"/>
  <c r="E77"/>
  <c r="D77"/>
  <c r="BQ76"/>
  <c r="BP76"/>
  <c r="BO76"/>
  <c r="BN76"/>
  <c r="BM76"/>
  <c r="BL76"/>
  <c r="BK76"/>
  <c r="BJ76"/>
  <c r="BI76"/>
  <c r="BH76"/>
  <c r="BG76"/>
  <c r="BF76"/>
  <c r="BE76"/>
  <c r="BD76"/>
  <c r="BC76"/>
  <c r="BB76"/>
  <c r="BA76"/>
  <c r="AZ76"/>
  <c r="AY76"/>
  <c r="AX76"/>
  <c r="AW76"/>
  <c r="AV76"/>
  <c r="AU76"/>
  <c r="AT76"/>
  <c r="AS76"/>
  <c r="AR76"/>
  <c r="AQ76"/>
  <c r="AP76"/>
  <c r="AO76"/>
  <c r="AN76"/>
  <c r="AM76"/>
  <c r="AL76"/>
  <c r="AK76"/>
  <c r="AJ76"/>
  <c r="AE76"/>
  <c r="AD76"/>
  <c r="AC76"/>
  <c r="AB76"/>
  <c r="AA76"/>
  <c r="Z76"/>
  <c r="Y76"/>
  <c r="X76"/>
  <c r="W76"/>
  <c r="V76"/>
  <c r="U76"/>
  <c r="T76"/>
  <c r="S76"/>
  <c r="R76"/>
  <c r="Q76"/>
  <c r="P76"/>
  <c r="O76"/>
  <c r="N76"/>
  <c r="M76"/>
  <c r="L76"/>
  <c r="K76"/>
  <c r="J76"/>
  <c r="I76"/>
  <c r="H76"/>
  <c r="G76"/>
  <c r="F76"/>
  <c r="E76"/>
  <c r="D76"/>
  <c r="BQ63"/>
  <c r="BP63"/>
  <c r="BO63"/>
  <c r="BN63"/>
  <c r="BM63"/>
  <c r="BL63"/>
  <c r="BK63"/>
  <c r="BJ63"/>
  <c r="BI63"/>
  <c r="BH63"/>
  <c r="BG63"/>
  <c r="BF63"/>
  <c r="BE63"/>
  <c r="BD63"/>
  <c r="BC63"/>
  <c r="BB63"/>
  <c r="BA63"/>
  <c r="AZ63"/>
  <c r="AY63"/>
  <c r="AX63"/>
  <c r="AW63"/>
  <c r="AV63"/>
  <c r="AU63"/>
  <c r="AT63"/>
  <c r="AS63"/>
  <c r="AR63"/>
  <c r="AQ63"/>
  <c r="AP63"/>
  <c r="AO63"/>
  <c r="AN63"/>
  <c r="AM63"/>
  <c r="AL63"/>
  <c r="AK63"/>
  <c r="AJ63"/>
  <c r="AE63"/>
  <c r="AD63"/>
  <c r="AC63"/>
  <c r="AB63"/>
  <c r="AA63"/>
  <c r="Z63"/>
  <c r="Y63"/>
  <c r="X63"/>
  <c r="W63"/>
  <c r="V63"/>
  <c r="U63"/>
  <c r="T63"/>
  <c r="S63"/>
  <c r="R63"/>
  <c r="Q63"/>
  <c r="P63"/>
  <c r="O63"/>
  <c r="N63"/>
  <c r="M63"/>
  <c r="L63"/>
  <c r="K63"/>
  <c r="J63"/>
  <c r="I63"/>
  <c r="H63"/>
  <c r="G63"/>
  <c r="F63"/>
  <c r="E63"/>
  <c r="D63"/>
  <c r="BQ62"/>
  <c r="BP62"/>
  <c r="BO62"/>
  <c r="BN62"/>
  <c r="BM62"/>
  <c r="BL62"/>
  <c r="BK62"/>
  <c r="BJ62"/>
  <c r="BI62"/>
  <c r="BH62"/>
  <c r="BG62"/>
  <c r="BF62"/>
  <c r="BE62"/>
  <c r="BD62"/>
  <c r="BC62"/>
  <c r="BB62"/>
  <c r="BA62"/>
  <c r="AZ62"/>
  <c r="AY62"/>
  <c r="AX62"/>
  <c r="AW62"/>
  <c r="AV62"/>
  <c r="AU62"/>
  <c r="AT62"/>
  <c r="AS62"/>
  <c r="AR62"/>
  <c r="AQ62"/>
  <c r="AP62"/>
  <c r="AO62"/>
  <c r="AN62"/>
  <c r="AM62"/>
  <c r="AL62"/>
  <c r="AK62"/>
  <c r="AJ62"/>
  <c r="AE62"/>
  <c r="AD62"/>
  <c r="AC62"/>
  <c r="AB62"/>
  <c r="AA62"/>
  <c r="Z62"/>
  <c r="Y62"/>
  <c r="X62"/>
  <c r="W62"/>
  <c r="V62"/>
  <c r="U62"/>
  <c r="T62"/>
  <c r="S62"/>
  <c r="R62"/>
  <c r="Q62"/>
  <c r="P62"/>
  <c r="O62"/>
  <c r="N62"/>
  <c r="M62"/>
  <c r="L62"/>
  <c r="K62"/>
  <c r="J62"/>
  <c r="I62"/>
  <c r="H62"/>
  <c r="G62"/>
  <c r="F62"/>
  <c r="E62"/>
  <c r="D62"/>
  <c r="BQ61"/>
  <c r="BP61"/>
  <c r="BO61"/>
  <c r="BN61"/>
  <c r="BM61"/>
  <c r="BL61"/>
  <c r="BK61"/>
  <c r="BJ61"/>
  <c r="BI61"/>
  <c r="BH61"/>
  <c r="BG61"/>
  <c r="BF61"/>
  <c r="BE61"/>
  <c r="BD61"/>
  <c r="BC61"/>
  <c r="BB61"/>
  <c r="BA61"/>
  <c r="AZ61"/>
  <c r="AY61"/>
  <c r="AX61"/>
  <c r="AW61"/>
  <c r="AV61"/>
  <c r="AU61"/>
  <c r="AT61"/>
  <c r="AS61"/>
  <c r="AR61"/>
  <c r="AQ61"/>
  <c r="AP61"/>
  <c r="AO61"/>
  <c r="AN61"/>
  <c r="AM61"/>
  <c r="AL61"/>
  <c r="AK61"/>
  <c r="AJ61"/>
  <c r="AE61"/>
  <c r="AD61"/>
  <c r="AC61"/>
  <c r="AB61"/>
  <c r="AA61"/>
  <c r="Z61"/>
  <c r="Y61"/>
  <c r="X61"/>
  <c r="W61"/>
  <c r="V61"/>
  <c r="U61"/>
  <c r="T61"/>
  <c r="S61"/>
  <c r="R61"/>
  <c r="Q61"/>
  <c r="P61"/>
  <c r="O61"/>
  <c r="N61"/>
  <c r="M61"/>
  <c r="L61"/>
  <c r="K61"/>
  <c r="J61"/>
  <c r="I61"/>
  <c r="H61"/>
  <c r="G61"/>
  <c r="F61"/>
  <c r="E61"/>
  <c r="D61"/>
  <c r="BQ60"/>
  <c r="BP60"/>
  <c r="BO60"/>
  <c r="BN60"/>
  <c r="BM60"/>
  <c r="BL60"/>
  <c r="BK60"/>
  <c r="BJ60"/>
  <c r="BI60"/>
  <c r="BH60"/>
  <c r="BG60"/>
  <c r="BF60"/>
  <c r="BE60"/>
  <c r="BD60"/>
  <c r="BC60"/>
  <c r="BB60"/>
  <c r="BA60"/>
  <c r="AZ60"/>
  <c r="AY60"/>
  <c r="AX60"/>
  <c r="AW60"/>
  <c r="AV60"/>
  <c r="AU60"/>
  <c r="AT60"/>
  <c r="AS60"/>
  <c r="AR60"/>
  <c r="AQ60"/>
  <c r="AP60"/>
  <c r="AO60"/>
  <c r="AN60"/>
  <c r="AM60"/>
  <c r="AL60"/>
  <c r="AK60"/>
  <c r="AJ60"/>
  <c r="AE60"/>
  <c r="AD60"/>
  <c r="AC60"/>
  <c r="AB60"/>
  <c r="AA60"/>
  <c r="Z60"/>
  <c r="Y60"/>
  <c r="X60"/>
  <c r="W60"/>
  <c r="V60"/>
  <c r="U60"/>
  <c r="T60"/>
  <c r="S60"/>
  <c r="R60"/>
  <c r="Q60"/>
  <c r="P60"/>
  <c r="O60"/>
  <c r="N60"/>
  <c r="M60"/>
  <c r="L60"/>
  <c r="K60"/>
  <c r="J60"/>
  <c r="I60"/>
  <c r="H60"/>
  <c r="G60"/>
  <c r="F60"/>
  <c r="E60"/>
  <c r="D60"/>
  <c r="BQ59"/>
  <c r="BP59"/>
  <c r="BO59"/>
  <c r="BN59"/>
  <c r="BM59"/>
  <c r="BL59"/>
  <c r="BK59"/>
  <c r="BJ59"/>
  <c r="BI59"/>
  <c r="BH59"/>
  <c r="BG59"/>
  <c r="BF59"/>
  <c r="BE59"/>
  <c r="BD59"/>
  <c r="BC59"/>
  <c r="BB59"/>
  <c r="BA59"/>
  <c r="AZ59"/>
  <c r="AY59"/>
  <c r="AX59"/>
  <c r="AW59"/>
  <c r="AV59"/>
  <c r="AU59"/>
  <c r="AT59"/>
  <c r="AS59"/>
  <c r="AR59"/>
  <c r="AQ59"/>
  <c r="AP59"/>
  <c r="AO59"/>
  <c r="AN59"/>
  <c r="AM59"/>
  <c r="AL59"/>
  <c r="AK59"/>
  <c r="AJ59"/>
  <c r="AE59"/>
  <c r="AD59"/>
  <c r="AC59"/>
  <c r="AB59"/>
  <c r="AA59"/>
  <c r="Z59"/>
  <c r="Y59"/>
  <c r="X59"/>
  <c r="W59"/>
  <c r="V59"/>
  <c r="U59"/>
  <c r="T59"/>
  <c r="S59"/>
  <c r="R59"/>
  <c r="Q59"/>
  <c r="P59"/>
  <c r="O59"/>
  <c r="N59"/>
  <c r="M59"/>
  <c r="L59"/>
  <c r="K59"/>
  <c r="J59"/>
  <c r="I59"/>
  <c r="H59"/>
  <c r="G59"/>
  <c r="F59"/>
  <c r="E59"/>
  <c r="D59"/>
  <c r="C59"/>
  <c r="BQ49"/>
  <c r="BP49"/>
  <c r="BO49"/>
  <c r="BN49"/>
  <c r="BM49"/>
  <c r="BL49"/>
  <c r="BK49"/>
  <c r="BJ49"/>
  <c r="BI49"/>
  <c r="BH49"/>
  <c r="BG49"/>
  <c r="BF49"/>
  <c r="BE49"/>
  <c r="BD49"/>
  <c r="BC49"/>
  <c r="BB49"/>
  <c r="BA49"/>
  <c r="AZ49"/>
  <c r="AY49"/>
  <c r="AX49"/>
  <c r="AW49"/>
  <c r="AV49"/>
  <c r="AU49"/>
  <c r="AT49"/>
  <c r="AS49"/>
  <c r="AR49"/>
  <c r="AQ49"/>
  <c r="AP49"/>
  <c r="AO49"/>
  <c r="AN49"/>
  <c r="AM49"/>
  <c r="AL49"/>
  <c r="AK49"/>
  <c r="AJ49"/>
  <c r="AE49"/>
  <c r="AD49"/>
  <c r="AC49"/>
  <c r="AB49"/>
  <c r="AA49"/>
  <c r="Z49"/>
  <c r="Y49"/>
  <c r="X49"/>
  <c r="W49"/>
  <c r="V49"/>
  <c r="U49"/>
  <c r="T49"/>
  <c r="S49"/>
  <c r="R49"/>
  <c r="Q49"/>
  <c r="P49"/>
  <c r="O49"/>
  <c r="N49"/>
  <c r="M49"/>
  <c r="L49"/>
  <c r="K49"/>
  <c r="J49"/>
  <c r="I49"/>
  <c r="H49"/>
  <c r="G49"/>
  <c r="F49"/>
  <c r="E49"/>
  <c r="D49"/>
  <c r="BQ32"/>
  <c r="BQ33" s="1"/>
  <c r="BP32"/>
  <c r="BP33" s="1"/>
  <c r="BO32"/>
  <c r="BO33" s="1"/>
  <c r="BN32"/>
  <c r="BN33" s="1"/>
  <c r="BM32"/>
  <c r="BM33" s="1"/>
  <c r="BL32"/>
  <c r="BL33" s="1"/>
  <c r="BK32"/>
  <c r="BK33" s="1"/>
  <c r="BJ32"/>
  <c r="BJ33" s="1"/>
  <c r="BI32"/>
  <c r="BI33" s="1"/>
  <c r="BH32"/>
  <c r="BH33" s="1"/>
  <c r="BG32"/>
  <c r="BG33" s="1"/>
  <c r="BF32"/>
  <c r="BF33" s="1"/>
  <c r="BE32"/>
  <c r="BE33" s="1"/>
  <c r="BD32"/>
  <c r="BD33" s="1"/>
  <c r="BC32"/>
  <c r="BC33" s="1"/>
  <c r="BB32"/>
  <c r="BB33" s="1"/>
  <c r="BA32"/>
  <c r="BA33" s="1"/>
  <c r="AZ32"/>
  <c r="AZ33" s="1"/>
  <c r="AY32"/>
  <c r="AY33" s="1"/>
  <c r="AX32"/>
  <c r="AX33" s="1"/>
  <c r="AW32"/>
  <c r="AW33" s="1"/>
  <c r="AV32"/>
  <c r="AV33" s="1"/>
  <c r="AU32"/>
  <c r="AU33" s="1"/>
  <c r="AT32"/>
  <c r="AT33" s="1"/>
  <c r="AS32"/>
  <c r="AS33" s="1"/>
  <c r="AR32"/>
  <c r="AR33" s="1"/>
  <c r="AQ32"/>
  <c r="AQ33" s="1"/>
  <c r="AP32"/>
  <c r="AP33" s="1"/>
  <c r="AO32"/>
  <c r="AO33" s="1"/>
  <c r="AN32"/>
  <c r="AN33" s="1"/>
  <c r="AM32"/>
  <c r="AM33" s="1"/>
  <c r="AL32"/>
  <c r="AL33" s="1"/>
  <c r="AK32"/>
  <c r="AK33" s="1"/>
  <c r="AJ32"/>
  <c r="AJ33" s="1"/>
  <c r="AE32"/>
  <c r="AE33" s="1"/>
  <c r="AD32"/>
  <c r="AD33" s="1"/>
  <c r="AC32"/>
  <c r="AC33" s="1"/>
  <c r="AB32"/>
  <c r="AB33" s="1"/>
  <c r="AA32"/>
  <c r="AA33" s="1"/>
  <c r="Z32"/>
  <c r="Z33" s="1"/>
  <c r="Y32"/>
  <c r="Y33" s="1"/>
  <c r="V32"/>
  <c r="V33" s="1"/>
  <c r="U32"/>
  <c r="U33" s="1"/>
  <c r="T32"/>
  <c r="T33" s="1"/>
  <c r="S32"/>
  <c r="S33" s="1"/>
  <c r="R32"/>
  <c r="R33" s="1"/>
  <c r="Q32"/>
  <c r="Q33" s="1"/>
  <c r="P32"/>
  <c r="P33" s="1"/>
  <c r="O32"/>
  <c r="O33" s="1"/>
  <c r="N32"/>
  <c r="N33" s="1"/>
  <c r="M32"/>
  <c r="M33" s="1"/>
  <c r="L32"/>
  <c r="L33" s="1"/>
  <c r="K32"/>
  <c r="K33" s="1"/>
  <c r="J32"/>
  <c r="J33" s="1"/>
  <c r="I32"/>
  <c r="I33" s="1"/>
  <c r="H32"/>
  <c r="H33" s="1"/>
  <c r="G32"/>
  <c r="G33" s="1"/>
  <c r="F32"/>
  <c r="F33" s="1"/>
  <c r="E32"/>
  <c r="E33" s="1"/>
  <c r="D32"/>
  <c r="D33" s="1"/>
  <c r="C22"/>
  <c r="C10"/>
  <c r="BQ8"/>
  <c r="BQ57" s="1"/>
  <c r="BP8"/>
  <c r="BP57" s="1"/>
  <c r="BO8"/>
  <c r="BO57" s="1"/>
  <c r="BN8"/>
  <c r="BN57" s="1"/>
  <c r="BM8"/>
  <c r="BM57" s="1"/>
  <c r="BL8"/>
  <c r="BL57" s="1"/>
  <c r="BK8"/>
  <c r="BK57" s="1"/>
  <c r="BJ8"/>
  <c r="BJ57" s="1"/>
  <c r="BI8"/>
  <c r="BI57" s="1"/>
  <c r="BH8"/>
  <c r="BH57" s="1"/>
  <c r="BG8"/>
  <c r="BG57" s="1"/>
  <c r="BF8"/>
  <c r="BF57" s="1"/>
  <c r="BE8"/>
  <c r="BE57" s="1"/>
  <c r="BD8"/>
  <c r="BD57" s="1"/>
  <c r="BC8"/>
  <c r="BC57" s="1"/>
  <c r="BB8"/>
  <c r="BB57" s="1"/>
  <c r="BA8"/>
  <c r="BA57" s="1"/>
  <c r="AZ8"/>
  <c r="AZ57" s="1"/>
  <c r="AY8"/>
  <c r="AY57" s="1"/>
  <c r="AX8"/>
  <c r="AX57" s="1"/>
  <c r="AW8"/>
  <c r="AW57" s="1"/>
  <c r="AV8"/>
  <c r="AV57" s="1"/>
  <c r="AU8"/>
  <c r="AU57" s="1"/>
  <c r="AT8"/>
  <c r="AT57" s="1"/>
  <c r="AS8"/>
  <c r="AS57" s="1"/>
  <c r="AR8"/>
  <c r="AR57" s="1"/>
  <c r="AQ8"/>
  <c r="AQ57" s="1"/>
  <c r="AP8"/>
  <c r="AP57" s="1"/>
  <c r="AO8"/>
  <c r="AO57" s="1"/>
  <c r="AN8"/>
  <c r="AN57" s="1"/>
  <c r="AM8"/>
  <c r="AM57" s="1"/>
  <c r="AL8"/>
  <c r="AL57" s="1"/>
  <c r="AK8"/>
  <c r="AK57" s="1"/>
  <c r="AJ8"/>
  <c r="AJ57" s="1"/>
  <c r="AH8"/>
  <c r="AE8"/>
  <c r="AE57" s="1"/>
  <c r="AD8"/>
  <c r="AD57" s="1"/>
  <c r="AC8"/>
  <c r="AC57" s="1"/>
  <c r="AB8"/>
  <c r="AB57" s="1"/>
  <c r="AA8"/>
  <c r="AA57" s="1"/>
  <c r="Z8"/>
  <c r="Z57" s="1"/>
  <c r="Y8"/>
  <c r="Y57" s="1"/>
  <c r="X8"/>
  <c r="X57" s="1"/>
  <c r="W8"/>
  <c r="W57" s="1"/>
  <c r="V8"/>
  <c r="V57" s="1"/>
  <c r="U8"/>
  <c r="U57" s="1"/>
  <c r="T8"/>
  <c r="T57" s="1"/>
  <c r="S8"/>
  <c r="S57" s="1"/>
  <c r="R8"/>
  <c r="R57" s="1"/>
  <c r="Q8"/>
  <c r="Q57" s="1"/>
  <c r="P8"/>
  <c r="P57" s="1"/>
  <c r="O8"/>
  <c r="O57" s="1"/>
  <c r="N8"/>
  <c r="N57" s="1"/>
  <c r="M8"/>
  <c r="M57" s="1"/>
  <c r="L8"/>
  <c r="L57" s="1"/>
  <c r="K8"/>
  <c r="K57" s="1"/>
  <c r="J8"/>
  <c r="J57" s="1"/>
  <c r="I8"/>
  <c r="I57" s="1"/>
  <c r="H8"/>
  <c r="H57" s="1"/>
  <c r="G8"/>
  <c r="G57" s="1"/>
  <c r="F8"/>
  <c r="F57" s="1"/>
  <c r="E8"/>
  <c r="E57" s="1"/>
  <c r="D8"/>
  <c r="D57" s="1"/>
  <c r="BQ111" i="4"/>
  <c r="BP111"/>
  <c r="BO111"/>
  <c r="BN111"/>
  <c r="BM111"/>
  <c r="BL111"/>
  <c r="BK111"/>
  <c r="BJ111"/>
  <c r="BI111"/>
  <c r="BH111"/>
  <c r="BG111"/>
  <c r="BF111"/>
  <c r="BE111"/>
  <c r="BD111"/>
  <c r="BC111"/>
  <c r="BB111"/>
  <c r="BA111"/>
  <c r="AZ111"/>
  <c r="AY111"/>
  <c r="AX111"/>
  <c r="AW111"/>
  <c r="AV111"/>
  <c r="AU111"/>
  <c r="AT111"/>
  <c r="AS111"/>
  <c r="AR111"/>
  <c r="AQ111"/>
  <c r="AP111"/>
  <c r="AO111"/>
  <c r="AN111"/>
  <c r="AM111"/>
  <c r="AL111"/>
  <c r="AK111"/>
  <c r="AJ111"/>
  <c r="AE111"/>
  <c r="AD111"/>
  <c r="AC111"/>
  <c r="AB111"/>
  <c r="AA111"/>
  <c r="Z111"/>
  <c r="Y111"/>
  <c r="X111"/>
  <c r="W111"/>
  <c r="V111"/>
  <c r="U111"/>
  <c r="T111"/>
  <c r="S111"/>
  <c r="R111"/>
  <c r="Q111"/>
  <c r="P111"/>
  <c r="O111"/>
  <c r="N111"/>
  <c r="M111"/>
  <c r="L111"/>
  <c r="K111"/>
  <c r="J111"/>
  <c r="I111"/>
  <c r="H111"/>
  <c r="G111"/>
  <c r="F111"/>
  <c r="E111"/>
  <c r="D111"/>
  <c r="B111"/>
  <c r="BQ110"/>
  <c r="BP110"/>
  <c r="BO110"/>
  <c r="BN110"/>
  <c r="BM110"/>
  <c r="BL110"/>
  <c r="BK110"/>
  <c r="BJ110"/>
  <c r="BI110"/>
  <c r="BH110"/>
  <c r="BG110"/>
  <c r="BF110"/>
  <c r="BE110"/>
  <c r="BD110"/>
  <c r="BC110"/>
  <c r="BB110"/>
  <c r="BA110"/>
  <c r="AZ110"/>
  <c r="AY110"/>
  <c r="AX110"/>
  <c r="AW110"/>
  <c r="AV110"/>
  <c r="AU110"/>
  <c r="AT110"/>
  <c r="AS110"/>
  <c r="AR110"/>
  <c r="AQ110"/>
  <c r="AP110"/>
  <c r="AO110"/>
  <c r="AN110"/>
  <c r="AM110"/>
  <c r="AL110"/>
  <c r="AK110"/>
  <c r="AJ110"/>
  <c r="AE110"/>
  <c r="AD110"/>
  <c r="AC110"/>
  <c r="AB110"/>
  <c r="AA110"/>
  <c r="Z110"/>
  <c r="Y110"/>
  <c r="X110"/>
  <c r="W110"/>
  <c r="V110"/>
  <c r="U110"/>
  <c r="T110"/>
  <c r="S110"/>
  <c r="R110"/>
  <c r="Q110"/>
  <c r="P110"/>
  <c r="O110"/>
  <c r="N110"/>
  <c r="M110"/>
  <c r="L110"/>
  <c r="K110"/>
  <c r="J110"/>
  <c r="I110"/>
  <c r="H110"/>
  <c r="G110"/>
  <c r="F110"/>
  <c r="E110"/>
  <c r="D110"/>
  <c r="B110"/>
  <c r="BQ109"/>
  <c r="BP109"/>
  <c r="BO109"/>
  <c r="BN109"/>
  <c r="BM109"/>
  <c r="BL109"/>
  <c r="BK109"/>
  <c r="BJ109"/>
  <c r="BI109"/>
  <c r="BH109"/>
  <c r="BG109"/>
  <c r="BF109"/>
  <c r="BE109"/>
  <c r="BD109"/>
  <c r="BC109"/>
  <c r="BB109"/>
  <c r="BA109"/>
  <c r="AZ109"/>
  <c r="AY109"/>
  <c r="AX109"/>
  <c r="AW109"/>
  <c r="AV109"/>
  <c r="AU109"/>
  <c r="AT109"/>
  <c r="AS109"/>
  <c r="AR109"/>
  <c r="AQ109"/>
  <c r="AP109"/>
  <c r="AO109"/>
  <c r="AN109"/>
  <c r="AM109"/>
  <c r="AL109"/>
  <c r="AK109"/>
  <c r="AJ109"/>
  <c r="AE109"/>
  <c r="AD109"/>
  <c r="AC109"/>
  <c r="AB109"/>
  <c r="AA109"/>
  <c r="Z109"/>
  <c r="Y109"/>
  <c r="X109"/>
  <c r="W109"/>
  <c r="V109"/>
  <c r="U109"/>
  <c r="T109"/>
  <c r="S109"/>
  <c r="R109"/>
  <c r="Q109"/>
  <c r="P109"/>
  <c r="O109"/>
  <c r="N109"/>
  <c r="M109"/>
  <c r="L109"/>
  <c r="K109"/>
  <c r="J109"/>
  <c r="I109"/>
  <c r="H109"/>
  <c r="G109"/>
  <c r="F109"/>
  <c r="E109"/>
  <c r="D109"/>
  <c r="B109"/>
  <c r="BQ108"/>
  <c r="BP108"/>
  <c r="BO108"/>
  <c r="BN108"/>
  <c r="BM108"/>
  <c r="BL108"/>
  <c r="BK108"/>
  <c r="BJ108"/>
  <c r="BI108"/>
  <c r="BH108"/>
  <c r="BG108"/>
  <c r="BF108"/>
  <c r="BE108"/>
  <c r="BD108"/>
  <c r="BC108"/>
  <c r="BB108"/>
  <c r="BA108"/>
  <c r="AZ108"/>
  <c r="AY108"/>
  <c r="AX108"/>
  <c r="AW108"/>
  <c r="AV108"/>
  <c r="AU108"/>
  <c r="AT108"/>
  <c r="AS108"/>
  <c r="AR108"/>
  <c r="AQ108"/>
  <c r="AP108"/>
  <c r="AO108"/>
  <c r="AN108"/>
  <c r="AM108"/>
  <c r="AL108"/>
  <c r="AK108"/>
  <c r="AJ108"/>
  <c r="AE108"/>
  <c r="AD108"/>
  <c r="AC108"/>
  <c r="AB108"/>
  <c r="AA108"/>
  <c r="Z108"/>
  <c r="Y108"/>
  <c r="X108"/>
  <c r="W108"/>
  <c r="V108"/>
  <c r="U108"/>
  <c r="T108"/>
  <c r="S108"/>
  <c r="R108"/>
  <c r="Q108"/>
  <c r="P108"/>
  <c r="O108"/>
  <c r="N108"/>
  <c r="M108"/>
  <c r="L108"/>
  <c r="K108"/>
  <c r="J108"/>
  <c r="I108"/>
  <c r="H108"/>
  <c r="G108"/>
  <c r="F108"/>
  <c r="E108"/>
  <c r="D108"/>
  <c r="B108"/>
  <c r="BQ107"/>
  <c r="BQ112" s="1"/>
  <c r="BQ113" s="1"/>
  <c r="BP107"/>
  <c r="BP112" s="1"/>
  <c r="BP113" s="1"/>
  <c r="BO107"/>
  <c r="BO112" s="1"/>
  <c r="BO113" s="1"/>
  <c r="BN107"/>
  <c r="BM107"/>
  <c r="BM112" s="1"/>
  <c r="BM113" s="1"/>
  <c r="BL107"/>
  <c r="BL112" s="1"/>
  <c r="BL113" s="1"/>
  <c r="BK107"/>
  <c r="BK112" s="1"/>
  <c r="BK113" s="1"/>
  <c r="BJ107"/>
  <c r="BI107"/>
  <c r="BI112" s="1"/>
  <c r="BI113" s="1"/>
  <c r="BH107"/>
  <c r="BH112" s="1"/>
  <c r="BH113" s="1"/>
  <c r="BG107"/>
  <c r="BG112" s="1"/>
  <c r="BG113" s="1"/>
  <c r="BF107"/>
  <c r="BE107"/>
  <c r="BD107"/>
  <c r="BD112" s="1"/>
  <c r="BD113" s="1"/>
  <c r="BC107"/>
  <c r="BC112" s="1"/>
  <c r="BC113" s="1"/>
  <c r="BB107"/>
  <c r="BA107"/>
  <c r="BA112" s="1"/>
  <c r="BA113" s="1"/>
  <c r="AZ107"/>
  <c r="AZ112" s="1"/>
  <c r="AZ113" s="1"/>
  <c r="AY107"/>
  <c r="AY112" s="1"/>
  <c r="AY113" s="1"/>
  <c r="AX107"/>
  <c r="AW107"/>
  <c r="AV107"/>
  <c r="AV112" s="1"/>
  <c r="AV113" s="1"/>
  <c r="AU107"/>
  <c r="AU112" s="1"/>
  <c r="AU113" s="1"/>
  <c r="AT107"/>
  <c r="AS107"/>
  <c r="AS112" s="1"/>
  <c r="AS113" s="1"/>
  <c r="AR107"/>
  <c r="AR112" s="1"/>
  <c r="AR113" s="1"/>
  <c r="AQ107"/>
  <c r="AQ112" s="1"/>
  <c r="AQ113" s="1"/>
  <c r="AP107"/>
  <c r="AO107"/>
  <c r="AO112" s="1"/>
  <c r="AO113" s="1"/>
  <c r="AN107"/>
  <c r="AN112" s="1"/>
  <c r="AN113" s="1"/>
  <c r="AM107"/>
  <c r="AM112" s="1"/>
  <c r="AM113" s="1"/>
  <c r="AL107"/>
  <c r="AK107"/>
  <c r="AK112" s="1"/>
  <c r="AK113" s="1"/>
  <c r="AJ107"/>
  <c r="AJ112" s="1"/>
  <c r="AJ113" s="1"/>
  <c r="AE107"/>
  <c r="AE112" s="1"/>
  <c r="AE113" s="1"/>
  <c r="AD107"/>
  <c r="AC107"/>
  <c r="AC112" s="1"/>
  <c r="AC113" s="1"/>
  <c r="AB107"/>
  <c r="AB112" s="1"/>
  <c r="AB113" s="1"/>
  <c r="AA107"/>
  <c r="AA112" s="1"/>
  <c r="AA113" s="1"/>
  <c r="Z107"/>
  <c r="Y107"/>
  <c r="Y112" s="1"/>
  <c r="Y113" s="1"/>
  <c r="X107"/>
  <c r="X112" s="1"/>
  <c r="X113" s="1"/>
  <c r="W107"/>
  <c r="W112" s="1"/>
  <c r="W113" s="1"/>
  <c r="V107"/>
  <c r="U107"/>
  <c r="U112" s="1"/>
  <c r="U113" s="1"/>
  <c r="T107"/>
  <c r="T112" s="1"/>
  <c r="T113" s="1"/>
  <c r="S107"/>
  <c r="S112" s="1"/>
  <c r="S113" s="1"/>
  <c r="R107"/>
  <c r="Q107"/>
  <c r="Q112" s="1"/>
  <c r="Q113" s="1"/>
  <c r="P107"/>
  <c r="P112" s="1"/>
  <c r="P113" s="1"/>
  <c r="O107"/>
  <c r="O112" s="1"/>
  <c r="O113" s="1"/>
  <c r="N107"/>
  <c r="M107"/>
  <c r="L107"/>
  <c r="K107"/>
  <c r="J107"/>
  <c r="I107"/>
  <c r="I112" s="1"/>
  <c r="I113" s="1"/>
  <c r="H107"/>
  <c r="H112" s="1"/>
  <c r="H113" s="1"/>
  <c r="G107"/>
  <c r="G112" s="1"/>
  <c r="G113" s="1"/>
  <c r="F107"/>
  <c r="E107"/>
  <c r="E112" s="1"/>
  <c r="E113" s="1"/>
  <c r="D107"/>
  <c r="D112" s="1"/>
  <c r="D113" s="1"/>
  <c r="C107"/>
  <c r="B107"/>
  <c r="BQ95"/>
  <c r="BP95"/>
  <c r="BO95"/>
  <c r="BN95"/>
  <c r="BM95"/>
  <c r="BL95"/>
  <c r="BK95"/>
  <c r="BJ95"/>
  <c r="BI95"/>
  <c r="BH95"/>
  <c r="BG95"/>
  <c r="BF95"/>
  <c r="BE95"/>
  <c r="BD95"/>
  <c r="BC95"/>
  <c r="BB95"/>
  <c r="BA95"/>
  <c r="AZ95"/>
  <c r="AY95"/>
  <c r="AX95"/>
  <c r="AW95"/>
  <c r="AV95"/>
  <c r="AU95"/>
  <c r="AT95"/>
  <c r="AS95"/>
  <c r="AR95"/>
  <c r="AQ95"/>
  <c r="AP95"/>
  <c r="AO95"/>
  <c r="AN95"/>
  <c r="AM95"/>
  <c r="AL95"/>
  <c r="AK95"/>
  <c r="AJ95"/>
  <c r="AE95"/>
  <c r="AD95"/>
  <c r="AC95"/>
  <c r="AB95"/>
  <c r="AA95"/>
  <c r="Z95"/>
  <c r="Y95"/>
  <c r="X95"/>
  <c r="W95"/>
  <c r="V95"/>
  <c r="U95"/>
  <c r="T95"/>
  <c r="S95"/>
  <c r="R95"/>
  <c r="Q95"/>
  <c r="P95"/>
  <c r="O95"/>
  <c r="N95"/>
  <c r="M95"/>
  <c r="L95"/>
  <c r="K95"/>
  <c r="J95"/>
  <c r="I95"/>
  <c r="H95"/>
  <c r="G95"/>
  <c r="F95"/>
  <c r="E95"/>
  <c r="D95"/>
  <c r="B95"/>
  <c r="BQ94"/>
  <c r="BP94"/>
  <c r="BO94"/>
  <c r="BN94"/>
  <c r="BM94"/>
  <c r="BL94"/>
  <c r="BK94"/>
  <c r="BJ94"/>
  <c r="BI94"/>
  <c r="BH94"/>
  <c r="BG94"/>
  <c r="BF94"/>
  <c r="BE94"/>
  <c r="BD94"/>
  <c r="BC94"/>
  <c r="BB94"/>
  <c r="BA94"/>
  <c r="AZ94"/>
  <c r="AY94"/>
  <c r="AX94"/>
  <c r="AW94"/>
  <c r="AV94"/>
  <c r="AU94"/>
  <c r="AT94"/>
  <c r="AS94"/>
  <c r="AR94"/>
  <c r="AQ94"/>
  <c r="AP94"/>
  <c r="AO94"/>
  <c r="AN94"/>
  <c r="AM94"/>
  <c r="AL94"/>
  <c r="AK94"/>
  <c r="AJ94"/>
  <c r="AE94"/>
  <c r="AD94"/>
  <c r="AC94"/>
  <c r="AB94"/>
  <c r="AA94"/>
  <c r="Z94"/>
  <c r="Y94"/>
  <c r="X94"/>
  <c r="W94"/>
  <c r="V94"/>
  <c r="U94"/>
  <c r="T94"/>
  <c r="S94"/>
  <c r="R94"/>
  <c r="Q94"/>
  <c r="P94"/>
  <c r="O94"/>
  <c r="N94"/>
  <c r="M94"/>
  <c r="L94"/>
  <c r="K94"/>
  <c r="J94"/>
  <c r="I94"/>
  <c r="H94"/>
  <c r="G94"/>
  <c r="F94"/>
  <c r="E94"/>
  <c r="D94"/>
  <c r="B94"/>
  <c r="BQ93"/>
  <c r="BP93"/>
  <c r="BO93"/>
  <c r="BN93"/>
  <c r="BM93"/>
  <c r="BL93"/>
  <c r="BK93"/>
  <c r="BJ93"/>
  <c r="BI93"/>
  <c r="BH93"/>
  <c r="BG93"/>
  <c r="BF93"/>
  <c r="BE93"/>
  <c r="BD93"/>
  <c r="BC93"/>
  <c r="BB93"/>
  <c r="BA93"/>
  <c r="AZ93"/>
  <c r="AY93"/>
  <c r="AX93"/>
  <c r="AW93"/>
  <c r="AV93"/>
  <c r="AU93"/>
  <c r="AT93"/>
  <c r="AS93"/>
  <c r="AR93"/>
  <c r="AQ93"/>
  <c r="AP93"/>
  <c r="AO93"/>
  <c r="AN93"/>
  <c r="AM93"/>
  <c r="AL93"/>
  <c r="AK93"/>
  <c r="AJ93"/>
  <c r="AE93"/>
  <c r="AD93"/>
  <c r="AC93"/>
  <c r="AB93"/>
  <c r="AA93"/>
  <c r="Z93"/>
  <c r="Y93"/>
  <c r="X93"/>
  <c r="W93"/>
  <c r="V93"/>
  <c r="U93"/>
  <c r="T93"/>
  <c r="S93"/>
  <c r="R93"/>
  <c r="Q93"/>
  <c r="P93"/>
  <c r="O93"/>
  <c r="N93"/>
  <c r="M93"/>
  <c r="L93"/>
  <c r="K93"/>
  <c r="J93"/>
  <c r="I93"/>
  <c r="H93"/>
  <c r="G93"/>
  <c r="F93"/>
  <c r="E93"/>
  <c r="D93"/>
  <c r="B93"/>
  <c r="BQ92"/>
  <c r="BP92"/>
  <c r="BO92"/>
  <c r="BN92"/>
  <c r="BM92"/>
  <c r="BL92"/>
  <c r="BK92"/>
  <c r="BJ92"/>
  <c r="BI92"/>
  <c r="BH92"/>
  <c r="BG92"/>
  <c r="BF92"/>
  <c r="BE92"/>
  <c r="BD92"/>
  <c r="BC92"/>
  <c r="BB92"/>
  <c r="BA92"/>
  <c r="AZ92"/>
  <c r="AY92"/>
  <c r="AX92"/>
  <c r="AW92"/>
  <c r="AV92"/>
  <c r="AU92"/>
  <c r="AT92"/>
  <c r="AS92"/>
  <c r="AR92"/>
  <c r="AQ92"/>
  <c r="AP92"/>
  <c r="AO92"/>
  <c r="AN92"/>
  <c r="AM92"/>
  <c r="AL92"/>
  <c r="AK92"/>
  <c r="AJ92"/>
  <c r="AE92"/>
  <c r="AD92"/>
  <c r="AC92"/>
  <c r="AB92"/>
  <c r="AA92"/>
  <c r="Z92"/>
  <c r="Y92"/>
  <c r="X92"/>
  <c r="W92"/>
  <c r="V92"/>
  <c r="U92"/>
  <c r="T92"/>
  <c r="S92"/>
  <c r="R92"/>
  <c r="Q92"/>
  <c r="P92"/>
  <c r="O92"/>
  <c r="N92"/>
  <c r="M92"/>
  <c r="L92"/>
  <c r="K92"/>
  <c r="J92"/>
  <c r="I92"/>
  <c r="H92"/>
  <c r="G92"/>
  <c r="F92"/>
  <c r="E92"/>
  <c r="D92"/>
  <c r="B92"/>
  <c r="BQ91"/>
  <c r="BP91"/>
  <c r="BO91"/>
  <c r="BN91"/>
  <c r="BM91"/>
  <c r="BM96" s="1"/>
  <c r="BM97" s="1"/>
  <c r="BL91"/>
  <c r="BL96" s="1"/>
  <c r="BL97" s="1"/>
  <c r="BK91"/>
  <c r="BK96" s="1"/>
  <c r="BK97" s="1"/>
  <c r="BJ91"/>
  <c r="BI91"/>
  <c r="BH91"/>
  <c r="BG91"/>
  <c r="BF91"/>
  <c r="BE91"/>
  <c r="BE96" s="1"/>
  <c r="BE97" s="1"/>
  <c r="BD91"/>
  <c r="BD96" s="1"/>
  <c r="BD97" s="1"/>
  <c r="BC91"/>
  <c r="BC96" s="1"/>
  <c r="BC97" s="1"/>
  <c r="BB91"/>
  <c r="BA91"/>
  <c r="BA96" s="1"/>
  <c r="BA97" s="1"/>
  <c r="AZ91"/>
  <c r="AZ96" s="1"/>
  <c r="AZ97" s="1"/>
  <c r="AY91"/>
  <c r="AY96" s="1"/>
  <c r="AY97" s="1"/>
  <c r="AX91"/>
  <c r="AW91"/>
  <c r="AW96" s="1"/>
  <c r="AW97" s="1"/>
  <c r="AV91"/>
  <c r="AV96" s="1"/>
  <c r="AV97" s="1"/>
  <c r="AU91"/>
  <c r="AU96" s="1"/>
  <c r="AU97" s="1"/>
  <c r="AT91"/>
  <c r="AS91"/>
  <c r="AS96" s="1"/>
  <c r="AS97" s="1"/>
  <c r="AR91"/>
  <c r="AR96" s="1"/>
  <c r="AR97" s="1"/>
  <c r="AQ91"/>
  <c r="AQ96" s="1"/>
  <c r="AQ97" s="1"/>
  <c r="AP91"/>
  <c r="AO91"/>
  <c r="AO96" s="1"/>
  <c r="AO97" s="1"/>
  <c r="AN91"/>
  <c r="AN96" s="1"/>
  <c r="AN97" s="1"/>
  <c r="AM91"/>
  <c r="AM96" s="1"/>
  <c r="AM97" s="1"/>
  <c r="AL91"/>
  <c r="AK91"/>
  <c r="AK96" s="1"/>
  <c r="AK97" s="1"/>
  <c r="AJ91"/>
  <c r="AJ96" s="1"/>
  <c r="AJ97" s="1"/>
  <c r="AE91"/>
  <c r="AE96" s="1"/>
  <c r="AE97" s="1"/>
  <c r="AD91"/>
  <c r="AC91"/>
  <c r="AC96" s="1"/>
  <c r="AC97" s="1"/>
  <c r="AB91"/>
  <c r="AB96" s="1"/>
  <c r="AB97" s="1"/>
  <c r="AA91"/>
  <c r="AA96" s="1"/>
  <c r="AA97" s="1"/>
  <c r="Z91"/>
  <c r="Y91"/>
  <c r="Y96" s="1"/>
  <c r="Y97" s="1"/>
  <c r="X91"/>
  <c r="X96" s="1"/>
  <c r="X97" s="1"/>
  <c r="W91"/>
  <c r="W96" s="1"/>
  <c r="W97" s="1"/>
  <c r="V91"/>
  <c r="U91"/>
  <c r="U96" s="1"/>
  <c r="U97" s="1"/>
  <c r="T91"/>
  <c r="T96" s="1"/>
  <c r="T97" s="1"/>
  <c r="S91"/>
  <c r="S96" s="1"/>
  <c r="S97" s="1"/>
  <c r="R91"/>
  <c r="Q91"/>
  <c r="Q96" s="1"/>
  <c r="Q97" s="1"/>
  <c r="P91"/>
  <c r="P96" s="1"/>
  <c r="P97" s="1"/>
  <c r="O91"/>
  <c r="O96" s="1"/>
  <c r="O97" s="1"/>
  <c r="N91"/>
  <c r="M91"/>
  <c r="M96" s="1"/>
  <c r="M97" s="1"/>
  <c r="L91"/>
  <c r="L96" s="1"/>
  <c r="L97" s="1"/>
  <c r="K91"/>
  <c r="K96" s="1"/>
  <c r="K97" s="1"/>
  <c r="J91"/>
  <c r="I91"/>
  <c r="H91"/>
  <c r="G91"/>
  <c r="F91"/>
  <c r="E91"/>
  <c r="D91"/>
  <c r="D96" s="1"/>
  <c r="D97" s="1"/>
  <c r="C91"/>
  <c r="B91"/>
  <c r="BQ78"/>
  <c r="BP78"/>
  <c r="BO78"/>
  <c r="BN78"/>
  <c r="BM78"/>
  <c r="BL78"/>
  <c r="BK78"/>
  <c r="BJ78"/>
  <c r="BI78"/>
  <c r="BH78"/>
  <c r="BG78"/>
  <c r="BF78"/>
  <c r="BE78"/>
  <c r="BD78"/>
  <c r="BC78"/>
  <c r="BB78"/>
  <c r="BA78"/>
  <c r="AZ78"/>
  <c r="AY78"/>
  <c r="AX78"/>
  <c r="AW78"/>
  <c r="AV78"/>
  <c r="AU78"/>
  <c r="AT78"/>
  <c r="AS78"/>
  <c r="AR78"/>
  <c r="AQ78"/>
  <c r="AP78"/>
  <c r="AO78"/>
  <c r="AN78"/>
  <c r="AM78"/>
  <c r="AL78"/>
  <c r="AK78"/>
  <c r="AJ78"/>
  <c r="AE78"/>
  <c r="AD78"/>
  <c r="AC78"/>
  <c r="AB78"/>
  <c r="AA78"/>
  <c r="Z78"/>
  <c r="Y78"/>
  <c r="X78"/>
  <c r="W78"/>
  <c r="V78"/>
  <c r="U78"/>
  <c r="T78"/>
  <c r="S78"/>
  <c r="R78"/>
  <c r="Q78"/>
  <c r="P78"/>
  <c r="O78"/>
  <c r="N78"/>
  <c r="M78"/>
  <c r="L78"/>
  <c r="K78"/>
  <c r="J78"/>
  <c r="I78"/>
  <c r="H78"/>
  <c r="G78"/>
  <c r="F78"/>
  <c r="E78"/>
  <c r="D78"/>
  <c r="B78"/>
  <c r="BQ77"/>
  <c r="BP77"/>
  <c r="BO77"/>
  <c r="BN77"/>
  <c r="BM77"/>
  <c r="BL77"/>
  <c r="BK77"/>
  <c r="BJ77"/>
  <c r="BI77"/>
  <c r="BH77"/>
  <c r="BG77"/>
  <c r="BF77"/>
  <c r="BE77"/>
  <c r="BD77"/>
  <c r="BC77"/>
  <c r="BB77"/>
  <c r="BA77"/>
  <c r="AZ77"/>
  <c r="AY77"/>
  <c r="AX77"/>
  <c r="AW77"/>
  <c r="AV77"/>
  <c r="AU77"/>
  <c r="AT77"/>
  <c r="AS77"/>
  <c r="AR77"/>
  <c r="AQ77"/>
  <c r="AP77"/>
  <c r="AO77"/>
  <c r="AN77"/>
  <c r="AM77"/>
  <c r="AL77"/>
  <c r="AK77"/>
  <c r="AJ77"/>
  <c r="AE77"/>
  <c r="AD77"/>
  <c r="AC77"/>
  <c r="AB77"/>
  <c r="AA77"/>
  <c r="Z77"/>
  <c r="Y77"/>
  <c r="X77"/>
  <c r="W77"/>
  <c r="V77"/>
  <c r="U77"/>
  <c r="T77"/>
  <c r="S77"/>
  <c r="R77"/>
  <c r="Q77"/>
  <c r="P77"/>
  <c r="O77"/>
  <c r="N77"/>
  <c r="M77"/>
  <c r="L77"/>
  <c r="K77"/>
  <c r="J77"/>
  <c r="I77"/>
  <c r="H77"/>
  <c r="G77"/>
  <c r="F77"/>
  <c r="E77"/>
  <c r="D77"/>
  <c r="B77"/>
  <c r="BQ76"/>
  <c r="BP76"/>
  <c r="BO76"/>
  <c r="BN76"/>
  <c r="BM76"/>
  <c r="BL76"/>
  <c r="BK76"/>
  <c r="BJ76"/>
  <c r="BI76"/>
  <c r="BH76"/>
  <c r="BG76"/>
  <c r="BF76"/>
  <c r="BE76"/>
  <c r="BD76"/>
  <c r="BC76"/>
  <c r="BB76"/>
  <c r="BA76"/>
  <c r="AZ76"/>
  <c r="AY76"/>
  <c r="AX76"/>
  <c r="AW76"/>
  <c r="AV76"/>
  <c r="AU76"/>
  <c r="AT76"/>
  <c r="AS76"/>
  <c r="AR76"/>
  <c r="AQ76"/>
  <c r="AP76"/>
  <c r="AO76"/>
  <c r="AN76"/>
  <c r="AM76"/>
  <c r="AL76"/>
  <c r="AK76"/>
  <c r="AJ76"/>
  <c r="AE76"/>
  <c r="AD76"/>
  <c r="AC76"/>
  <c r="AB76"/>
  <c r="AA76"/>
  <c r="Z76"/>
  <c r="Y76"/>
  <c r="X76"/>
  <c r="W76"/>
  <c r="V76"/>
  <c r="U76"/>
  <c r="T76"/>
  <c r="S76"/>
  <c r="R76"/>
  <c r="Q76"/>
  <c r="P76"/>
  <c r="O76"/>
  <c r="N76"/>
  <c r="M76"/>
  <c r="L76"/>
  <c r="K76"/>
  <c r="J76"/>
  <c r="I76"/>
  <c r="H76"/>
  <c r="G76"/>
  <c r="F76"/>
  <c r="E76"/>
  <c r="D76"/>
  <c r="B76"/>
  <c r="BQ75"/>
  <c r="BP75"/>
  <c r="BO75"/>
  <c r="BN75"/>
  <c r="BM75"/>
  <c r="BL75"/>
  <c r="BK75"/>
  <c r="BJ75"/>
  <c r="BI75"/>
  <c r="BH75"/>
  <c r="BG75"/>
  <c r="BF75"/>
  <c r="BE75"/>
  <c r="BD75"/>
  <c r="BC75"/>
  <c r="BB75"/>
  <c r="BA75"/>
  <c r="AZ75"/>
  <c r="AY75"/>
  <c r="AX75"/>
  <c r="AW75"/>
  <c r="AV75"/>
  <c r="AU75"/>
  <c r="AT75"/>
  <c r="AS75"/>
  <c r="AR75"/>
  <c r="AQ75"/>
  <c r="AP75"/>
  <c r="AO75"/>
  <c r="AN75"/>
  <c r="AM75"/>
  <c r="AL75"/>
  <c r="AK75"/>
  <c r="AJ75"/>
  <c r="AE75"/>
  <c r="AD75"/>
  <c r="AC75"/>
  <c r="AB75"/>
  <c r="AA75"/>
  <c r="Z75"/>
  <c r="Y75"/>
  <c r="X75"/>
  <c r="W75"/>
  <c r="V75"/>
  <c r="U75"/>
  <c r="T75"/>
  <c r="S75"/>
  <c r="R75"/>
  <c r="Q75"/>
  <c r="P75"/>
  <c r="O75"/>
  <c r="N75"/>
  <c r="M75"/>
  <c r="L75"/>
  <c r="K75"/>
  <c r="J75"/>
  <c r="I75"/>
  <c r="H75"/>
  <c r="G75"/>
  <c r="F75"/>
  <c r="E75"/>
  <c r="D75"/>
  <c r="B75"/>
  <c r="BQ74"/>
  <c r="BP74"/>
  <c r="BO74"/>
  <c r="BN74"/>
  <c r="BM74"/>
  <c r="BL74"/>
  <c r="BK74"/>
  <c r="BJ74"/>
  <c r="BI74"/>
  <c r="BH74"/>
  <c r="BG74"/>
  <c r="BF74"/>
  <c r="BE74"/>
  <c r="BD74"/>
  <c r="BC74"/>
  <c r="BB74"/>
  <c r="BA74"/>
  <c r="AZ74"/>
  <c r="AY74"/>
  <c r="AX74"/>
  <c r="AW74"/>
  <c r="AV74"/>
  <c r="AU74"/>
  <c r="AT74"/>
  <c r="AS74"/>
  <c r="AR74"/>
  <c r="AQ74"/>
  <c r="AP74"/>
  <c r="AO74"/>
  <c r="AN74"/>
  <c r="AM74"/>
  <c r="AL74"/>
  <c r="AK74"/>
  <c r="AJ74"/>
  <c r="AE74"/>
  <c r="AD74"/>
  <c r="AC74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H74"/>
  <c r="G74"/>
  <c r="F74"/>
  <c r="E74"/>
  <c r="D74"/>
  <c r="B74"/>
  <c r="BQ73"/>
  <c r="BP73"/>
  <c r="BO73"/>
  <c r="BO79" s="1"/>
  <c r="BO80" s="1"/>
  <c r="BN73"/>
  <c r="BM73"/>
  <c r="BL73"/>
  <c r="BK73"/>
  <c r="BJ73"/>
  <c r="BI73"/>
  <c r="BH73"/>
  <c r="BH79" s="1"/>
  <c r="BH80" s="1"/>
  <c r="BG73"/>
  <c r="BG79" s="1"/>
  <c r="BG80" s="1"/>
  <c r="BF73"/>
  <c r="BE73"/>
  <c r="BD73"/>
  <c r="BC73"/>
  <c r="BC79" s="1"/>
  <c r="BC80" s="1"/>
  <c r="BB73"/>
  <c r="BB79" s="1"/>
  <c r="BB80" s="1"/>
  <c r="BA73"/>
  <c r="AZ73"/>
  <c r="AZ79" s="1"/>
  <c r="AZ80" s="1"/>
  <c r="AY73"/>
  <c r="AX73"/>
  <c r="AX79" s="1"/>
  <c r="AX80" s="1"/>
  <c r="AW73"/>
  <c r="AV73"/>
  <c r="AV79" s="1"/>
  <c r="AV80" s="1"/>
  <c r="AU73"/>
  <c r="AU79" s="1"/>
  <c r="AU80" s="1"/>
  <c r="AT73"/>
  <c r="AT79" s="1"/>
  <c r="AT80" s="1"/>
  <c r="AS73"/>
  <c r="AR73"/>
  <c r="AR79" s="1"/>
  <c r="AR80" s="1"/>
  <c r="AQ73"/>
  <c r="AQ79" s="1"/>
  <c r="AQ80" s="1"/>
  <c r="AP73"/>
  <c r="AP79" s="1"/>
  <c r="AP80" s="1"/>
  <c r="AO73"/>
  <c r="AN73"/>
  <c r="AN79" s="1"/>
  <c r="AN80" s="1"/>
  <c r="AM73"/>
  <c r="AM79" s="1"/>
  <c r="AM80" s="1"/>
  <c r="AL73"/>
  <c r="AL79" s="1"/>
  <c r="AL80" s="1"/>
  <c r="AK73"/>
  <c r="AJ73"/>
  <c r="AJ79" s="1"/>
  <c r="AJ80" s="1"/>
  <c r="AE73"/>
  <c r="AE79" s="1"/>
  <c r="AE80" s="1"/>
  <c r="AD73"/>
  <c r="AD79" s="1"/>
  <c r="AD80" s="1"/>
  <c r="AC73"/>
  <c r="AB73"/>
  <c r="AB79" s="1"/>
  <c r="AB80" s="1"/>
  <c r="AA73"/>
  <c r="AA79" s="1"/>
  <c r="AA80" s="1"/>
  <c r="Z73"/>
  <c r="Z79" s="1"/>
  <c r="Z80" s="1"/>
  <c r="Y73"/>
  <c r="X73"/>
  <c r="X79" s="1"/>
  <c r="X80" s="1"/>
  <c r="W73"/>
  <c r="W79" s="1"/>
  <c r="W80" s="1"/>
  <c r="V73"/>
  <c r="V79" s="1"/>
  <c r="V80" s="1"/>
  <c r="U73"/>
  <c r="T73"/>
  <c r="T79" s="1"/>
  <c r="T80" s="1"/>
  <c r="S73"/>
  <c r="S79" s="1"/>
  <c r="S80" s="1"/>
  <c r="R73"/>
  <c r="R79" s="1"/>
  <c r="R80" s="1"/>
  <c r="Q73"/>
  <c r="P73"/>
  <c r="P79" s="1"/>
  <c r="P80" s="1"/>
  <c r="O73"/>
  <c r="O79" s="1"/>
  <c r="O80" s="1"/>
  <c r="N73"/>
  <c r="N79" s="1"/>
  <c r="N80" s="1"/>
  <c r="M73"/>
  <c r="L73"/>
  <c r="K73"/>
  <c r="J73"/>
  <c r="I73"/>
  <c r="H73"/>
  <c r="H79" s="1"/>
  <c r="H80" s="1"/>
  <c r="G73"/>
  <c r="G79" s="1"/>
  <c r="G80" s="1"/>
  <c r="F73"/>
  <c r="E73"/>
  <c r="D73"/>
  <c r="D79" s="1"/>
  <c r="D80" s="1"/>
  <c r="B73"/>
  <c r="BP79"/>
  <c r="BP80" s="1"/>
  <c r="BQ61"/>
  <c r="BP61"/>
  <c r="BO61"/>
  <c r="BN61"/>
  <c r="BM61"/>
  <c r="BL61"/>
  <c r="BK61"/>
  <c r="BJ61"/>
  <c r="BI61"/>
  <c r="BH61"/>
  <c r="BG61"/>
  <c r="BF61"/>
  <c r="BE61"/>
  <c r="BD61"/>
  <c r="BC61"/>
  <c r="BB61"/>
  <c r="BA61"/>
  <c r="AZ61"/>
  <c r="AY61"/>
  <c r="AX61"/>
  <c r="AW61"/>
  <c r="AV61"/>
  <c r="AU61"/>
  <c r="AT61"/>
  <c r="AS61"/>
  <c r="AR61"/>
  <c r="AQ61"/>
  <c r="AP61"/>
  <c r="AO61"/>
  <c r="AN61"/>
  <c r="AM61"/>
  <c r="AL61"/>
  <c r="AK61"/>
  <c r="AJ61"/>
  <c r="AE61"/>
  <c r="AD61"/>
  <c r="AC61"/>
  <c r="AB61"/>
  <c r="AA61"/>
  <c r="Z61"/>
  <c r="Y61"/>
  <c r="X61"/>
  <c r="W61"/>
  <c r="V61"/>
  <c r="U61"/>
  <c r="T61"/>
  <c r="S61"/>
  <c r="R61"/>
  <c r="Q61"/>
  <c r="P61"/>
  <c r="O61"/>
  <c r="N61"/>
  <c r="M61"/>
  <c r="L61"/>
  <c r="K61"/>
  <c r="J61"/>
  <c r="I61"/>
  <c r="H61"/>
  <c r="G61"/>
  <c r="F61"/>
  <c r="E61"/>
  <c r="D61"/>
  <c r="B61"/>
  <c r="BQ60"/>
  <c r="BP60"/>
  <c r="BO60"/>
  <c r="BN60"/>
  <c r="BM60"/>
  <c r="BL60"/>
  <c r="BK60"/>
  <c r="BJ60"/>
  <c r="BI60"/>
  <c r="BH60"/>
  <c r="BG60"/>
  <c r="BF60"/>
  <c r="BE60"/>
  <c r="BD60"/>
  <c r="BC60"/>
  <c r="BB60"/>
  <c r="BA60"/>
  <c r="AZ60"/>
  <c r="AY60"/>
  <c r="AX60"/>
  <c r="AW60"/>
  <c r="AV60"/>
  <c r="AU60"/>
  <c r="AT60"/>
  <c r="AS60"/>
  <c r="AR60"/>
  <c r="AQ60"/>
  <c r="AP60"/>
  <c r="AO60"/>
  <c r="AN60"/>
  <c r="AM60"/>
  <c r="AL60"/>
  <c r="AK60"/>
  <c r="AJ60"/>
  <c r="AE60"/>
  <c r="AD60"/>
  <c r="AC60"/>
  <c r="AB60"/>
  <c r="AA60"/>
  <c r="Z60"/>
  <c r="Y60"/>
  <c r="X60"/>
  <c r="W60"/>
  <c r="V60"/>
  <c r="U60"/>
  <c r="T60"/>
  <c r="S60"/>
  <c r="R60"/>
  <c r="Q60"/>
  <c r="P60"/>
  <c r="O60"/>
  <c r="N60"/>
  <c r="M60"/>
  <c r="L60"/>
  <c r="K60"/>
  <c r="J60"/>
  <c r="I60"/>
  <c r="H60"/>
  <c r="G60"/>
  <c r="F60"/>
  <c r="E60"/>
  <c r="D60"/>
  <c r="B60"/>
  <c r="BQ59"/>
  <c r="BP59"/>
  <c r="BO59"/>
  <c r="BN59"/>
  <c r="BM59"/>
  <c r="BL59"/>
  <c r="BK59"/>
  <c r="BJ59"/>
  <c r="BI59"/>
  <c r="BH59"/>
  <c r="BG59"/>
  <c r="BF59"/>
  <c r="BE59"/>
  <c r="BD59"/>
  <c r="BC59"/>
  <c r="BB59"/>
  <c r="BA59"/>
  <c r="AZ59"/>
  <c r="AY59"/>
  <c r="AX59"/>
  <c r="AW59"/>
  <c r="AV59"/>
  <c r="AU59"/>
  <c r="AT59"/>
  <c r="AS59"/>
  <c r="AR59"/>
  <c r="AQ59"/>
  <c r="AP59"/>
  <c r="AO59"/>
  <c r="AN59"/>
  <c r="AM59"/>
  <c r="AL59"/>
  <c r="AK59"/>
  <c r="AJ59"/>
  <c r="AE59"/>
  <c r="AD59"/>
  <c r="AC59"/>
  <c r="AB59"/>
  <c r="AA59"/>
  <c r="Z59"/>
  <c r="Y59"/>
  <c r="X59"/>
  <c r="W59"/>
  <c r="V59"/>
  <c r="U59"/>
  <c r="T59"/>
  <c r="S59"/>
  <c r="R59"/>
  <c r="Q59"/>
  <c r="P59"/>
  <c r="O59"/>
  <c r="N59"/>
  <c r="M59"/>
  <c r="L59"/>
  <c r="K59"/>
  <c r="J59"/>
  <c r="I59"/>
  <c r="H59"/>
  <c r="G59"/>
  <c r="F59"/>
  <c r="E59"/>
  <c r="D59"/>
  <c r="B59"/>
  <c r="BQ58"/>
  <c r="BP58"/>
  <c r="BO58"/>
  <c r="BN58"/>
  <c r="BM58"/>
  <c r="BL58"/>
  <c r="BK58"/>
  <c r="BJ58"/>
  <c r="BI58"/>
  <c r="BH58"/>
  <c r="BG58"/>
  <c r="BF58"/>
  <c r="BE58"/>
  <c r="BD58"/>
  <c r="BC58"/>
  <c r="BB58"/>
  <c r="BA58"/>
  <c r="AZ58"/>
  <c r="AY58"/>
  <c r="AX58"/>
  <c r="AW58"/>
  <c r="AV58"/>
  <c r="AU58"/>
  <c r="AT58"/>
  <c r="AS58"/>
  <c r="AR58"/>
  <c r="AQ58"/>
  <c r="AP58"/>
  <c r="AO58"/>
  <c r="AN58"/>
  <c r="AM58"/>
  <c r="AL58"/>
  <c r="AK58"/>
  <c r="AJ58"/>
  <c r="AE58"/>
  <c r="AD58"/>
  <c r="AC58"/>
  <c r="AB58"/>
  <c r="AA58"/>
  <c r="Z58"/>
  <c r="Y58"/>
  <c r="X58"/>
  <c r="W58"/>
  <c r="V58"/>
  <c r="U58"/>
  <c r="T58"/>
  <c r="S58"/>
  <c r="R58"/>
  <c r="Q58"/>
  <c r="P58"/>
  <c r="O58"/>
  <c r="N58"/>
  <c r="M58"/>
  <c r="L58"/>
  <c r="K58"/>
  <c r="J58"/>
  <c r="I58"/>
  <c r="H58"/>
  <c r="G58"/>
  <c r="F58"/>
  <c r="E58"/>
  <c r="D58"/>
  <c r="B58"/>
  <c r="BQ57"/>
  <c r="BP57"/>
  <c r="BO57"/>
  <c r="BO62" s="1"/>
  <c r="BO63" s="1"/>
  <c r="BN57"/>
  <c r="BM57"/>
  <c r="BM62" s="1"/>
  <c r="BM63" s="1"/>
  <c r="BL57"/>
  <c r="BL62" s="1"/>
  <c r="BL63" s="1"/>
  <c r="BK57"/>
  <c r="BJ57"/>
  <c r="BI57"/>
  <c r="BH57"/>
  <c r="BG57"/>
  <c r="BG62" s="1"/>
  <c r="BG63" s="1"/>
  <c r="BF57"/>
  <c r="BE57"/>
  <c r="BE62" s="1"/>
  <c r="BE63" s="1"/>
  <c r="BD57"/>
  <c r="BD62" s="1"/>
  <c r="BD63" s="1"/>
  <c r="BC57"/>
  <c r="BC62" s="1"/>
  <c r="BC63" s="1"/>
  <c r="BB57"/>
  <c r="BA57"/>
  <c r="BA62" s="1"/>
  <c r="BA63" s="1"/>
  <c r="AZ57"/>
  <c r="AZ62" s="1"/>
  <c r="AZ63" s="1"/>
  <c r="AY57"/>
  <c r="AY62" s="1"/>
  <c r="AY63" s="1"/>
  <c r="AX57"/>
  <c r="AW57"/>
  <c r="AW62" s="1"/>
  <c r="AW63" s="1"/>
  <c r="AV57"/>
  <c r="AV62" s="1"/>
  <c r="AV63" s="1"/>
  <c r="AU57"/>
  <c r="AU62" s="1"/>
  <c r="AU63" s="1"/>
  <c r="AT57"/>
  <c r="AS57"/>
  <c r="AS62" s="1"/>
  <c r="AS63" s="1"/>
  <c r="AR57"/>
  <c r="AR62" s="1"/>
  <c r="AR63" s="1"/>
  <c r="AQ57"/>
  <c r="AQ62" s="1"/>
  <c r="AQ63" s="1"/>
  <c r="AP57"/>
  <c r="AO57"/>
  <c r="AO62" s="1"/>
  <c r="AO63" s="1"/>
  <c r="AN57"/>
  <c r="AN62" s="1"/>
  <c r="AN63" s="1"/>
  <c r="AM57"/>
  <c r="AM62" s="1"/>
  <c r="AM63" s="1"/>
  <c r="AL57"/>
  <c r="AK57"/>
  <c r="AK62" s="1"/>
  <c r="AK63" s="1"/>
  <c r="AJ57"/>
  <c r="AJ62" s="1"/>
  <c r="AJ63" s="1"/>
  <c r="AE57"/>
  <c r="AE62" s="1"/>
  <c r="AE63" s="1"/>
  <c r="AD57"/>
  <c r="AC57"/>
  <c r="AC62" s="1"/>
  <c r="AC63" s="1"/>
  <c r="AB57"/>
  <c r="AB62" s="1"/>
  <c r="AB63" s="1"/>
  <c r="AA57"/>
  <c r="AA62" s="1"/>
  <c r="AA63" s="1"/>
  <c r="Z57"/>
  <c r="Y57"/>
  <c r="Y62" s="1"/>
  <c r="Y63" s="1"/>
  <c r="X57"/>
  <c r="X62" s="1"/>
  <c r="X63" s="1"/>
  <c r="W57"/>
  <c r="W62" s="1"/>
  <c r="W63" s="1"/>
  <c r="V57"/>
  <c r="U57"/>
  <c r="U62" s="1"/>
  <c r="U63" s="1"/>
  <c r="T57"/>
  <c r="T62" s="1"/>
  <c r="T63" s="1"/>
  <c r="S57"/>
  <c r="S62" s="1"/>
  <c r="S63" s="1"/>
  <c r="R57"/>
  <c r="Q57"/>
  <c r="Q62" s="1"/>
  <c r="Q63" s="1"/>
  <c r="P57"/>
  <c r="P62" s="1"/>
  <c r="P63" s="1"/>
  <c r="O57"/>
  <c r="O62" s="1"/>
  <c r="O63" s="1"/>
  <c r="N57"/>
  <c r="M57"/>
  <c r="M62" s="1"/>
  <c r="M63" s="1"/>
  <c r="L57"/>
  <c r="L62" s="1"/>
  <c r="L63" s="1"/>
  <c r="K57"/>
  <c r="J57"/>
  <c r="I57"/>
  <c r="H57"/>
  <c r="G57"/>
  <c r="G62" s="1"/>
  <c r="G63" s="1"/>
  <c r="F57"/>
  <c r="E57"/>
  <c r="E62" s="1"/>
  <c r="E63" s="1"/>
  <c r="D57"/>
  <c r="D62" s="1"/>
  <c r="D63" s="1"/>
  <c r="C57"/>
  <c r="B57"/>
  <c r="BQ65"/>
  <c r="BQ66" s="1"/>
  <c r="BO65"/>
  <c r="BO66" s="1"/>
  <c r="BM65"/>
  <c r="BM66" s="1"/>
  <c r="BK65"/>
  <c r="BK66" s="1"/>
  <c r="BI65"/>
  <c r="BI66" s="1"/>
  <c r="BG65"/>
  <c r="BG66" s="1"/>
  <c r="BE65"/>
  <c r="BE66" s="1"/>
  <c r="BC65"/>
  <c r="BC66" s="1"/>
  <c r="BA65"/>
  <c r="BA66" s="1"/>
  <c r="AY65"/>
  <c r="AY66" s="1"/>
  <c r="AW65"/>
  <c r="AW66" s="1"/>
  <c r="AU65"/>
  <c r="AU66" s="1"/>
  <c r="AS65"/>
  <c r="AS66" s="1"/>
  <c r="AQ65"/>
  <c r="AQ66" s="1"/>
  <c r="AO65"/>
  <c r="AO66" s="1"/>
  <c r="AM65"/>
  <c r="AM66" s="1"/>
  <c r="AK65"/>
  <c r="AK66" s="1"/>
  <c r="AH65"/>
  <c r="AD65"/>
  <c r="AD66" s="1"/>
  <c r="AB65"/>
  <c r="AB66" s="1"/>
  <c r="Z65"/>
  <c r="Z66" s="1"/>
  <c r="X65"/>
  <c r="X66" s="1"/>
  <c r="V65"/>
  <c r="V66" s="1"/>
  <c r="T65"/>
  <c r="T66" s="1"/>
  <c r="R65"/>
  <c r="R66" s="1"/>
  <c r="P65"/>
  <c r="P66" s="1"/>
  <c r="N65"/>
  <c r="N66" s="1"/>
  <c r="L65"/>
  <c r="L66" s="1"/>
  <c r="J65"/>
  <c r="J66" s="1"/>
  <c r="H65"/>
  <c r="H66" s="1"/>
  <c r="F65"/>
  <c r="F66" s="1"/>
  <c r="D65"/>
  <c r="D66" s="1"/>
  <c r="BQ32"/>
  <c r="BP32"/>
  <c r="BO32"/>
  <c r="BO33" s="1"/>
  <c r="BO34" i="5" s="1"/>
  <c r="BN32" i="4"/>
  <c r="BM32"/>
  <c r="BL32"/>
  <c r="BK32"/>
  <c r="BK33" s="1"/>
  <c r="BK34" i="5" s="1"/>
  <c r="BJ32" i="4"/>
  <c r="BI32"/>
  <c r="BH32"/>
  <c r="BG32"/>
  <c r="BG33" s="1"/>
  <c r="BG34" i="5" s="1"/>
  <c r="BF32" i="4"/>
  <c r="BE32"/>
  <c r="BD32"/>
  <c r="BC32"/>
  <c r="BC33" s="1"/>
  <c r="BC34" i="5" s="1"/>
  <c r="BB32" i="4"/>
  <c r="BA32"/>
  <c r="AZ32"/>
  <c r="AY32"/>
  <c r="AY33" s="1"/>
  <c r="AY34" i="5" s="1"/>
  <c r="AX32" i="4"/>
  <c r="AW32"/>
  <c r="AV32"/>
  <c r="AU32"/>
  <c r="AU33" s="1"/>
  <c r="AU34" i="5" s="1"/>
  <c r="AT32" i="4"/>
  <c r="AS32"/>
  <c r="AR32"/>
  <c r="AQ32"/>
  <c r="AQ33" s="1"/>
  <c r="AQ34" i="5" s="1"/>
  <c r="AP32" i="4"/>
  <c r="AO32"/>
  <c r="AN32"/>
  <c r="AM32"/>
  <c r="AM33" s="1"/>
  <c r="AM34" i="5" s="1"/>
  <c r="AL32" i="4"/>
  <c r="AK32"/>
  <c r="AJ32"/>
  <c r="AE32"/>
  <c r="AD32"/>
  <c r="AC32"/>
  <c r="AB32"/>
  <c r="AB33" s="1"/>
  <c r="AB34" i="5" s="1"/>
  <c r="AA32" i="4"/>
  <c r="Z32"/>
  <c r="Y32"/>
  <c r="V32"/>
  <c r="U32"/>
  <c r="T32"/>
  <c r="S32"/>
  <c r="S33" s="1"/>
  <c r="S34" i="5" s="1"/>
  <c r="R32" i="4"/>
  <c r="Q32"/>
  <c r="P32"/>
  <c r="O32"/>
  <c r="O33" s="1"/>
  <c r="O34" i="5" s="1"/>
  <c r="N32" i="4"/>
  <c r="M32"/>
  <c r="L32"/>
  <c r="K32"/>
  <c r="K33" s="1"/>
  <c r="K34" i="5" s="1"/>
  <c r="J32" i="4"/>
  <c r="I32"/>
  <c r="H32"/>
  <c r="G32"/>
  <c r="G33" s="1"/>
  <c r="G34" i="5" s="1"/>
  <c r="F32" i="4"/>
  <c r="E32"/>
  <c r="D32"/>
  <c r="C27"/>
  <c r="C22"/>
  <c r="C10"/>
  <c r="BQ8"/>
  <c r="BQ55" s="1"/>
  <c r="BP8"/>
  <c r="BP55" s="1"/>
  <c r="BO8"/>
  <c r="BO55" s="1"/>
  <c r="BN8"/>
  <c r="BN55" s="1"/>
  <c r="BM8"/>
  <c r="BM55" s="1"/>
  <c r="BL8"/>
  <c r="BL55" s="1"/>
  <c r="BK8"/>
  <c r="BK55" s="1"/>
  <c r="BJ8"/>
  <c r="BJ55" s="1"/>
  <c r="BI8"/>
  <c r="BI55" s="1"/>
  <c r="BH8"/>
  <c r="BH55" s="1"/>
  <c r="BG8"/>
  <c r="BG55" s="1"/>
  <c r="BF8"/>
  <c r="BF55" s="1"/>
  <c r="BE8"/>
  <c r="BE55" s="1"/>
  <c r="BD8"/>
  <c r="BD55" s="1"/>
  <c r="BC8"/>
  <c r="BC55" s="1"/>
  <c r="BB8"/>
  <c r="BB55" s="1"/>
  <c r="BA8"/>
  <c r="BA55" s="1"/>
  <c r="AZ8"/>
  <c r="AZ55" s="1"/>
  <c r="AY8"/>
  <c r="AY55" s="1"/>
  <c r="AX8"/>
  <c r="AX55" s="1"/>
  <c r="AW8"/>
  <c r="AW55" s="1"/>
  <c r="AV8"/>
  <c r="AV55" s="1"/>
  <c r="AU8"/>
  <c r="AU55" s="1"/>
  <c r="AT8"/>
  <c r="AT55" s="1"/>
  <c r="AS8"/>
  <c r="AS55" s="1"/>
  <c r="AR8"/>
  <c r="AR55" s="1"/>
  <c r="AQ8"/>
  <c r="AQ55" s="1"/>
  <c r="AP8"/>
  <c r="AP55" s="1"/>
  <c r="AO8"/>
  <c r="AO55" s="1"/>
  <c r="AN8"/>
  <c r="AN55" s="1"/>
  <c r="AM8"/>
  <c r="AM55" s="1"/>
  <c r="AL8"/>
  <c r="AL55" s="1"/>
  <c r="AK8"/>
  <c r="AK55" s="1"/>
  <c r="AJ8"/>
  <c r="AJ55" s="1"/>
  <c r="AE8"/>
  <c r="AE55" s="1"/>
  <c r="AD8"/>
  <c r="AD55" s="1"/>
  <c r="AC8"/>
  <c r="AC55" s="1"/>
  <c r="AB8"/>
  <c r="AB55" s="1"/>
  <c r="AA8"/>
  <c r="AA55" s="1"/>
  <c r="Z8"/>
  <c r="Z55" s="1"/>
  <c r="Y8"/>
  <c r="Y55" s="1"/>
  <c r="X8"/>
  <c r="X55" s="1"/>
  <c r="W8"/>
  <c r="W55" s="1"/>
  <c r="V8"/>
  <c r="V55" s="1"/>
  <c r="U8"/>
  <c r="U55" s="1"/>
  <c r="T8"/>
  <c r="T55" s="1"/>
  <c r="S8"/>
  <c r="S55" s="1"/>
  <c r="R8"/>
  <c r="R55" s="1"/>
  <c r="Q8"/>
  <c r="Q55" s="1"/>
  <c r="P8"/>
  <c r="P55" s="1"/>
  <c r="O8"/>
  <c r="O55" s="1"/>
  <c r="N8"/>
  <c r="N55" s="1"/>
  <c r="M8"/>
  <c r="M55" s="1"/>
  <c r="L8"/>
  <c r="L55" s="1"/>
  <c r="K8"/>
  <c r="K55" s="1"/>
  <c r="J8"/>
  <c r="J55" s="1"/>
  <c r="I8"/>
  <c r="I55" s="1"/>
  <c r="H8"/>
  <c r="H55" s="1"/>
  <c r="G8"/>
  <c r="G55" s="1"/>
  <c r="F8"/>
  <c r="F55" s="1"/>
  <c r="E8"/>
  <c r="E55" s="1"/>
  <c r="D8"/>
  <c r="D55" s="1"/>
  <c r="E96" l="1"/>
  <c r="E97" s="1"/>
  <c r="N62"/>
  <c r="N63" s="1"/>
  <c r="R62"/>
  <c r="R63" s="1"/>
  <c r="V62"/>
  <c r="V63" s="1"/>
  <c r="Z62"/>
  <c r="Z63" s="1"/>
  <c r="AD62"/>
  <c r="AD63" s="1"/>
  <c r="AL62"/>
  <c r="AL63" s="1"/>
  <c r="AP62"/>
  <c r="AP63" s="1"/>
  <c r="AT62"/>
  <c r="AT63" s="1"/>
  <c r="AX62"/>
  <c r="AX63" s="1"/>
  <c r="BB62"/>
  <c r="BB63" s="1"/>
  <c r="BF62"/>
  <c r="BF63" s="1"/>
  <c r="BN62"/>
  <c r="BN63" s="1"/>
  <c r="E79"/>
  <c r="E80" s="1"/>
  <c r="I79"/>
  <c r="I80" s="1"/>
  <c r="M79"/>
  <c r="M80" s="1"/>
  <c r="Q79"/>
  <c r="Q80" s="1"/>
  <c r="U79"/>
  <c r="U80" s="1"/>
  <c r="Y79"/>
  <c r="Y80" s="1"/>
  <c r="AC79"/>
  <c r="AC80" s="1"/>
  <c r="AK79"/>
  <c r="AK80" s="1"/>
  <c r="AO79"/>
  <c r="AO80" s="1"/>
  <c r="AS79"/>
  <c r="AS80" s="1"/>
  <c r="AW79"/>
  <c r="AW80" s="1"/>
  <c r="BA79"/>
  <c r="BA80" s="1"/>
  <c r="BI79"/>
  <c r="BI80" s="1"/>
  <c r="BQ79"/>
  <c r="BQ80" s="1"/>
  <c r="F96"/>
  <c r="F97" s="1"/>
  <c r="N96"/>
  <c r="N97" s="1"/>
  <c r="R96"/>
  <c r="R97" s="1"/>
  <c r="V96"/>
  <c r="V97" s="1"/>
  <c r="Z96"/>
  <c r="Z97" s="1"/>
  <c r="AD96"/>
  <c r="AD97" s="1"/>
  <c r="AL96"/>
  <c r="AL97" s="1"/>
  <c r="AP96"/>
  <c r="AP97" s="1"/>
  <c r="AT96"/>
  <c r="AT97" s="1"/>
  <c r="BB96"/>
  <c r="BB97" s="1"/>
  <c r="BF96"/>
  <c r="BF97" s="1"/>
  <c r="BN96"/>
  <c r="BN97" s="1"/>
  <c r="J112"/>
  <c r="J113" s="1"/>
  <c r="R112"/>
  <c r="R113" s="1"/>
  <c r="V112"/>
  <c r="V113" s="1"/>
  <c r="Z112"/>
  <c r="Z113" s="1"/>
  <c r="AD112"/>
  <c r="AD113" s="1"/>
  <c r="AL112"/>
  <c r="AL113" s="1"/>
  <c r="AP112"/>
  <c r="AP113" s="1"/>
  <c r="AT112"/>
  <c r="AT113" s="1"/>
  <c r="AX112"/>
  <c r="AX113" s="1"/>
  <c r="BB112"/>
  <c r="BB113" s="1"/>
  <c r="BF112"/>
  <c r="BF113" s="1"/>
  <c r="BJ112"/>
  <c r="BJ113" s="1"/>
  <c r="BN112"/>
  <c r="BN113" s="1"/>
  <c r="BF79"/>
  <c r="BF80" s="1"/>
  <c r="BN79"/>
  <c r="BN80" s="1"/>
  <c r="BK62"/>
  <c r="BK63" s="1"/>
  <c r="BE79"/>
  <c r="BE80" s="1"/>
  <c r="BM79"/>
  <c r="BM80" s="1"/>
  <c r="BJ96"/>
  <c r="BJ97" s="1"/>
  <c r="BJ62"/>
  <c r="BJ63" s="1"/>
  <c r="BD79"/>
  <c r="BD80" s="1"/>
  <c r="BL79"/>
  <c r="BL80" s="1"/>
  <c r="BI96"/>
  <c r="BI97" s="1"/>
  <c r="BQ96"/>
  <c r="BQ97" s="1"/>
  <c r="BI62"/>
  <c r="BI63" s="1"/>
  <c r="BQ62"/>
  <c r="BQ63" s="1"/>
  <c r="BK79"/>
  <c r="BK80" s="1"/>
  <c r="BH96"/>
  <c r="BH97" s="1"/>
  <c r="BP96"/>
  <c r="BP97" s="1"/>
  <c r="BH62"/>
  <c r="BH63" s="1"/>
  <c r="BP62"/>
  <c r="BP63" s="1"/>
  <c r="BJ79"/>
  <c r="BJ80" s="1"/>
  <c r="BG96"/>
  <c r="BG97" s="1"/>
  <c r="F79"/>
  <c r="F80" s="1"/>
  <c r="K62"/>
  <c r="K63" s="1"/>
  <c r="J96"/>
  <c r="J97" s="1"/>
  <c r="F112"/>
  <c r="F113" s="1"/>
  <c r="J62"/>
  <c r="J63" s="1"/>
  <c r="L79"/>
  <c r="L80" s="1"/>
  <c r="I96"/>
  <c r="I97" s="1"/>
  <c r="I62"/>
  <c r="I63" s="1"/>
  <c r="K79"/>
  <c r="K80" s="1"/>
  <c r="H96"/>
  <c r="H97" s="1"/>
  <c r="L112"/>
  <c r="L113" s="1"/>
  <c r="H62"/>
  <c r="H63" s="1"/>
  <c r="J79"/>
  <c r="J80" s="1"/>
  <c r="G96"/>
  <c r="G97" s="1"/>
  <c r="K112"/>
  <c r="K113" s="1"/>
  <c r="AH8"/>
  <c r="AH55" s="1"/>
  <c r="AH57" i="5"/>
  <c r="AH8" i="10"/>
  <c r="AH56" s="1"/>
  <c r="AH67" i="4"/>
  <c r="AH66"/>
  <c r="AH68"/>
  <c r="AY79"/>
  <c r="AY80" s="1"/>
  <c r="M112"/>
  <c r="M113" s="1"/>
  <c r="AB83" i="5"/>
  <c r="AB84" s="1"/>
  <c r="L83"/>
  <c r="L84" s="1"/>
  <c r="AU83"/>
  <c r="AU84" s="1"/>
  <c r="I100"/>
  <c r="I101" s="1"/>
  <c r="Q100"/>
  <c r="Q101" s="1"/>
  <c r="Y100"/>
  <c r="Y101" s="1"/>
  <c r="AJ100"/>
  <c r="AJ101" s="1"/>
  <c r="AR100"/>
  <c r="AR101" s="1"/>
  <c r="AZ100"/>
  <c r="AZ101" s="1"/>
  <c r="BH100"/>
  <c r="BH101" s="1"/>
  <c r="BP100"/>
  <c r="BP101" s="1"/>
  <c r="D118"/>
  <c r="D119" s="1"/>
  <c r="L118"/>
  <c r="L119" s="1"/>
  <c r="T118"/>
  <c r="T119" s="1"/>
  <c r="AB118"/>
  <c r="AB119" s="1"/>
  <c r="AM118"/>
  <c r="AM119" s="1"/>
  <c r="AU118"/>
  <c r="AU119" s="1"/>
  <c r="BC118"/>
  <c r="BC119" s="1"/>
  <c r="BK118"/>
  <c r="BK119" s="1"/>
  <c r="BK83"/>
  <c r="BK84" s="1"/>
  <c r="R83"/>
  <c r="R84" s="1"/>
  <c r="BA83"/>
  <c r="BA84" s="1"/>
  <c r="BQ83"/>
  <c r="BQ84" s="1"/>
  <c r="BQ33" i="4"/>
  <c r="BQ34" i="5" s="1"/>
  <c r="Y33" i="4"/>
  <c r="Y34" i="5" s="1"/>
  <c r="AJ33" i="4"/>
  <c r="AJ34" i="5" s="1"/>
  <c r="AR33" i="4"/>
  <c r="AR34" i="5" s="1"/>
  <c r="AZ33" i="4"/>
  <c r="BH33"/>
  <c r="BH34" i="5" s="1"/>
  <c r="BP33" i="4"/>
  <c r="BP34" i="5" s="1"/>
  <c r="N112" i="4"/>
  <c r="N113" s="1"/>
  <c r="AK33"/>
  <c r="AK34" i="5" s="1"/>
  <c r="F33" i="4"/>
  <c r="F34" i="5" s="1"/>
  <c r="Z33" i="4"/>
  <c r="Z34" i="5" s="1"/>
  <c r="N33" i="4"/>
  <c r="N34" i="5" s="1"/>
  <c r="V33" i="4"/>
  <c r="V34" i="5" s="1"/>
  <c r="E33" i="4"/>
  <c r="M33"/>
  <c r="M34" i="5" s="1"/>
  <c r="U33" i="4"/>
  <c r="U34" i="5" s="1"/>
  <c r="AE33" i="4"/>
  <c r="AE34" i="5" s="1"/>
  <c r="AP33" i="4"/>
  <c r="AP34" i="5" s="1"/>
  <c r="AX33" i="4"/>
  <c r="AX34" i="5" s="1"/>
  <c r="BF33" i="4"/>
  <c r="BF34" i="5" s="1"/>
  <c r="BN33" i="4"/>
  <c r="BN34" i="5" s="1"/>
  <c r="AX96" i="4"/>
  <c r="AX97" s="1"/>
  <c r="AW112"/>
  <c r="AW113" s="1"/>
  <c r="BE112"/>
  <c r="BE113" s="1"/>
  <c r="AS33"/>
  <c r="AS34" i="5" s="1"/>
  <c r="D33" i="4"/>
  <c r="D34" i="5" s="1"/>
  <c r="T33" i="4"/>
  <c r="T34" i="5" s="1"/>
  <c r="AO33" i="4"/>
  <c r="AO34" i="5" s="1"/>
  <c r="BM33" i="4"/>
  <c r="BM34" i="5" s="1"/>
  <c r="H33" i="4"/>
  <c r="H34" i="5" s="1"/>
  <c r="BI33" i="4"/>
  <c r="BI34" i="5" s="1"/>
  <c r="L33" i="4"/>
  <c r="L34" i="5" s="1"/>
  <c r="AD33" i="4"/>
  <c r="AD34" i="5" s="1"/>
  <c r="AW33" i="4"/>
  <c r="BE33"/>
  <c r="BE34" i="5" s="1"/>
  <c r="AC33" i="4"/>
  <c r="AC34" i="5" s="1"/>
  <c r="AN33" i="4"/>
  <c r="AN34" i="5" s="1"/>
  <c r="AV33" i="4"/>
  <c r="AV34" i="5" s="1"/>
  <c r="BD33" i="4"/>
  <c r="BD34" i="5" s="1"/>
  <c r="BL33" i="4"/>
  <c r="BL34" i="5" s="1"/>
  <c r="BA33" i="4"/>
  <c r="BA34" i="5" s="1"/>
  <c r="J33" i="4"/>
  <c r="J34" i="5" s="1"/>
  <c r="P33" i="4"/>
  <c r="P34" i="5" s="1"/>
  <c r="R33" i="4"/>
  <c r="R34" i="5" s="1"/>
  <c r="I33" i="4"/>
  <c r="I34" i="5" s="1"/>
  <c r="Q33" i="4"/>
  <c r="Q34" i="5" s="1"/>
  <c r="AA33" i="4"/>
  <c r="AA34" i="5" s="1"/>
  <c r="AL33" i="4"/>
  <c r="AL34" i="5" s="1"/>
  <c r="AT33" i="4"/>
  <c r="AT34" i="5" s="1"/>
  <c r="BB33" i="4"/>
  <c r="BB34" i="5" s="1"/>
  <c r="BJ33" i="4"/>
  <c r="BJ34" i="5" s="1"/>
  <c r="F62" i="4"/>
  <c r="F63" s="1"/>
  <c r="F67" s="1"/>
  <c r="AK83" i="5"/>
  <c r="AK84" s="1"/>
  <c r="E100"/>
  <c r="E101" s="1"/>
  <c r="M100"/>
  <c r="M101" s="1"/>
  <c r="U100"/>
  <c r="U101" s="1"/>
  <c r="AC100"/>
  <c r="AC101" s="1"/>
  <c r="AN100"/>
  <c r="AN101" s="1"/>
  <c r="AV100"/>
  <c r="AV101" s="1"/>
  <c r="BD100"/>
  <c r="BD101" s="1"/>
  <c r="BL100"/>
  <c r="BL101" s="1"/>
  <c r="K64"/>
  <c r="K65" s="1"/>
  <c r="S64"/>
  <c r="S65" s="1"/>
  <c r="AA64"/>
  <c r="AA65" s="1"/>
  <c r="AL64"/>
  <c r="AL65" s="1"/>
  <c r="AT64"/>
  <c r="AT65" s="1"/>
  <c r="BB64"/>
  <c r="BB65" s="1"/>
  <c r="BJ64"/>
  <c r="BJ65" s="1"/>
  <c r="H83"/>
  <c r="H84" s="1"/>
  <c r="P83"/>
  <c r="P84" s="1"/>
  <c r="X83"/>
  <c r="X84" s="1"/>
  <c r="AQ83"/>
  <c r="AQ84" s="1"/>
  <c r="AY83"/>
  <c r="AY84" s="1"/>
  <c r="BG83"/>
  <c r="BG84" s="1"/>
  <c r="BO83"/>
  <c r="BO84" s="1"/>
  <c r="J83"/>
  <c r="J84" s="1"/>
  <c r="Z83"/>
  <c r="Z84" s="1"/>
  <c r="AS83"/>
  <c r="AS84" s="1"/>
  <c r="BI83"/>
  <c r="BI84" s="1"/>
  <c r="V100"/>
  <c r="V101" s="1"/>
  <c r="AD100"/>
  <c r="AD101" s="1"/>
  <c r="AO100"/>
  <c r="AO101" s="1"/>
  <c r="AW100"/>
  <c r="AW101" s="1"/>
  <c r="BE100"/>
  <c r="BE101" s="1"/>
  <c r="BM100"/>
  <c r="BM101" s="1"/>
  <c r="I118"/>
  <c r="I119" s="1"/>
  <c r="Q118"/>
  <c r="Q119" s="1"/>
  <c r="Y118"/>
  <c r="Y119" s="1"/>
  <c r="AJ118"/>
  <c r="AJ119" s="1"/>
  <c r="AR118"/>
  <c r="AR119" s="1"/>
  <c r="AZ118"/>
  <c r="AZ119" s="1"/>
  <c r="BH118"/>
  <c r="BH119" s="1"/>
  <c r="BP118"/>
  <c r="BP119" s="1"/>
  <c r="BO96" i="4"/>
  <c r="BO97" s="1"/>
  <c r="K83" i="5"/>
  <c r="K84" s="1"/>
  <c r="S83"/>
  <c r="S84" s="1"/>
  <c r="AA83"/>
  <c r="AA84" s="1"/>
  <c r="AL83"/>
  <c r="AL84" s="1"/>
  <c r="AT83"/>
  <c r="AT84" s="1"/>
  <c r="BB83"/>
  <c r="BB84" s="1"/>
  <c r="BJ83"/>
  <c r="BJ84" s="1"/>
  <c r="D83"/>
  <c r="D84" s="1"/>
  <c r="T83"/>
  <c r="T84" s="1"/>
  <c r="AM83"/>
  <c r="AM84" s="1"/>
  <c r="BC83"/>
  <c r="BC84" s="1"/>
  <c r="F83"/>
  <c r="F84" s="1"/>
  <c r="N83"/>
  <c r="N84" s="1"/>
  <c r="V83"/>
  <c r="V84" s="1"/>
  <c r="AD83"/>
  <c r="AD84" s="1"/>
  <c r="AO83"/>
  <c r="AO84" s="1"/>
  <c r="AW83"/>
  <c r="AW84" s="1"/>
  <c r="BE83"/>
  <c r="BE84" s="1"/>
  <c r="BM83"/>
  <c r="BM84" s="1"/>
  <c r="E83"/>
  <c r="E84" s="1"/>
  <c r="M83"/>
  <c r="M84" s="1"/>
  <c r="U83"/>
  <c r="U84" s="1"/>
  <c r="AC83"/>
  <c r="AC84" s="1"/>
  <c r="AN83"/>
  <c r="AN84" s="1"/>
  <c r="AV83"/>
  <c r="AV84" s="1"/>
  <c r="BD83"/>
  <c r="BD84" s="1"/>
  <c r="BL83"/>
  <c r="BL84" s="1"/>
  <c r="K100"/>
  <c r="K101" s="1"/>
  <c r="S100"/>
  <c r="S101" s="1"/>
  <c r="AA100"/>
  <c r="AA101" s="1"/>
  <c r="AL100"/>
  <c r="AL101" s="1"/>
  <c r="AT100"/>
  <c r="AT101" s="1"/>
  <c r="BB100"/>
  <c r="BB101" s="1"/>
  <c r="BJ100"/>
  <c r="BJ101" s="1"/>
  <c r="F118"/>
  <c r="F119" s="1"/>
  <c r="N118"/>
  <c r="N119" s="1"/>
  <c r="V118"/>
  <c r="V119" s="1"/>
  <c r="AD118"/>
  <c r="AD119" s="1"/>
  <c r="AO118"/>
  <c r="AO119" s="1"/>
  <c r="AW118"/>
  <c r="AW119" s="1"/>
  <c r="BE118"/>
  <c r="BE119" s="1"/>
  <c r="BM118"/>
  <c r="BM119" s="1"/>
  <c r="AO51"/>
  <c r="AW51"/>
  <c r="BE51"/>
  <c r="BM50"/>
  <c r="G64"/>
  <c r="G65" s="1"/>
  <c r="O64"/>
  <c r="O65" s="1"/>
  <c r="W64"/>
  <c r="W65" s="1"/>
  <c r="AE64"/>
  <c r="AE65" s="1"/>
  <c r="AP64"/>
  <c r="AP65" s="1"/>
  <c r="AX64"/>
  <c r="AX65" s="1"/>
  <c r="BF64"/>
  <c r="BF65" s="1"/>
  <c r="BN64"/>
  <c r="BN65" s="1"/>
  <c r="R100"/>
  <c r="R101" s="1"/>
  <c r="Z100"/>
  <c r="Z101" s="1"/>
  <c r="AK100"/>
  <c r="AK101" s="1"/>
  <c r="AS100"/>
  <c r="AS101" s="1"/>
  <c r="BA100"/>
  <c r="BA101" s="1"/>
  <c r="BI100"/>
  <c r="BI101" s="1"/>
  <c r="BQ100"/>
  <c r="BQ101" s="1"/>
  <c r="E118"/>
  <c r="E119" s="1"/>
  <c r="M118"/>
  <c r="M119" s="1"/>
  <c r="U118"/>
  <c r="U119" s="1"/>
  <c r="AC118"/>
  <c r="AC119" s="1"/>
  <c r="AN118"/>
  <c r="AN119" s="1"/>
  <c r="AV118"/>
  <c r="AV119" s="1"/>
  <c r="BD118"/>
  <c r="BD119" s="1"/>
  <c r="BL118"/>
  <c r="BL119" s="1"/>
  <c r="AM51"/>
  <c r="AU51"/>
  <c r="BC51"/>
  <c r="BK50"/>
  <c r="E64"/>
  <c r="E65" s="1"/>
  <c r="M64"/>
  <c r="M65" s="1"/>
  <c r="U64"/>
  <c r="U65" s="1"/>
  <c r="AC64"/>
  <c r="AC65" s="1"/>
  <c r="AN64"/>
  <c r="AN65" s="1"/>
  <c r="AV64"/>
  <c r="AV65" s="1"/>
  <c r="BD64"/>
  <c r="BD65" s="1"/>
  <c r="BL64"/>
  <c r="BL65" s="1"/>
  <c r="X100"/>
  <c r="X101" s="1"/>
  <c r="AQ100"/>
  <c r="AQ101" s="1"/>
  <c r="AY100"/>
  <c r="AY101" s="1"/>
  <c r="BG100"/>
  <c r="BG101" s="1"/>
  <c r="BO100"/>
  <c r="BO101" s="1"/>
  <c r="K118"/>
  <c r="K119" s="1"/>
  <c r="S118"/>
  <c r="S119" s="1"/>
  <c r="AA118"/>
  <c r="AA119" s="1"/>
  <c r="AL118"/>
  <c r="AL119" s="1"/>
  <c r="AT118"/>
  <c r="AT119" s="1"/>
  <c r="BB118"/>
  <c r="BB119" s="1"/>
  <c r="BJ118"/>
  <c r="BJ119" s="1"/>
  <c r="I83"/>
  <c r="I84" s="1"/>
  <c r="Q83"/>
  <c r="Q84" s="1"/>
  <c r="Y83"/>
  <c r="Y84" s="1"/>
  <c r="AJ83"/>
  <c r="AJ84" s="1"/>
  <c r="AR83"/>
  <c r="AR84" s="1"/>
  <c r="AZ83"/>
  <c r="AZ84" s="1"/>
  <c r="BH83"/>
  <c r="BH84" s="1"/>
  <c r="BP83"/>
  <c r="BP84" s="1"/>
  <c r="G100"/>
  <c r="G101" s="1"/>
  <c r="O100"/>
  <c r="O101" s="1"/>
  <c r="W100"/>
  <c r="W101" s="1"/>
  <c r="AE100"/>
  <c r="AE101" s="1"/>
  <c r="AP100"/>
  <c r="AP101" s="1"/>
  <c r="AX100"/>
  <c r="AX101" s="1"/>
  <c r="BF100"/>
  <c r="BF101" s="1"/>
  <c r="BN100"/>
  <c r="BN101" s="1"/>
  <c r="J118"/>
  <c r="J119" s="1"/>
  <c r="R118"/>
  <c r="R119" s="1"/>
  <c r="Z118"/>
  <c r="Z119" s="1"/>
  <c r="AK118"/>
  <c r="AK119" s="1"/>
  <c r="AS118"/>
  <c r="AS119" s="1"/>
  <c r="BA118"/>
  <c r="BA119" s="1"/>
  <c r="BI118"/>
  <c r="BI119" s="1"/>
  <c r="BQ118"/>
  <c r="BQ119" s="1"/>
  <c r="AK51"/>
  <c r="AS51"/>
  <c r="BA51"/>
  <c r="BI51"/>
  <c r="BQ50"/>
  <c r="G83"/>
  <c r="G84" s="1"/>
  <c r="O83"/>
  <c r="O84" s="1"/>
  <c r="W83"/>
  <c r="W84" s="1"/>
  <c r="AE83"/>
  <c r="AE84" s="1"/>
  <c r="AP83"/>
  <c r="AP84" s="1"/>
  <c r="AX83"/>
  <c r="AX84" s="1"/>
  <c r="BF83"/>
  <c r="BF84" s="1"/>
  <c r="BN83"/>
  <c r="BN84" s="1"/>
  <c r="H118"/>
  <c r="H119" s="1"/>
  <c r="P118"/>
  <c r="P119" s="1"/>
  <c r="X118"/>
  <c r="X119" s="1"/>
  <c r="AQ118"/>
  <c r="AQ119" s="1"/>
  <c r="AY118"/>
  <c r="AY119" s="1"/>
  <c r="BG118"/>
  <c r="BG119" s="1"/>
  <c r="BO118"/>
  <c r="BO119" s="1"/>
  <c r="AQ51"/>
  <c r="AY51"/>
  <c r="BG51"/>
  <c r="BO50"/>
  <c r="I64"/>
  <c r="I65" s="1"/>
  <c r="Q64"/>
  <c r="Q65" s="1"/>
  <c r="Y64"/>
  <c r="Y65" s="1"/>
  <c r="AJ64"/>
  <c r="AJ65" s="1"/>
  <c r="AR64"/>
  <c r="AR65" s="1"/>
  <c r="AZ64"/>
  <c r="AZ65" s="1"/>
  <c r="BH64"/>
  <c r="BH65" s="1"/>
  <c r="BP64"/>
  <c r="BP65" s="1"/>
  <c r="T100"/>
  <c r="T101" s="1"/>
  <c r="AB100"/>
  <c r="AB101" s="1"/>
  <c r="AM100"/>
  <c r="AM101" s="1"/>
  <c r="AU100"/>
  <c r="AU101" s="1"/>
  <c r="BC100"/>
  <c r="BC101" s="1"/>
  <c r="BK100"/>
  <c r="BK101" s="1"/>
  <c r="G118"/>
  <c r="G119" s="1"/>
  <c r="O118"/>
  <c r="O119" s="1"/>
  <c r="W118"/>
  <c r="W119" s="1"/>
  <c r="AE118"/>
  <c r="AE119" s="1"/>
  <c r="AP118"/>
  <c r="AP119" s="1"/>
  <c r="AX118"/>
  <c r="AX119" s="1"/>
  <c r="BF118"/>
  <c r="BF119" s="1"/>
  <c r="BN118"/>
  <c r="BN119" s="1"/>
  <c r="D48" i="4"/>
  <c r="L48"/>
  <c r="T48"/>
  <c r="AB48"/>
  <c r="AM48"/>
  <c r="AU48"/>
  <c r="BC48"/>
  <c r="BK48"/>
  <c r="X50"/>
  <c r="H48"/>
  <c r="P48"/>
  <c r="X48"/>
  <c r="AQ48"/>
  <c r="AY48"/>
  <c r="BG48"/>
  <c r="BO48"/>
  <c r="F48"/>
  <c r="J48"/>
  <c r="N48"/>
  <c r="R48"/>
  <c r="V48"/>
  <c r="Z48"/>
  <c r="AD48"/>
  <c r="AK48"/>
  <c r="AO48"/>
  <c r="AS48"/>
  <c r="AW48"/>
  <c r="BA48"/>
  <c r="BE48"/>
  <c r="BI48"/>
  <c r="BM48"/>
  <c r="BQ48"/>
  <c r="D64" i="5"/>
  <c r="D65" s="1"/>
  <c r="F64"/>
  <c r="F65" s="1"/>
  <c r="H64"/>
  <c r="H65" s="1"/>
  <c r="J64"/>
  <c r="J65" s="1"/>
  <c r="L64"/>
  <c r="L65" s="1"/>
  <c r="N64"/>
  <c r="N65" s="1"/>
  <c r="P64"/>
  <c r="P65" s="1"/>
  <c r="R64"/>
  <c r="R65" s="1"/>
  <c r="T64"/>
  <c r="T65" s="1"/>
  <c r="V64"/>
  <c r="V65" s="1"/>
  <c r="X64"/>
  <c r="X65" s="1"/>
  <c r="Z64"/>
  <c r="Z65" s="1"/>
  <c r="AB64"/>
  <c r="AB65" s="1"/>
  <c r="AD64"/>
  <c r="AD65" s="1"/>
  <c r="AK64"/>
  <c r="AK65" s="1"/>
  <c r="AM64"/>
  <c r="AM65" s="1"/>
  <c r="AO64"/>
  <c r="AO65" s="1"/>
  <c r="AQ64"/>
  <c r="AQ65" s="1"/>
  <c r="AS64"/>
  <c r="AS65" s="1"/>
  <c r="AU64"/>
  <c r="AU65" s="1"/>
  <c r="AW64"/>
  <c r="AW65" s="1"/>
  <c r="AY64"/>
  <c r="AY65" s="1"/>
  <c r="BA64"/>
  <c r="BA65" s="1"/>
  <c r="BC64"/>
  <c r="BC65" s="1"/>
  <c r="BE64"/>
  <c r="BE65" s="1"/>
  <c r="BG64"/>
  <c r="BG65" s="1"/>
  <c r="BI64"/>
  <c r="BI65" s="1"/>
  <c r="BK64"/>
  <c r="BK65" s="1"/>
  <c r="BM64"/>
  <c r="BM65" s="1"/>
  <c r="BO64"/>
  <c r="BO65" s="1"/>
  <c r="BQ64"/>
  <c r="BQ65" s="1"/>
  <c r="D100"/>
  <c r="D101" s="1"/>
  <c r="F100"/>
  <c r="F101" s="1"/>
  <c r="H100"/>
  <c r="H101" s="1"/>
  <c r="J100"/>
  <c r="J101" s="1"/>
  <c r="L100"/>
  <c r="L101" s="1"/>
  <c r="N100"/>
  <c r="N101" s="1"/>
  <c r="P100"/>
  <c r="P101" s="1"/>
  <c r="D111"/>
  <c r="D94"/>
  <c r="D74"/>
  <c r="F111"/>
  <c r="F94"/>
  <c r="F74"/>
  <c r="H111"/>
  <c r="H94"/>
  <c r="H74"/>
  <c r="J111"/>
  <c r="J94"/>
  <c r="J74"/>
  <c r="L111"/>
  <c r="L94"/>
  <c r="L74"/>
  <c r="N111"/>
  <c r="N94"/>
  <c r="N74"/>
  <c r="P111"/>
  <c r="P94"/>
  <c r="P74"/>
  <c r="R111"/>
  <c r="R94"/>
  <c r="R74"/>
  <c r="T111"/>
  <c r="T94"/>
  <c r="T74"/>
  <c r="V111"/>
  <c r="V94"/>
  <c r="V74"/>
  <c r="X111"/>
  <c r="X94"/>
  <c r="X74"/>
  <c r="Z111"/>
  <c r="Z94"/>
  <c r="Z74"/>
  <c r="AB111"/>
  <c r="AB94"/>
  <c r="AB74"/>
  <c r="AD111"/>
  <c r="AD94"/>
  <c r="AD74"/>
  <c r="AK111"/>
  <c r="AK94"/>
  <c r="AK74"/>
  <c r="AM111"/>
  <c r="AM94"/>
  <c r="AM74"/>
  <c r="AO111"/>
  <c r="AO94"/>
  <c r="AO74"/>
  <c r="AQ111"/>
  <c r="AQ94"/>
  <c r="AQ74"/>
  <c r="AS111"/>
  <c r="AS94"/>
  <c r="AS74"/>
  <c r="AU111"/>
  <c r="AU94"/>
  <c r="AU74"/>
  <c r="AW111"/>
  <c r="AW94"/>
  <c r="AW74"/>
  <c r="AY111"/>
  <c r="AY94"/>
  <c r="AY74"/>
  <c r="BA111"/>
  <c r="BA94"/>
  <c r="BA74"/>
  <c r="BC111"/>
  <c r="BC94"/>
  <c r="BC74"/>
  <c r="BE111"/>
  <c r="BE94"/>
  <c r="BE74"/>
  <c r="BG111"/>
  <c r="BG94"/>
  <c r="BG74"/>
  <c r="BI111"/>
  <c r="BI94"/>
  <c r="BI74"/>
  <c r="BK111"/>
  <c r="BK94"/>
  <c r="BK74"/>
  <c r="BM111"/>
  <c r="BM94"/>
  <c r="BM74"/>
  <c r="BO111"/>
  <c r="BO94"/>
  <c r="BO74"/>
  <c r="BQ111"/>
  <c r="BQ94"/>
  <c r="BQ74"/>
  <c r="E51"/>
  <c r="E50"/>
  <c r="G51"/>
  <c r="G50"/>
  <c r="I51"/>
  <c r="I50"/>
  <c r="K51"/>
  <c r="K50"/>
  <c r="M51"/>
  <c r="M50"/>
  <c r="O51"/>
  <c r="O50"/>
  <c r="Q51"/>
  <c r="Q50"/>
  <c r="S51"/>
  <c r="S50"/>
  <c r="U51"/>
  <c r="U50"/>
  <c r="W51"/>
  <c r="W50"/>
  <c r="Y51"/>
  <c r="Y50"/>
  <c r="AA51"/>
  <c r="AA50"/>
  <c r="AC51"/>
  <c r="AC50"/>
  <c r="AE51"/>
  <c r="AE50"/>
  <c r="AJ51"/>
  <c r="AJ50"/>
  <c r="AL51"/>
  <c r="AL50"/>
  <c r="AN51"/>
  <c r="AN50"/>
  <c r="AP51"/>
  <c r="AP50"/>
  <c r="AR51"/>
  <c r="AR50"/>
  <c r="AT51"/>
  <c r="AT50"/>
  <c r="AV51"/>
  <c r="AV50"/>
  <c r="AX51"/>
  <c r="AX50"/>
  <c r="AZ51"/>
  <c r="AZ50"/>
  <c r="BB51"/>
  <c r="BB50"/>
  <c r="BD51"/>
  <c r="BD50"/>
  <c r="BF51"/>
  <c r="BF50"/>
  <c r="BH51"/>
  <c r="BH50"/>
  <c r="BJ51"/>
  <c r="BJ50"/>
  <c r="BL51"/>
  <c r="BL50"/>
  <c r="BN51"/>
  <c r="BN50"/>
  <c r="BP51"/>
  <c r="BP50"/>
  <c r="D51"/>
  <c r="D50"/>
  <c r="F51"/>
  <c r="F50"/>
  <c r="H51"/>
  <c r="H50"/>
  <c r="J51"/>
  <c r="J50"/>
  <c r="L51"/>
  <c r="L50"/>
  <c r="N51"/>
  <c r="N50"/>
  <c r="P51"/>
  <c r="P50"/>
  <c r="R51"/>
  <c r="R50"/>
  <c r="T51"/>
  <c r="T50"/>
  <c r="V51"/>
  <c r="V50"/>
  <c r="X51"/>
  <c r="X50"/>
  <c r="Z51"/>
  <c r="Z50"/>
  <c r="AB51"/>
  <c r="AB50"/>
  <c r="AD51"/>
  <c r="AD50"/>
  <c r="E111"/>
  <c r="E94"/>
  <c r="E74"/>
  <c r="G111"/>
  <c r="G94"/>
  <c r="G74"/>
  <c r="I111"/>
  <c r="I94"/>
  <c r="I74"/>
  <c r="K111"/>
  <c r="K94"/>
  <c r="K74"/>
  <c r="M111"/>
  <c r="M94"/>
  <c r="M74"/>
  <c r="O111"/>
  <c r="O94"/>
  <c r="O74"/>
  <c r="Q111"/>
  <c r="Q94"/>
  <c r="Q74"/>
  <c r="S111"/>
  <c r="S94"/>
  <c r="S74"/>
  <c r="U111"/>
  <c r="U94"/>
  <c r="U74"/>
  <c r="W111"/>
  <c r="W94"/>
  <c r="W74"/>
  <c r="Y111"/>
  <c r="Y94"/>
  <c r="Y74"/>
  <c r="AA111"/>
  <c r="AA94"/>
  <c r="AA74"/>
  <c r="AC111"/>
  <c r="AC94"/>
  <c r="AC74"/>
  <c r="AE111"/>
  <c r="AE94"/>
  <c r="AE74"/>
  <c r="AJ111"/>
  <c r="AJ94"/>
  <c r="AJ74"/>
  <c r="AL111"/>
  <c r="AL94"/>
  <c r="AL74"/>
  <c r="AN111"/>
  <c r="AN94"/>
  <c r="AN74"/>
  <c r="AP111"/>
  <c r="AP94"/>
  <c r="AP74"/>
  <c r="AR111"/>
  <c r="AR94"/>
  <c r="AR74"/>
  <c r="AT111"/>
  <c r="AT94"/>
  <c r="AT74"/>
  <c r="AV111"/>
  <c r="AV94"/>
  <c r="AV74"/>
  <c r="AX111"/>
  <c r="AX94"/>
  <c r="AX74"/>
  <c r="AZ111"/>
  <c r="AZ94"/>
  <c r="AZ74"/>
  <c r="BB111"/>
  <c r="BB94"/>
  <c r="BB74"/>
  <c r="BD111"/>
  <c r="BD94"/>
  <c r="BD74"/>
  <c r="BF111"/>
  <c r="BF94"/>
  <c r="BF74"/>
  <c r="BH111"/>
  <c r="BH94"/>
  <c r="BH74"/>
  <c r="BJ111"/>
  <c r="BJ94"/>
  <c r="BJ74"/>
  <c r="BL111"/>
  <c r="BL94"/>
  <c r="BL74"/>
  <c r="BN111"/>
  <c r="BN94"/>
  <c r="BN74"/>
  <c r="BP111"/>
  <c r="BP94"/>
  <c r="BP74"/>
  <c r="D122"/>
  <c r="D123" s="1"/>
  <c r="D105"/>
  <c r="D106" s="1"/>
  <c r="D88"/>
  <c r="D89" s="1"/>
  <c r="D67"/>
  <c r="D68" s="1"/>
  <c r="F122"/>
  <c r="F123" s="1"/>
  <c r="F105"/>
  <c r="F106" s="1"/>
  <c r="F88"/>
  <c r="F89" s="1"/>
  <c r="F67"/>
  <c r="F68" s="1"/>
  <c r="H122"/>
  <c r="H123" s="1"/>
  <c r="H105"/>
  <c r="H106" s="1"/>
  <c r="H88"/>
  <c r="H89" s="1"/>
  <c r="H67"/>
  <c r="H68" s="1"/>
  <c r="J122"/>
  <c r="J123" s="1"/>
  <c r="J105"/>
  <c r="J106" s="1"/>
  <c r="J88"/>
  <c r="J89" s="1"/>
  <c r="J67"/>
  <c r="J68" s="1"/>
  <c r="L122"/>
  <c r="L123" s="1"/>
  <c r="L105"/>
  <c r="L106" s="1"/>
  <c r="L88"/>
  <c r="L89" s="1"/>
  <c r="L67"/>
  <c r="L68" s="1"/>
  <c r="N122"/>
  <c r="N123" s="1"/>
  <c r="N105"/>
  <c r="N106" s="1"/>
  <c r="N88"/>
  <c r="N89" s="1"/>
  <c r="N67"/>
  <c r="N68" s="1"/>
  <c r="P122"/>
  <c r="P123" s="1"/>
  <c r="P105"/>
  <c r="P106" s="1"/>
  <c r="P88"/>
  <c r="P89" s="1"/>
  <c r="P67"/>
  <c r="P68" s="1"/>
  <c r="R122"/>
  <c r="R123" s="1"/>
  <c r="R105"/>
  <c r="R106" s="1"/>
  <c r="R88"/>
  <c r="R89" s="1"/>
  <c r="R67"/>
  <c r="R68" s="1"/>
  <c r="T122"/>
  <c r="T123" s="1"/>
  <c r="T105"/>
  <c r="T106" s="1"/>
  <c r="T88"/>
  <c r="T89" s="1"/>
  <c r="T67"/>
  <c r="T68" s="1"/>
  <c r="V122"/>
  <c r="V123" s="1"/>
  <c r="V105"/>
  <c r="V106" s="1"/>
  <c r="V88"/>
  <c r="V89" s="1"/>
  <c r="V67"/>
  <c r="V68" s="1"/>
  <c r="X122"/>
  <c r="X123" s="1"/>
  <c r="X105"/>
  <c r="X88"/>
  <c r="X89" s="1"/>
  <c r="X67"/>
  <c r="X68" s="1"/>
  <c r="Z122"/>
  <c r="Z123" s="1"/>
  <c r="Z105"/>
  <c r="Z106" s="1"/>
  <c r="Z88"/>
  <c r="Z89" s="1"/>
  <c r="Z67"/>
  <c r="Z68" s="1"/>
  <c r="AB122"/>
  <c r="AB123" s="1"/>
  <c r="AB105"/>
  <c r="AB106" s="1"/>
  <c r="AB88"/>
  <c r="AB89" s="1"/>
  <c r="AB67"/>
  <c r="AB68" s="1"/>
  <c r="AD122"/>
  <c r="AD123" s="1"/>
  <c r="AD105"/>
  <c r="AD106" s="1"/>
  <c r="AD88"/>
  <c r="AD89" s="1"/>
  <c r="AD67"/>
  <c r="AD68" s="1"/>
  <c r="AH122"/>
  <c r="AH105"/>
  <c r="AH88"/>
  <c r="AH67"/>
  <c r="AK122"/>
  <c r="AK123" s="1"/>
  <c r="AK105"/>
  <c r="AK106" s="1"/>
  <c r="AK88"/>
  <c r="AK89" s="1"/>
  <c r="AK67"/>
  <c r="AK68" s="1"/>
  <c r="AM122"/>
  <c r="AM123" s="1"/>
  <c r="AM105"/>
  <c r="AM106" s="1"/>
  <c r="AM88"/>
  <c r="AM89" s="1"/>
  <c r="AM67"/>
  <c r="AM68" s="1"/>
  <c r="AO122"/>
  <c r="AO123" s="1"/>
  <c r="AO105"/>
  <c r="AO106" s="1"/>
  <c r="AO88"/>
  <c r="AO89" s="1"/>
  <c r="AO67"/>
  <c r="AO68" s="1"/>
  <c r="AQ122"/>
  <c r="AQ123" s="1"/>
  <c r="AQ105"/>
  <c r="AQ106" s="1"/>
  <c r="AQ88"/>
  <c r="AQ89" s="1"/>
  <c r="AQ67"/>
  <c r="AQ68" s="1"/>
  <c r="AS122"/>
  <c r="AS123" s="1"/>
  <c r="AS105"/>
  <c r="AS106" s="1"/>
  <c r="AS88"/>
  <c r="AS89" s="1"/>
  <c r="AS67"/>
  <c r="AS68" s="1"/>
  <c r="AU122"/>
  <c r="AU123" s="1"/>
  <c r="AU105"/>
  <c r="AU106" s="1"/>
  <c r="AU88"/>
  <c r="AU89" s="1"/>
  <c r="AU67"/>
  <c r="AU68" s="1"/>
  <c r="AW122"/>
  <c r="AW123" s="1"/>
  <c r="AW105"/>
  <c r="AW106" s="1"/>
  <c r="AW88"/>
  <c r="AW89" s="1"/>
  <c r="AW67"/>
  <c r="AW68" s="1"/>
  <c r="AY122"/>
  <c r="AY123" s="1"/>
  <c r="AY105"/>
  <c r="AY106" s="1"/>
  <c r="AY88"/>
  <c r="AY89" s="1"/>
  <c r="AY67"/>
  <c r="AY68" s="1"/>
  <c r="BA122"/>
  <c r="BA123" s="1"/>
  <c r="BA105"/>
  <c r="BA106" s="1"/>
  <c r="BA88"/>
  <c r="BA89" s="1"/>
  <c r="BA67"/>
  <c r="BA68" s="1"/>
  <c r="BC122"/>
  <c r="BC123" s="1"/>
  <c r="BC105"/>
  <c r="BC106" s="1"/>
  <c r="BC88"/>
  <c r="BC89" s="1"/>
  <c r="BC67"/>
  <c r="BC68" s="1"/>
  <c r="BE122"/>
  <c r="BE123" s="1"/>
  <c r="BE105"/>
  <c r="BE106" s="1"/>
  <c r="BE88"/>
  <c r="BE89" s="1"/>
  <c r="BE67"/>
  <c r="BE68" s="1"/>
  <c r="BG122"/>
  <c r="BG123" s="1"/>
  <c r="BG105"/>
  <c r="BG106" s="1"/>
  <c r="BG88"/>
  <c r="BG89" s="1"/>
  <c r="BG67"/>
  <c r="BG68" s="1"/>
  <c r="BI122"/>
  <c r="BI123" s="1"/>
  <c r="BI105"/>
  <c r="BI106" s="1"/>
  <c r="BI88"/>
  <c r="BI89" s="1"/>
  <c r="BI67"/>
  <c r="BI68" s="1"/>
  <c r="BK122"/>
  <c r="BK123" s="1"/>
  <c r="BK105"/>
  <c r="BK106" s="1"/>
  <c r="BK88"/>
  <c r="BK89" s="1"/>
  <c r="BK67"/>
  <c r="BK68" s="1"/>
  <c r="BM122"/>
  <c r="BM123" s="1"/>
  <c r="BM105"/>
  <c r="BM106" s="1"/>
  <c r="BM88"/>
  <c r="BM89" s="1"/>
  <c r="BM67"/>
  <c r="BM68" s="1"/>
  <c r="BO122"/>
  <c r="BO123" s="1"/>
  <c r="BO105"/>
  <c r="BO106" s="1"/>
  <c r="BO88"/>
  <c r="BO89" s="1"/>
  <c r="BO67"/>
  <c r="BO68" s="1"/>
  <c r="BQ122"/>
  <c r="BQ123" s="1"/>
  <c r="BQ105"/>
  <c r="BQ106" s="1"/>
  <c r="BQ88"/>
  <c r="BQ89" s="1"/>
  <c r="BQ67"/>
  <c r="BQ68" s="1"/>
  <c r="AK50"/>
  <c r="AM50"/>
  <c r="AO50"/>
  <c r="AQ50"/>
  <c r="AS50"/>
  <c r="AU50"/>
  <c r="AW50"/>
  <c r="AY50"/>
  <c r="BA50"/>
  <c r="BC50"/>
  <c r="BE50"/>
  <c r="BG50"/>
  <c r="BI50"/>
  <c r="BK51"/>
  <c r="BO51"/>
  <c r="E122"/>
  <c r="E123" s="1"/>
  <c r="E105"/>
  <c r="E106" s="1"/>
  <c r="E88"/>
  <c r="E89" s="1"/>
  <c r="E67"/>
  <c r="E68" s="1"/>
  <c r="G122"/>
  <c r="G123" s="1"/>
  <c r="G105"/>
  <c r="G106" s="1"/>
  <c r="G88"/>
  <c r="G89" s="1"/>
  <c r="G67"/>
  <c r="G68" s="1"/>
  <c r="I122"/>
  <c r="I123" s="1"/>
  <c r="I105"/>
  <c r="I106" s="1"/>
  <c r="I88"/>
  <c r="I89" s="1"/>
  <c r="I67"/>
  <c r="I68" s="1"/>
  <c r="K122"/>
  <c r="K123" s="1"/>
  <c r="K105"/>
  <c r="K106" s="1"/>
  <c r="K88"/>
  <c r="K89" s="1"/>
  <c r="K67"/>
  <c r="K68" s="1"/>
  <c r="M122"/>
  <c r="M123" s="1"/>
  <c r="M105"/>
  <c r="M106" s="1"/>
  <c r="M88"/>
  <c r="M89" s="1"/>
  <c r="M67"/>
  <c r="M68" s="1"/>
  <c r="O122"/>
  <c r="O123" s="1"/>
  <c r="O105"/>
  <c r="O106" s="1"/>
  <c r="O88"/>
  <c r="O89" s="1"/>
  <c r="O67"/>
  <c r="O68" s="1"/>
  <c r="Q122"/>
  <c r="Q123" s="1"/>
  <c r="Q105"/>
  <c r="Q106" s="1"/>
  <c r="Q88"/>
  <c r="Q89" s="1"/>
  <c r="Q67"/>
  <c r="Q68" s="1"/>
  <c r="S122"/>
  <c r="S123" s="1"/>
  <c r="S105"/>
  <c r="S106" s="1"/>
  <c r="S88"/>
  <c r="S89" s="1"/>
  <c r="S67"/>
  <c r="S68" s="1"/>
  <c r="U122"/>
  <c r="U123" s="1"/>
  <c r="U105"/>
  <c r="U106" s="1"/>
  <c r="U88"/>
  <c r="U89" s="1"/>
  <c r="U67"/>
  <c r="U68" s="1"/>
  <c r="W122"/>
  <c r="W123" s="1"/>
  <c r="W105"/>
  <c r="W106" s="1"/>
  <c r="W88"/>
  <c r="W89" s="1"/>
  <c r="W67"/>
  <c r="W68" s="1"/>
  <c r="Y122"/>
  <c r="Y123" s="1"/>
  <c r="Y105"/>
  <c r="Y106" s="1"/>
  <c r="Y88"/>
  <c r="Y89" s="1"/>
  <c r="Y67"/>
  <c r="Y68" s="1"/>
  <c r="AA122"/>
  <c r="AA123" s="1"/>
  <c r="AA105"/>
  <c r="AA106" s="1"/>
  <c r="AA88"/>
  <c r="AA89" s="1"/>
  <c r="AA67"/>
  <c r="AA68" s="1"/>
  <c r="AC122"/>
  <c r="AC123" s="1"/>
  <c r="AC105"/>
  <c r="AC106" s="1"/>
  <c r="AC88"/>
  <c r="AC89" s="1"/>
  <c r="AC67"/>
  <c r="AC68" s="1"/>
  <c r="AE122"/>
  <c r="AE123" s="1"/>
  <c r="AE105"/>
  <c r="AE106" s="1"/>
  <c r="AE88"/>
  <c r="AE89" s="1"/>
  <c r="AE67"/>
  <c r="AE68" s="1"/>
  <c r="AJ122"/>
  <c r="AJ105"/>
  <c r="AJ106" s="1"/>
  <c r="AJ88"/>
  <c r="AJ89" s="1"/>
  <c r="AJ67"/>
  <c r="AJ68" s="1"/>
  <c r="AL122"/>
  <c r="AL123" s="1"/>
  <c r="AL105"/>
  <c r="AL106" s="1"/>
  <c r="AL88"/>
  <c r="AL89" s="1"/>
  <c r="AL67"/>
  <c r="AL68" s="1"/>
  <c r="AN122"/>
  <c r="AN123" s="1"/>
  <c r="AN105"/>
  <c r="AN106" s="1"/>
  <c r="AN88"/>
  <c r="AN89" s="1"/>
  <c r="AN67"/>
  <c r="AN68" s="1"/>
  <c r="AP122"/>
  <c r="AP123" s="1"/>
  <c r="AP105"/>
  <c r="AP106" s="1"/>
  <c r="AP88"/>
  <c r="AP89" s="1"/>
  <c r="AP67"/>
  <c r="AP68" s="1"/>
  <c r="AR122"/>
  <c r="AR123" s="1"/>
  <c r="AR105"/>
  <c r="AR106" s="1"/>
  <c r="AR88"/>
  <c r="AR89" s="1"/>
  <c r="AR67"/>
  <c r="AR68" s="1"/>
  <c r="AT122"/>
  <c r="AT123" s="1"/>
  <c r="AT105"/>
  <c r="AT106" s="1"/>
  <c r="AT88"/>
  <c r="AT89" s="1"/>
  <c r="AT67"/>
  <c r="AT68" s="1"/>
  <c r="AV122"/>
  <c r="AV123" s="1"/>
  <c r="AV105"/>
  <c r="AV106" s="1"/>
  <c r="AV88"/>
  <c r="AV89" s="1"/>
  <c r="AV67"/>
  <c r="AV68" s="1"/>
  <c r="AX122"/>
  <c r="AX123" s="1"/>
  <c r="AX105"/>
  <c r="AX106" s="1"/>
  <c r="AX88"/>
  <c r="AX89" s="1"/>
  <c r="AX67"/>
  <c r="AX68" s="1"/>
  <c r="AZ122"/>
  <c r="AZ123" s="1"/>
  <c r="AZ105"/>
  <c r="AZ106" s="1"/>
  <c r="AZ88"/>
  <c r="AZ89" s="1"/>
  <c r="AZ67"/>
  <c r="AZ68" s="1"/>
  <c r="BB122"/>
  <c r="BB123" s="1"/>
  <c r="BB105"/>
  <c r="BB106" s="1"/>
  <c r="BB88"/>
  <c r="BB89" s="1"/>
  <c r="BB67"/>
  <c r="BB68" s="1"/>
  <c r="BD122"/>
  <c r="BD123" s="1"/>
  <c r="BD105"/>
  <c r="BD106" s="1"/>
  <c r="BD88"/>
  <c r="BD89" s="1"/>
  <c r="BD67"/>
  <c r="BD68" s="1"/>
  <c r="BF122"/>
  <c r="BF123" s="1"/>
  <c r="BF105"/>
  <c r="BF106" s="1"/>
  <c r="BF88"/>
  <c r="BF89" s="1"/>
  <c r="BF67"/>
  <c r="BF68" s="1"/>
  <c r="BH122"/>
  <c r="BH123" s="1"/>
  <c r="BH105"/>
  <c r="BH106" s="1"/>
  <c r="BH88"/>
  <c r="BH89" s="1"/>
  <c r="BH67"/>
  <c r="BH68" s="1"/>
  <c r="BJ122"/>
  <c r="BJ123" s="1"/>
  <c r="BJ105"/>
  <c r="BJ106" s="1"/>
  <c r="BJ88"/>
  <c r="BJ89" s="1"/>
  <c r="BJ67"/>
  <c r="BJ68" s="1"/>
  <c r="BL122"/>
  <c r="BL123" s="1"/>
  <c r="BL105"/>
  <c r="BL106" s="1"/>
  <c r="BL88"/>
  <c r="BL89" s="1"/>
  <c r="BL67"/>
  <c r="BL68" s="1"/>
  <c r="BN122"/>
  <c r="BN123" s="1"/>
  <c r="BN105"/>
  <c r="BN106" s="1"/>
  <c r="BN88"/>
  <c r="BN89" s="1"/>
  <c r="BN67"/>
  <c r="BN68" s="1"/>
  <c r="BP122"/>
  <c r="BP123" s="1"/>
  <c r="BP105"/>
  <c r="BP106" s="1"/>
  <c r="BP88"/>
  <c r="BP89" s="1"/>
  <c r="BP67"/>
  <c r="BP68" s="1"/>
  <c r="BM51"/>
  <c r="BQ51"/>
  <c r="AB49" i="4"/>
  <c r="AB50"/>
  <c r="AM49"/>
  <c r="AM50"/>
  <c r="AQ49"/>
  <c r="AQ50"/>
  <c r="AU49"/>
  <c r="AU50"/>
  <c r="AY49"/>
  <c r="AY50"/>
  <c r="BC49"/>
  <c r="BC50"/>
  <c r="BG49"/>
  <c r="BG50"/>
  <c r="BK49"/>
  <c r="BK50"/>
  <c r="BO49"/>
  <c r="BO50"/>
  <c r="E115"/>
  <c r="E116" s="1"/>
  <c r="E99"/>
  <c r="E100" s="1"/>
  <c r="E83"/>
  <c r="E84" s="1"/>
  <c r="E65"/>
  <c r="E66" s="1"/>
  <c r="E48"/>
  <c r="G115"/>
  <c r="G116" s="1"/>
  <c r="G99"/>
  <c r="G100" s="1"/>
  <c r="G83"/>
  <c r="G84" s="1"/>
  <c r="G65"/>
  <c r="G66" s="1"/>
  <c r="G48"/>
  <c r="I115"/>
  <c r="I116" s="1"/>
  <c r="I99"/>
  <c r="I100" s="1"/>
  <c r="I83"/>
  <c r="I84" s="1"/>
  <c r="I65"/>
  <c r="I66" s="1"/>
  <c r="I48"/>
  <c r="K115"/>
  <c r="K116" s="1"/>
  <c r="K99"/>
  <c r="K100" s="1"/>
  <c r="K83"/>
  <c r="K84" s="1"/>
  <c r="K65"/>
  <c r="K66" s="1"/>
  <c r="K48"/>
  <c r="M115"/>
  <c r="M116" s="1"/>
  <c r="M99"/>
  <c r="M100" s="1"/>
  <c r="M83"/>
  <c r="M84" s="1"/>
  <c r="M65"/>
  <c r="M66" s="1"/>
  <c r="M48"/>
  <c r="O115"/>
  <c r="O116" s="1"/>
  <c r="O99"/>
  <c r="O100" s="1"/>
  <c r="O83"/>
  <c r="O84" s="1"/>
  <c r="O65"/>
  <c r="O66" s="1"/>
  <c r="O48"/>
  <c r="Q115"/>
  <c r="Q116" s="1"/>
  <c r="Q99"/>
  <c r="Q100" s="1"/>
  <c r="Q83"/>
  <c r="Q84" s="1"/>
  <c r="Q65"/>
  <c r="Q66" s="1"/>
  <c r="Q48"/>
  <c r="S115"/>
  <c r="S116" s="1"/>
  <c r="S99"/>
  <c r="S100" s="1"/>
  <c r="S83"/>
  <c r="S84" s="1"/>
  <c r="S65"/>
  <c r="S66" s="1"/>
  <c r="S48"/>
  <c r="U115"/>
  <c r="U116" s="1"/>
  <c r="U99"/>
  <c r="U100" s="1"/>
  <c r="U83"/>
  <c r="U84" s="1"/>
  <c r="U65"/>
  <c r="U66" s="1"/>
  <c r="U48"/>
  <c r="W115"/>
  <c r="W116" s="1"/>
  <c r="W99"/>
  <c r="W100" s="1"/>
  <c r="W83"/>
  <c r="W84" s="1"/>
  <c r="W65"/>
  <c r="W66" s="1"/>
  <c r="W48"/>
  <c r="Y115"/>
  <c r="Y116" s="1"/>
  <c r="Y99"/>
  <c r="Y100" s="1"/>
  <c r="Y83"/>
  <c r="Y84" s="1"/>
  <c r="Y65"/>
  <c r="Y66" s="1"/>
  <c r="Y48"/>
  <c r="AA115"/>
  <c r="AA116" s="1"/>
  <c r="AA99"/>
  <c r="AA100" s="1"/>
  <c r="AA83"/>
  <c r="AA84" s="1"/>
  <c r="AA65"/>
  <c r="AA66" s="1"/>
  <c r="AA48"/>
  <c r="AC115"/>
  <c r="AC116" s="1"/>
  <c r="AC99"/>
  <c r="AC100" s="1"/>
  <c r="AC83"/>
  <c r="AC84" s="1"/>
  <c r="AC65"/>
  <c r="AC66" s="1"/>
  <c r="AC48"/>
  <c r="AE115"/>
  <c r="AE116" s="1"/>
  <c r="AE99"/>
  <c r="AE100" s="1"/>
  <c r="AE83"/>
  <c r="AE84" s="1"/>
  <c r="AE65"/>
  <c r="AE66" s="1"/>
  <c r="AE48"/>
  <c r="AJ115"/>
  <c r="AJ116" s="1"/>
  <c r="AJ99"/>
  <c r="AJ100" s="1"/>
  <c r="AJ83"/>
  <c r="AJ84" s="1"/>
  <c r="AJ65"/>
  <c r="AJ66" s="1"/>
  <c r="AJ48"/>
  <c r="AL115"/>
  <c r="AL116" s="1"/>
  <c r="AL99"/>
  <c r="AL100" s="1"/>
  <c r="AL83"/>
  <c r="AL84" s="1"/>
  <c r="AL65"/>
  <c r="AL66" s="1"/>
  <c r="AL48"/>
  <c r="AN115"/>
  <c r="AN116" s="1"/>
  <c r="AN99"/>
  <c r="AN100" s="1"/>
  <c r="AN83"/>
  <c r="AN84" s="1"/>
  <c r="AN65"/>
  <c r="AN66" s="1"/>
  <c r="AN48"/>
  <c r="AP115"/>
  <c r="AP116" s="1"/>
  <c r="AP99"/>
  <c r="AP100" s="1"/>
  <c r="AP83"/>
  <c r="AP84" s="1"/>
  <c r="AP65"/>
  <c r="AP66" s="1"/>
  <c r="AP48"/>
  <c r="AR115"/>
  <c r="AR116" s="1"/>
  <c r="AR99"/>
  <c r="AR100" s="1"/>
  <c r="AR83"/>
  <c r="AR84" s="1"/>
  <c r="AR65"/>
  <c r="AR66" s="1"/>
  <c r="AR48"/>
  <c r="AT115"/>
  <c r="AT116" s="1"/>
  <c r="AT99"/>
  <c r="AT100" s="1"/>
  <c r="AT83"/>
  <c r="AT84" s="1"/>
  <c r="AT65"/>
  <c r="AT66" s="1"/>
  <c r="AT48"/>
  <c r="AV115"/>
  <c r="AV116" s="1"/>
  <c r="AV99"/>
  <c r="AV100" s="1"/>
  <c r="AV83"/>
  <c r="AV84" s="1"/>
  <c r="AV65"/>
  <c r="AV66" s="1"/>
  <c r="AV48"/>
  <c r="AX115"/>
  <c r="AX116" s="1"/>
  <c r="AX99"/>
  <c r="AX100" s="1"/>
  <c r="AX83"/>
  <c r="AX84" s="1"/>
  <c r="AX65"/>
  <c r="AX66" s="1"/>
  <c r="AX48"/>
  <c r="AZ115"/>
  <c r="AZ116" s="1"/>
  <c r="AZ99"/>
  <c r="AZ100" s="1"/>
  <c r="AZ83"/>
  <c r="AZ84" s="1"/>
  <c r="AZ65"/>
  <c r="AZ66" s="1"/>
  <c r="AZ48"/>
  <c r="BB115"/>
  <c r="BB116" s="1"/>
  <c r="BB99"/>
  <c r="BB100" s="1"/>
  <c r="BB83"/>
  <c r="BB84" s="1"/>
  <c r="BB65"/>
  <c r="BB66" s="1"/>
  <c r="BB48"/>
  <c r="BD115"/>
  <c r="BD116" s="1"/>
  <c r="BD99"/>
  <c r="BD100" s="1"/>
  <c r="BD83"/>
  <c r="BD84" s="1"/>
  <c r="BD65"/>
  <c r="BD66" s="1"/>
  <c r="BD48"/>
  <c r="BF115"/>
  <c r="BF116" s="1"/>
  <c r="BF99"/>
  <c r="BF100" s="1"/>
  <c r="BF83"/>
  <c r="BF84" s="1"/>
  <c r="BF65"/>
  <c r="BF66" s="1"/>
  <c r="BF48"/>
  <c r="BH115"/>
  <c r="BH116" s="1"/>
  <c r="BH99"/>
  <c r="BH100" s="1"/>
  <c r="BH83"/>
  <c r="BH84" s="1"/>
  <c r="BH65"/>
  <c r="BH66" s="1"/>
  <c r="BH48"/>
  <c r="BJ115"/>
  <c r="BJ116" s="1"/>
  <c r="BJ99"/>
  <c r="BJ100" s="1"/>
  <c r="BJ83"/>
  <c r="BJ84" s="1"/>
  <c r="BJ65"/>
  <c r="BJ66" s="1"/>
  <c r="BJ48"/>
  <c r="BL115"/>
  <c r="BL116" s="1"/>
  <c r="BL99"/>
  <c r="BL100" s="1"/>
  <c r="BL83"/>
  <c r="BL84" s="1"/>
  <c r="BL65"/>
  <c r="BL66" s="1"/>
  <c r="BL48"/>
  <c r="BN115"/>
  <c r="BN116" s="1"/>
  <c r="BN99"/>
  <c r="BN100" s="1"/>
  <c r="BN83"/>
  <c r="BN84" s="1"/>
  <c r="BN65"/>
  <c r="BN66" s="1"/>
  <c r="BN48"/>
  <c r="BP115"/>
  <c r="BP116" s="1"/>
  <c r="BP99"/>
  <c r="BP100" s="1"/>
  <c r="BP83"/>
  <c r="BP84" s="1"/>
  <c r="BP65"/>
  <c r="BP66" s="1"/>
  <c r="BP48"/>
  <c r="F105"/>
  <c r="F89"/>
  <c r="F71"/>
  <c r="J105"/>
  <c r="J89"/>
  <c r="J71"/>
  <c r="N105"/>
  <c r="N89"/>
  <c r="N71"/>
  <c r="R105"/>
  <c r="R89"/>
  <c r="R71"/>
  <c r="V105"/>
  <c r="V89"/>
  <c r="V71"/>
  <c r="Z105"/>
  <c r="Z89"/>
  <c r="Z71"/>
  <c r="AD105"/>
  <c r="AD89"/>
  <c r="AD71"/>
  <c r="AK105"/>
  <c r="AK89"/>
  <c r="AK71"/>
  <c r="AO105"/>
  <c r="AO89"/>
  <c r="AO71"/>
  <c r="AS105"/>
  <c r="AS89"/>
  <c r="AS71"/>
  <c r="AW105"/>
  <c r="AW89"/>
  <c r="AW71"/>
  <c r="BA105"/>
  <c r="BA89"/>
  <c r="BA71"/>
  <c r="BE105"/>
  <c r="BE89"/>
  <c r="BE71"/>
  <c r="BI105"/>
  <c r="BI89"/>
  <c r="BI71"/>
  <c r="BM105"/>
  <c r="BM89"/>
  <c r="BM71"/>
  <c r="BQ105"/>
  <c r="BQ89"/>
  <c r="BQ71"/>
  <c r="D68"/>
  <c r="D67"/>
  <c r="H68"/>
  <c r="H67"/>
  <c r="L68"/>
  <c r="L67"/>
  <c r="P68"/>
  <c r="P67"/>
  <c r="T68"/>
  <c r="T67"/>
  <c r="X68"/>
  <c r="X67"/>
  <c r="AB67"/>
  <c r="AB68"/>
  <c r="AM67"/>
  <c r="AM68"/>
  <c r="AQ67"/>
  <c r="AQ68"/>
  <c r="AU67"/>
  <c r="AU68"/>
  <c r="AY67"/>
  <c r="AY68"/>
  <c r="BC67"/>
  <c r="BC68"/>
  <c r="BG67"/>
  <c r="BG68"/>
  <c r="BK67"/>
  <c r="BK68"/>
  <c r="BO67"/>
  <c r="BO68"/>
  <c r="E105"/>
  <c r="E89"/>
  <c r="E71"/>
  <c r="G105"/>
  <c r="G89"/>
  <c r="G71"/>
  <c r="I105"/>
  <c r="I89"/>
  <c r="I71"/>
  <c r="K105"/>
  <c r="K89"/>
  <c r="K71"/>
  <c r="M105"/>
  <c r="M89"/>
  <c r="M71"/>
  <c r="O105"/>
  <c r="O89"/>
  <c r="O71"/>
  <c r="Q105"/>
  <c r="Q89"/>
  <c r="Q71"/>
  <c r="S105"/>
  <c r="S89"/>
  <c r="S71"/>
  <c r="U105"/>
  <c r="U89"/>
  <c r="U71"/>
  <c r="W105"/>
  <c r="W89"/>
  <c r="W71"/>
  <c r="Y105"/>
  <c r="Y89"/>
  <c r="Y71"/>
  <c r="AA105"/>
  <c r="AA89"/>
  <c r="AA71"/>
  <c r="AC105"/>
  <c r="AC89"/>
  <c r="AC71"/>
  <c r="AE105"/>
  <c r="AE89"/>
  <c r="AE71"/>
  <c r="AJ105"/>
  <c r="AJ89"/>
  <c r="AJ71"/>
  <c r="AL105"/>
  <c r="AL89"/>
  <c r="AL71"/>
  <c r="AN105"/>
  <c r="AN89"/>
  <c r="AN71"/>
  <c r="AP105"/>
  <c r="AP89"/>
  <c r="AP71"/>
  <c r="AR105"/>
  <c r="AR89"/>
  <c r="AR71"/>
  <c r="AT105"/>
  <c r="AT89"/>
  <c r="AT71"/>
  <c r="AV105"/>
  <c r="AV89"/>
  <c r="AV71"/>
  <c r="AX105"/>
  <c r="AX89"/>
  <c r="AX71"/>
  <c r="AZ105"/>
  <c r="AZ89"/>
  <c r="AZ71"/>
  <c r="BB105"/>
  <c r="BB89"/>
  <c r="BB71"/>
  <c r="BD105"/>
  <c r="BD89"/>
  <c r="BD71"/>
  <c r="BF105"/>
  <c r="BF89"/>
  <c r="BF71"/>
  <c r="BH105"/>
  <c r="BH89"/>
  <c r="BH71"/>
  <c r="BJ105"/>
  <c r="BJ89"/>
  <c r="BJ71"/>
  <c r="BL105"/>
  <c r="BL89"/>
  <c r="BL71"/>
  <c r="BN105"/>
  <c r="BN89"/>
  <c r="BN71"/>
  <c r="BP105"/>
  <c r="BP89"/>
  <c r="BP71"/>
  <c r="D105"/>
  <c r="D89"/>
  <c r="D71"/>
  <c r="H105"/>
  <c r="H89"/>
  <c r="H71"/>
  <c r="L105"/>
  <c r="L89"/>
  <c r="L71"/>
  <c r="P105"/>
  <c r="P89"/>
  <c r="P71"/>
  <c r="T105"/>
  <c r="T89"/>
  <c r="T71"/>
  <c r="X105"/>
  <c r="X89"/>
  <c r="X71"/>
  <c r="AB105"/>
  <c r="AB89"/>
  <c r="AB71"/>
  <c r="AM105"/>
  <c r="AM89"/>
  <c r="AM71"/>
  <c r="AQ105"/>
  <c r="AQ89"/>
  <c r="AQ71"/>
  <c r="AU105"/>
  <c r="AU89"/>
  <c r="AU71"/>
  <c r="AY105"/>
  <c r="AY89"/>
  <c r="AY71"/>
  <c r="BC105"/>
  <c r="BC89"/>
  <c r="BC71"/>
  <c r="BG105"/>
  <c r="BG89"/>
  <c r="BG71"/>
  <c r="BK105"/>
  <c r="BK89"/>
  <c r="BK71"/>
  <c r="BO105"/>
  <c r="BO89"/>
  <c r="BO71"/>
  <c r="J68"/>
  <c r="J67"/>
  <c r="N68"/>
  <c r="N67"/>
  <c r="R68"/>
  <c r="R67"/>
  <c r="V68"/>
  <c r="V67"/>
  <c r="Z67"/>
  <c r="Z68"/>
  <c r="AD67"/>
  <c r="AD68"/>
  <c r="AK67"/>
  <c r="AK68"/>
  <c r="AO67"/>
  <c r="AO68"/>
  <c r="AS67"/>
  <c r="AS68"/>
  <c r="AW67"/>
  <c r="AW68"/>
  <c r="BA67"/>
  <c r="BA68"/>
  <c r="BE67"/>
  <c r="BE68"/>
  <c r="BI67"/>
  <c r="BI68"/>
  <c r="BM67"/>
  <c r="BM68"/>
  <c r="BQ67"/>
  <c r="BQ68"/>
  <c r="I49"/>
  <c r="M49"/>
  <c r="Q49"/>
  <c r="U49"/>
  <c r="AC49"/>
  <c r="AJ49"/>
  <c r="AV49"/>
  <c r="BD49"/>
  <c r="BP49"/>
  <c r="G50"/>
  <c r="K50"/>
  <c r="O50"/>
  <c r="S50"/>
  <c r="W50"/>
  <c r="G49"/>
  <c r="K49"/>
  <c r="O49"/>
  <c r="S49"/>
  <c r="W49"/>
  <c r="AA49"/>
  <c r="AL49"/>
  <c r="BF49"/>
  <c r="F50"/>
  <c r="N50"/>
  <c r="R50"/>
  <c r="BI50"/>
  <c r="BM50"/>
  <c r="D115"/>
  <c r="D116" s="1"/>
  <c r="D99"/>
  <c r="D100" s="1"/>
  <c r="D83"/>
  <c r="D84" s="1"/>
  <c r="F115"/>
  <c r="F116" s="1"/>
  <c r="F99"/>
  <c r="F100" s="1"/>
  <c r="F83"/>
  <c r="F84" s="1"/>
  <c r="H115"/>
  <c r="H116" s="1"/>
  <c r="H99"/>
  <c r="H100" s="1"/>
  <c r="H83"/>
  <c r="H84" s="1"/>
  <c r="J115"/>
  <c r="J116" s="1"/>
  <c r="J99"/>
  <c r="J100" s="1"/>
  <c r="J83"/>
  <c r="J84" s="1"/>
  <c r="L115"/>
  <c r="L116" s="1"/>
  <c r="L99"/>
  <c r="L100" s="1"/>
  <c r="L83"/>
  <c r="L84" s="1"/>
  <c r="N115"/>
  <c r="N116" s="1"/>
  <c r="N99"/>
  <c r="N100" s="1"/>
  <c r="N83"/>
  <c r="N84" s="1"/>
  <c r="P115"/>
  <c r="P116" s="1"/>
  <c r="P99"/>
  <c r="P100" s="1"/>
  <c r="P83"/>
  <c r="P84" s="1"/>
  <c r="R115"/>
  <c r="R116" s="1"/>
  <c r="R99"/>
  <c r="R100" s="1"/>
  <c r="R83"/>
  <c r="R84" s="1"/>
  <c r="T115"/>
  <c r="T116" s="1"/>
  <c r="T99"/>
  <c r="T100" s="1"/>
  <c r="T83"/>
  <c r="T84" s="1"/>
  <c r="V115"/>
  <c r="V116" s="1"/>
  <c r="V99"/>
  <c r="V100" s="1"/>
  <c r="V83"/>
  <c r="V84" s="1"/>
  <c r="X115"/>
  <c r="X116" s="1"/>
  <c r="X99"/>
  <c r="X83"/>
  <c r="X84" s="1"/>
  <c r="Z115"/>
  <c r="Z116" s="1"/>
  <c r="Z99"/>
  <c r="Z100" s="1"/>
  <c r="Z83"/>
  <c r="Z84" s="1"/>
  <c r="AB115"/>
  <c r="AB116" s="1"/>
  <c r="AB99"/>
  <c r="AB100" s="1"/>
  <c r="AB83"/>
  <c r="AB84" s="1"/>
  <c r="AD115"/>
  <c r="AD116" s="1"/>
  <c r="AD99"/>
  <c r="AD100" s="1"/>
  <c r="AD83"/>
  <c r="AD84" s="1"/>
  <c r="AH115"/>
  <c r="AH99"/>
  <c r="AH83"/>
  <c r="AK115"/>
  <c r="AK116" s="1"/>
  <c r="AK99"/>
  <c r="AK100" s="1"/>
  <c r="AK83"/>
  <c r="AK84" s="1"/>
  <c r="AM115"/>
  <c r="AM116" s="1"/>
  <c r="AM99"/>
  <c r="AM100" s="1"/>
  <c r="AM83"/>
  <c r="AM84" s="1"/>
  <c r="AO115"/>
  <c r="AO116" s="1"/>
  <c r="AO99"/>
  <c r="AO100" s="1"/>
  <c r="AO83"/>
  <c r="AO84" s="1"/>
  <c r="AQ115"/>
  <c r="AQ116" s="1"/>
  <c r="AQ99"/>
  <c r="AQ100" s="1"/>
  <c r="AQ83"/>
  <c r="AQ84" s="1"/>
  <c r="AS115"/>
  <c r="AS116" s="1"/>
  <c r="AS99"/>
  <c r="AS100" s="1"/>
  <c r="AS83"/>
  <c r="AS84" s="1"/>
  <c r="AU115"/>
  <c r="AU116" s="1"/>
  <c r="AU99"/>
  <c r="AU100" s="1"/>
  <c r="AU83"/>
  <c r="AU84" s="1"/>
  <c r="AW115"/>
  <c r="AW116" s="1"/>
  <c r="AW99"/>
  <c r="AW100" s="1"/>
  <c r="AW83"/>
  <c r="AW84" s="1"/>
  <c r="AY115"/>
  <c r="AY116" s="1"/>
  <c r="AY99"/>
  <c r="AY100" s="1"/>
  <c r="AY83"/>
  <c r="AY84" s="1"/>
  <c r="BA115"/>
  <c r="BA116" s="1"/>
  <c r="BA99"/>
  <c r="BA100" s="1"/>
  <c r="BA83"/>
  <c r="BA84" s="1"/>
  <c r="BC115"/>
  <c r="BC116" s="1"/>
  <c r="BC99"/>
  <c r="BC100" s="1"/>
  <c r="BC83"/>
  <c r="BC84" s="1"/>
  <c r="BE115"/>
  <c r="BE116" s="1"/>
  <c r="BE99"/>
  <c r="BE100" s="1"/>
  <c r="BE83"/>
  <c r="BE84" s="1"/>
  <c r="BG115"/>
  <c r="BG116" s="1"/>
  <c r="BG99"/>
  <c r="BG100" s="1"/>
  <c r="BG83"/>
  <c r="BG84" s="1"/>
  <c r="BI115"/>
  <c r="BI116" s="1"/>
  <c r="BI99"/>
  <c r="BI100" s="1"/>
  <c r="BI83"/>
  <c r="BI84" s="1"/>
  <c r="BK115"/>
  <c r="BK116" s="1"/>
  <c r="BK99"/>
  <c r="BK100" s="1"/>
  <c r="BK83"/>
  <c r="BK84" s="1"/>
  <c r="BM115"/>
  <c r="BM116" s="1"/>
  <c r="BM99"/>
  <c r="BM100" s="1"/>
  <c r="BM83"/>
  <c r="BM84" s="1"/>
  <c r="BO115"/>
  <c r="BO116" s="1"/>
  <c r="BO99"/>
  <c r="BO100" s="1"/>
  <c r="BO83"/>
  <c r="BO84" s="1"/>
  <c r="BQ115"/>
  <c r="BQ116" s="1"/>
  <c r="BQ99"/>
  <c r="BQ100" s="1"/>
  <c r="BQ83"/>
  <c r="BQ84" s="1"/>
  <c r="X49"/>
  <c r="BE50" l="1"/>
  <c r="AZ49"/>
  <c r="AZ34" i="5"/>
  <c r="E49" i="4"/>
  <c r="E34" i="5"/>
  <c r="AW50" i="4"/>
  <c r="AW34" i="5"/>
  <c r="BH49" i="4"/>
  <c r="AH89"/>
  <c r="AH71"/>
  <c r="AH105"/>
  <c r="AH94" i="5"/>
  <c r="AH74"/>
  <c r="AH111"/>
  <c r="AH110" i="10"/>
  <c r="AH93"/>
  <c r="AH73"/>
  <c r="O102" i="4"/>
  <c r="AH101"/>
  <c r="AH100"/>
  <c r="AH102"/>
  <c r="AH84"/>
  <c r="AH86"/>
  <c r="AH85"/>
  <c r="AH117"/>
  <c r="AH118"/>
  <c r="AH116"/>
  <c r="AR117"/>
  <c r="AH123" i="5"/>
  <c r="AH124"/>
  <c r="AH125"/>
  <c r="AJ125"/>
  <c r="AJ123"/>
  <c r="AJ124"/>
  <c r="AH106"/>
  <c r="AH108"/>
  <c r="AH107"/>
  <c r="AH90"/>
  <c r="AH89"/>
  <c r="AH91"/>
  <c r="AH69"/>
  <c r="AH68"/>
  <c r="AH70"/>
  <c r="AL50" i="4"/>
  <c r="BL50"/>
  <c r="L49"/>
  <c r="U50"/>
  <c r="AT50"/>
  <c r="BA49"/>
  <c r="AS49"/>
  <c r="AE50"/>
  <c r="AK49"/>
  <c r="BQ49"/>
  <c r="BB50"/>
  <c r="AW49"/>
  <c r="AP50"/>
  <c r="F49"/>
  <c r="Y50"/>
  <c r="BJ50"/>
  <c r="P49"/>
  <c r="BE49"/>
  <c r="T49"/>
  <c r="AX50"/>
  <c r="Z49"/>
  <c r="R49"/>
  <c r="AC50"/>
  <c r="AO49"/>
  <c r="BF50"/>
  <c r="N49"/>
  <c r="AR50"/>
  <c r="I50"/>
  <c r="AN50"/>
  <c r="BM49"/>
  <c r="BN50"/>
  <c r="V49"/>
  <c r="AZ50"/>
  <c r="Q50"/>
  <c r="AV50"/>
  <c r="H49"/>
  <c r="E50"/>
  <c r="AA50"/>
  <c r="BD50"/>
  <c r="BI49"/>
  <c r="M50"/>
  <c r="BP50"/>
  <c r="J49"/>
  <c r="I118"/>
  <c r="BH118"/>
  <c r="AE101"/>
  <c r="BJ117"/>
  <c r="T50"/>
  <c r="P50"/>
  <c r="BD86"/>
  <c r="AZ101"/>
  <c r="AP85"/>
  <c r="BQ50"/>
  <c r="AD50"/>
  <c r="AK50"/>
  <c r="AE49"/>
  <c r="AS50"/>
  <c r="AT49"/>
  <c r="BA50"/>
  <c r="BN102"/>
  <c r="Y49"/>
  <c r="H50"/>
  <c r="I117"/>
  <c r="Y118"/>
  <c r="O101"/>
  <c r="AR118"/>
  <c r="AX101"/>
  <c r="BH50"/>
  <c r="D50"/>
  <c r="BB49"/>
  <c r="AO50"/>
  <c r="BN49"/>
  <c r="AR49"/>
  <c r="J50"/>
  <c r="AX49"/>
  <c r="BL49"/>
  <c r="U86"/>
  <c r="Y117"/>
  <c r="AX102"/>
  <c r="AN85"/>
  <c r="AD49"/>
  <c r="AT118"/>
  <c r="BN101"/>
  <c r="AD102"/>
  <c r="AP49"/>
  <c r="D49"/>
  <c r="AJ50"/>
  <c r="Z50"/>
  <c r="AN49"/>
  <c r="L50"/>
  <c r="AA85"/>
  <c r="BJ49"/>
  <c r="H125" i="5"/>
  <c r="AB125"/>
  <c r="BK125"/>
  <c r="V50" i="4"/>
  <c r="X125" i="5"/>
  <c r="AU125"/>
  <c r="BG102" i="4"/>
  <c r="BH117"/>
  <c r="AN86"/>
  <c r="AE118"/>
  <c r="AJ118"/>
  <c r="N101"/>
  <c r="AE102"/>
  <c r="U85"/>
  <c r="BO101"/>
  <c r="AO117"/>
  <c r="AV86"/>
  <c r="AP102"/>
  <c r="Q117"/>
  <c r="AP101"/>
  <c r="BL85"/>
  <c r="AC85"/>
  <c r="BP117"/>
  <c r="BP118"/>
  <c r="Q118"/>
  <c r="BL86"/>
  <c r="AC86"/>
  <c r="AZ117"/>
  <c r="W102"/>
  <c r="M85"/>
  <c r="BF102"/>
  <c r="W101"/>
  <c r="M86"/>
  <c r="AZ118"/>
  <c r="AJ117"/>
  <c r="BF101"/>
  <c r="AV85"/>
  <c r="F68"/>
  <c r="AL85"/>
  <c r="AJ86"/>
  <c r="BD85"/>
  <c r="D125" i="5"/>
  <c r="D101" i="4"/>
  <c r="D108" i="5"/>
  <c r="L125"/>
  <c r="S69"/>
  <c r="K69"/>
  <c r="T125"/>
  <c r="AM125"/>
  <c r="AW107"/>
  <c r="AQ125"/>
  <c r="BI107"/>
  <c r="D107"/>
  <c r="E125"/>
  <c r="AO125"/>
  <c r="W69"/>
  <c r="AN90"/>
  <c r="BI125"/>
  <c r="R125"/>
  <c r="E101" i="4"/>
  <c r="E85"/>
  <c r="BM125" i="5"/>
  <c r="V125"/>
  <c r="BQ125"/>
  <c r="AS125"/>
  <c r="F125"/>
  <c r="Z125"/>
  <c r="AW125"/>
  <c r="J125"/>
  <c r="F107"/>
  <c r="BA125"/>
  <c r="AD125"/>
  <c r="V108"/>
  <c r="M91"/>
  <c r="AY69"/>
  <c r="BE125"/>
  <c r="AK125"/>
  <c r="N125"/>
  <c r="AD108"/>
  <c r="AJ91"/>
  <c r="O125"/>
  <c r="AR124"/>
  <c r="AK108"/>
  <c r="BD108"/>
  <c r="F90"/>
  <c r="BN125"/>
  <c r="AS108"/>
  <c r="K91"/>
  <c r="V90"/>
  <c r="F108"/>
  <c r="R108"/>
  <c r="BL91"/>
  <c r="BL53" s="1"/>
  <c r="X70"/>
  <c r="AW108"/>
  <c r="Z108"/>
  <c r="U90"/>
  <c r="BE108"/>
  <c r="AD107"/>
  <c r="AC91"/>
  <c r="G69"/>
  <c r="BG69"/>
  <c r="BQ107"/>
  <c r="AE108"/>
  <c r="BQ108"/>
  <c r="AV90"/>
  <c r="AO107"/>
  <c r="J107"/>
  <c r="AL108"/>
  <c r="AO90"/>
  <c r="AO108"/>
  <c r="R107"/>
  <c r="AN108"/>
  <c r="AZ91"/>
  <c r="E90"/>
  <c r="P69"/>
  <c r="BP108"/>
  <c r="BL90"/>
  <c r="BN91"/>
  <c r="U125"/>
  <c r="BK108"/>
  <c r="AS90"/>
  <c r="Y124"/>
  <c r="BM107"/>
  <c r="AS107"/>
  <c r="Z107"/>
  <c r="O69"/>
  <c r="BC91"/>
  <c r="AM70"/>
  <c r="AN125"/>
  <c r="BE91"/>
  <c r="AX125"/>
  <c r="BH124"/>
  <c r="BA108"/>
  <c r="AK107"/>
  <c r="N107"/>
  <c r="BB108"/>
  <c r="J90"/>
  <c r="H70"/>
  <c r="BQ118" i="4"/>
  <c r="AP118"/>
  <c r="L117"/>
  <c r="BF85"/>
  <c r="BB118"/>
  <c r="AP117"/>
  <c r="AB117"/>
  <c r="U118"/>
  <c r="AD118"/>
  <c r="AY117"/>
  <c r="BN118"/>
  <c r="AT117"/>
  <c r="AA117"/>
  <c r="AY101"/>
  <c r="BL101"/>
  <c r="AL102"/>
  <c r="M101"/>
  <c r="BB85"/>
  <c r="S102"/>
  <c r="AM117"/>
  <c r="BG101"/>
  <c r="P102"/>
  <c r="BN117"/>
  <c r="AX118"/>
  <c r="K117"/>
  <c r="AO118"/>
  <c r="BO102"/>
  <c r="P101"/>
  <c r="BJ102"/>
  <c r="AN101"/>
  <c r="S85"/>
  <c r="BC117"/>
  <c r="N118"/>
  <c r="AR86"/>
  <c r="BD118"/>
  <c r="BE117"/>
  <c r="V117"/>
  <c r="AY102"/>
  <c r="AT85"/>
  <c r="E86"/>
  <c r="F118"/>
  <c r="K118"/>
  <c r="F117"/>
  <c r="G117"/>
  <c r="G118"/>
  <c r="G101"/>
  <c r="G102"/>
  <c r="G86"/>
  <c r="D102"/>
  <c r="D117"/>
  <c r="BF117"/>
  <c r="AE117"/>
  <c r="O118"/>
  <c r="BG118"/>
  <c r="AM118"/>
  <c r="BE101"/>
  <c r="AB102"/>
  <c r="BP101"/>
  <c r="BD101"/>
  <c r="AL101"/>
  <c r="Q101"/>
  <c r="K85"/>
  <c r="T118"/>
  <c r="BM101"/>
  <c r="BL118"/>
  <c r="AL117"/>
  <c r="W117"/>
  <c r="AQ117"/>
  <c r="T117"/>
  <c r="AS101"/>
  <c r="N102"/>
  <c r="BJ101"/>
  <c r="AT102"/>
  <c r="AC101"/>
  <c r="K101"/>
  <c r="AW101"/>
  <c r="F101"/>
  <c r="AL118"/>
  <c r="P118"/>
  <c r="V102"/>
  <c r="F102"/>
  <c r="AA102"/>
  <c r="BP86"/>
  <c r="BF118"/>
  <c r="AX117"/>
  <c r="AN118"/>
  <c r="AA118"/>
  <c r="S117"/>
  <c r="BI117"/>
  <c r="AU117"/>
  <c r="AK118"/>
  <c r="R117"/>
  <c r="BC102"/>
  <c r="AO102"/>
  <c r="V101"/>
  <c r="L101"/>
  <c r="BB102"/>
  <c r="AA101"/>
  <c r="W85"/>
  <c r="I86"/>
  <c r="T101"/>
  <c r="AC118"/>
  <c r="S118"/>
  <c r="BK117"/>
  <c r="AY118"/>
  <c r="AK117"/>
  <c r="BE102"/>
  <c r="AO101"/>
  <c r="Z101"/>
  <c r="L102"/>
  <c r="BB101"/>
  <c r="Y86"/>
  <c r="M118"/>
  <c r="BQ117"/>
  <c r="BA117"/>
  <c r="J118"/>
  <c r="AU102"/>
  <c r="AT101"/>
  <c r="S101"/>
  <c r="BH86"/>
  <c r="BJ118"/>
  <c r="BB117"/>
  <c r="W118"/>
  <c r="O117"/>
  <c r="E118"/>
  <c r="BC118"/>
  <c r="X118"/>
  <c r="J117"/>
  <c r="AW102"/>
  <c r="AD101"/>
  <c r="AV101"/>
  <c r="AJ101"/>
  <c r="U101"/>
  <c r="K102"/>
  <c r="BJ85"/>
  <c r="Q86"/>
  <c r="AZ86"/>
  <c r="AV118"/>
  <c r="AS118"/>
  <c r="AM102"/>
  <c r="BM118"/>
  <c r="AS117"/>
  <c r="P117"/>
  <c r="BI101"/>
  <c r="R102"/>
  <c r="H102"/>
  <c r="BN85"/>
  <c r="AX85"/>
  <c r="AE85"/>
  <c r="O85"/>
  <c r="BO118"/>
  <c r="BE118"/>
  <c r="Z118"/>
  <c r="R118"/>
  <c r="H118"/>
  <c r="BK102"/>
  <c r="BA102"/>
  <c r="AQ102"/>
  <c r="R101"/>
  <c r="J102"/>
  <c r="BP102"/>
  <c r="BH102"/>
  <c r="AZ102"/>
  <c r="AR102"/>
  <c r="AJ102"/>
  <c r="Y102"/>
  <c r="Q102"/>
  <c r="I102"/>
  <c r="BN86"/>
  <c r="BF86"/>
  <c r="AX86"/>
  <c r="AP86"/>
  <c r="AE86"/>
  <c r="W86"/>
  <c r="O86"/>
  <c r="G85"/>
  <c r="BO117"/>
  <c r="AW118"/>
  <c r="Z117"/>
  <c r="H117"/>
  <c r="BA101"/>
  <c r="AQ101"/>
  <c r="T102"/>
  <c r="BH101"/>
  <c r="AR101"/>
  <c r="Y101"/>
  <c r="I101"/>
  <c r="BP85"/>
  <c r="BH85"/>
  <c r="AZ85"/>
  <c r="AR85"/>
  <c r="AJ85"/>
  <c r="Y85"/>
  <c r="Q85"/>
  <c r="I85"/>
  <c r="AK102"/>
  <c r="BG117"/>
  <c r="BL117"/>
  <c r="BD117"/>
  <c r="AV117"/>
  <c r="AN117"/>
  <c r="AC117"/>
  <c r="U117"/>
  <c r="M117"/>
  <c r="E117"/>
  <c r="BI118"/>
  <c r="BA118"/>
  <c r="AQ118"/>
  <c r="V118"/>
  <c r="BQ101"/>
  <c r="AK101"/>
  <c r="BL102"/>
  <c r="BD102"/>
  <c r="AV102"/>
  <c r="AN102"/>
  <c r="AC102"/>
  <c r="U102"/>
  <c r="M102"/>
  <c r="E102"/>
  <c r="BJ86"/>
  <c r="BB86"/>
  <c r="AT86"/>
  <c r="AL86"/>
  <c r="AA86"/>
  <c r="S86"/>
  <c r="K86"/>
  <c r="X117"/>
  <c r="D118"/>
  <c r="AZ124" i="5"/>
  <c r="AC125"/>
  <c r="G125"/>
  <c r="BC125"/>
  <c r="BO108"/>
  <c r="BC108"/>
  <c r="AB107"/>
  <c r="L107"/>
  <c r="BN108"/>
  <c r="G108"/>
  <c r="BF91"/>
  <c r="AL91"/>
  <c r="O91"/>
  <c r="AA69"/>
  <c r="AQ70"/>
  <c r="P70"/>
  <c r="BD125"/>
  <c r="AE125"/>
  <c r="I124"/>
  <c r="BC107"/>
  <c r="O108"/>
  <c r="BF90"/>
  <c r="O90"/>
  <c r="AT69"/>
  <c r="T91"/>
  <c r="AU70"/>
  <c r="T70"/>
  <c r="BF125"/>
  <c r="M125"/>
  <c r="BG125"/>
  <c r="W108"/>
  <c r="BH90"/>
  <c r="AP91"/>
  <c r="AW69"/>
  <c r="X69"/>
  <c r="BG108"/>
  <c r="AU108"/>
  <c r="AP90"/>
  <c r="W91"/>
  <c r="G91"/>
  <c r="BL125"/>
  <c r="AP125"/>
  <c r="Q124"/>
  <c r="T107"/>
  <c r="AT91"/>
  <c r="AA91"/>
  <c r="G90"/>
  <c r="BC70"/>
  <c r="H69"/>
  <c r="BP124"/>
  <c r="AV125"/>
  <c r="W125"/>
  <c r="BK107"/>
  <c r="AY108"/>
  <c r="AM107"/>
  <c r="AX90"/>
  <c r="AE90"/>
  <c r="K90"/>
  <c r="BG70"/>
  <c r="AK70"/>
  <c r="L69"/>
  <c r="L108"/>
  <c r="AC90"/>
  <c r="BD124"/>
  <c r="AN124"/>
  <c r="U124"/>
  <c r="E124"/>
  <c r="BM108"/>
  <c r="BE107"/>
  <c r="AU107"/>
  <c r="AM108"/>
  <c r="AB108"/>
  <c r="N108"/>
  <c r="AX108"/>
  <c r="S108"/>
  <c r="BN90"/>
  <c r="BB91"/>
  <c r="AR91"/>
  <c r="AE91"/>
  <c r="S91"/>
  <c r="I90"/>
  <c r="BK91"/>
  <c r="BK53" s="1"/>
  <c r="AB91"/>
  <c r="BK70"/>
  <c r="AU69"/>
  <c r="AD69"/>
  <c r="L70"/>
  <c r="AZ108"/>
  <c r="U108"/>
  <c r="BP90"/>
  <c r="AR90"/>
  <c r="U91"/>
  <c r="AM91"/>
  <c r="BQ70"/>
  <c r="N70"/>
  <c r="BL124"/>
  <c r="AV124"/>
  <c r="AC124"/>
  <c r="M124"/>
  <c r="BI108"/>
  <c r="BA107"/>
  <c r="AQ108"/>
  <c r="V107"/>
  <c r="J108"/>
  <c r="BF108"/>
  <c r="AJ108"/>
  <c r="E108"/>
  <c r="BJ91"/>
  <c r="AX91"/>
  <c r="AN91"/>
  <c r="W90"/>
  <c r="M90"/>
  <c r="E91"/>
  <c r="AU91"/>
  <c r="L91"/>
  <c r="BC69"/>
  <c r="AM69"/>
  <c r="T69"/>
  <c r="F70"/>
  <c r="AP108"/>
  <c r="Q108"/>
  <c r="AZ90"/>
  <c r="Q90"/>
  <c r="BI91"/>
  <c r="Z90"/>
  <c r="AS70"/>
  <c r="BJ124"/>
  <c r="BB124"/>
  <c r="AT124"/>
  <c r="AL124"/>
  <c r="AA124"/>
  <c r="S124"/>
  <c r="K124"/>
  <c r="BO125"/>
  <c r="AY125"/>
  <c r="P125"/>
  <c r="P108"/>
  <c r="H108"/>
  <c r="BJ108"/>
  <c r="AT108"/>
  <c r="AA108"/>
  <c r="K108"/>
  <c r="BD91"/>
  <c r="AJ90"/>
  <c r="Y91"/>
  <c r="BO91"/>
  <c r="BO53" s="1"/>
  <c r="AY91"/>
  <c r="P91"/>
  <c r="BM70"/>
  <c r="AY70"/>
  <c r="AO69"/>
  <c r="AB69"/>
  <c r="R69"/>
  <c r="J69"/>
  <c r="BJ125"/>
  <c r="BB125"/>
  <c r="AT125"/>
  <c r="AL125"/>
  <c r="AA125"/>
  <c r="S125"/>
  <c r="K125"/>
  <c r="P107"/>
  <c r="H107"/>
  <c r="BL108"/>
  <c r="AV108"/>
  <c r="AC108"/>
  <c r="M108"/>
  <c r="BD90"/>
  <c r="AV91"/>
  <c r="Y90"/>
  <c r="Q91"/>
  <c r="I91"/>
  <c r="BQ91"/>
  <c r="BA91"/>
  <c r="AK90"/>
  <c r="R90"/>
  <c r="BO70"/>
  <c r="BA70"/>
  <c r="AQ69"/>
  <c r="AB70"/>
  <c r="R70"/>
  <c r="J70"/>
  <c r="BN124"/>
  <c r="BF124"/>
  <c r="AX124"/>
  <c r="AP124"/>
  <c r="AE124"/>
  <c r="W124"/>
  <c r="O124"/>
  <c r="G124"/>
  <c r="T108"/>
  <c r="BG91"/>
  <c r="AQ91"/>
  <c r="X91"/>
  <c r="H91"/>
  <c r="BE69"/>
  <c r="V69"/>
  <c r="N69"/>
  <c r="F69"/>
  <c r="BP125"/>
  <c r="BH125"/>
  <c r="AZ125"/>
  <c r="AR125"/>
  <c r="Y125"/>
  <c r="Q125"/>
  <c r="I125"/>
  <c r="BO107"/>
  <c r="BG107"/>
  <c r="AY107"/>
  <c r="AQ107"/>
  <c r="BH108"/>
  <c r="AR108"/>
  <c r="Y108"/>
  <c r="I108"/>
  <c r="BM91"/>
  <c r="AW90"/>
  <c r="AD90"/>
  <c r="N90"/>
  <c r="Z70"/>
  <c r="D69"/>
  <c r="D91"/>
  <c r="D70"/>
  <c r="BM117" i="4"/>
  <c r="AW117"/>
  <c r="AD117"/>
  <c r="N117"/>
  <c r="BK101"/>
  <c r="BC101"/>
  <c r="AU101"/>
  <c r="AM101"/>
  <c r="AB101"/>
  <c r="J101"/>
  <c r="BJ90" i="5"/>
  <c r="BB90"/>
  <c r="AT90"/>
  <c r="AL90"/>
  <c r="AA90"/>
  <c r="S90"/>
  <c r="BJ69"/>
  <c r="BI70"/>
  <c r="BA69"/>
  <c r="AS69"/>
  <c r="AK69"/>
  <c r="Z69"/>
  <c r="BK118" i="4"/>
  <c r="AU118"/>
  <c r="AB118"/>
  <c r="L118"/>
  <c r="BI102"/>
  <c r="AS102"/>
  <c r="Z102"/>
  <c r="H101"/>
  <c r="BP91" i="5"/>
  <c r="BH91"/>
  <c r="BE70"/>
  <c r="AW70"/>
  <c r="AO70"/>
  <c r="AD70"/>
  <c r="V70"/>
  <c r="BB69"/>
  <c r="AL69"/>
  <c r="BN68" i="4"/>
  <c r="BF68"/>
  <c r="AX68"/>
  <c r="AP68"/>
  <c r="AE68"/>
  <c r="W68"/>
  <c r="O68"/>
  <c r="G68"/>
  <c r="BJ68"/>
  <c r="BB68"/>
  <c r="AT68"/>
  <c r="AL68"/>
  <c r="AA68"/>
  <c r="S68"/>
  <c r="K68"/>
  <c r="BQ124" i="5"/>
  <c r="BO124"/>
  <c r="BM124"/>
  <c r="BK124"/>
  <c r="BI124"/>
  <c r="BG124"/>
  <c r="BE124"/>
  <c r="BC124"/>
  <c r="BA124"/>
  <c r="AY124"/>
  <c r="AW124"/>
  <c r="AU124"/>
  <c r="AS124"/>
  <c r="AQ124"/>
  <c r="AO124"/>
  <c r="AM124"/>
  <c r="AK124"/>
  <c r="AD124"/>
  <c r="AB124"/>
  <c r="Z124"/>
  <c r="X124"/>
  <c r="V124"/>
  <c r="T124"/>
  <c r="R124"/>
  <c r="P124"/>
  <c r="N124"/>
  <c r="L124"/>
  <c r="J124"/>
  <c r="H124"/>
  <c r="F124"/>
  <c r="D124"/>
  <c r="BP107"/>
  <c r="BN107"/>
  <c r="BL107"/>
  <c r="BJ107"/>
  <c r="BH107"/>
  <c r="BF107"/>
  <c r="BD107"/>
  <c r="BB107"/>
  <c r="AZ107"/>
  <c r="AX107"/>
  <c r="AV107"/>
  <c r="AT107"/>
  <c r="AR107"/>
  <c r="AP107"/>
  <c r="AN107"/>
  <c r="AL107"/>
  <c r="AJ107"/>
  <c r="AE107"/>
  <c r="AC107"/>
  <c r="AA107"/>
  <c r="Y107"/>
  <c r="W107"/>
  <c r="U107"/>
  <c r="S107"/>
  <c r="Q107"/>
  <c r="O107"/>
  <c r="M107"/>
  <c r="K107"/>
  <c r="I107"/>
  <c r="G107"/>
  <c r="E107"/>
  <c r="BN69"/>
  <c r="BF69"/>
  <c r="AX69"/>
  <c r="AP69"/>
  <c r="AE69"/>
  <c r="Y69"/>
  <c r="U69"/>
  <c r="Q69"/>
  <c r="M69"/>
  <c r="I69"/>
  <c r="E69"/>
  <c r="BQ90"/>
  <c r="BO90"/>
  <c r="BM90"/>
  <c r="BK90"/>
  <c r="BI90"/>
  <c r="BG90"/>
  <c r="BE90"/>
  <c r="BC90"/>
  <c r="BA90"/>
  <c r="AY90"/>
  <c r="AW91"/>
  <c r="AU90"/>
  <c r="AS91"/>
  <c r="AQ90"/>
  <c r="AO91"/>
  <c r="AM90"/>
  <c r="AK91"/>
  <c r="AD91"/>
  <c r="AB90"/>
  <c r="Z91"/>
  <c r="X90"/>
  <c r="V91"/>
  <c r="T90"/>
  <c r="R91"/>
  <c r="P90"/>
  <c r="N91"/>
  <c r="L90"/>
  <c r="J91"/>
  <c r="H90"/>
  <c r="F91"/>
  <c r="D90"/>
  <c r="BP69"/>
  <c r="BL69"/>
  <c r="BH69"/>
  <c r="BD69"/>
  <c r="AZ69"/>
  <c r="AV69"/>
  <c r="AR69"/>
  <c r="AN69"/>
  <c r="AJ69"/>
  <c r="AC69"/>
  <c r="BP70"/>
  <c r="BN70"/>
  <c r="BL70"/>
  <c r="BJ70"/>
  <c r="BH70"/>
  <c r="BF70"/>
  <c r="BD70"/>
  <c r="BB70"/>
  <c r="AZ70"/>
  <c r="AX70"/>
  <c r="AV70"/>
  <c r="AT70"/>
  <c r="AR70"/>
  <c r="AP70"/>
  <c r="AN70"/>
  <c r="AL70"/>
  <c r="AJ70"/>
  <c r="AE70"/>
  <c r="AC70"/>
  <c r="AA70"/>
  <c r="Y70"/>
  <c r="W70"/>
  <c r="U70"/>
  <c r="S70"/>
  <c r="Q70"/>
  <c r="O70"/>
  <c r="M70"/>
  <c r="K70"/>
  <c r="I70"/>
  <c r="G70"/>
  <c r="E70"/>
  <c r="BQ69"/>
  <c r="BO69"/>
  <c r="BM69"/>
  <c r="BK69"/>
  <c r="BI69"/>
  <c r="BS50"/>
  <c r="BT50" s="1"/>
  <c r="X108"/>
  <c r="X107"/>
  <c r="X106"/>
  <c r="BS51"/>
  <c r="BT51" s="1"/>
  <c r="BQ85" i="4"/>
  <c r="BO85"/>
  <c r="BM85"/>
  <c r="BK85"/>
  <c r="BI85"/>
  <c r="BG85"/>
  <c r="BE85"/>
  <c r="BC85"/>
  <c r="BA85"/>
  <c r="AY85"/>
  <c r="AW85"/>
  <c r="AU85"/>
  <c r="AS85"/>
  <c r="AQ85"/>
  <c r="AO85"/>
  <c r="AM85"/>
  <c r="AK85"/>
  <c r="AD85"/>
  <c r="AB85"/>
  <c r="Z85"/>
  <c r="X85"/>
  <c r="V85"/>
  <c r="T85"/>
  <c r="R85"/>
  <c r="P85"/>
  <c r="N85"/>
  <c r="L85"/>
  <c r="J85"/>
  <c r="H85"/>
  <c r="F85"/>
  <c r="D85"/>
  <c r="BP68"/>
  <c r="BL68"/>
  <c r="BH68"/>
  <c r="BD68"/>
  <c r="AZ68"/>
  <c r="AV68"/>
  <c r="AR68"/>
  <c r="AN68"/>
  <c r="AJ68"/>
  <c r="AC68"/>
  <c r="Y68"/>
  <c r="U68"/>
  <c r="Q68"/>
  <c r="M68"/>
  <c r="I68"/>
  <c r="E68"/>
  <c r="X102"/>
  <c r="X101"/>
  <c r="X100"/>
  <c r="BQ102"/>
  <c r="BM102"/>
  <c r="BQ86"/>
  <c r="BO86"/>
  <c r="BM86"/>
  <c r="BK86"/>
  <c r="BI86"/>
  <c r="BG86"/>
  <c r="BE86"/>
  <c r="BC86"/>
  <c r="BA86"/>
  <c r="AY86"/>
  <c r="AW86"/>
  <c r="AU86"/>
  <c r="AS86"/>
  <c r="AQ86"/>
  <c r="AO86"/>
  <c r="AM86"/>
  <c r="AK86"/>
  <c r="AD86"/>
  <c r="AB86"/>
  <c r="Z86"/>
  <c r="X86"/>
  <c r="V86"/>
  <c r="T86"/>
  <c r="R86"/>
  <c r="P86"/>
  <c r="N86"/>
  <c r="L86"/>
  <c r="J86"/>
  <c r="H86"/>
  <c r="F86"/>
  <c r="D86"/>
  <c r="BP67"/>
  <c r="BN67"/>
  <c r="BL67"/>
  <c r="BJ67"/>
  <c r="BH67"/>
  <c r="BF67"/>
  <c r="BD67"/>
  <c r="BB67"/>
  <c r="AZ67"/>
  <c r="AX67"/>
  <c r="AV67"/>
  <c r="AT67"/>
  <c r="AR67"/>
  <c r="AP67"/>
  <c r="AN67"/>
  <c r="AL67"/>
  <c r="AJ67"/>
  <c r="AE67"/>
  <c r="AC67"/>
  <c r="AA67"/>
  <c r="Y67"/>
  <c r="W67"/>
  <c r="U67"/>
  <c r="S67"/>
  <c r="Q67"/>
  <c r="O67"/>
  <c r="M67"/>
  <c r="K67"/>
  <c r="I67"/>
  <c r="G67"/>
  <c r="E67"/>
  <c r="AH52" i="5" l="1"/>
  <c r="BS49" i="4"/>
  <c r="BT49" s="1"/>
  <c r="BS50"/>
  <c r="BT50" s="1"/>
  <c r="W52" i="5"/>
  <c r="BI52"/>
  <c r="D52"/>
  <c r="AO52"/>
  <c r="BQ52"/>
  <c r="AZ52"/>
  <c r="AM52"/>
  <c r="F52"/>
  <c r="BE52"/>
  <c r="AW52"/>
  <c r="AU52"/>
  <c r="BC52"/>
  <c r="O52"/>
  <c r="AE52"/>
  <c r="AX52"/>
  <c r="BN52"/>
  <c r="BQ53"/>
  <c r="BP53"/>
  <c r="AY52"/>
  <c r="G52"/>
  <c r="AP52"/>
  <c r="BF52"/>
  <c r="AQ52"/>
  <c r="BK52"/>
  <c r="H52"/>
  <c r="R52"/>
  <c r="BG52"/>
  <c r="BO52"/>
  <c r="L52"/>
  <c r="AK52"/>
  <c r="AN52"/>
  <c r="N52"/>
  <c r="BA52"/>
  <c r="Z52"/>
  <c r="AS52"/>
  <c r="BS117" i="4"/>
  <c r="BT117" s="1"/>
  <c r="BS118"/>
  <c r="BT118" s="1"/>
  <c r="X52" i="5"/>
  <c r="BM52"/>
  <c r="AB52"/>
  <c r="T52"/>
  <c r="P52"/>
  <c r="E52"/>
  <c r="U52"/>
  <c r="BD52"/>
  <c r="AD52"/>
  <c r="AL52"/>
  <c r="J52"/>
  <c r="V52"/>
  <c r="AC52"/>
  <c r="AV52"/>
  <c r="BS108"/>
  <c r="BT108" s="1"/>
  <c r="BS125"/>
  <c r="BT125" s="1"/>
  <c r="BT131" s="1"/>
  <c r="K52"/>
  <c r="BB52"/>
  <c r="S52"/>
  <c r="Q52"/>
  <c r="AJ52"/>
  <c r="BP52"/>
  <c r="BS91"/>
  <c r="BT91" s="1"/>
  <c r="BL52"/>
  <c r="BJ52"/>
  <c r="M52"/>
  <c r="AA52"/>
  <c r="AT52"/>
  <c r="I52"/>
  <c r="Y52"/>
  <c r="AR52"/>
  <c r="BH52"/>
  <c r="BS90"/>
  <c r="BT90" s="1"/>
  <c r="BS101" i="4"/>
  <c r="BT101" s="1"/>
  <c r="BS86"/>
  <c r="BT86" s="1"/>
  <c r="BS124" i="5"/>
  <c r="BT124" s="1"/>
  <c r="BS107"/>
  <c r="BT107" s="1"/>
  <c r="BS70"/>
  <c r="BT70" s="1"/>
  <c r="BT128" s="1"/>
  <c r="BS69"/>
  <c r="BT69" s="1"/>
  <c r="BS67" i="4"/>
  <c r="BT67" s="1"/>
  <c r="BT121" s="1"/>
  <c r="BS68"/>
  <c r="BT68" s="1"/>
  <c r="BS85"/>
  <c r="BT85" s="1"/>
  <c r="BS102"/>
  <c r="BT102" s="1"/>
  <c r="BT124" l="1"/>
  <c r="BT130" i="5"/>
  <c r="BT129"/>
  <c r="BT122" i="4"/>
  <c r="BT53"/>
  <c r="BT123"/>
  <c r="BT55" i="5"/>
  <c r="BT132" l="1"/>
  <c r="BT125" i="4"/>
</calcChain>
</file>

<file path=xl/sharedStrings.xml><?xml version="1.0" encoding="utf-8"?>
<sst xmlns="http://schemas.openxmlformats.org/spreadsheetml/2006/main" count="485" uniqueCount="103">
  <si>
    <t xml:space="preserve">детей в количестве </t>
  </si>
  <si>
    <t>Наименование продуктов</t>
  </si>
  <si>
    <t>Кол-во человек</t>
  </si>
  <si>
    <t>Итого расход за день</t>
  </si>
  <si>
    <t>ИТОГО на 1 Чел</t>
  </si>
  <si>
    <t>Меню</t>
  </si>
  <si>
    <t>Завтрак</t>
  </si>
  <si>
    <t>Каша рисовая молочная</t>
  </si>
  <si>
    <t>Кофейный напиток с молоком</t>
  </si>
  <si>
    <t>Обед</t>
  </si>
  <si>
    <t>Щи из свежей капусты</t>
  </si>
  <si>
    <t>Птица в томатном соусе</t>
  </si>
  <si>
    <t>Гречка отварная</t>
  </si>
  <si>
    <t>Хлеб пшеничный</t>
  </si>
  <si>
    <t>Хлеб ржано-пшеничный</t>
  </si>
  <si>
    <t>Сок</t>
  </si>
  <si>
    <t>Полдник</t>
  </si>
  <si>
    <t>Напиток из шиповника</t>
  </si>
  <si>
    <t>Булочка домашняя</t>
  </si>
  <si>
    <t>Ужин</t>
  </si>
  <si>
    <t>Суп молочный с макарон. изделиями</t>
  </si>
  <si>
    <t>Чай с сахаром</t>
  </si>
  <si>
    <t>Итого на 1 чел</t>
  </si>
  <si>
    <t>Итого к выдаче, ГРАММ (на всех)</t>
  </si>
  <si>
    <t>ЦЕНА ЗА КИЛОГРАММ (покупная)</t>
  </si>
  <si>
    <t>руб</t>
  </si>
  <si>
    <t>ЦЕНА ЗА ГРАММ (покупная)</t>
  </si>
  <si>
    <t>Израсходовано на сумму (за граммы)</t>
  </si>
  <si>
    <t>Израсходовано на сумму (за кг)</t>
  </si>
  <si>
    <t>P/S: Итого к выдаче Яйцо- указано в шт.</t>
  </si>
  <si>
    <t>Цена за яйцо, указана за 1 шт.</t>
  </si>
  <si>
    <t>человек (3 - 7 лет)</t>
  </si>
  <si>
    <t xml:space="preserve">Бутерброд с маслом </t>
  </si>
  <si>
    <t>К выдаче, ГРАММ (на всех)</t>
  </si>
  <si>
    <t>на 22.05.2019</t>
  </si>
  <si>
    <t>Бутерброд с маслом</t>
  </si>
  <si>
    <t>Суп молочный с лапшой</t>
  </si>
  <si>
    <t>Час изготовления блюда</t>
  </si>
  <si>
    <t>Время снятия бракеража</t>
  </si>
  <si>
    <t>Наименование блюда, кулинарного изделия</t>
  </si>
  <si>
    <t>Результаты органолептической оценки и степени готовности блюда, кулинарного изделия</t>
  </si>
  <si>
    <t>Разрешение к реализации  блюда, кулинарного изделия</t>
  </si>
  <si>
    <t>Подписи членов бракеражной комиссии</t>
  </si>
  <si>
    <t xml:space="preserve">Примечание </t>
  </si>
  <si>
    <t>Завтрак                    7:00-8:30</t>
  </si>
  <si>
    <t>отлично</t>
  </si>
  <si>
    <t>разрешено</t>
  </si>
  <si>
    <t>Обед                         9:00-11:30</t>
  </si>
  <si>
    <t>Полдник             13:00-15:00</t>
  </si>
  <si>
    <t>Ужин                        15:00-16:30</t>
  </si>
  <si>
    <t xml:space="preserve">человек (1,5 - 2 года) на </t>
  </si>
  <si>
    <t>Аскорбиновая кислота</t>
  </si>
  <si>
    <t>Прием пищи</t>
  </si>
  <si>
    <t>Наименование блюда</t>
  </si>
  <si>
    <t>Выход блюда</t>
  </si>
  <si>
    <t>Белки, г</t>
  </si>
  <si>
    <t>Жиры, г</t>
  </si>
  <si>
    <t>Углеводы, г</t>
  </si>
  <si>
    <t>Эн. Цен (ккал)</t>
  </si>
  <si>
    <t>Ca</t>
  </si>
  <si>
    <t>Fe</t>
  </si>
  <si>
    <t>B1</t>
  </si>
  <si>
    <t>B2</t>
  </si>
  <si>
    <t>C</t>
  </si>
  <si>
    <t>№ рецептуры</t>
  </si>
  <si>
    <t>День 10</t>
  </si>
  <si>
    <t>Дети с 1,5 - 3 лет</t>
  </si>
  <si>
    <t>20/4</t>
  </si>
  <si>
    <t>Гречка отварная рассыпчатая</t>
  </si>
  <si>
    <t>Хлеб ржаной</t>
  </si>
  <si>
    <t>Сок абрикосовый</t>
  </si>
  <si>
    <t>Суп молочный с макаронными изделиями</t>
  </si>
  <si>
    <t>180/12</t>
  </si>
  <si>
    <t>263, 264</t>
  </si>
  <si>
    <t>ВСЕГО за день</t>
  </si>
  <si>
    <t>Дети с 3 - 7 лет</t>
  </si>
  <si>
    <t>30/5</t>
  </si>
  <si>
    <t xml:space="preserve">Утверждаю     </t>
  </si>
  <si>
    <t xml:space="preserve">Заведующий МК ДОУ     </t>
  </si>
  <si>
    <t xml:space="preserve">Ташаринский детский сад "Лесовичок"  </t>
  </si>
  <si>
    <t>Меню      на</t>
  </si>
  <si>
    <t>________________     Т.В. Чугуева</t>
  </si>
  <si>
    <t xml:space="preserve"> _______________    Т.В. Чугуева </t>
  </si>
  <si>
    <t>Апельсин</t>
  </si>
  <si>
    <t>Банан</t>
  </si>
  <si>
    <t>Яблоко</t>
  </si>
  <si>
    <t>Ответственный за питание  _________________________ С.В.Залевская</t>
  </si>
  <si>
    <t xml:space="preserve">Утверждаю                 </t>
  </si>
  <si>
    <r>
      <t xml:space="preserve">Ответственное лицо   </t>
    </r>
    <r>
      <rPr>
        <u/>
        <sz val="11"/>
        <color theme="1"/>
        <rFont val="Times New Roman"/>
        <family val="1"/>
        <charset val="204"/>
      </rPr>
      <t xml:space="preserve">                                      </t>
    </r>
    <r>
      <rPr>
        <sz val="11"/>
        <color theme="1"/>
        <rFont val="Times New Roman"/>
        <family val="1"/>
        <charset val="204"/>
      </rPr>
      <t xml:space="preserve">   Романашенко Г.М.</t>
    </r>
  </si>
  <si>
    <r>
      <t xml:space="preserve">Руководитель            ____________                             </t>
    </r>
    <r>
      <rPr>
        <u/>
        <sz val="11"/>
        <color theme="1"/>
        <rFont val="Times New Roman"/>
        <family val="1"/>
        <charset val="204"/>
      </rPr>
      <t xml:space="preserve">   Чугуева Т.В.</t>
    </r>
  </si>
  <si>
    <t>Меню - требование на выдачу продуктов питания</t>
  </si>
  <si>
    <t>учреждения                    подпись                                     расшифровка</t>
  </si>
  <si>
    <r>
      <t xml:space="preserve">Учреждение   </t>
    </r>
    <r>
      <rPr>
        <sz val="12"/>
        <color theme="1"/>
        <rFont val="Times New Roman"/>
        <family val="1"/>
        <charset val="204"/>
      </rPr>
      <t xml:space="preserve"> МК ДОУ "Ташаринский детский сад"Лесовичок"</t>
    </r>
  </si>
  <si>
    <r>
      <t xml:space="preserve">Ответственный         </t>
    </r>
    <r>
      <rPr>
        <u/>
        <sz val="11"/>
        <color theme="1"/>
        <rFont val="Times New Roman"/>
        <family val="1"/>
        <charset val="204"/>
      </rPr>
      <t xml:space="preserve">            калькулятор   </t>
    </r>
    <r>
      <rPr>
        <sz val="11"/>
        <color theme="1"/>
        <rFont val="Times New Roman"/>
        <family val="1"/>
        <charset val="204"/>
      </rPr>
      <t xml:space="preserve">  </t>
    </r>
  </si>
  <si>
    <t xml:space="preserve">  _________________</t>
  </si>
  <si>
    <t>С.В.Залевская</t>
  </si>
  <si>
    <t xml:space="preserve"> исполнитель</t>
  </si>
  <si>
    <t xml:space="preserve"> должность</t>
  </si>
  <si>
    <t xml:space="preserve">    подпись</t>
  </si>
  <si>
    <t xml:space="preserve">Повар                   </t>
  </si>
  <si>
    <t>___________________</t>
  </si>
  <si>
    <r>
      <t xml:space="preserve"> </t>
    </r>
    <r>
      <rPr>
        <u/>
        <sz val="11"/>
        <color theme="1"/>
        <rFont val="Times New Roman"/>
        <family val="1"/>
        <charset val="204"/>
      </rPr>
      <t xml:space="preserve">                                      </t>
    </r>
    <r>
      <rPr>
        <sz val="11"/>
        <color theme="1"/>
        <rFont val="Times New Roman"/>
        <family val="1"/>
        <charset val="204"/>
      </rPr>
      <t xml:space="preserve">   </t>
    </r>
  </si>
  <si>
    <t>Т.В.Доголева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</si>
</sst>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#,##0.00\ &quot;р.&quot;"/>
    <numFmt numFmtId="166" formatCode="[$-F400]h:mm:ss\ AM/PM"/>
  </numFmts>
  <fonts count="2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20"/>
      <color rgb="FF000000"/>
      <name val="Calibri"/>
      <family val="2"/>
      <charset val="1"/>
    </font>
    <font>
      <sz val="13"/>
      <color rgb="FF000000"/>
      <name val="Calibri"/>
      <family val="2"/>
      <charset val="1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3"/>
      <name val="Calibri"/>
      <family val="2"/>
      <charset val="204"/>
    </font>
    <font>
      <b/>
      <sz val="11"/>
      <name val="Calibri"/>
      <family val="2"/>
      <charset val="204"/>
      <scheme val="minor"/>
    </font>
    <font>
      <u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CCCCFF"/>
      </patternFill>
    </fill>
    <fill>
      <patternFill patternType="solid">
        <fgColor theme="0"/>
        <bgColor rgb="FFCCFFFF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rgb="FFCC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2" fillId="0" borderId="3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0" borderId="3" xfId="0" applyBorder="1"/>
    <xf numFmtId="0" fontId="0" fillId="0" borderId="3" xfId="0" applyNumberFormat="1" applyBorder="1"/>
    <xf numFmtId="0" fontId="0" fillId="0" borderId="3" xfId="0" applyFill="1" applyBorder="1" applyAlignment="1">
      <alignment wrapText="1"/>
    </xf>
    <xf numFmtId="0" fontId="0" fillId="0" borderId="3" xfId="0" applyBorder="1" applyAlignment="1">
      <alignment wrapText="1"/>
    </xf>
    <xf numFmtId="0" fontId="0" fillId="0" borderId="5" xfId="0" applyFill="1" applyBorder="1"/>
    <xf numFmtId="0" fontId="0" fillId="0" borderId="3" xfId="0" applyFill="1" applyBorder="1"/>
    <xf numFmtId="0" fontId="0" fillId="0" borderId="6" xfId="0" applyNumberFormat="1" applyBorder="1"/>
    <xf numFmtId="13" fontId="0" fillId="0" borderId="3" xfId="0" applyNumberFormat="1" applyBorder="1"/>
    <xf numFmtId="0" fontId="0" fillId="0" borderId="3" xfId="0" applyNumberFormat="1" applyFill="1" applyBorder="1"/>
    <xf numFmtId="0" fontId="0" fillId="0" borderId="6" xfId="0" applyNumberFormat="1" applyFill="1" applyBorder="1"/>
    <xf numFmtId="0" fontId="0" fillId="0" borderId="0" xfId="0" applyFill="1"/>
    <xf numFmtId="13" fontId="0" fillId="0" borderId="3" xfId="0" applyNumberFormat="1" applyFill="1" applyBorder="1"/>
    <xf numFmtId="0" fontId="0" fillId="0" borderId="0" xfId="0" applyFill="1" applyBorder="1"/>
    <xf numFmtId="0" fontId="0" fillId="0" borderId="7" xfId="0" applyFill="1" applyBorder="1"/>
    <xf numFmtId="0" fontId="0" fillId="0" borderId="3" xfId="0" applyNumberFormat="1" applyBorder="1" applyAlignment="1">
      <alignment wrapText="1"/>
    </xf>
    <xf numFmtId="0" fontId="5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5" fillId="0" borderId="3" xfId="0" applyFont="1" applyBorder="1"/>
    <xf numFmtId="164" fontId="5" fillId="0" borderId="3" xfId="0" applyNumberFormat="1" applyFont="1" applyBorder="1"/>
    <xf numFmtId="4" fontId="0" fillId="0" borderId="0" xfId="0" applyNumberFormat="1" applyBorder="1"/>
    <xf numFmtId="0" fontId="0" fillId="0" borderId="0" xfId="0" applyBorder="1"/>
    <xf numFmtId="0" fontId="0" fillId="5" borderId="0" xfId="0" applyFill="1"/>
    <xf numFmtId="0" fontId="5" fillId="5" borderId="0" xfId="0" applyFont="1" applyFill="1" applyAlignment="1">
      <alignment horizontal="right"/>
    </xf>
    <xf numFmtId="0" fontId="0" fillId="5" borderId="0" xfId="0" applyFont="1" applyFill="1" applyAlignment="1">
      <alignment horizontal="right"/>
    </xf>
    <xf numFmtId="0" fontId="5" fillId="5" borderId="3" xfId="0" applyFont="1" applyFill="1" applyBorder="1"/>
    <xf numFmtId="0" fontId="0" fillId="6" borderId="0" xfId="0" applyFill="1"/>
    <xf numFmtId="0" fontId="5" fillId="6" borderId="0" xfId="0" applyFont="1" applyFill="1" applyBorder="1" applyAlignment="1">
      <alignment horizontal="right"/>
    </xf>
    <xf numFmtId="4" fontId="5" fillId="0" borderId="3" xfId="0" applyNumberFormat="1" applyFont="1" applyBorder="1"/>
    <xf numFmtId="4" fontId="0" fillId="0" borderId="6" xfId="0" applyNumberFormat="1" applyBorder="1"/>
    <xf numFmtId="165" fontId="0" fillId="7" borderId="3" xfId="0" applyNumberFormat="1" applyFill="1" applyBorder="1"/>
    <xf numFmtId="0" fontId="0" fillId="8" borderId="0" xfId="0" applyFont="1" applyFill="1"/>
    <xf numFmtId="2" fontId="0" fillId="0" borderId="0" xfId="0" applyNumberFormat="1"/>
    <xf numFmtId="0" fontId="0" fillId="0" borderId="8" xfId="0" applyBorder="1"/>
    <xf numFmtId="0" fontId="1" fillId="0" borderId="0" xfId="0" applyFont="1"/>
    <xf numFmtId="165" fontId="0" fillId="0" borderId="0" xfId="0" applyNumberFormat="1"/>
    <xf numFmtId="0" fontId="2" fillId="2" borderId="3" xfId="0" applyFont="1" applyFill="1" applyBorder="1" applyAlignment="1">
      <alignment horizontal="center" vertical="center"/>
    </xf>
    <xf numFmtId="0" fontId="0" fillId="0" borderId="6" xfId="0" applyFill="1" applyBorder="1"/>
    <xf numFmtId="0" fontId="0" fillId="0" borderId="6" xfId="0" applyBorder="1"/>
    <xf numFmtId="0" fontId="0" fillId="2" borderId="3" xfId="0" applyFill="1" applyBorder="1"/>
    <xf numFmtId="0" fontId="5" fillId="2" borderId="3" xfId="0" applyFont="1" applyFill="1" applyBorder="1" applyAlignment="1">
      <alignment horizontal="right"/>
    </xf>
    <xf numFmtId="0" fontId="0" fillId="2" borderId="3" xfId="0" applyFont="1" applyFill="1" applyBorder="1" applyAlignment="1">
      <alignment horizontal="right"/>
    </xf>
    <xf numFmtId="0" fontId="5" fillId="2" borderId="3" xfId="0" applyFont="1" applyFill="1" applyBorder="1"/>
    <xf numFmtId="164" fontId="5" fillId="2" borderId="3" xfId="0" applyNumberFormat="1" applyFont="1" applyFill="1" applyBorder="1"/>
    <xf numFmtId="0" fontId="6" fillId="0" borderId="0" xfId="0" applyFont="1"/>
    <xf numFmtId="164" fontId="7" fillId="0" borderId="0" xfId="0" applyNumberFormat="1" applyFont="1"/>
    <xf numFmtId="164" fontId="6" fillId="0" borderId="0" xfId="0" applyNumberFormat="1" applyFont="1"/>
    <xf numFmtId="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/>
    <xf numFmtId="0" fontId="0" fillId="0" borderId="3" xfId="0" applyNumberFormat="1" applyBorder="1" applyAlignment="1"/>
    <xf numFmtId="0" fontId="0" fillId="0" borderId="7" xfId="0" applyBorder="1"/>
    <xf numFmtId="0" fontId="12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0" fontId="14" fillId="0" borderId="3" xfId="0" applyFont="1" applyBorder="1" applyAlignment="1">
      <alignment wrapText="1"/>
    </xf>
    <xf numFmtId="0" fontId="14" fillId="0" borderId="3" xfId="0" applyFont="1" applyBorder="1" applyAlignment="1">
      <alignment vertical="center" wrapText="1"/>
    </xf>
    <xf numFmtId="49" fontId="14" fillId="0" borderId="3" xfId="0" applyNumberFormat="1" applyFont="1" applyBorder="1" applyAlignment="1">
      <alignment wrapText="1"/>
    </xf>
    <xf numFmtId="0" fontId="16" fillId="0" borderId="3" xfId="0" applyFont="1" applyBorder="1" applyAlignment="1">
      <alignment wrapText="1"/>
    </xf>
    <xf numFmtId="0" fontId="0" fillId="0" borderId="0" xfId="0" applyAlignment="1">
      <alignment vertical="top"/>
    </xf>
    <xf numFmtId="14" fontId="9" fillId="0" borderId="1" xfId="0" applyNumberFormat="1" applyFont="1" applyBorder="1" applyAlignment="1">
      <alignment vertical="top"/>
    </xf>
    <xf numFmtId="0" fontId="0" fillId="9" borderId="3" xfId="0" applyFill="1" applyBorder="1"/>
    <xf numFmtId="0" fontId="17" fillId="5" borderId="3" xfId="0" applyFont="1" applyFill="1" applyBorder="1"/>
    <xf numFmtId="0" fontId="18" fillId="9" borderId="3" xfId="0" applyFont="1" applyFill="1" applyBorder="1"/>
    <xf numFmtId="0" fontId="18" fillId="10" borderId="3" xfId="0" applyFont="1" applyFill="1" applyBorder="1"/>
    <xf numFmtId="0" fontId="0" fillId="0" borderId="3" xfId="0" applyBorder="1" applyAlignment="1">
      <alignment horizontal="center" vertical="center"/>
    </xf>
    <xf numFmtId="0" fontId="0" fillId="11" borderId="0" xfId="0" applyFill="1"/>
    <xf numFmtId="0" fontId="0" fillId="0" borderId="3" xfId="0" applyFont="1" applyBorder="1"/>
    <xf numFmtId="0" fontId="0" fillId="0" borderId="3" xfId="0" applyNumberFormat="1" applyFont="1" applyBorder="1"/>
    <xf numFmtId="0" fontId="0" fillId="0" borderId="0" xfId="0" applyFont="1"/>
    <xf numFmtId="0" fontId="0" fillId="0" borderId="7" xfId="0" applyFont="1" applyBorder="1"/>
    <xf numFmtId="0" fontId="14" fillId="0" borderId="0" xfId="0" applyFont="1" applyAlignment="1"/>
    <xf numFmtId="0" fontId="14" fillId="0" borderId="0" xfId="0" applyFont="1"/>
    <xf numFmtId="0" fontId="19" fillId="0" borderId="0" xfId="0" applyFont="1"/>
    <xf numFmtId="0" fontId="14" fillId="11" borderId="0" xfId="0" applyFont="1" applyFill="1"/>
    <xf numFmtId="0" fontId="9" fillId="0" borderId="0" xfId="0" applyFont="1"/>
    <xf numFmtId="0" fontId="12" fillId="0" borderId="0" xfId="0" applyFont="1"/>
    <xf numFmtId="0" fontId="20" fillId="0" borderId="0" xfId="0" applyFont="1"/>
    <xf numFmtId="4" fontId="20" fillId="0" borderId="0" xfId="0" applyNumberFormat="1" applyFont="1" applyBorder="1"/>
    <xf numFmtId="0" fontId="14" fillId="0" borderId="0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2" fillId="4" borderId="3" xfId="0" applyFont="1" applyFill="1" applyBorder="1" applyAlignment="1">
      <alignment horizontal="center" vertical="center" textRotation="90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textRotation="90"/>
    </xf>
    <xf numFmtId="0" fontId="4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6" borderId="0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textRotation="90"/>
    </xf>
    <xf numFmtId="0" fontId="2" fillId="4" borderId="4" xfId="0" applyFont="1" applyFill="1" applyBorder="1" applyAlignment="1">
      <alignment horizontal="center" vertical="center" textRotation="90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2" fillId="4" borderId="2" xfId="0" applyFont="1" applyFill="1" applyBorder="1" applyAlignment="1">
      <alignment horizontal="center" vertical="center" textRotation="90"/>
    </xf>
    <xf numFmtId="0" fontId="0" fillId="6" borderId="9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textRotation="90"/>
    </xf>
    <xf numFmtId="0" fontId="2" fillId="0" borderId="5" xfId="0" applyFont="1" applyFill="1" applyBorder="1" applyAlignment="1">
      <alignment horizontal="center" vertical="center" textRotation="90"/>
    </xf>
    <xf numFmtId="0" fontId="2" fillId="0" borderId="4" xfId="0" applyFont="1" applyFill="1" applyBorder="1" applyAlignment="1">
      <alignment horizontal="center" vertical="center" textRotation="90"/>
    </xf>
    <xf numFmtId="0" fontId="3" fillId="2" borderId="2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14" fontId="9" fillId="0" borderId="1" xfId="0" applyNumberFormat="1" applyFont="1" applyBorder="1" applyAlignment="1">
      <alignment horizontal="center" vertical="top"/>
    </xf>
    <xf numFmtId="0" fontId="0" fillId="0" borderId="3" xfId="0" applyBorder="1" applyAlignment="1">
      <alignment horizontal="center" vertical="center" wrapText="1"/>
    </xf>
    <xf numFmtId="2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6" fontId="0" fillId="0" borderId="3" xfId="0" applyNumberFormat="1" applyBorder="1" applyAlignment="1">
      <alignment horizontal="center" vertical="center" wrapText="1"/>
    </xf>
    <xf numFmtId="14" fontId="10" fillId="0" borderId="11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2" fontId="0" fillId="0" borderId="3" xfId="0" applyNumberFormat="1" applyBorder="1"/>
    <xf numFmtId="164" fontId="0" fillId="0" borderId="3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83;&#1077;&#1089;&#1086;&#1074;&#1080;&#1095;&#1086;&#1082;/AppData/Roaming/Microsoft/Excel/&#1050;&#1072;&#1083;&#1100;&#1082;&#1091;&#1083;&#1103;&#1094;&#1080;&#1103;%20&#1073;&#1083;&#1102;&#1076;%20&#1089;&#1077;&#1085;&#1090;&#1103;&#1073;&#1088;&#110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1.09.2020 1,5-2 года (день 5)"/>
      <sheetName val="01.09.2020 3-7 лет (день 5) "/>
      <sheetName val="02.09.2020 1,5-3 года (день 6)"/>
      <sheetName val="02.09.2020 3-7 лет (день 6) "/>
      <sheetName val="03.09.2020 1,5-2 года (день 7)"/>
      <sheetName val="03.09.2020 3-7 лет (день 7) "/>
      <sheetName val="04.09.2020 1,5-2 года (день 8)"/>
      <sheetName val="04.09.2020 3-7 лет (день 8) "/>
      <sheetName val="07.09.2020 1,5-2 года (день 9)"/>
      <sheetName val="07.09.2020 3-7 лет (день 9) "/>
      <sheetName val="08.09.2020 1,5-2 года (день 10)"/>
      <sheetName val="08.09.2020 3-7 лет (день 10)"/>
      <sheetName val="09.09.2020 1-3 года (день 1)"/>
      <sheetName val="09.09.2020 3-7 лет (день 1)"/>
      <sheetName val="10.09.2020 1,5-2 года (день 2)"/>
      <sheetName val="10.09.2020 3-7 лет (день 2) "/>
      <sheetName val="11.09.2020 1,5-2 года (день 3)"/>
      <sheetName val="11.09.2020 3-7лет (день 3) "/>
      <sheetName val="14.09.2020 1,5-3 года (день (4)"/>
      <sheetName val="14.09.2020 3-7 лет (день 4) "/>
      <sheetName val="15.09.2020 1,5-2 года (день 5)"/>
      <sheetName val="15.09.2020 3-7 лет (день 5)"/>
      <sheetName val="16.09.2020 1,5-3 года (день 6)"/>
      <sheetName val="16.09.2020 3-7 лет (день 6)"/>
      <sheetName val="17.09.2020 1,5-2 года (день 7)"/>
      <sheetName val="17.09.2020 3-7 лет (день 7)"/>
      <sheetName val="21.09.2020 1,5-2 года (день 8)"/>
      <sheetName val="21.09.2020 3-7 лет (день 8) "/>
      <sheetName val="22.09.2020 1,5-2 года (день 9)"/>
      <sheetName val="22.09.2020 3-7 лет (день 9) "/>
      <sheetName val="23.09.2020 1,5-2 года (день 10)"/>
      <sheetName val="23.09.2020 3-7 лет (день 10)"/>
      <sheetName val="24.09.2020 1-3 года (день 1)"/>
      <sheetName val="24.09.2020 3-7 лет (день 1)"/>
      <sheetName val="25.09.2020 1,5-2 года (день (2)"/>
      <sheetName val="25.09.2020 3-7 лет (день 2)"/>
      <sheetName val="28.09.2020 1,5-2 года (день 3)"/>
      <sheetName val="28.09.2020 3-7лет (день 3)"/>
      <sheetName val="29.09.2020 1,5-3 года (день 4)"/>
      <sheetName val="29.09.2020 3-7 лет (день 4) "/>
      <sheetName val="30.09.2020 1,5-2 года (день 5)"/>
      <sheetName val="30.09.2020 3-7 лет (день 5)"/>
      <sheetName val="Цены"/>
      <sheetName val="Сентябр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>
        <row r="1">
          <cell r="A1" t="str">
            <v>Хлеб пшеничный</v>
          </cell>
          <cell r="B1" t="str">
            <v>Хлеб ржано-пшеничный</v>
          </cell>
          <cell r="C1" t="str">
            <v>Сахар</v>
          </cell>
          <cell r="D1" t="str">
            <v>Чай</v>
          </cell>
          <cell r="E1" t="str">
            <v>Какао</v>
          </cell>
          <cell r="F1" t="str">
            <v>Кофейный напиток</v>
          </cell>
          <cell r="G1" t="str">
            <v>Молоко 2,5%</v>
          </cell>
          <cell r="H1" t="str">
            <v>Масло сливочное</v>
          </cell>
          <cell r="I1" t="str">
            <v>Сметана 15%</v>
          </cell>
          <cell r="J1" t="str">
            <v>Молоко сухое</v>
          </cell>
          <cell r="K1" t="str">
            <v>Снежок 2,5 %</v>
          </cell>
          <cell r="L1" t="str">
            <v>Творог 5%</v>
          </cell>
          <cell r="M1" t="str">
            <v>Молоко сгущенное</v>
          </cell>
          <cell r="N1" t="str">
            <v xml:space="preserve">Джем Сава </v>
          </cell>
          <cell r="O1" t="str">
            <v>Сыр</v>
          </cell>
          <cell r="P1" t="str">
            <v>Зеленый горошек</v>
          </cell>
          <cell r="Q1" t="str">
            <v>Кукуруза консервирован.</v>
          </cell>
          <cell r="R1" t="str">
            <v>Консервы рыбные</v>
          </cell>
          <cell r="S1" t="str">
            <v>Огурцы консервирован.</v>
          </cell>
          <cell r="T1" t="str">
            <v>Огурцы свежие</v>
          </cell>
          <cell r="U1" t="str">
            <v>Яйцо</v>
          </cell>
          <cell r="V1" t="str">
            <v>Икра кабачковая</v>
          </cell>
          <cell r="W1" t="str">
            <v>Изюм</v>
          </cell>
          <cell r="X1" t="str">
            <v>Курага</v>
          </cell>
          <cell r="Y1" t="str">
            <v>Чернослив</v>
          </cell>
          <cell r="Z1" t="str">
            <v>Шиповник</v>
          </cell>
          <cell r="AA1" t="str">
            <v>Сухофрукты</v>
          </cell>
          <cell r="AB1" t="str">
            <v>Ягода свежемороженная</v>
          </cell>
          <cell r="AC1" t="str">
            <v>Лимон</v>
          </cell>
          <cell r="AD1" t="str">
            <v>Кисель</v>
          </cell>
          <cell r="AE1" t="str">
            <v xml:space="preserve">Сок </v>
          </cell>
          <cell r="AF1" t="str">
            <v>Макаронные изделия</v>
          </cell>
          <cell r="AG1" t="str">
            <v>Мука</v>
          </cell>
          <cell r="AH1" t="str">
            <v>Дрожжи</v>
          </cell>
          <cell r="AI1" t="str">
            <v>Печенье</v>
          </cell>
          <cell r="AJ1" t="str">
            <v>Пряники</v>
          </cell>
          <cell r="AK1" t="str">
            <v>Вафли</v>
          </cell>
          <cell r="AL1" t="str">
            <v>Конфеты</v>
          </cell>
          <cell r="AM1" t="str">
            <v>Повидло Сава</v>
          </cell>
          <cell r="AN1" t="str">
            <v>Крупа геркулес</v>
          </cell>
          <cell r="AO1" t="str">
            <v>Крупа горох</v>
          </cell>
          <cell r="AP1" t="str">
            <v>Крупа гречневая</v>
          </cell>
          <cell r="AQ1" t="str">
            <v>Крупа кукурузная</v>
          </cell>
          <cell r="AR1" t="str">
            <v>Крупа манная</v>
          </cell>
          <cell r="AS1" t="str">
            <v>Крупа перловая</v>
          </cell>
          <cell r="AT1" t="str">
            <v>Крупа пшеничная</v>
          </cell>
          <cell r="AU1" t="str">
            <v>Крупа пшено</v>
          </cell>
          <cell r="AV1" t="str">
            <v>Крупа ячневая</v>
          </cell>
          <cell r="AW1" t="str">
            <v>Рис</v>
          </cell>
          <cell r="AX1" t="str">
            <v>Цыпленок бройлер</v>
          </cell>
          <cell r="AY1" t="str">
            <v>Филе куриное</v>
          </cell>
          <cell r="AZ1" t="str">
            <v>Фарш говяжий</v>
          </cell>
          <cell r="BA1" t="str">
            <v>Печень куриная</v>
          </cell>
          <cell r="BB1" t="str">
            <v>Филе минтая</v>
          </cell>
          <cell r="BC1" t="str">
            <v>Филе сельди слабосол.</v>
          </cell>
          <cell r="BD1" t="str">
            <v>Картофель</v>
          </cell>
          <cell r="BE1" t="str">
            <v>Морковь</v>
          </cell>
          <cell r="BF1" t="str">
            <v>Лук</v>
          </cell>
          <cell r="BG1" t="str">
            <v>Капуста</v>
          </cell>
          <cell r="BH1" t="str">
            <v>Свекла</v>
          </cell>
          <cell r="BI1" t="str">
            <v>Томатная паста</v>
          </cell>
          <cell r="BJ1" t="str">
            <v>Масло растительное</v>
          </cell>
          <cell r="BK1" t="str">
            <v>Соль</v>
          </cell>
        </row>
      </sheetData>
      <sheetData sheetId="4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U125"/>
  <sheetViews>
    <sheetView topLeftCell="E1" zoomScale="75" zoomScaleNormal="75" workbookViewId="0">
      <selection activeCell="BE16" sqref="BE16"/>
    </sheetView>
  </sheetViews>
  <sheetFormatPr defaultRowHeight="14.4"/>
  <cols>
    <col min="1" max="1" width="6.6640625" customWidth="1"/>
    <col min="2" max="2" width="35.5546875" customWidth="1"/>
    <col min="3" max="3" width="8.44140625" customWidth="1"/>
    <col min="4" max="4" width="13" customWidth="1"/>
    <col min="5" max="5" width="12.44140625" customWidth="1"/>
    <col min="8" max="8" width="0" hidden="1" customWidth="1"/>
    <col min="9" max="9" width="11.44140625" customWidth="1"/>
    <col min="11" max="11" width="12.44140625" customWidth="1"/>
    <col min="12" max="12" width="10.6640625" customWidth="1"/>
    <col min="13" max="13" width="10.6640625" hidden="1" customWidth="1"/>
    <col min="14" max="16" width="11.6640625" hidden="1" customWidth="1"/>
    <col min="17" max="23" width="10.6640625" hidden="1" customWidth="1"/>
    <col min="24" max="24" width="10.6640625" customWidth="1"/>
    <col min="25" max="27" width="10.6640625" hidden="1" customWidth="1"/>
    <col min="28" max="28" width="11.88671875" hidden="1" customWidth="1"/>
    <col min="29" max="29" width="11.44140625" customWidth="1"/>
    <col min="30" max="30" width="13.44140625" hidden="1" customWidth="1"/>
    <col min="31" max="36" width="10.6640625" hidden="1" customWidth="1"/>
    <col min="37" max="37" width="9.109375" customWidth="1"/>
    <col min="38" max="40" width="10.6640625" customWidth="1"/>
    <col min="41" max="47" width="10.6640625" hidden="1" customWidth="1"/>
    <col min="48" max="48" width="10.6640625" customWidth="1"/>
    <col min="49" max="49" width="12.5546875" hidden="1" customWidth="1"/>
    <col min="50" max="51" width="10.6640625" hidden="1" customWidth="1"/>
    <col min="52" max="52" width="12.33203125" hidden="1" customWidth="1"/>
    <col min="53" max="54" width="10.6640625" hidden="1" customWidth="1"/>
    <col min="55" max="57" width="10.6640625" customWidth="1"/>
    <col min="58" max="61" width="10.6640625" hidden="1" customWidth="1"/>
    <col min="63" max="63" width="9.88671875" customWidth="1"/>
    <col min="65" max="65" width="10.88671875" customWidth="1"/>
    <col min="66" max="66" width="10.88671875" hidden="1" customWidth="1"/>
    <col min="70" max="70" width="0" hidden="1" customWidth="1"/>
    <col min="72" max="72" width="9.88671875" customWidth="1"/>
  </cols>
  <sheetData>
    <row r="1" spans="1:73">
      <c r="A1" s="75" t="s">
        <v>87</v>
      </c>
      <c r="B1" s="75"/>
      <c r="C1" s="75"/>
      <c r="D1" s="75"/>
      <c r="E1" s="76"/>
      <c r="F1" s="76"/>
      <c r="G1" s="76"/>
      <c r="H1" s="76"/>
      <c r="I1" s="76"/>
      <c r="J1" s="76"/>
      <c r="K1" s="76"/>
      <c r="L1" s="76"/>
      <c r="M1" s="76"/>
      <c r="N1" s="77"/>
      <c r="O1" s="77"/>
      <c r="P1" s="77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  <c r="BM1" s="76"/>
      <c r="BN1" s="76"/>
      <c r="BO1" s="76"/>
      <c r="BP1" s="76"/>
      <c r="BQ1" s="76"/>
      <c r="BR1" s="78"/>
      <c r="BS1" s="76"/>
      <c r="BT1" s="76"/>
      <c r="BU1" s="76"/>
    </row>
    <row r="2" spans="1:73" ht="17.399999999999999">
      <c r="A2" s="75" t="s">
        <v>89</v>
      </c>
      <c r="B2" s="75"/>
      <c r="C2" s="75"/>
      <c r="D2" s="75"/>
      <c r="E2" s="76"/>
      <c r="F2" s="76"/>
      <c r="G2" s="76"/>
      <c r="H2" s="76"/>
      <c r="I2" s="76"/>
      <c r="J2" s="79" t="s">
        <v>90</v>
      </c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8"/>
    </row>
    <row r="3" spans="1:73">
      <c r="A3" s="76" t="s">
        <v>91</v>
      </c>
      <c r="B3" s="76"/>
      <c r="C3" s="76"/>
      <c r="D3" s="76"/>
      <c r="E3" s="75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8"/>
    </row>
    <row r="4" spans="1:73" ht="15.6">
      <c r="A4" s="76"/>
      <c r="B4" s="76"/>
      <c r="C4" s="76"/>
      <c r="D4" s="76"/>
      <c r="E4" s="76"/>
      <c r="F4" s="76"/>
      <c r="G4" s="76"/>
      <c r="H4" s="76"/>
      <c r="I4" s="76"/>
      <c r="J4" s="76" t="s">
        <v>92</v>
      </c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8"/>
    </row>
    <row r="5" spans="1:73">
      <c r="A5" s="76"/>
      <c r="B5" s="76"/>
      <c r="C5" s="76"/>
      <c r="D5" s="76"/>
      <c r="E5" s="76"/>
      <c r="F5" s="76"/>
      <c r="G5" s="76"/>
      <c r="H5" s="76"/>
      <c r="I5" s="76"/>
      <c r="J5" s="76" t="s">
        <v>88</v>
      </c>
      <c r="K5" s="76"/>
      <c r="L5" s="77"/>
      <c r="M5" s="77"/>
      <c r="N5" s="77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8"/>
    </row>
    <row r="7" spans="1:73" ht="17.25" customHeight="1">
      <c r="D7" s="87" t="s">
        <v>0</v>
      </c>
      <c r="E7" s="87"/>
      <c r="F7" s="1">
        <v>7</v>
      </c>
      <c r="G7" t="s">
        <v>50</v>
      </c>
      <c r="K7" s="53">
        <f>' 3-7 лет (день 10)'!K7</f>
        <v>45929</v>
      </c>
      <c r="L7" s="2"/>
    </row>
    <row r="8" spans="1:73" ht="15" customHeight="1">
      <c r="A8" s="88"/>
      <c r="B8" s="3" t="s">
        <v>1</v>
      </c>
      <c r="C8" s="84" t="s">
        <v>2</v>
      </c>
      <c r="D8" s="84" t="str">
        <f>[1]Цены!A1</f>
        <v>Хлеб пшеничный</v>
      </c>
      <c r="E8" s="84" t="str">
        <f>[1]Цены!B1</f>
        <v>Хлеб ржано-пшеничный</v>
      </c>
      <c r="F8" s="84" t="str">
        <f>[1]Цены!C1</f>
        <v>Сахар</v>
      </c>
      <c r="G8" s="84" t="str">
        <f>[1]Цены!D1</f>
        <v>Чай</v>
      </c>
      <c r="H8" s="84" t="str">
        <f>[1]Цены!E1</f>
        <v>Какао</v>
      </c>
      <c r="I8" s="84" t="str">
        <f>[1]Цены!F1</f>
        <v>Кофейный напиток</v>
      </c>
      <c r="J8" s="84" t="str">
        <f>[1]Цены!G1</f>
        <v>Молоко 2,5%</v>
      </c>
      <c r="K8" s="84" t="str">
        <f>[1]Цены!H1</f>
        <v>Масло сливочное</v>
      </c>
      <c r="L8" s="84" t="str">
        <f>[1]Цены!I1</f>
        <v>Сметана 15%</v>
      </c>
      <c r="M8" s="84" t="str">
        <f>[1]Цены!J1</f>
        <v>Молоко сухое</v>
      </c>
      <c r="N8" s="84" t="str">
        <f>[1]Цены!K1</f>
        <v>Снежок 2,5 %</v>
      </c>
      <c r="O8" s="84" t="str">
        <f>[1]Цены!L1</f>
        <v>Творог 5%</v>
      </c>
      <c r="P8" s="84" t="str">
        <f>[1]Цены!M1</f>
        <v>Молоко сгущенное</v>
      </c>
      <c r="Q8" s="84" t="str">
        <f>[1]Цены!N1</f>
        <v xml:space="preserve">Джем Сава </v>
      </c>
      <c r="R8" s="84" t="str">
        <f>[1]Цены!O1</f>
        <v>Сыр</v>
      </c>
      <c r="S8" s="84" t="str">
        <f>[1]Цены!P1</f>
        <v>Зеленый горошек</v>
      </c>
      <c r="T8" s="84" t="str">
        <f>[1]Цены!Q1</f>
        <v>Кукуруза консервирован.</v>
      </c>
      <c r="U8" s="84" t="str">
        <f>[1]Цены!R1</f>
        <v>Консервы рыбные</v>
      </c>
      <c r="V8" s="84" t="str">
        <f>[1]Цены!S1</f>
        <v>Огурцы консервирован.</v>
      </c>
      <c r="W8" s="84" t="str">
        <f>[1]Цены!T1</f>
        <v>Огурцы свежие</v>
      </c>
      <c r="X8" s="84" t="str">
        <f>[1]Цены!U1</f>
        <v>Яйцо</v>
      </c>
      <c r="Y8" s="84" t="str">
        <f>[1]Цены!V1</f>
        <v>Икра кабачковая</v>
      </c>
      <c r="Z8" s="84" t="str">
        <f>[1]Цены!W1</f>
        <v>Изюм</v>
      </c>
      <c r="AA8" s="84" t="str">
        <f>[1]Цены!X1</f>
        <v>Курага</v>
      </c>
      <c r="AB8" s="84" t="str">
        <f>[1]Цены!Y1</f>
        <v>Чернослив</v>
      </c>
      <c r="AC8" s="84" t="str">
        <f>[1]Цены!Z1</f>
        <v>Шиповник</v>
      </c>
      <c r="AD8" s="84" t="str">
        <f>[1]Цены!AA1</f>
        <v>Сухофрукты</v>
      </c>
      <c r="AE8" s="84" t="str">
        <f>[1]Цены!AB1</f>
        <v>Ягода свежемороженная</v>
      </c>
      <c r="AF8" s="84" t="str">
        <f>' 3-7 лет (день 10)'!AF8:AF9</f>
        <v>Апельсин</v>
      </c>
      <c r="AG8" s="84" t="str">
        <f>' 3-7 лет (день 10)'!AG8:AG9</f>
        <v>Банан</v>
      </c>
      <c r="AH8" s="84" t="str">
        <f>' 3-7 лет (день 10)'!AH8:AH9</f>
        <v>Лимон</v>
      </c>
      <c r="AI8" s="84" t="str">
        <f>' 3-7 лет (день 10)'!AI8:AI9</f>
        <v>Яблоко</v>
      </c>
      <c r="AJ8" s="84" t="str">
        <f>[1]Цены!AD1</f>
        <v>Кисель</v>
      </c>
      <c r="AK8" s="84" t="str">
        <f>[1]Цены!AE1</f>
        <v xml:space="preserve">Сок </v>
      </c>
      <c r="AL8" s="84" t="str">
        <f>[1]Цены!AF1</f>
        <v>Макаронные изделия</v>
      </c>
      <c r="AM8" s="84" t="str">
        <f>[1]Цены!AG1</f>
        <v>Мука</v>
      </c>
      <c r="AN8" s="84" t="str">
        <f>[1]Цены!AH1</f>
        <v>Дрожжи</v>
      </c>
      <c r="AO8" s="84" t="str">
        <f>[1]Цены!AI1</f>
        <v>Печенье</v>
      </c>
      <c r="AP8" s="84" t="str">
        <f>[1]Цены!AJ1</f>
        <v>Пряники</v>
      </c>
      <c r="AQ8" s="84" t="str">
        <f>[1]Цены!AK1</f>
        <v>Вафли</v>
      </c>
      <c r="AR8" s="84" t="str">
        <f>[1]Цены!AL1</f>
        <v>Конфеты</v>
      </c>
      <c r="AS8" s="84" t="str">
        <f>[1]Цены!AM1</f>
        <v>Повидло Сава</v>
      </c>
      <c r="AT8" s="84" t="str">
        <f>[1]Цены!AN1</f>
        <v>Крупа геркулес</v>
      </c>
      <c r="AU8" s="84" t="str">
        <f>[1]Цены!AO1</f>
        <v>Крупа горох</v>
      </c>
      <c r="AV8" s="84" t="str">
        <f>[1]Цены!AP1</f>
        <v>Крупа гречневая</v>
      </c>
      <c r="AW8" s="84" t="str">
        <f>[1]Цены!AQ1</f>
        <v>Крупа кукурузная</v>
      </c>
      <c r="AX8" s="84" t="str">
        <f>[1]Цены!AR1</f>
        <v>Крупа манная</v>
      </c>
      <c r="AY8" s="84" t="str">
        <f>[1]Цены!AS1</f>
        <v>Крупа перловая</v>
      </c>
      <c r="AZ8" s="84" t="str">
        <f>[1]Цены!AT1</f>
        <v>Крупа пшеничная</v>
      </c>
      <c r="BA8" s="84" t="str">
        <f>[1]Цены!AU1</f>
        <v>Крупа пшено</v>
      </c>
      <c r="BB8" s="84" t="str">
        <f>[1]Цены!AV1</f>
        <v>Крупа ячневая</v>
      </c>
      <c r="BC8" s="84" t="str">
        <f>[1]Цены!AW1</f>
        <v>Рис</v>
      </c>
      <c r="BD8" s="84" t="str">
        <f>[1]Цены!AX1</f>
        <v>Цыпленок бройлер</v>
      </c>
      <c r="BE8" s="84" t="str">
        <f>[1]Цены!AY1</f>
        <v>Филе куриное</v>
      </c>
      <c r="BF8" s="84" t="str">
        <f>[1]Цены!AZ1</f>
        <v>Фарш говяжий</v>
      </c>
      <c r="BG8" s="84" t="str">
        <f>[1]Цены!BA1</f>
        <v>Печень куриная</v>
      </c>
      <c r="BH8" s="84" t="str">
        <f>[1]Цены!BB1</f>
        <v>Филе минтая</v>
      </c>
      <c r="BI8" s="84" t="str">
        <f>[1]Цены!BC1</f>
        <v>Филе сельди слабосол.</v>
      </c>
      <c r="BJ8" s="84" t="str">
        <f>[1]Цены!BD1</f>
        <v>Картофель</v>
      </c>
      <c r="BK8" s="84" t="str">
        <f>[1]Цены!BE1</f>
        <v>Морковь</v>
      </c>
      <c r="BL8" s="84" t="str">
        <f>[1]Цены!BF1</f>
        <v>Лук</v>
      </c>
      <c r="BM8" s="84" t="str">
        <f>[1]Цены!BG1</f>
        <v>Капуста</v>
      </c>
      <c r="BN8" s="84" t="str">
        <f>[1]Цены!BH1</f>
        <v>Свекла</v>
      </c>
      <c r="BO8" s="84" t="str">
        <f>[1]Цены!BI1</f>
        <v>Томатная паста</v>
      </c>
      <c r="BP8" s="84" t="str">
        <f>[1]Цены!BJ1</f>
        <v>Масло растительное</v>
      </c>
      <c r="BQ8" s="84" t="str">
        <f>[1]Цены!BK1</f>
        <v>Соль</v>
      </c>
      <c r="BR8" s="84" t="s">
        <v>51</v>
      </c>
      <c r="BS8" s="90" t="s">
        <v>3</v>
      </c>
      <c r="BT8" s="90" t="s">
        <v>4</v>
      </c>
    </row>
    <row r="9" spans="1:73" ht="36" customHeight="1">
      <c r="A9" s="89"/>
      <c r="B9" s="4" t="s">
        <v>5</v>
      </c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85"/>
      <c r="BR9" s="85"/>
      <c r="BS9" s="90"/>
      <c r="BT9" s="90"/>
    </row>
    <row r="10" spans="1:73">
      <c r="A10" s="91" t="s">
        <v>6</v>
      </c>
      <c r="B10" s="5" t="str">
        <f>' 3-7 лет (день 10)'!B10</f>
        <v>Каша рисовая молочная</v>
      </c>
      <c r="C10" s="92">
        <f>$F$7</f>
        <v>7</v>
      </c>
      <c r="D10" s="5"/>
      <c r="E10" s="5"/>
      <c r="F10" s="5">
        <v>4.0000000000000001E-3</v>
      </c>
      <c r="G10" s="5"/>
      <c r="H10" s="5"/>
      <c r="I10" s="5"/>
      <c r="J10" s="5">
        <v>0.13</v>
      </c>
      <c r="K10" s="5">
        <v>2E-3</v>
      </c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>
        <v>1.4999999999999999E-2</v>
      </c>
      <c r="BD10" s="5"/>
      <c r="BE10" s="5"/>
      <c r="BF10" s="5"/>
      <c r="BG10" s="5"/>
      <c r="BH10" s="5"/>
      <c r="BI10" s="5"/>
      <c r="BJ10" s="5"/>
      <c r="BK10" s="5"/>
      <c r="BL10" s="5"/>
      <c r="BM10" s="6"/>
      <c r="BN10" s="6"/>
      <c r="BO10" s="5"/>
      <c r="BP10" s="5"/>
      <c r="BQ10" s="55">
        <v>5.0000000000000001E-4</v>
      </c>
      <c r="BR10" s="5"/>
    </row>
    <row r="11" spans="1:73">
      <c r="A11" s="91"/>
      <c r="B11" s="5" t="str">
        <f>' 3-7 лет (день 10)'!B11</f>
        <v xml:space="preserve">Бутерброд с маслом </v>
      </c>
      <c r="C11" s="93"/>
      <c r="D11" s="5">
        <v>0.02</v>
      </c>
      <c r="E11" s="5"/>
      <c r="F11" s="5"/>
      <c r="G11" s="5"/>
      <c r="H11" s="5"/>
      <c r="I11" s="5"/>
      <c r="J11" s="5"/>
      <c r="K11" s="5">
        <v>4.0000000000000001E-3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5"/>
      <c r="BE11" s="5"/>
      <c r="BF11" s="5"/>
      <c r="BG11" s="5"/>
      <c r="BH11" s="5"/>
      <c r="BI11" s="5"/>
      <c r="BJ11" s="5"/>
      <c r="BK11" s="5"/>
      <c r="BL11" s="5"/>
      <c r="BM11" s="6"/>
      <c r="BN11" s="6"/>
      <c r="BO11" s="5"/>
      <c r="BP11" s="5"/>
      <c r="BQ11" s="55"/>
      <c r="BR11" s="5"/>
    </row>
    <row r="12" spans="1:73" s="73" customFormat="1">
      <c r="A12" s="91"/>
      <c r="B12" s="71" t="str">
        <f>' 3-7 лет (день 10)'!B12</f>
        <v>Кофейный напиток с молоком</v>
      </c>
      <c r="C12" s="93"/>
      <c r="D12" s="71"/>
      <c r="E12" s="71"/>
      <c r="F12" s="71">
        <v>7.0000000000000001E-3</v>
      </c>
      <c r="G12" s="71"/>
      <c r="H12" s="71"/>
      <c r="I12" s="71">
        <v>2E-3</v>
      </c>
      <c r="J12" s="71">
        <v>7.4999999999999997E-2</v>
      </c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1"/>
      <c r="BE12" s="71"/>
      <c r="BF12" s="71"/>
      <c r="BG12" s="71"/>
      <c r="BH12" s="71"/>
      <c r="BI12" s="71"/>
      <c r="BJ12" s="71"/>
      <c r="BK12" s="71"/>
      <c r="BL12" s="71"/>
      <c r="BM12" s="72"/>
      <c r="BN12" s="72"/>
      <c r="BO12" s="71"/>
      <c r="BP12" s="71"/>
      <c r="BQ12" s="74"/>
      <c r="BR12" s="71"/>
    </row>
    <row r="13" spans="1:73">
      <c r="A13" s="91"/>
      <c r="B13" s="5"/>
      <c r="C13" s="93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5"/>
      <c r="BE13" s="5"/>
      <c r="BF13" s="5"/>
      <c r="BG13" s="5"/>
      <c r="BH13" s="5"/>
      <c r="BI13" s="5"/>
      <c r="BJ13" s="5"/>
      <c r="BK13" s="5"/>
      <c r="BL13" s="5"/>
      <c r="BM13" s="6"/>
      <c r="BN13" s="6"/>
      <c r="BO13" s="5"/>
      <c r="BP13" s="5"/>
      <c r="BQ13" s="55"/>
      <c r="BR13" s="5"/>
    </row>
    <row r="14" spans="1:73">
      <c r="A14" s="91"/>
      <c r="B14" s="5"/>
      <c r="C14" s="94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5"/>
      <c r="BE14" s="5"/>
      <c r="BF14" s="5"/>
      <c r="BG14" s="5"/>
      <c r="BH14" s="5"/>
      <c r="BI14" s="5"/>
      <c r="BJ14" s="5"/>
      <c r="BK14" s="5"/>
      <c r="BL14" s="5"/>
      <c r="BM14" s="6"/>
      <c r="BN14" s="6"/>
      <c r="BO14" s="5"/>
      <c r="BP14" s="5"/>
      <c r="BQ14" s="55"/>
      <c r="BR14" s="5"/>
    </row>
    <row r="15" spans="1:73">
      <c r="A15" s="91" t="s">
        <v>9</v>
      </c>
      <c r="B15" s="8" t="str">
        <f>' 3-7 лет (день 10)'!B15</f>
        <v>Щи из свежей капусты</v>
      </c>
      <c r="C15" s="93">
        <f>F7</f>
        <v>7</v>
      </c>
      <c r="D15" s="5"/>
      <c r="E15" s="5"/>
      <c r="F15" s="5"/>
      <c r="G15" s="5"/>
      <c r="H15" s="5"/>
      <c r="I15" s="5"/>
      <c r="J15" s="5"/>
      <c r="K15" s="5">
        <v>2E-3</v>
      </c>
      <c r="L15" s="5">
        <v>6.0000000000000001E-3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5">
        <v>2.7E-2</v>
      </c>
      <c r="BE15" s="5"/>
      <c r="BF15" s="5"/>
      <c r="BG15" s="5"/>
      <c r="BH15" s="5"/>
      <c r="BI15" s="5"/>
      <c r="BJ15" s="5">
        <v>3.2000000000000001E-2</v>
      </c>
      <c r="BK15" s="5">
        <v>1.4E-2</v>
      </c>
      <c r="BL15" s="5">
        <v>0.01</v>
      </c>
      <c r="BM15" s="6">
        <v>0.05</v>
      </c>
      <c r="BN15" s="6"/>
      <c r="BO15" s="5">
        <v>2E-3</v>
      </c>
      <c r="BP15" s="5">
        <v>2E-3</v>
      </c>
      <c r="BQ15" s="55">
        <v>1E-3</v>
      </c>
      <c r="BR15" s="5"/>
    </row>
    <row r="16" spans="1:73">
      <c r="A16" s="91"/>
      <c r="B16" s="8" t="str">
        <f>' 3-7 лет (день 10)'!B16</f>
        <v>Птица в томатном соусе</v>
      </c>
      <c r="C16" s="93"/>
      <c r="D16" s="5"/>
      <c r="E16" s="5"/>
      <c r="F16" s="5"/>
      <c r="G16" s="5"/>
      <c r="H16" s="5"/>
      <c r="I16" s="5"/>
      <c r="J16" s="5"/>
      <c r="K16" s="5"/>
      <c r="L16" s="5">
        <v>2E-3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>
        <v>8.9999999999999998E-4</v>
      </c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5"/>
      <c r="BE16" s="5">
        <v>3.5000000000000003E-2</v>
      </c>
      <c r="BF16" s="5"/>
      <c r="BG16" s="5"/>
      <c r="BH16" s="5"/>
      <c r="BI16" s="5"/>
      <c r="BJ16" s="5"/>
      <c r="BK16" s="5">
        <v>7.0000000000000001E-3</v>
      </c>
      <c r="BL16" s="5">
        <v>5.0000000000000001E-3</v>
      </c>
      <c r="BM16" s="6"/>
      <c r="BN16" s="6"/>
      <c r="BO16" s="5">
        <v>5.0000000000000001E-3</v>
      </c>
      <c r="BP16" s="5">
        <v>2E-3</v>
      </c>
      <c r="BQ16" s="55">
        <v>1E-3</v>
      </c>
      <c r="BR16" s="5"/>
    </row>
    <row r="17" spans="1:71">
      <c r="A17" s="91"/>
      <c r="B17" s="8" t="str">
        <f>' 3-7 лет (день 10)'!B17</f>
        <v>Гречка отварная</v>
      </c>
      <c r="C17" s="93"/>
      <c r="D17" s="5"/>
      <c r="E17" s="5"/>
      <c r="F17" s="5"/>
      <c r="G17" s="5"/>
      <c r="H17" s="5"/>
      <c r="I17" s="5"/>
      <c r="J17" s="5"/>
      <c r="K17" s="5">
        <v>3.0000000000000001E-3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6"/>
      <c r="AO17" s="6"/>
      <c r="AP17" s="6"/>
      <c r="AQ17" s="6"/>
      <c r="AR17" s="6"/>
      <c r="AS17" s="6"/>
      <c r="AT17" s="6"/>
      <c r="AU17" s="6"/>
      <c r="AV17" s="6">
        <v>0.03</v>
      </c>
      <c r="AW17" s="6"/>
      <c r="AX17" s="6"/>
      <c r="AY17" s="6"/>
      <c r="AZ17" s="6"/>
      <c r="BA17" s="6"/>
      <c r="BB17" s="6"/>
      <c r="BC17" s="6"/>
      <c r="BD17" s="5"/>
      <c r="BE17" s="5"/>
      <c r="BF17" s="5"/>
      <c r="BG17" s="5"/>
      <c r="BH17" s="5"/>
      <c r="BI17" s="5"/>
      <c r="BJ17" s="5"/>
      <c r="BK17" s="5"/>
      <c r="BL17" s="5"/>
      <c r="BM17" s="6"/>
      <c r="BN17" s="6"/>
      <c r="BO17" s="5"/>
      <c r="BP17" s="5"/>
      <c r="BQ17" s="55">
        <v>1E-3</v>
      </c>
      <c r="BR17" s="5"/>
    </row>
    <row r="18" spans="1:71">
      <c r="A18" s="91"/>
      <c r="B18" s="8" t="str">
        <f>' 3-7 лет (день 10)'!B18</f>
        <v>Хлеб пшеничный</v>
      </c>
      <c r="C18" s="93"/>
      <c r="D18" s="5">
        <v>0.02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5"/>
      <c r="BE18" s="5"/>
      <c r="BF18" s="5"/>
      <c r="BG18" s="5"/>
      <c r="BH18" s="5"/>
      <c r="BI18" s="5"/>
      <c r="BJ18" s="5"/>
      <c r="BK18" s="5"/>
      <c r="BL18" s="5"/>
      <c r="BM18" s="6"/>
      <c r="BN18" s="6"/>
      <c r="BO18" s="5"/>
      <c r="BP18" s="5"/>
      <c r="BQ18" s="55"/>
      <c r="BR18" s="5"/>
    </row>
    <row r="19" spans="1:71">
      <c r="A19" s="91"/>
      <c r="B19" s="8" t="str">
        <f>' 3-7 лет (день 10)'!B19</f>
        <v>Хлеб ржано-пшеничный</v>
      </c>
      <c r="C19" s="93"/>
      <c r="D19" s="5"/>
      <c r="E19" s="131">
        <v>3.5700000000000003E-2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5"/>
      <c r="BE19" s="5"/>
      <c r="BF19" s="5"/>
      <c r="BG19" s="5"/>
      <c r="BH19" s="5"/>
      <c r="BI19" s="5"/>
      <c r="BJ19" s="5"/>
      <c r="BK19" s="5"/>
      <c r="BL19" s="5"/>
      <c r="BM19" s="6"/>
      <c r="BN19" s="6"/>
      <c r="BO19" s="5"/>
      <c r="BP19" s="5"/>
      <c r="BQ19" s="55"/>
      <c r="BR19" s="5"/>
    </row>
    <row r="20" spans="1:71">
      <c r="A20" s="91"/>
      <c r="B20" s="8" t="str">
        <f>' 3-7 лет (день 10)'!B20</f>
        <v>Сок</v>
      </c>
      <c r="C20" s="93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>
        <v>0.17</v>
      </c>
      <c r="AL20" s="5"/>
      <c r="AM20" s="5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5"/>
      <c r="BE20" s="5"/>
      <c r="BF20" s="5"/>
      <c r="BG20" s="5"/>
      <c r="BH20" s="5"/>
      <c r="BI20" s="5"/>
      <c r="BJ20" s="5"/>
      <c r="BK20" s="5"/>
      <c r="BL20" s="5"/>
      <c r="BM20" s="6"/>
      <c r="BN20" s="6"/>
      <c r="BO20" s="5"/>
      <c r="BP20" s="5"/>
      <c r="BQ20" s="55"/>
      <c r="BR20" s="5"/>
    </row>
    <row r="21" spans="1:71" ht="11.25" customHeight="1">
      <c r="A21" s="91"/>
      <c r="B21" s="10"/>
      <c r="C21" s="94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6"/>
      <c r="AO21" s="6"/>
      <c r="AP21" s="6"/>
      <c r="AQ21" s="6"/>
      <c r="AR21" s="6"/>
      <c r="AS21" s="6"/>
      <c r="AT21" s="6"/>
      <c r="AU21" s="11"/>
      <c r="AV21" s="6"/>
      <c r="AW21" s="6"/>
      <c r="AX21" s="6"/>
      <c r="AY21" s="6"/>
      <c r="AZ21" s="6"/>
      <c r="BA21" s="6"/>
      <c r="BB21" s="6"/>
      <c r="BC21" s="6"/>
      <c r="BD21" s="5"/>
      <c r="BE21" s="5"/>
      <c r="BF21" s="5"/>
      <c r="BG21" s="5"/>
      <c r="BH21" s="5"/>
      <c r="BI21" s="5"/>
      <c r="BJ21" s="5"/>
      <c r="BK21" s="5"/>
      <c r="BL21" s="5"/>
      <c r="BM21" s="6"/>
      <c r="BN21" s="6"/>
      <c r="BO21" s="5"/>
      <c r="BP21" s="5"/>
      <c r="BQ21" s="55"/>
      <c r="BR21" s="5"/>
    </row>
    <row r="22" spans="1:71" s="15" customFormat="1">
      <c r="A22" s="95" t="s">
        <v>16</v>
      </c>
      <c r="B22" s="5" t="str">
        <f>' 3-7 лет (день 10)'!B22</f>
        <v>Напиток из шиповника</v>
      </c>
      <c r="C22" s="96">
        <f>$F$7</f>
        <v>7</v>
      </c>
      <c r="D22" s="10"/>
      <c r="E22" s="10"/>
      <c r="F22" s="10">
        <v>8.9999999999999993E-3</v>
      </c>
      <c r="G22" s="10"/>
      <c r="H22" s="10"/>
      <c r="I22" s="10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12"/>
      <c r="Y22" s="5"/>
      <c r="Z22" s="5"/>
      <c r="AA22" s="5"/>
      <c r="AB22" s="5"/>
      <c r="AC22" s="5">
        <v>0.01</v>
      </c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13"/>
      <c r="AR22" s="13"/>
      <c r="AS22" s="13"/>
      <c r="AT22" s="13"/>
      <c r="AU22" s="14"/>
      <c r="AV22" s="13"/>
      <c r="AW22" s="13"/>
      <c r="AX22" s="13"/>
      <c r="AY22" s="13"/>
      <c r="AZ22" s="13"/>
      <c r="BA22" s="13"/>
      <c r="BB22" s="13"/>
      <c r="BC22" s="13"/>
      <c r="BD22" s="10"/>
      <c r="BE22" s="10"/>
      <c r="BF22" s="10"/>
      <c r="BG22" s="10"/>
      <c r="BH22" s="10"/>
      <c r="BI22" s="10"/>
      <c r="BJ22" s="10"/>
      <c r="BK22" s="10"/>
      <c r="BL22" s="10"/>
      <c r="BM22" s="13"/>
      <c r="BN22" s="13"/>
      <c r="BO22" s="10"/>
      <c r="BP22" s="10"/>
      <c r="BQ22" s="18"/>
      <c r="BR22" s="10"/>
    </row>
    <row r="23" spans="1:71" s="15" customFormat="1" ht="15" customHeight="1">
      <c r="A23" s="95"/>
      <c r="B23" s="5" t="s">
        <v>18</v>
      </c>
      <c r="C23" s="97"/>
      <c r="D23" s="10"/>
      <c r="E23" s="10"/>
      <c r="F23" s="10">
        <v>7.4999999999999997E-3</v>
      </c>
      <c r="G23" s="10"/>
      <c r="H23" s="10"/>
      <c r="I23" s="10"/>
      <c r="J23" s="10">
        <v>1.4E-2</v>
      </c>
      <c r="K23" s="10">
        <v>8.0000000000000002E-3</v>
      </c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6">
        <v>7.6899999999999996E-2</v>
      </c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0"/>
      <c r="AL23" s="10"/>
      <c r="AM23" s="10">
        <v>3.5000000000000003E-2</v>
      </c>
      <c r="AN23" s="10">
        <v>1.25E-3</v>
      </c>
      <c r="AO23" s="10"/>
      <c r="AP23" s="10"/>
      <c r="AQ23" s="10"/>
      <c r="AR23" s="10"/>
      <c r="AS23" s="10"/>
      <c r="AT23" s="10"/>
      <c r="AU23" s="17"/>
      <c r="AV23" s="10"/>
      <c r="AW23" s="17"/>
      <c r="AX23" s="17"/>
      <c r="AY23" s="17"/>
      <c r="AZ23" s="17"/>
      <c r="BA23" s="17"/>
      <c r="BB23" s="17"/>
      <c r="BC23" s="13"/>
      <c r="BD23" s="13"/>
      <c r="BF23" s="18"/>
      <c r="BG23" s="10"/>
      <c r="BI23" s="10"/>
      <c r="BJ23" s="10"/>
      <c r="BK23" s="10"/>
      <c r="BM23" s="10"/>
      <c r="BN23" s="10"/>
      <c r="BO23" s="10"/>
      <c r="BP23" s="10"/>
      <c r="BQ23" s="15">
        <v>1E-4</v>
      </c>
      <c r="BR23" s="10"/>
      <c r="BS23" s="17"/>
    </row>
    <row r="24" spans="1:71" s="15" customFormat="1">
      <c r="A24" s="95"/>
      <c r="B24" s="10"/>
      <c r="C24" s="97"/>
      <c r="D24" s="10"/>
      <c r="E24" s="10"/>
      <c r="F24" s="10"/>
      <c r="G24" s="10"/>
      <c r="H24" s="10"/>
      <c r="I24" s="10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12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0"/>
      <c r="BE24" s="10"/>
      <c r="BF24" s="10"/>
      <c r="BG24" s="10"/>
      <c r="BH24" s="10"/>
      <c r="BI24" s="10"/>
      <c r="BJ24" s="10"/>
      <c r="BK24" s="10"/>
      <c r="BL24" s="10"/>
      <c r="BM24" s="13"/>
      <c r="BN24" s="13"/>
      <c r="BO24" s="10"/>
      <c r="BP24" s="10"/>
      <c r="BQ24" s="18"/>
      <c r="BR24" s="10"/>
    </row>
    <row r="25" spans="1:71" s="15" customFormat="1">
      <c r="A25" s="95"/>
      <c r="B25" s="10"/>
      <c r="C25" s="97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0"/>
      <c r="BE25" s="10"/>
      <c r="BF25" s="10"/>
      <c r="BG25" s="10"/>
      <c r="BH25" s="10"/>
      <c r="BI25" s="10"/>
      <c r="BJ25" s="10"/>
      <c r="BK25" s="10"/>
      <c r="BL25" s="10"/>
      <c r="BM25" s="13"/>
      <c r="BN25" s="13"/>
      <c r="BO25" s="10"/>
      <c r="BP25" s="10"/>
      <c r="BQ25" s="18"/>
      <c r="BR25" s="10"/>
    </row>
    <row r="26" spans="1:71" s="15" customFormat="1" ht="15" customHeight="1">
      <c r="A26" s="95"/>
      <c r="B26" s="10"/>
      <c r="C26" s="98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0"/>
      <c r="BE26" s="10"/>
      <c r="BF26" s="10"/>
      <c r="BG26" s="10"/>
      <c r="BH26" s="10"/>
      <c r="BI26" s="10"/>
      <c r="BJ26" s="10"/>
      <c r="BK26" s="10"/>
      <c r="BL26" s="10"/>
      <c r="BM26" s="13"/>
      <c r="BN26" s="13"/>
      <c r="BO26" s="10"/>
      <c r="BP26" s="10"/>
      <c r="BQ26" s="18"/>
      <c r="BR26" s="10"/>
    </row>
    <row r="27" spans="1:71" s="15" customFormat="1" ht="15.75" customHeight="1">
      <c r="A27" s="91" t="s">
        <v>19</v>
      </c>
      <c r="B27" s="54" t="str">
        <f>' 3-7 лет (день 10)'!B27</f>
        <v>Суп молочный с макарон. изделиями</v>
      </c>
      <c r="C27" s="92">
        <f>$F$7</f>
        <v>7</v>
      </c>
      <c r="D27" s="10"/>
      <c r="E27" s="10"/>
      <c r="F27" s="10">
        <v>1.5E-3</v>
      </c>
      <c r="G27" s="10"/>
      <c r="H27" s="10"/>
      <c r="I27" s="10"/>
      <c r="J27" s="10">
        <v>0.11600000000000001</v>
      </c>
      <c r="K27" s="10">
        <v>7.5000000000000002E-4</v>
      </c>
      <c r="L27" s="10"/>
      <c r="M27" s="17"/>
      <c r="P27" s="10"/>
      <c r="Q27" s="10"/>
      <c r="R27" s="10"/>
      <c r="S27" s="10"/>
      <c r="T27" s="10"/>
      <c r="U27" s="10"/>
      <c r="V27" s="10"/>
      <c r="W27" s="10"/>
      <c r="X27" s="16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>
        <v>1.2E-2</v>
      </c>
      <c r="AM27" s="10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0"/>
      <c r="BE27" s="10"/>
      <c r="BF27" s="10"/>
      <c r="BG27" s="10"/>
      <c r="BH27" s="10"/>
      <c r="BI27" s="10"/>
      <c r="BJ27" s="10"/>
      <c r="BK27" s="10"/>
      <c r="BL27" s="10"/>
      <c r="BM27" s="13"/>
      <c r="BN27" s="13"/>
      <c r="BO27" s="10"/>
      <c r="BP27" s="10"/>
      <c r="BQ27" s="18">
        <v>5.0000000000000001E-4</v>
      </c>
      <c r="BR27" s="10"/>
    </row>
    <row r="28" spans="1:71" s="15" customFormat="1">
      <c r="A28" s="91"/>
      <c r="B28" s="54" t="str">
        <f>' 3-7 лет (день 10)'!B28</f>
        <v>Хлеб пшеничный</v>
      </c>
      <c r="C28" s="93"/>
      <c r="D28" s="10">
        <v>0.02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0"/>
      <c r="BE28" s="10"/>
      <c r="BF28" s="10"/>
      <c r="BG28" s="10"/>
      <c r="BH28" s="10"/>
      <c r="BI28" s="10"/>
      <c r="BJ28" s="10"/>
      <c r="BK28" s="10"/>
      <c r="BL28" s="10"/>
      <c r="BM28" s="13"/>
      <c r="BN28" s="13"/>
      <c r="BO28" s="10"/>
      <c r="BP28" s="10"/>
      <c r="BQ28" s="18"/>
      <c r="BR28" s="10"/>
    </row>
    <row r="29" spans="1:71">
      <c r="A29" s="91"/>
      <c r="B29" s="54" t="str">
        <f>' 3-7 лет (день 10)'!B29</f>
        <v>Чай с сахаром</v>
      </c>
      <c r="C29" s="93"/>
      <c r="D29" s="5"/>
      <c r="E29" s="5"/>
      <c r="F29" s="5">
        <v>8.9999999999999993E-3</v>
      </c>
      <c r="G29" s="5">
        <v>5.0000000000000001E-4</v>
      </c>
      <c r="H29" s="5"/>
      <c r="I29" s="10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5"/>
      <c r="BE29" s="5"/>
      <c r="BF29" s="5"/>
      <c r="BG29" s="5"/>
      <c r="BH29" s="5"/>
      <c r="BI29" s="5"/>
      <c r="BJ29" s="5"/>
      <c r="BK29" s="5"/>
      <c r="BL29" s="5"/>
      <c r="BM29" s="6"/>
      <c r="BN29" s="6"/>
      <c r="BO29" s="5"/>
      <c r="BP29" s="5"/>
      <c r="BQ29" s="55"/>
      <c r="BR29" s="5"/>
    </row>
    <row r="30" spans="1:71">
      <c r="A30" s="91"/>
      <c r="B30" s="9"/>
      <c r="C30" s="93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5"/>
      <c r="BE30" s="5"/>
      <c r="BF30" s="5"/>
      <c r="BG30" s="5"/>
      <c r="BH30" s="5"/>
      <c r="BI30" s="5"/>
      <c r="BJ30" s="5"/>
      <c r="BK30" s="5"/>
      <c r="BL30" s="5"/>
      <c r="BM30" s="6"/>
      <c r="BN30" s="6"/>
      <c r="BO30" s="5"/>
      <c r="BP30" s="5"/>
      <c r="BQ30" s="55"/>
      <c r="BR30" s="5"/>
    </row>
    <row r="31" spans="1:71">
      <c r="A31" s="91"/>
      <c r="B31" s="5"/>
      <c r="C31" s="94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5"/>
      <c r="BE31" s="5"/>
      <c r="BF31" s="5"/>
      <c r="BG31" s="5"/>
      <c r="BH31" s="5"/>
      <c r="BI31" s="5"/>
      <c r="BJ31" s="5"/>
      <c r="BK31" s="5"/>
      <c r="BL31" s="5"/>
      <c r="BM31" s="6"/>
      <c r="BN31" s="6"/>
      <c r="BO31" s="5"/>
      <c r="BP31" s="5"/>
      <c r="BQ31" s="55"/>
      <c r="BR31" s="5"/>
    </row>
    <row r="32" spans="1:71" ht="17.399999999999999">
      <c r="B32" s="20" t="s">
        <v>22</v>
      </c>
      <c r="C32" s="21"/>
      <c r="D32" s="22">
        <f t="shared" ref="D32:BQ32" si="0">SUM(D10:D31)</f>
        <v>0.06</v>
      </c>
      <c r="E32" s="22">
        <f t="shared" si="0"/>
        <v>3.5700000000000003E-2</v>
      </c>
      <c r="F32" s="22">
        <f t="shared" si="0"/>
        <v>3.7999999999999999E-2</v>
      </c>
      <c r="G32" s="22">
        <f t="shared" si="0"/>
        <v>5.0000000000000001E-4</v>
      </c>
      <c r="H32" s="22">
        <f t="shared" si="0"/>
        <v>0</v>
      </c>
      <c r="I32" s="22">
        <f t="shared" si="0"/>
        <v>2E-3</v>
      </c>
      <c r="J32" s="22">
        <f t="shared" si="0"/>
        <v>0.33500000000000002</v>
      </c>
      <c r="K32" s="22">
        <f t="shared" si="0"/>
        <v>1.975E-2</v>
      </c>
      <c r="L32" s="22">
        <f t="shared" si="0"/>
        <v>8.0000000000000002E-3</v>
      </c>
      <c r="M32" s="22">
        <f t="shared" si="0"/>
        <v>0</v>
      </c>
      <c r="N32" s="22">
        <f t="shared" si="0"/>
        <v>0</v>
      </c>
      <c r="O32" s="22">
        <f t="shared" si="0"/>
        <v>0</v>
      </c>
      <c r="P32" s="22">
        <f t="shared" si="0"/>
        <v>0</v>
      </c>
      <c r="Q32" s="22">
        <f t="shared" si="0"/>
        <v>0</v>
      </c>
      <c r="R32" s="22">
        <f t="shared" si="0"/>
        <v>0</v>
      </c>
      <c r="S32" s="22">
        <f t="shared" si="0"/>
        <v>0</v>
      </c>
      <c r="T32" s="22">
        <f t="shared" si="0"/>
        <v>0</v>
      </c>
      <c r="U32" s="22">
        <f t="shared" si="0"/>
        <v>0</v>
      </c>
      <c r="V32" s="22">
        <f t="shared" si="0"/>
        <v>0</v>
      </c>
      <c r="W32" s="22">
        <f t="shared" ref="W32:X32" si="1">SUM(W10:W31)</f>
        <v>0</v>
      </c>
      <c r="X32" s="22">
        <f t="shared" si="1"/>
        <v>7.6899999999999996E-2</v>
      </c>
      <c r="Y32" s="22">
        <f t="shared" si="0"/>
        <v>0</v>
      </c>
      <c r="Z32" s="22">
        <f t="shared" si="0"/>
        <v>0</v>
      </c>
      <c r="AA32" s="22">
        <f t="shared" si="0"/>
        <v>0</v>
      </c>
      <c r="AB32" s="22">
        <f t="shared" si="0"/>
        <v>0</v>
      </c>
      <c r="AC32" s="22">
        <f t="shared" si="0"/>
        <v>0.01</v>
      </c>
      <c r="AD32" s="22">
        <f t="shared" si="0"/>
        <v>0</v>
      </c>
      <c r="AE32" s="22">
        <f t="shared" si="0"/>
        <v>0</v>
      </c>
      <c r="AF32" s="22">
        <f t="shared" ref="AF32:AI32" si="2">SUM(AF10:AF31)</f>
        <v>0</v>
      </c>
      <c r="AG32" s="22">
        <f t="shared" si="2"/>
        <v>0</v>
      </c>
      <c r="AH32" s="22">
        <f t="shared" si="2"/>
        <v>0</v>
      </c>
      <c r="AI32" s="22">
        <f t="shared" si="2"/>
        <v>0</v>
      </c>
      <c r="AJ32" s="22">
        <f t="shared" si="0"/>
        <v>0</v>
      </c>
      <c r="AK32" s="22">
        <f t="shared" si="0"/>
        <v>0.17</v>
      </c>
      <c r="AL32" s="22">
        <f t="shared" si="0"/>
        <v>1.2E-2</v>
      </c>
      <c r="AM32" s="22">
        <f t="shared" si="0"/>
        <v>3.5900000000000001E-2</v>
      </c>
      <c r="AN32" s="22">
        <f t="shared" si="0"/>
        <v>1.25E-3</v>
      </c>
      <c r="AO32" s="22">
        <f t="shared" si="0"/>
        <v>0</v>
      </c>
      <c r="AP32" s="22">
        <f t="shared" si="0"/>
        <v>0</v>
      </c>
      <c r="AQ32" s="22">
        <f t="shared" si="0"/>
        <v>0</v>
      </c>
      <c r="AR32" s="22">
        <f t="shared" si="0"/>
        <v>0</v>
      </c>
      <c r="AS32" s="22">
        <f t="shared" si="0"/>
        <v>0</v>
      </c>
      <c r="AT32" s="22">
        <f t="shared" si="0"/>
        <v>0</v>
      </c>
      <c r="AU32" s="22">
        <f t="shared" si="0"/>
        <v>0</v>
      </c>
      <c r="AV32" s="22">
        <f t="shared" si="0"/>
        <v>0.03</v>
      </c>
      <c r="AW32" s="22">
        <f t="shared" si="0"/>
        <v>0</v>
      </c>
      <c r="AX32" s="22">
        <f t="shared" si="0"/>
        <v>0</v>
      </c>
      <c r="AY32" s="22">
        <f t="shared" si="0"/>
        <v>0</v>
      </c>
      <c r="AZ32" s="22">
        <f t="shared" si="0"/>
        <v>0</v>
      </c>
      <c r="BA32" s="22">
        <f t="shared" si="0"/>
        <v>0</v>
      </c>
      <c r="BB32" s="22">
        <f t="shared" si="0"/>
        <v>0</v>
      </c>
      <c r="BC32" s="22">
        <f t="shared" si="0"/>
        <v>1.4999999999999999E-2</v>
      </c>
      <c r="BD32" s="22">
        <f t="shared" si="0"/>
        <v>2.7E-2</v>
      </c>
      <c r="BE32" s="22">
        <f t="shared" si="0"/>
        <v>3.5000000000000003E-2</v>
      </c>
      <c r="BF32" s="22">
        <f t="shared" si="0"/>
        <v>0</v>
      </c>
      <c r="BG32" s="22">
        <f t="shared" si="0"/>
        <v>0</v>
      </c>
      <c r="BH32" s="22">
        <f t="shared" si="0"/>
        <v>0</v>
      </c>
      <c r="BI32" s="22">
        <f t="shared" si="0"/>
        <v>0</v>
      </c>
      <c r="BJ32" s="22">
        <f t="shared" si="0"/>
        <v>3.2000000000000001E-2</v>
      </c>
      <c r="BK32" s="22">
        <f t="shared" si="0"/>
        <v>2.1000000000000001E-2</v>
      </c>
      <c r="BL32" s="22">
        <f t="shared" si="0"/>
        <v>1.4999999999999999E-2</v>
      </c>
      <c r="BM32" s="22">
        <f t="shared" si="0"/>
        <v>0.05</v>
      </c>
      <c r="BN32" s="22">
        <f t="shared" si="0"/>
        <v>0</v>
      </c>
      <c r="BO32" s="22">
        <f t="shared" si="0"/>
        <v>7.0000000000000001E-3</v>
      </c>
      <c r="BP32" s="22">
        <f t="shared" si="0"/>
        <v>4.0000000000000001E-3</v>
      </c>
      <c r="BQ32" s="22">
        <f t="shared" si="0"/>
        <v>4.0999999999999995E-3</v>
      </c>
      <c r="BR32" s="22">
        <f t="shared" ref="BR32" si="3">SUM(BR10:BR31)</f>
        <v>0</v>
      </c>
    </row>
    <row r="33" spans="1:72" ht="17.399999999999999">
      <c r="B33" s="20" t="s">
        <v>23</v>
      </c>
      <c r="C33" s="21"/>
      <c r="D33" s="23">
        <f>ROUND(PRODUCT(D32,$F$7),3)</f>
        <v>0.42</v>
      </c>
      <c r="E33" s="23">
        <f t="shared" ref="E33:BR33" si="4">ROUND(PRODUCT(E32,$F$7),3)</f>
        <v>0.25</v>
      </c>
      <c r="F33" s="23">
        <f t="shared" si="4"/>
        <v>0.26600000000000001</v>
      </c>
      <c r="G33" s="23">
        <f t="shared" si="4"/>
        <v>4.0000000000000001E-3</v>
      </c>
      <c r="H33" s="23">
        <f t="shared" si="4"/>
        <v>0</v>
      </c>
      <c r="I33" s="23">
        <f t="shared" si="4"/>
        <v>1.4E-2</v>
      </c>
      <c r="J33" s="23">
        <f t="shared" si="4"/>
        <v>2.3450000000000002</v>
      </c>
      <c r="K33" s="23">
        <f t="shared" si="4"/>
        <v>0.13800000000000001</v>
      </c>
      <c r="L33" s="23">
        <f t="shared" si="4"/>
        <v>5.6000000000000001E-2</v>
      </c>
      <c r="M33" s="23">
        <f t="shared" si="4"/>
        <v>0</v>
      </c>
      <c r="N33" s="23">
        <f t="shared" si="4"/>
        <v>0</v>
      </c>
      <c r="O33" s="23">
        <f t="shared" si="4"/>
        <v>0</v>
      </c>
      <c r="P33" s="23">
        <f t="shared" si="4"/>
        <v>0</v>
      </c>
      <c r="Q33" s="23">
        <f t="shared" si="4"/>
        <v>0</v>
      </c>
      <c r="R33" s="23">
        <f t="shared" si="4"/>
        <v>0</v>
      </c>
      <c r="S33" s="23">
        <f t="shared" si="4"/>
        <v>0</v>
      </c>
      <c r="T33" s="23">
        <f t="shared" si="4"/>
        <v>0</v>
      </c>
      <c r="U33" s="23">
        <f t="shared" si="4"/>
        <v>0</v>
      </c>
      <c r="V33" s="23">
        <f t="shared" si="4"/>
        <v>0</v>
      </c>
      <c r="W33" s="23">
        <f t="shared" si="4"/>
        <v>0</v>
      </c>
      <c r="X33" s="23">
        <v>2</v>
      </c>
      <c r="Y33" s="23">
        <f t="shared" si="4"/>
        <v>0</v>
      </c>
      <c r="Z33" s="23">
        <f t="shared" si="4"/>
        <v>0</v>
      </c>
      <c r="AA33" s="23">
        <f t="shared" si="4"/>
        <v>0</v>
      </c>
      <c r="AB33" s="23">
        <f t="shared" si="4"/>
        <v>0</v>
      </c>
      <c r="AC33" s="23">
        <f t="shared" si="4"/>
        <v>7.0000000000000007E-2</v>
      </c>
      <c r="AD33" s="23">
        <f t="shared" si="4"/>
        <v>0</v>
      </c>
      <c r="AE33" s="23">
        <f t="shared" si="4"/>
        <v>0</v>
      </c>
      <c r="AF33" s="23">
        <f t="shared" ref="AF33:AI33" si="5">ROUND(PRODUCT(AF32,$F$7),3)</f>
        <v>0</v>
      </c>
      <c r="AG33" s="23">
        <f t="shared" si="5"/>
        <v>0</v>
      </c>
      <c r="AH33" s="23">
        <f t="shared" si="5"/>
        <v>0</v>
      </c>
      <c r="AI33" s="23">
        <f t="shared" si="5"/>
        <v>0</v>
      </c>
      <c r="AJ33" s="23">
        <f t="shared" si="4"/>
        <v>0</v>
      </c>
      <c r="AK33" s="23">
        <f t="shared" si="4"/>
        <v>1.19</v>
      </c>
      <c r="AL33" s="23">
        <f t="shared" si="4"/>
        <v>8.4000000000000005E-2</v>
      </c>
      <c r="AM33" s="23">
        <f t="shared" si="4"/>
        <v>0.251</v>
      </c>
      <c r="AN33" s="23">
        <f t="shared" si="4"/>
        <v>8.9999999999999993E-3</v>
      </c>
      <c r="AO33" s="23">
        <f t="shared" si="4"/>
        <v>0</v>
      </c>
      <c r="AP33" s="23">
        <f t="shared" si="4"/>
        <v>0</v>
      </c>
      <c r="AQ33" s="23">
        <f t="shared" si="4"/>
        <v>0</v>
      </c>
      <c r="AR33" s="23">
        <f t="shared" si="4"/>
        <v>0</v>
      </c>
      <c r="AS33" s="23">
        <f t="shared" si="4"/>
        <v>0</v>
      </c>
      <c r="AT33" s="23">
        <f t="shared" si="4"/>
        <v>0</v>
      </c>
      <c r="AU33" s="23">
        <f t="shared" si="4"/>
        <v>0</v>
      </c>
      <c r="AV33" s="23">
        <f t="shared" si="4"/>
        <v>0.21</v>
      </c>
      <c r="AW33" s="23">
        <f t="shared" si="4"/>
        <v>0</v>
      </c>
      <c r="AX33" s="23">
        <f t="shared" si="4"/>
        <v>0</v>
      </c>
      <c r="AY33" s="23">
        <f t="shared" si="4"/>
        <v>0</v>
      </c>
      <c r="AZ33" s="23">
        <f t="shared" si="4"/>
        <v>0</v>
      </c>
      <c r="BA33" s="23">
        <f t="shared" si="4"/>
        <v>0</v>
      </c>
      <c r="BB33" s="23">
        <f t="shared" si="4"/>
        <v>0</v>
      </c>
      <c r="BC33" s="23">
        <f t="shared" si="4"/>
        <v>0.105</v>
      </c>
      <c r="BD33" s="23">
        <f t="shared" si="4"/>
        <v>0.189</v>
      </c>
      <c r="BE33" s="23">
        <f t="shared" si="4"/>
        <v>0.245</v>
      </c>
      <c r="BF33" s="23">
        <f t="shared" si="4"/>
        <v>0</v>
      </c>
      <c r="BG33" s="23">
        <f t="shared" si="4"/>
        <v>0</v>
      </c>
      <c r="BH33" s="23">
        <f t="shared" si="4"/>
        <v>0</v>
      </c>
      <c r="BI33" s="23">
        <f t="shared" si="4"/>
        <v>0</v>
      </c>
      <c r="BJ33" s="23">
        <f t="shared" si="4"/>
        <v>0.224</v>
      </c>
      <c r="BK33" s="23">
        <f t="shared" si="4"/>
        <v>0.14699999999999999</v>
      </c>
      <c r="BL33" s="23">
        <f t="shared" si="4"/>
        <v>0.105</v>
      </c>
      <c r="BM33" s="23">
        <f t="shared" si="4"/>
        <v>0.35</v>
      </c>
      <c r="BN33" s="23">
        <f t="shared" si="4"/>
        <v>0</v>
      </c>
      <c r="BO33" s="23">
        <f t="shared" si="4"/>
        <v>4.9000000000000002E-2</v>
      </c>
      <c r="BP33" s="23">
        <f t="shared" si="4"/>
        <v>2.8000000000000001E-2</v>
      </c>
      <c r="BQ33" s="23">
        <f t="shared" si="4"/>
        <v>2.9000000000000001E-2</v>
      </c>
      <c r="BR33" s="23">
        <f t="shared" si="4"/>
        <v>0</v>
      </c>
    </row>
    <row r="36" spans="1:72">
      <c r="D36" s="76" t="s">
        <v>93</v>
      </c>
      <c r="E36" s="76"/>
      <c r="F36" s="77"/>
      <c r="G36" s="76"/>
      <c r="H36" s="76" t="s">
        <v>94</v>
      </c>
      <c r="I36" s="76" t="s">
        <v>94</v>
      </c>
      <c r="J36" s="76"/>
      <c r="K36" s="76" t="s">
        <v>95</v>
      </c>
      <c r="BR36" s="70"/>
    </row>
    <row r="37" spans="1:72">
      <c r="D37" s="76" t="s">
        <v>96</v>
      </c>
      <c r="E37" s="76"/>
      <c r="F37" s="76" t="s">
        <v>97</v>
      </c>
      <c r="G37" s="76"/>
      <c r="H37" s="76" t="s">
        <v>98</v>
      </c>
      <c r="I37" s="76" t="s">
        <v>98</v>
      </c>
      <c r="J37" s="76"/>
      <c r="K37" s="76"/>
      <c r="BR37" s="70"/>
    </row>
    <row r="38" spans="1:72">
      <c r="D38" s="76"/>
      <c r="E38" s="76"/>
      <c r="F38" s="76"/>
      <c r="G38" s="76"/>
      <c r="H38" s="76"/>
      <c r="I38" s="76"/>
      <c r="J38" s="76"/>
      <c r="K38" s="76"/>
      <c r="BR38" s="70"/>
    </row>
    <row r="39" spans="1:72">
      <c r="D39" s="76"/>
      <c r="E39" s="76"/>
      <c r="F39" s="76" t="s">
        <v>99</v>
      </c>
      <c r="G39" s="76"/>
      <c r="H39" s="76" t="s">
        <v>100</v>
      </c>
      <c r="I39" s="76" t="s">
        <v>100</v>
      </c>
      <c r="J39" s="76"/>
      <c r="K39" s="76"/>
      <c r="BR39" s="70"/>
      <c r="BS39" s="24"/>
      <c r="BT39" s="25"/>
    </row>
    <row r="40" spans="1:72">
      <c r="D40" s="76"/>
      <c r="E40" s="76"/>
      <c r="F40" s="76"/>
      <c r="G40" s="76"/>
      <c r="H40" s="76" t="s">
        <v>98</v>
      </c>
      <c r="I40" s="76" t="s">
        <v>98</v>
      </c>
      <c r="J40" s="76"/>
      <c r="K40" s="76"/>
      <c r="BR40" s="70"/>
    </row>
    <row r="47" spans="1:72" ht="17.399999999999999">
      <c r="A47" s="26"/>
      <c r="B47" s="27" t="s">
        <v>24</v>
      </c>
      <c r="C47" s="28" t="s">
        <v>25</v>
      </c>
      <c r="D47" s="66">
        <v>90.9</v>
      </c>
      <c r="E47" s="66">
        <v>96</v>
      </c>
      <c r="F47" s="66">
        <v>93</v>
      </c>
      <c r="G47" s="66">
        <v>780</v>
      </c>
      <c r="H47" s="66">
        <v>1610</v>
      </c>
      <c r="I47" s="66">
        <v>760</v>
      </c>
      <c r="J47" s="66">
        <v>90.57</v>
      </c>
      <c r="K47" s="66">
        <v>1038.8900000000001</v>
      </c>
      <c r="L47" s="66">
        <v>255.2</v>
      </c>
      <c r="M47" s="66">
        <v>796</v>
      </c>
      <c r="N47" s="66">
        <v>126.38</v>
      </c>
      <c r="O47" s="66">
        <v>416.09</v>
      </c>
      <c r="P47" s="66">
        <v>634.21</v>
      </c>
      <c r="Q47" s="66">
        <v>503.33</v>
      </c>
      <c r="R47" s="66"/>
      <c r="S47" s="66"/>
      <c r="T47" s="66"/>
      <c r="U47" s="66">
        <v>920</v>
      </c>
      <c r="V47" s="66">
        <v>464.1</v>
      </c>
      <c r="W47" s="66">
        <v>249</v>
      </c>
      <c r="X47" s="66">
        <v>8.6999999999999993</v>
      </c>
      <c r="Y47" s="66"/>
      <c r="Z47" s="66">
        <v>415</v>
      </c>
      <c r="AA47" s="66">
        <v>416</v>
      </c>
      <c r="AB47" s="66">
        <v>358</v>
      </c>
      <c r="AC47" s="66">
        <v>283</v>
      </c>
      <c r="AD47" s="66">
        <v>144</v>
      </c>
      <c r="AE47" s="66">
        <v>668</v>
      </c>
      <c r="AF47" s="66"/>
      <c r="AG47" s="66">
        <v>252</v>
      </c>
      <c r="AH47" s="66">
        <v>340</v>
      </c>
      <c r="AI47" s="66">
        <v>186</v>
      </c>
      <c r="AJ47" s="66">
        <v>263.64</v>
      </c>
      <c r="AK47" s="66">
        <v>98</v>
      </c>
      <c r="AL47" s="66">
        <v>67</v>
      </c>
      <c r="AM47" s="66">
        <v>49.4</v>
      </c>
      <c r="AN47" s="66">
        <v>240</v>
      </c>
      <c r="AO47" s="66">
        <v>258</v>
      </c>
      <c r="AP47" s="66"/>
      <c r="AQ47" s="66">
        <v>346</v>
      </c>
      <c r="AR47" s="66"/>
      <c r="AS47" s="66">
        <v>281.61</v>
      </c>
      <c r="AT47" s="66">
        <v>87.5</v>
      </c>
      <c r="AU47" s="66">
        <v>74</v>
      </c>
      <c r="AV47" s="66">
        <v>64.67</v>
      </c>
      <c r="AW47" s="66">
        <v>75.709999999999994</v>
      </c>
      <c r="AX47" s="66">
        <v>85.71</v>
      </c>
      <c r="AY47" s="66">
        <v>58.75</v>
      </c>
      <c r="AZ47" s="66">
        <v>95.38</v>
      </c>
      <c r="BA47" s="66">
        <v>74</v>
      </c>
      <c r="BB47" s="66">
        <v>65</v>
      </c>
      <c r="BC47" s="66">
        <v>139.33000000000001</v>
      </c>
      <c r="BD47" s="66">
        <v>362</v>
      </c>
      <c r="BE47" s="66">
        <v>549</v>
      </c>
      <c r="BF47" s="66">
        <v>666</v>
      </c>
      <c r="BG47" s="66">
        <v>300</v>
      </c>
      <c r="BH47" s="66">
        <v>578</v>
      </c>
      <c r="BI47" s="66"/>
      <c r="BJ47" s="66">
        <v>84</v>
      </c>
      <c r="BK47" s="66">
        <v>68</v>
      </c>
      <c r="BL47" s="66">
        <v>79</v>
      </c>
      <c r="BM47" s="66">
        <v>87</v>
      </c>
      <c r="BN47" s="66">
        <v>109</v>
      </c>
      <c r="BO47" s="66">
        <v>329</v>
      </c>
      <c r="BP47" s="66">
        <v>182.22</v>
      </c>
      <c r="BQ47" s="66">
        <v>25</v>
      </c>
      <c r="BR47" s="29"/>
    </row>
    <row r="48" spans="1:72" ht="17.399999999999999">
      <c r="B48" s="20" t="s">
        <v>26</v>
      </c>
      <c r="C48" s="21" t="s">
        <v>25</v>
      </c>
      <c r="D48" s="22">
        <f t="shared" ref="D48:BQ48" si="6">D47/1000</f>
        <v>9.0900000000000009E-2</v>
      </c>
      <c r="E48" s="22">
        <f t="shared" si="6"/>
        <v>9.6000000000000002E-2</v>
      </c>
      <c r="F48" s="22">
        <f t="shared" si="6"/>
        <v>9.2999999999999999E-2</v>
      </c>
      <c r="G48" s="22">
        <f t="shared" si="6"/>
        <v>0.78</v>
      </c>
      <c r="H48" s="22">
        <f t="shared" si="6"/>
        <v>1.61</v>
      </c>
      <c r="I48" s="22">
        <f t="shared" si="6"/>
        <v>0.76</v>
      </c>
      <c r="J48" s="22">
        <f t="shared" si="6"/>
        <v>9.0569999999999998E-2</v>
      </c>
      <c r="K48" s="22">
        <f t="shared" si="6"/>
        <v>1.0388900000000001</v>
      </c>
      <c r="L48" s="22">
        <f t="shared" si="6"/>
        <v>0.25519999999999998</v>
      </c>
      <c r="M48" s="22">
        <f t="shared" si="6"/>
        <v>0.79600000000000004</v>
      </c>
      <c r="N48" s="22">
        <f t="shared" si="6"/>
        <v>0.12637999999999999</v>
      </c>
      <c r="O48" s="22">
        <f t="shared" si="6"/>
        <v>0.41608999999999996</v>
      </c>
      <c r="P48" s="22">
        <f t="shared" si="6"/>
        <v>0.63421000000000005</v>
      </c>
      <c r="Q48" s="22">
        <f t="shared" si="6"/>
        <v>0.50332999999999994</v>
      </c>
      <c r="R48" s="22">
        <f t="shared" si="6"/>
        <v>0</v>
      </c>
      <c r="S48" s="22">
        <f>S47/1000</f>
        <v>0</v>
      </c>
      <c r="T48" s="22">
        <f>T47/1000</f>
        <v>0</v>
      </c>
      <c r="U48" s="22">
        <f>U47/1000</f>
        <v>0.92</v>
      </c>
      <c r="V48" s="22">
        <f>V47/1000</f>
        <v>0.46410000000000001</v>
      </c>
      <c r="W48" s="22">
        <f>W47/1000</f>
        <v>0.249</v>
      </c>
      <c r="X48" s="22">
        <f t="shared" si="6"/>
        <v>8.6999999999999994E-3</v>
      </c>
      <c r="Y48" s="22">
        <f t="shared" si="6"/>
        <v>0</v>
      </c>
      <c r="Z48" s="22">
        <f t="shared" si="6"/>
        <v>0.41499999999999998</v>
      </c>
      <c r="AA48" s="22">
        <f t="shared" si="6"/>
        <v>0.41599999999999998</v>
      </c>
      <c r="AB48" s="22">
        <f t="shared" si="6"/>
        <v>0.35799999999999998</v>
      </c>
      <c r="AC48" s="22">
        <f t="shared" si="6"/>
        <v>0.28299999999999997</v>
      </c>
      <c r="AD48" s="22">
        <f t="shared" si="6"/>
        <v>0.14399999999999999</v>
      </c>
      <c r="AE48" s="22">
        <f t="shared" si="6"/>
        <v>0.66800000000000004</v>
      </c>
      <c r="AF48" s="22">
        <f t="shared" ref="AF48:AI48" si="7">AF47/1000</f>
        <v>0</v>
      </c>
      <c r="AG48" s="22">
        <f t="shared" si="7"/>
        <v>0.252</v>
      </c>
      <c r="AH48" s="22">
        <f t="shared" si="7"/>
        <v>0.34</v>
      </c>
      <c r="AI48" s="22">
        <f t="shared" si="7"/>
        <v>0.186</v>
      </c>
      <c r="AJ48" s="22">
        <f t="shared" si="6"/>
        <v>0.26363999999999999</v>
      </c>
      <c r="AK48" s="22">
        <f t="shared" si="6"/>
        <v>9.8000000000000004E-2</v>
      </c>
      <c r="AL48" s="22">
        <f t="shared" si="6"/>
        <v>6.7000000000000004E-2</v>
      </c>
      <c r="AM48" s="22">
        <f t="shared" si="6"/>
        <v>4.9399999999999999E-2</v>
      </c>
      <c r="AN48" s="22">
        <f t="shared" si="6"/>
        <v>0.24</v>
      </c>
      <c r="AO48" s="22">
        <f t="shared" si="6"/>
        <v>0.25800000000000001</v>
      </c>
      <c r="AP48" s="22">
        <f t="shared" si="6"/>
        <v>0</v>
      </c>
      <c r="AQ48" s="22">
        <f t="shared" si="6"/>
        <v>0.34599999999999997</v>
      </c>
      <c r="AR48" s="22">
        <f t="shared" si="6"/>
        <v>0</v>
      </c>
      <c r="AS48" s="22">
        <f t="shared" si="6"/>
        <v>0.28161000000000003</v>
      </c>
      <c r="AT48" s="22">
        <f t="shared" si="6"/>
        <v>8.7499999999999994E-2</v>
      </c>
      <c r="AU48" s="22">
        <f t="shared" si="6"/>
        <v>7.3999999999999996E-2</v>
      </c>
      <c r="AV48" s="22">
        <f t="shared" si="6"/>
        <v>6.4670000000000005E-2</v>
      </c>
      <c r="AW48" s="22">
        <f t="shared" si="6"/>
        <v>7.571E-2</v>
      </c>
      <c r="AX48" s="22">
        <f t="shared" si="6"/>
        <v>8.5709999999999995E-2</v>
      </c>
      <c r="AY48" s="22">
        <f t="shared" si="6"/>
        <v>5.8749999999999997E-2</v>
      </c>
      <c r="AZ48" s="22">
        <f t="shared" si="6"/>
        <v>9.5379999999999993E-2</v>
      </c>
      <c r="BA48" s="22">
        <f t="shared" si="6"/>
        <v>7.3999999999999996E-2</v>
      </c>
      <c r="BB48" s="22">
        <f t="shared" si="6"/>
        <v>6.5000000000000002E-2</v>
      </c>
      <c r="BC48" s="22">
        <f t="shared" si="6"/>
        <v>0.13933000000000001</v>
      </c>
      <c r="BD48" s="22">
        <f t="shared" si="6"/>
        <v>0.36199999999999999</v>
      </c>
      <c r="BE48" s="22">
        <f t="shared" si="6"/>
        <v>0.54900000000000004</v>
      </c>
      <c r="BF48" s="22">
        <f t="shared" si="6"/>
        <v>0.66600000000000004</v>
      </c>
      <c r="BG48" s="22">
        <f t="shared" si="6"/>
        <v>0.3</v>
      </c>
      <c r="BH48" s="22">
        <f t="shared" si="6"/>
        <v>0.57799999999999996</v>
      </c>
      <c r="BI48" s="22">
        <f t="shared" si="6"/>
        <v>0</v>
      </c>
      <c r="BJ48" s="22">
        <f t="shared" si="6"/>
        <v>8.4000000000000005E-2</v>
      </c>
      <c r="BK48" s="22">
        <f t="shared" si="6"/>
        <v>6.8000000000000005E-2</v>
      </c>
      <c r="BL48" s="22">
        <f t="shared" si="6"/>
        <v>7.9000000000000001E-2</v>
      </c>
      <c r="BM48" s="22">
        <f t="shared" si="6"/>
        <v>8.6999999999999994E-2</v>
      </c>
      <c r="BN48" s="22">
        <f t="shared" si="6"/>
        <v>0.109</v>
      </c>
      <c r="BO48" s="22">
        <f t="shared" si="6"/>
        <v>0.32900000000000001</v>
      </c>
      <c r="BP48" s="22">
        <f t="shared" si="6"/>
        <v>0.18221999999999999</v>
      </c>
      <c r="BQ48" s="22">
        <f t="shared" si="6"/>
        <v>2.5000000000000001E-2</v>
      </c>
      <c r="BR48" s="22">
        <f t="shared" ref="BR48" si="8">BR47/1000</f>
        <v>0</v>
      </c>
    </row>
    <row r="49" spans="1:72" ht="17.399999999999999">
      <c r="A49" s="30"/>
      <c r="B49" s="31" t="s">
        <v>27</v>
      </c>
      <c r="C49" s="99"/>
      <c r="D49" s="32">
        <f t="shared" ref="D49:BQ49" si="9">D33*D47</f>
        <v>38.178000000000004</v>
      </c>
      <c r="E49" s="32">
        <f t="shared" si="9"/>
        <v>24</v>
      </c>
      <c r="F49" s="32">
        <f t="shared" si="9"/>
        <v>24.738</v>
      </c>
      <c r="G49" s="32">
        <f t="shared" si="9"/>
        <v>3.12</v>
      </c>
      <c r="H49" s="32">
        <f t="shared" si="9"/>
        <v>0</v>
      </c>
      <c r="I49" s="32">
        <f t="shared" si="9"/>
        <v>10.64</v>
      </c>
      <c r="J49" s="32">
        <f t="shared" si="9"/>
        <v>212.38665</v>
      </c>
      <c r="K49" s="32">
        <f t="shared" si="9"/>
        <v>143.36682000000002</v>
      </c>
      <c r="L49" s="32">
        <f t="shared" si="9"/>
        <v>14.2912</v>
      </c>
      <c r="M49" s="32">
        <f t="shared" si="9"/>
        <v>0</v>
      </c>
      <c r="N49" s="32">
        <f t="shared" si="9"/>
        <v>0</v>
      </c>
      <c r="O49" s="32">
        <f t="shared" si="9"/>
        <v>0</v>
      </c>
      <c r="P49" s="32">
        <f t="shared" si="9"/>
        <v>0</v>
      </c>
      <c r="Q49" s="32">
        <f t="shared" si="9"/>
        <v>0</v>
      </c>
      <c r="R49" s="32">
        <f t="shared" si="9"/>
        <v>0</v>
      </c>
      <c r="S49" s="32">
        <f>S33*S47</f>
        <v>0</v>
      </c>
      <c r="T49" s="32">
        <f>T33*T47</f>
        <v>0</v>
      </c>
      <c r="U49" s="32">
        <f>U33*U47</f>
        <v>0</v>
      </c>
      <c r="V49" s="32">
        <f>V33*V47</f>
        <v>0</v>
      </c>
      <c r="W49" s="32">
        <f>W33*W47</f>
        <v>0</v>
      </c>
      <c r="X49" s="32">
        <f t="shared" si="9"/>
        <v>17.399999999999999</v>
      </c>
      <c r="Y49" s="32">
        <f t="shared" si="9"/>
        <v>0</v>
      </c>
      <c r="Z49" s="32">
        <f t="shared" si="9"/>
        <v>0</v>
      </c>
      <c r="AA49" s="32">
        <f t="shared" si="9"/>
        <v>0</v>
      </c>
      <c r="AB49" s="32">
        <f t="shared" si="9"/>
        <v>0</v>
      </c>
      <c r="AC49" s="32">
        <f t="shared" si="9"/>
        <v>19.810000000000002</v>
      </c>
      <c r="AD49" s="32">
        <f t="shared" si="9"/>
        <v>0</v>
      </c>
      <c r="AE49" s="32">
        <f t="shared" si="9"/>
        <v>0</v>
      </c>
      <c r="AF49" s="32">
        <f t="shared" ref="AF49:AI49" si="10">AF33*AF47</f>
        <v>0</v>
      </c>
      <c r="AG49" s="32">
        <f t="shared" si="10"/>
        <v>0</v>
      </c>
      <c r="AH49" s="32">
        <f t="shared" si="10"/>
        <v>0</v>
      </c>
      <c r="AI49" s="32">
        <f t="shared" si="10"/>
        <v>0</v>
      </c>
      <c r="AJ49" s="32">
        <f t="shared" si="9"/>
        <v>0</v>
      </c>
      <c r="AK49" s="32">
        <f t="shared" si="9"/>
        <v>116.61999999999999</v>
      </c>
      <c r="AL49" s="32">
        <f t="shared" si="9"/>
        <v>5.6280000000000001</v>
      </c>
      <c r="AM49" s="32">
        <f t="shared" si="9"/>
        <v>12.3994</v>
      </c>
      <c r="AN49" s="32">
        <f t="shared" si="9"/>
        <v>2.1599999999999997</v>
      </c>
      <c r="AO49" s="32">
        <f t="shared" si="9"/>
        <v>0</v>
      </c>
      <c r="AP49" s="32">
        <f t="shared" si="9"/>
        <v>0</v>
      </c>
      <c r="AQ49" s="32">
        <f t="shared" si="9"/>
        <v>0</v>
      </c>
      <c r="AR49" s="32">
        <f t="shared" si="9"/>
        <v>0</v>
      </c>
      <c r="AS49" s="32">
        <f t="shared" si="9"/>
        <v>0</v>
      </c>
      <c r="AT49" s="32">
        <f t="shared" si="9"/>
        <v>0</v>
      </c>
      <c r="AU49" s="32">
        <f t="shared" si="9"/>
        <v>0</v>
      </c>
      <c r="AV49" s="32">
        <f t="shared" si="9"/>
        <v>13.5807</v>
      </c>
      <c r="AW49" s="32">
        <f t="shared" si="9"/>
        <v>0</v>
      </c>
      <c r="AX49" s="32">
        <f t="shared" si="9"/>
        <v>0</v>
      </c>
      <c r="AY49" s="32">
        <f t="shared" si="9"/>
        <v>0</v>
      </c>
      <c r="AZ49" s="32">
        <f t="shared" si="9"/>
        <v>0</v>
      </c>
      <c r="BA49" s="32">
        <f t="shared" si="9"/>
        <v>0</v>
      </c>
      <c r="BB49" s="32">
        <f t="shared" si="9"/>
        <v>0</v>
      </c>
      <c r="BC49" s="32">
        <f t="shared" si="9"/>
        <v>14.629650000000002</v>
      </c>
      <c r="BD49" s="32">
        <f t="shared" si="9"/>
        <v>68.418000000000006</v>
      </c>
      <c r="BE49" s="32">
        <f t="shared" si="9"/>
        <v>134.505</v>
      </c>
      <c r="BF49" s="32">
        <f t="shared" si="9"/>
        <v>0</v>
      </c>
      <c r="BG49" s="32">
        <f t="shared" si="9"/>
        <v>0</v>
      </c>
      <c r="BH49" s="32">
        <f t="shared" si="9"/>
        <v>0</v>
      </c>
      <c r="BI49" s="32">
        <f t="shared" si="9"/>
        <v>0</v>
      </c>
      <c r="BJ49" s="32">
        <f t="shared" si="9"/>
        <v>18.815999999999999</v>
      </c>
      <c r="BK49" s="32">
        <f t="shared" si="9"/>
        <v>9.9959999999999987</v>
      </c>
      <c r="BL49" s="32">
        <f t="shared" si="9"/>
        <v>8.2949999999999999</v>
      </c>
      <c r="BM49" s="32">
        <f t="shared" si="9"/>
        <v>30.45</v>
      </c>
      <c r="BN49" s="32">
        <f t="shared" si="9"/>
        <v>0</v>
      </c>
      <c r="BO49" s="32">
        <f t="shared" si="9"/>
        <v>16.121000000000002</v>
      </c>
      <c r="BP49" s="32">
        <f t="shared" si="9"/>
        <v>5.1021600000000005</v>
      </c>
      <c r="BQ49" s="32">
        <f t="shared" si="9"/>
        <v>0.72500000000000009</v>
      </c>
      <c r="BR49" s="32">
        <f t="shared" ref="BR49" si="11">BR33*BR47</f>
        <v>0</v>
      </c>
      <c r="BS49" s="33">
        <f>SUM(D49:BQ49)</f>
        <v>965.37657999999999</v>
      </c>
      <c r="BT49" s="34">
        <f>BS49/$C$10</f>
        <v>137.91094000000001</v>
      </c>
    </row>
    <row r="50" spans="1:72" ht="17.399999999999999">
      <c r="A50" s="30"/>
      <c r="B50" s="31" t="s">
        <v>28</v>
      </c>
      <c r="C50" s="99"/>
      <c r="D50" s="32">
        <f t="shared" ref="D50:BQ50" si="12">D33*D47</f>
        <v>38.178000000000004</v>
      </c>
      <c r="E50" s="32">
        <f t="shared" si="12"/>
        <v>24</v>
      </c>
      <c r="F50" s="32">
        <f t="shared" si="12"/>
        <v>24.738</v>
      </c>
      <c r="G50" s="32">
        <f t="shared" si="12"/>
        <v>3.12</v>
      </c>
      <c r="H50" s="32">
        <f t="shared" si="12"/>
        <v>0</v>
      </c>
      <c r="I50" s="32">
        <f t="shared" si="12"/>
        <v>10.64</v>
      </c>
      <c r="J50" s="32">
        <f t="shared" si="12"/>
        <v>212.38665</v>
      </c>
      <c r="K50" s="32">
        <f t="shared" si="12"/>
        <v>143.36682000000002</v>
      </c>
      <c r="L50" s="32">
        <f t="shared" si="12"/>
        <v>14.2912</v>
      </c>
      <c r="M50" s="32">
        <f t="shared" si="12"/>
        <v>0</v>
      </c>
      <c r="N50" s="32">
        <f t="shared" si="12"/>
        <v>0</v>
      </c>
      <c r="O50" s="32">
        <f t="shared" si="12"/>
        <v>0</v>
      </c>
      <c r="P50" s="32">
        <f t="shared" si="12"/>
        <v>0</v>
      </c>
      <c r="Q50" s="32">
        <f t="shared" si="12"/>
        <v>0</v>
      </c>
      <c r="R50" s="32">
        <f t="shared" si="12"/>
        <v>0</v>
      </c>
      <c r="S50" s="32">
        <f>S33*S47</f>
        <v>0</v>
      </c>
      <c r="T50" s="32">
        <f>T33*T47</f>
        <v>0</v>
      </c>
      <c r="U50" s="32">
        <f>U33*U47</f>
        <v>0</v>
      </c>
      <c r="V50" s="32">
        <f>V33*V47</f>
        <v>0</v>
      </c>
      <c r="W50" s="32">
        <f>W33*W47</f>
        <v>0</v>
      </c>
      <c r="X50" s="32">
        <f t="shared" si="12"/>
        <v>17.399999999999999</v>
      </c>
      <c r="Y50" s="32">
        <f t="shared" si="12"/>
        <v>0</v>
      </c>
      <c r="Z50" s="32">
        <f t="shared" si="12"/>
        <v>0</v>
      </c>
      <c r="AA50" s="32">
        <f t="shared" si="12"/>
        <v>0</v>
      </c>
      <c r="AB50" s="32">
        <f t="shared" si="12"/>
        <v>0</v>
      </c>
      <c r="AC50" s="32">
        <f t="shared" si="12"/>
        <v>19.810000000000002</v>
      </c>
      <c r="AD50" s="32">
        <f t="shared" si="12"/>
        <v>0</v>
      </c>
      <c r="AE50" s="32">
        <f t="shared" si="12"/>
        <v>0</v>
      </c>
      <c r="AF50" s="32">
        <f t="shared" ref="AF50:AI50" si="13">AF33*AF47</f>
        <v>0</v>
      </c>
      <c r="AG50" s="32">
        <f t="shared" si="13"/>
        <v>0</v>
      </c>
      <c r="AH50" s="32">
        <f t="shared" si="13"/>
        <v>0</v>
      </c>
      <c r="AI50" s="32">
        <f t="shared" si="13"/>
        <v>0</v>
      </c>
      <c r="AJ50" s="32">
        <f t="shared" si="12"/>
        <v>0</v>
      </c>
      <c r="AK50" s="32">
        <f t="shared" si="12"/>
        <v>116.61999999999999</v>
      </c>
      <c r="AL50" s="32">
        <f t="shared" si="12"/>
        <v>5.6280000000000001</v>
      </c>
      <c r="AM50" s="32">
        <f t="shared" si="12"/>
        <v>12.3994</v>
      </c>
      <c r="AN50" s="32">
        <f t="shared" si="12"/>
        <v>2.1599999999999997</v>
      </c>
      <c r="AO50" s="32">
        <f t="shared" si="12"/>
        <v>0</v>
      </c>
      <c r="AP50" s="32">
        <f t="shared" si="12"/>
        <v>0</v>
      </c>
      <c r="AQ50" s="32">
        <f t="shared" si="12"/>
        <v>0</v>
      </c>
      <c r="AR50" s="32">
        <f t="shared" si="12"/>
        <v>0</v>
      </c>
      <c r="AS50" s="32">
        <f t="shared" si="12"/>
        <v>0</v>
      </c>
      <c r="AT50" s="32">
        <f t="shared" si="12"/>
        <v>0</v>
      </c>
      <c r="AU50" s="32">
        <f t="shared" si="12"/>
        <v>0</v>
      </c>
      <c r="AV50" s="32">
        <f t="shared" si="12"/>
        <v>13.5807</v>
      </c>
      <c r="AW50" s="32">
        <f t="shared" si="12"/>
        <v>0</v>
      </c>
      <c r="AX50" s="32">
        <f t="shared" si="12"/>
        <v>0</v>
      </c>
      <c r="AY50" s="32">
        <f t="shared" si="12"/>
        <v>0</v>
      </c>
      <c r="AZ50" s="32">
        <f t="shared" si="12"/>
        <v>0</v>
      </c>
      <c r="BA50" s="32">
        <f t="shared" si="12"/>
        <v>0</v>
      </c>
      <c r="BB50" s="32">
        <f t="shared" si="12"/>
        <v>0</v>
      </c>
      <c r="BC50" s="32">
        <f t="shared" si="12"/>
        <v>14.629650000000002</v>
      </c>
      <c r="BD50" s="32">
        <f t="shared" si="12"/>
        <v>68.418000000000006</v>
      </c>
      <c r="BE50" s="32">
        <f t="shared" si="12"/>
        <v>134.505</v>
      </c>
      <c r="BF50" s="32">
        <f t="shared" si="12"/>
        <v>0</v>
      </c>
      <c r="BG50" s="32">
        <f t="shared" si="12"/>
        <v>0</v>
      </c>
      <c r="BH50" s="32">
        <f t="shared" si="12"/>
        <v>0</v>
      </c>
      <c r="BI50" s="32">
        <f t="shared" si="12"/>
        <v>0</v>
      </c>
      <c r="BJ50" s="32">
        <f t="shared" si="12"/>
        <v>18.815999999999999</v>
      </c>
      <c r="BK50" s="32">
        <f t="shared" si="12"/>
        <v>9.9959999999999987</v>
      </c>
      <c r="BL50" s="32">
        <f t="shared" si="12"/>
        <v>8.2949999999999999</v>
      </c>
      <c r="BM50" s="32">
        <f t="shared" si="12"/>
        <v>30.45</v>
      </c>
      <c r="BN50" s="32">
        <f t="shared" si="12"/>
        <v>0</v>
      </c>
      <c r="BO50" s="32">
        <f t="shared" si="12"/>
        <v>16.121000000000002</v>
      </c>
      <c r="BP50" s="32">
        <f t="shared" si="12"/>
        <v>5.1021600000000005</v>
      </c>
      <c r="BQ50" s="32">
        <f t="shared" si="12"/>
        <v>0.72500000000000009</v>
      </c>
      <c r="BR50" s="32">
        <f t="shared" ref="BR50" si="14">BR33*BR47</f>
        <v>0</v>
      </c>
      <c r="BS50" s="33">
        <f>SUM(D50:BQ50)</f>
        <v>965.37657999999999</v>
      </c>
      <c r="BT50" s="34">
        <f>BS50/$C$10</f>
        <v>137.91094000000001</v>
      </c>
    </row>
    <row r="51" spans="1:72">
      <c r="A51" s="35"/>
      <c r="B51" s="35" t="s">
        <v>29</v>
      </c>
    </row>
    <row r="52" spans="1:72">
      <c r="A52" s="35"/>
      <c r="B52" s="35" t="s">
        <v>30</v>
      </c>
    </row>
    <row r="53" spans="1:72">
      <c r="BT53" s="36">
        <f>BT67+BT85+BT101+BT117</f>
        <v>136.06674750000002</v>
      </c>
    </row>
    <row r="54" spans="1:72">
      <c r="AK54" s="1"/>
    </row>
    <row r="55" spans="1:72" ht="15" customHeight="1">
      <c r="A55" s="88"/>
      <c r="B55" s="3" t="s">
        <v>1</v>
      </c>
      <c r="C55" s="84" t="s">
        <v>2</v>
      </c>
      <c r="D55" s="86" t="str">
        <f t="shared" ref="D55:BQ55" si="15">D8</f>
        <v>Хлеб пшеничный</v>
      </c>
      <c r="E55" s="86" t="str">
        <f t="shared" si="15"/>
        <v>Хлеб ржано-пшеничный</v>
      </c>
      <c r="F55" s="86" t="str">
        <f t="shared" si="15"/>
        <v>Сахар</v>
      </c>
      <c r="G55" s="86" t="str">
        <f t="shared" si="15"/>
        <v>Чай</v>
      </c>
      <c r="H55" s="86" t="str">
        <f t="shared" si="15"/>
        <v>Какао</v>
      </c>
      <c r="I55" s="86" t="str">
        <f t="shared" si="15"/>
        <v>Кофейный напиток</v>
      </c>
      <c r="J55" s="86" t="str">
        <f t="shared" si="15"/>
        <v>Молоко 2,5%</v>
      </c>
      <c r="K55" s="86" t="str">
        <f t="shared" si="15"/>
        <v>Масло сливочное</v>
      </c>
      <c r="L55" s="86" t="str">
        <f t="shared" si="15"/>
        <v>Сметана 15%</v>
      </c>
      <c r="M55" s="86" t="str">
        <f t="shared" si="15"/>
        <v>Молоко сухое</v>
      </c>
      <c r="N55" s="86" t="str">
        <f t="shared" si="15"/>
        <v>Снежок 2,5 %</v>
      </c>
      <c r="O55" s="86" t="str">
        <f t="shared" si="15"/>
        <v>Творог 5%</v>
      </c>
      <c r="P55" s="86" t="str">
        <f t="shared" si="15"/>
        <v>Молоко сгущенное</v>
      </c>
      <c r="Q55" s="86" t="str">
        <f t="shared" si="15"/>
        <v xml:space="preserve">Джем Сава </v>
      </c>
      <c r="R55" s="86" t="str">
        <f t="shared" si="15"/>
        <v>Сыр</v>
      </c>
      <c r="S55" s="86" t="str">
        <f>S8</f>
        <v>Зеленый горошек</v>
      </c>
      <c r="T55" s="86" t="str">
        <f>T8</f>
        <v>Кукуруза консервирован.</v>
      </c>
      <c r="U55" s="86" t="str">
        <f>U8</f>
        <v>Консервы рыбные</v>
      </c>
      <c r="V55" s="86" t="str">
        <f>V8</f>
        <v>Огурцы консервирован.</v>
      </c>
      <c r="W55" s="86" t="str">
        <f>W8</f>
        <v>Огурцы свежие</v>
      </c>
      <c r="X55" s="86" t="str">
        <f t="shared" si="15"/>
        <v>Яйцо</v>
      </c>
      <c r="Y55" s="86" t="str">
        <f t="shared" si="15"/>
        <v>Икра кабачковая</v>
      </c>
      <c r="Z55" s="86" t="str">
        <f t="shared" si="15"/>
        <v>Изюм</v>
      </c>
      <c r="AA55" s="86" t="str">
        <f t="shared" si="15"/>
        <v>Курага</v>
      </c>
      <c r="AB55" s="86" t="str">
        <f t="shared" si="15"/>
        <v>Чернослив</v>
      </c>
      <c r="AC55" s="86" t="str">
        <f t="shared" si="15"/>
        <v>Шиповник</v>
      </c>
      <c r="AD55" s="86" t="str">
        <f t="shared" si="15"/>
        <v>Сухофрукты</v>
      </c>
      <c r="AE55" s="86" t="str">
        <f t="shared" si="15"/>
        <v>Ягода свежемороженная</v>
      </c>
      <c r="AF55" s="86" t="str">
        <f t="shared" ref="AF55:AI55" si="16">AF8</f>
        <v>Апельсин</v>
      </c>
      <c r="AG55" s="86" t="str">
        <f t="shared" si="16"/>
        <v>Банан</v>
      </c>
      <c r="AH55" s="86" t="str">
        <f t="shared" si="16"/>
        <v>Лимон</v>
      </c>
      <c r="AI55" s="86" t="str">
        <f t="shared" si="16"/>
        <v>Яблоко</v>
      </c>
      <c r="AJ55" s="86" t="str">
        <f t="shared" si="15"/>
        <v>Кисель</v>
      </c>
      <c r="AK55" s="86" t="str">
        <f t="shared" si="15"/>
        <v xml:space="preserve">Сок </v>
      </c>
      <c r="AL55" s="86" t="str">
        <f t="shared" si="15"/>
        <v>Макаронные изделия</v>
      </c>
      <c r="AM55" s="86" t="str">
        <f t="shared" si="15"/>
        <v>Мука</v>
      </c>
      <c r="AN55" s="86" t="str">
        <f t="shared" si="15"/>
        <v>Дрожжи</v>
      </c>
      <c r="AO55" s="86" t="str">
        <f t="shared" si="15"/>
        <v>Печенье</v>
      </c>
      <c r="AP55" s="86" t="str">
        <f t="shared" si="15"/>
        <v>Пряники</v>
      </c>
      <c r="AQ55" s="86" t="str">
        <f t="shared" si="15"/>
        <v>Вафли</v>
      </c>
      <c r="AR55" s="86" t="str">
        <f t="shared" si="15"/>
        <v>Конфеты</v>
      </c>
      <c r="AS55" s="86" t="str">
        <f t="shared" si="15"/>
        <v>Повидло Сава</v>
      </c>
      <c r="AT55" s="86" t="str">
        <f t="shared" si="15"/>
        <v>Крупа геркулес</v>
      </c>
      <c r="AU55" s="86" t="str">
        <f t="shared" si="15"/>
        <v>Крупа горох</v>
      </c>
      <c r="AV55" s="86" t="str">
        <f t="shared" si="15"/>
        <v>Крупа гречневая</v>
      </c>
      <c r="AW55" s="86" t="str">
        <f t="shared" si="15"/>
        <v>Крупа кукурузная</v>
      </c>
      <c r="AX55" s="86" t="str">
        <f t="shared" si="15"/>
        <v>Крупа манная</v>
      </c>
      <c r="AY55" s="86" t="str">
        <f t="shared" si="15"/>
        <v>Крупа перловая</v>
      </c>
      <c r="AZ55" s="86" t="str">
        <f t="shared" si="15"/>
        <v>Крупа пшеничная</v>
      </c>
      <c r="BA55" s="86" t="str">
        <f t="shared" si="15"/>
        <v>Крупа пшено</v>
      </c>
      <c r="BB55" s="86" t="str">
        <f t="shared" si="15"/>
        <v>Крупа ячневая</v>
      </c>
      <c r="BC55" s="86" t="str">
        <f t="shared" si="15"/>
        <v>Рис</v>
      </c>
      <c r="BD55" s="86" t="str">
        <f t="shared" si="15"/>
        <v>Цыпленок бройлер</v>
      </c>
      <c r="BE55" s="86" t="str">
        <f t="shared" si="15"/>
        <v>Филе куриное</v>
      </c>
      <c r="BF55" s="86" t="str">
        <f t="shared" si="15"/>
        <v>Фарш говяжий</v>
      </c>
      <c r="BG55" s="86" t="str">
        <f t="shared" si="15"/>
        <v>Печень куриная</v>
      </c>
      <c r="BH55" s="86" t="str">
        <f t="shared" si="15"/>
        <v>Филе минтая</v>
      </c>
      <c r="BI55" s="86" t="str">
        <f t="shared" si="15"/>
        <v>Филе сельди слабосол.</v>
      </c>
      <c r="BJ55" s="86" t="str">
        <f t="shared" si="15"/>
        <v>Картофель</v>
      </c>
      <c r="BK55" s="86" t="str">
        <f t="shared" si="15"/>
        <v>Морковь</v>
      </c>
      <c r="BL55" s="86" t="str">
        <f t="shared" si="15"/>
        <v>Лук</v>
      </c>
      <c r="BM55" s="86" t="str">
        <f t="shared" si="15"/>
        <v>Капуста</v>
      </c>
      <c r="BN55" s="86" t="str">
        <f t="shared" si="15"/>
        <v>Свекла</v>
      </c>
      <c r="BO55" s="86" t="str">
        <f t="shared" si="15"/>
        <v>Томатная паста</v>
      </c>
      <c r="BP55" s="86" t="str">
        <f t="shared" si="15"/>
        <v>Масло растительное</v>
      </c>
      <c r="BQ55" s="86" t="str">
        <f t="shared" si="15"/>
        <v>Соль</v>
      </c>
      <c r="BR55" s="86" t="str">
        <f t="shared" ref="BR55" si="17">BR8</f>
        <v>Аскорбиновая кислота</v>
      </c>
      <c r="BS55" s="90" t="s">
        <v>3</v>
      </c>
      <c r="BT55" s="90" t="s">
        <v>4</v>
      </c>
    </row>
    <row r="56" spans="1:72" ht="36" customHeight="1">
      <c r="A56" s="89"/>
      <c r="B56" s="4" t="s">
        <v>5</v>
      </c>
      <c r="C56" s="85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86"/>
      <c r="AR56" s="86"/>
      <c r="AS56" s="86"/>
      <c r="AT56" s="86"/>
      <c r="AU56" s="86"/>
      <c r="AV56" s="86"/>
      <c r="AW56" s="86"/>
      <c r="AX56" s="86"/>
      <c r="AY56" s="86"/>
      <c r="AZ56" s="86"/>
      <c r="BA56" s="86"/>
      <c r="BB56" s="86"/>
      <c r="BC56" s="86"/>
      <c r="BD56" s="86"/>
      <c r="BE56" s="86"/>
      <c r="BF56" s="86"/>
      <c r="BG56" s="86"/>
      <c r="BH56" s="86"/>
      <c r="BI56" s="86"/>
      <c r="BJ56" s="86"/>
      <c r="BK56" s="86"/>
      <c r="BL56" s="86"/>
      <c r="BM56" s="86"/>
      <c r="BN56" s="86"/>
      <c r="BO56" s="86"/>
      <c r="BP56" s="86"/>
      <c r="BQ56" s="86"/>
      <c r="BR56" s="86"/>
      <c r="BS56" s="90"/>
      <c r="BT56" s="90"/>
    </row>
    <row r="57" spans="1:72">
      <c r="A57" s="91" t="s">
        <v>6</v>
      </c>
      <c r="B57" s="5" t="str">
        <f>B10</f>
        <v>Каша рисовая молочная</v>
      </c>
      <c r="C57" s="92">
        <f>$F$7</f>
        <v>7</v>
      </c>
      <c r="D57" s="5">
        <f t="shared" ref="D57:BQ61" si="18">D10</f>
        <v>0</v>
      </c>
      <c r="E57" s="5">
        <f t="shared" si="18"/>
        <v>0</v>
      </c>
      <c r="F57" s="5">
        <f t="shared" si="18"/>
        <v>4.0000000000000001E-3</v>
      </c>
      <c r="G57" s="5">
        <f t="shared" si="18"/>
        <v>0</v>
      </c>
      <c r="H57" s="5">
        <f t="shared" si="18"/>
        <v>0</v>
      </c>
      <c r="I57" s="5">
        <f t="shared" si="18"/>
        <v>0</v>
      </c>
      <c r="J57" s="5">
        <f t="shared" si="18"/>
        <v>0.13</v>
      </c>
      <c r="K57" s="5">
        <f t="shared" si="18"/>
        <v>2E-3</v>
      </c>
      <c r="L57" s="5">
        <f t="shared" si="18"/>
        <v>0</v>
      </c>
      <c r="M57" s="5">
        <f t="shared" si="18"/>
        <v>0</v>
      </c>
      <c r="N57" s="5">
        <f t="shared" si="18"/>
        <v>0</v>
      </c>
      <c r="O57" s="5">
        <f t="shared" si="18"/>
        <v>0</v>
      </c>
      <c r="P57" s="5">
        <f t="shared" si="18"/>
        <v>0</v>
      </c>
      <c r="Q57" s="5">
        <f t="shared" si="18"/>
        <v>0</v>
      </c>
      <c r="R57" s="5">
        <f t="shared" si="18"/>
        <v>0</v>
      </c>
      <c r="S57" s="5">
        <f t="shared" si="18"/>
        <v>0</v>
      </c>
      <c r="T57" s="5">
        <f t="shared" si="18"/>
        <v>0</v>
      </c>
      <c r="U57" s="5">
        <f t="shared" si="18"/>
        <v>0</v>
      </c>
      <c r="V57" s="5">
        <f t="shared" si="18"/>
        <v>0</v>
      </c>
      <c r="W57" s="5">
        <f t="shared" si="18"/>
        <v>0</v>
      </c>
      <c r="X57" s="5">
        <f t="shared" si="18"/>
        <v>0</v>
      </c>
      <c r="Y57" s="5">
        <f t="shared" si="18"/>
        <v>0</v>
      </c>
      <c r="Z57" s="5">
        <f t="shared" si="18"/>
        <v>0</v>
      </c>
      <c r="AA57" s="5">
        <f t="shared" si="18"/>
        <v>0</v>
      </c>
      <c r="AB57" s="5">
        <f t="shared" si="18"/>
        <v>0</v>
      </c>
      <c r="AC57" s="5">
        <f t="shared" si="18"/>
        <v>0</v>
      </c>
      <c r="AD57" s="5">
        <f t="shared" si="18"/>
        <v>0</v>
      </c>
      <c r="AE57" s="5">
        <f t="shared" si="18"/>
        <v>0</v>
      </c>
      <c r="AF57" s="5">
        <f t="shared" ref="AF57:AI60" si="19">AF10</f>
        <v>0</v>
      </c>
      <c r="AG57" s="5">
        <f t="shared" si="19"/>
        <v>0</v>
      </c>
      <c r="AH57" s="5">
        <f t="shared" si="19"/>
        <v>0</v>
      </c>
      <c r="AI57" s="5">
        <f t="shared" si="19"/>
        <v>0</v>
      </c>
      <c r="AJ57" s="5">
        <f t="shared" si="18"/>
        <v>0</v>
      </c>
      <c r="AK57" s="5">
        <f t="shared" si="18"/>
        <v>0</v>
      </c>
      <c r="AL57" s="5">
        <f t="shared" si="18"/>
        <v>0</v>
      </c>
      <c r="AM57" s="5">
        <f t="shared" si="18"/>
        <v>0</v>
      </c>
      <c r="AN57" s="5">
        <f t="shared" si="18"/>
        <v>0</v>
      </c>
      <c r="AO57" s="5">
        <f t="shared" si="18"/>
        <v>0</v>
      </c>
      <c r="AP57" s="5">
        <f t="shared" si="18"/>
        <v>0</v>
      </c>
      <c r="AQ57" s="5">
        <f t="shared" si="18"/>
        <v>0</v>
      </c>
      <c r="AR57" s="5">
        <f t="shared" si="18"/>
        <v>0</v>
      </c>
      <c r="AS57" s="5">
        <f t="shared" si="18"/>
        <v>0</v>
      </c>
      <c r="AT57" s="5">
        <f t="shared" si="18"/>
        <v>0</v>
      </c>
      <c r="AU57" s="5">
        <f t="shared" si="18"/>
        <v>0</v>
      </c>
      <c r="AV57" s="5">
        <f t="shared" si="18"/>
        <v>0</v>
      </c>
      <c r="AW57" s="5">
        <f t="shared" si="18"/>
        <v>0</v>
      </c>
      <c r="AX57" s="5">
        <f t="shared" si="18"/>
        <v>0</v>
      </c>
      <c r="AY57" s="5">
        <f t="shared" si="18"/>
        <v>0</v>
      </c>
      <c r="AZ57" s="5">
        <f t="shared" si="18"/>
        <v>0</v>
      </c>
      <c r="BA57" s="5">
        <f t="shared" si="18"/>
        <v>0</v>
      </c>
      <c r="BB57" s="5">
        <f t="shared" si="18"/>
        <v>0</v>
      </c>
      <c r="BC57" s="5">
        <f t="shared" si="18"/>
        <v>1.4999999999999999E-2</v>
      </c>
      <c r="BD57" s="5">
        <f t="shared" si="18"/>
        <v>0</v>
      </c>
      <c r="BE57" s="5">
        <f t="shared" si="18"/>
        <v>0</v>
      </c>
      <c r="BF57" s="5">
        <f t="shared" si="18"/>
        <v>0</v>
      </c>
      <c r="BG57" s="5">
        <f t="shared" si="18"/>
        <v>0</v>
      </c>
      <c r="BH57" s="5">
        <f t="shared" si="18"/>
        <v>0</v>
      </c>
      <c r="BI57" s="5">
        <f t="shared" si="18"/>
        <v>0</v>
      </c>
      <c r="BJ57" s="5">
        <f t="shared" si="18"/>
        <v>0</v>
      </c>
      <c r="BK57" s="5">
        <f t="shared" si="18"/>
        <v>0</v>
      </c>
      <c r="BL57" s="5">
        <f t="shared" si="18"/>
        <v>0</v>
      </c>
      <c r="BM57" s="5">
        <f t="shared" si="18"/>
        <v>0</v>
      </c>
      <c r="BN57" s="5">
        <f t="shared" si="18"/>
        <v>0</v>
      </c>
      <c r="BO57" s="5">
        <f t="shared" si="18"/>
        <v>0</v>
      </c>
      <c r="BP57" s="5">
        <f t="shared" si="18"/>
        <v>0</v>
      </c>
      <c r="BQ57" s="5">
        <f t="shared" si="18"/>
        <v>5.0000000000000001E-4</v>
      </c>
      <c r="BR57" s="5">
        <f t="shared" ref="BR57:BR60" si="20">BR10</f>
        <v>0</v>
      </c>
    </row>
    <row r="58" spans="1:72">
      <c r="A58" s="91"/>
      <c r="B58" s="5" t="str">
        <f>B11</f>
        <v xml:space="preserve">Бутерброд с маслом </v>
      </c>
      <c r="C58" s="93"/>
      <c r="D58" s="5">
        <f t="shared" si="18"/>
        <v>0.02</v>
      </c>
      <c r="E58" s="5">
        <f t="shared" si="18"/>
        <v>0</v>
      </c>
      <c r="F58" s="5">
        <f t="shared" si="18"/>
        <v>0</v>
      </c>
      <c r="G58" s="5">
        <f t="shared" si="18"/>
        <v>0</v>
      </c>
      <c r="H58" s="5">
        <f t="shared" si="18"/>
        <v>0</v>
      </c>
      <c r="I58" s="5">
        <f t="shared" si="18"/>
        <v>0</v>
      </c>
      <c r="J58" s="5">
        <f t="shared" si="18"/>
        <v>0</v>
      </c>
      <c r="K58" s="5">
        <f t="shared" si="18"/>
        <v>4.0000000000000001E-3</v>
      </c>
      <c r="L58" s="5">
        <f t="shared" si="18"/>
        <v>0</v>
      </c>
      <c r="M58" s="5">
        <f t="shared" si="18"/>
        <v>0</v>
      </c>
      <c r="N58" s="5">
        <f t="shared" si="18"/>
        <v>0</v>
      </c>
      <c r="O58" s="5">
        <f t="shared" si="18"/>
        <v>0</v>
      </c>
      <c r="P58" s="5">
        <f t="shared" si="18"/>
        <v>0</v>
      </c>
      <c r="Q58" s="5">
        <f t="shared" si="18"/>
        <v>0</v>
      </c>
      <c r="R58" s="5">
        <f t="shared" si="18"/>
        <v>0</v>
      </c>
      <c r="S58" s="5">
        <f t="shared" si="18"/>
        <v>0</v>
      </c>
      <c r="T58" s="5">
        <f t="shared" si="18"/>
        <v>0</v>
      </c>
      <c r="U58" s="5">
        <f t="shared" si="18"/>
        <v>0</v>
      </c>
      <c r="V58" s="5">
        <f t="shared" si="18"/>
        <v>0</v>
      </c>
      <c r="W58" s="5">
        <f t="shared" si="18"/>
        <v>0</v>
      </c>
      <c r="X58" s="5">
        <f t="shared" si="18"/>
        <v>0</v>
      </c>
      <c r="Y58" s="5">
        <f t="shared" si="18"/>
        <v>0</v>
      </c>
      <c r="Z58" s="5">
        <f t="shared" si="18"/>
        <v>0</v>
      </c>
      <c r="AA58" s="5">
        <f t="shared" si="18"/>
        <v>0</v>
      </c>
      <c r="AB58" s="5">
        <f t="shared" si="18"/>
        <v>0</v>
      </c>
      <c r="AC58" s="5">
        <f t="shared" si="18"/>
        <v>0</v>
      </c>
      <c r="AD58" s="5">
        <f t="shared" si="18"/>
        <v>0</v>
      </c>
      <c r="AE58" s="5">
        <f t="shared" si="18"/>
        <v>0</v>
      </c>
      <c r="AF58" s="5">
        <f t="shared" si="19"/>
        <v>0</v>
      </c>
      <c r="AG58" s="5">
        <f t="shared" si="19"/>
        <v>0</v>
      </c>
      <c r="AH58" s="5">
        <f t="shared" si="19"/>
        <v>0</v>
      </c>
      <c r="AI58" s="5">
        <f t="shared" si="19"/>
        <v>0</v>
      </c>
      <c r="AJ58" s="5">
        <f t="shared" si="18"/>
        <v>0</v>
      </c>
      <c r="AK58" s="5">
        <f t="shared" si="18"/>
        <v>0</v>
      </c>
      <c r="AL58" s="5">
        <f t="shared" si="18"/>
        <v>0</v>
      </c>
      <c r="AM58" s="5">
        <f t="shared" si="18"/>
        <v>0</v>
      </c>
      <c r="AN58" s="5">
        <f t="shared" si="18"/>
        <v>0</v>
      </c>
      <c r="AO58" s="5">
        <f t="shared" si="18"/>
        <v>0</v>
      </c>
      <c r="AP58" s="5">
        <f t="shared" si="18"/>
        <v>0</v>
      </c>
      <c r="AQ58" s="5">
        <f t="shared" si="18"/>
        <v>0</v>
      </c>
      <c r="AR58" s="5">
        <f t="shared" si="18"/>
        <v>0</v>
      </c>
      <c r="AS58" s="5">
        <f t="shared" si="18"/>
        <v>0</v>
      </c>
      <c r="AT58" s="5">
        <f t="shared" si="18"/>
        <v>0</v>
      </c>
      <c r="AU58" s="5">
        <f t="shared" si="18"/>
        <v>0</v>
      </c>
      <c r="AV58" s="5">
        <f t="shared" si="18"/>
        <v>0</v>
      </c>
      <c r="AW58" s="5">
        <f t="shared" si="18"/>
        <v>0</v>
      </c>
      <c r="AX58" s="5">
        <f t="shared" si="18"/>
        <v>0</v>
      </c>
      <c r="AY58" s="5">
        <f t="shared" si="18"/>
        <v>0</v>
      </c>
      <c r="AZ58" s="5">
        <f t="shared" si="18"/>
        <v>0</v>
      </c>
      <c r="BA58" s="5">
        <f t="shared" si="18"/>
        <v>0</v>
      </c>
      <c r="BB58" s="5">
        <f t="shared" si="18"/>
        <v>0</v>
      </c>
      <c r="BC58" s="5">
        <f t="shared" si="18"/>
        <v>0</v>
      </c>
      <c r="BD58" s="5">
        <f t="shared" si="18"/>
        <v>0</v>
      </c>
      <c r="BE58" s="5">
        <f t="shared" si="18"/>
        <v>0</v>
      </c>
      <c r="BF58" s="5">
        <f t="shared" si="18"/>
        <v>0</v>
      </c>
      <c r="BG58" s="5">
        <f t="shared" si="18"/>
        <v>0</v>
      </c>
      <c r="BH58" s="5">
        <f t="shared" si="18"/>
        <v>0</v>
      </c>
      <c r="BI58" s="5">
        <f t="shared" si="18"/>
        <v>0</v>
      </c>
      <c r="BJ58" s="5">
        <f t="shared" si="18"/>
        <v>0</v>
      </c>
      <c r="BK58" s="5">
        <f t="shared" si="18"/>
        <v>0</v>
      </c>
      <c r="BL58" s="5">
        <f t="shared" si="18"/>
        <v>0</v>
      </c>
      <c r="BM58" s="5">
        <f t="shared" si="18"/>
        <v>0</v>
      </c>
      <c r="BN58" s="5">
        <f t="shared" si="18"/>
        <v>0</v>
      </c>
      <c r="BO58" s="5">
        <f t="shared" si="18"/>
        <v>0</v>
      </c>
      <c r="BP58" s="5">
        <f t="shared" si="18"/>
        <v>0</v>
      </c>
      <c r="BQ58" s="5">
        <f t="shared" si="18"/>
        <v>0</v>
      </c>
      <c r="BR58" s="5">
        <f t="shared" si="20"/>
        <v>0</v>
      </c>
    </row>
    <row r="59" spans="1:72">
      <c r="A59" s="91"/>
      <c r="B59" s="5" t="str">
        <f>B12</f>
        <v>Кофейный напиток с молоком</v>
      </c>
      <c r="C59" s="93"/>
      <c r="D59" s="5">
        <f t="shared" si="18"/>
        <v>0</v>
      </c>
      <c r="E59" s="5">
        <f t="shared" si="18"/>
        <v>0</v>
      </c>
      <c r="F59" s="5">
        <f t="shared" si="18"/>
        <v>7.0000000000000001E-3</v>
      </c>
      <c r="G59" s="5">
        <f t="shared" si="18"/>
        <v>0</v>
      </c>
      <c r="H59" s="5">
        <f t="shared" si="18"/>
        <v>0</v>
      </c>
      <c r="I59" s="5">
        <f t="shared" si="18"/>
        <v>2E-3</v>
      </c>
      <c r="J59" s="5">
        <f t="shared" si="18"/>
        <v>7.4999999999999997E-2</v>
      </c>
      <c r="K59" s="5">
        <f t="shared" si="18"/>
        <v>0</v>
      </c>
      <c r="L59" s="5">
        <f t="shared" si="18"/>
        <v>0</v>
      </c>
      <c r="M59" s="5">
        <f t="shared" si="18"/>
        <v>0</v>
      </c>
      <c r="N59" s="5">
        <f t="shared" si="18"/>
        <v>0</v>
      </c>
      <c r="O59" s="5">
        <f t="shared" si="18"/>
        <v>0</v>
      </c>
      <c r="P59" s="5">
        <f t="shared" si="18"/>
        <v>0</v>
      </c>
      <c r="Q59" s="5">
        <f t="shared" si="18"/>
        <v>0</v>
      </c>
      <c r="R59" s="5">
        <f t="shared" si="18"/>
        <v>0</v>
      </c>
      <c r="S59" s="5">
        <f t="shared" si="18"/>
        <v>0</v>
      </c>
      <c r="T59" s="5">
        <f t="shared" si="18"/>
        <v>0</v>
      </c>
      <c r="U59" s="5">
        <f t="shared" si="18"/>
        <v>0</v>
      </c>
      <c r="V59" s="5">
        <f t="shared" si="18"/>
        <v>0</v>
      </c>
      <c r="W59" s="5">
        <f t="shared" si="18"/>
        <v>0</v>
      </c>
      <c r="X59" s="5">
        <f t="shared" si="18"/>
        <v>0</v>
      </c>
      <c r="Y59" s="5">
        <f t="shared" si="18"/>
        <v>0</v>
      </c>
      <c r="Z59" s="5">
        <f t="shared" si="18"/>
        <v>0</v>
      </c>
      <c r="AA59" s="5">
        <f t="shared" si="18"/>
        <v>0</v>
      </c>
      <c r="AB59" s="5">
        <f t="shared" si="18"/>
        <v>0</v>
      </c>
      <c r="AC59" s="5">
        <f t="shared" si="18"/>
        <v>0</v>
      </c>
      <c r="AD59" s="5">
        <f t="shared" si="18"/>
        <v>0</v>
      </c>
      <c r="AE59" s="5">
        <f t="shared" si="18"/>
        <v>0</v>
      </c>
      <c r="AF59" s="5">
        <f t="shared" si="19"/>
        <v>0</v>
      </c>
      <c r="AG59" s="5">
        <f t="shared" si="19"/>
        <v>0</v>
      </c>
      <c r="AH59" s="5">
        <f t="shared" si="19"/>
        <v>0</v>
      </c>
      <c r="AI59" s="5">
        <f t="shared" si="19"/>
        <v>0</v>
      </c>
      <c r="AJ59" s="5">
        <f t="shared" si="18"/>
        <v>0</v>
      </c>
      <c r="AK59" s="5">
        <f t="shared" si="18"/>
        <v>0</v>
      </c>
      <c r="AL59" s="5">
        <f t="shared" si="18"/>
        <v>0</v>
      </c>
      <c r="AM59" s="5">
        <f t="shared" si="18"/>
        <v>0</v>
      </c>
      <c r="AN59" s="5">
        <f t="shared" si="18"/>
        <v>0</v>
      </c>
      <c r="AO59" s="5">
        <f t="shared" si="18"/>
        <v>0</v>
      </c>
      <c r="AP59" s="5">
        <f t="shared" si="18"/>
        <v>0</v>
      </c>
      <c r="AQ59" s="5">
        <f t="shared" si="18"/>
        <v>0</v>
      </c>
      <c r="AR59" s="5">
        <f t="shared" si="18"/>
        <v>0</v>
      </c>
      <c r="AS59" s="5">
        <f t="shared" si="18"/>
        <v>0</v>
      </c>
      <c r="AT59" s="5">
        <f t="shared" si="18"/>
        <v>0</v>
      </c>
      <c r="AU59" s="5">
        <f t="shared" si="18"/>
        <v>0</v>
      </c>
      <c r="AV59" s="5">
        <f t="shared" si="18"/>
        <v>0</v>
      </c>
      <c r="AW59" s="5">
        <f t="shared" si="18"/>
        <v>0</v>
      </c>
      <c r="AX59" s="5">
        <f t="shared" si="18"/>
        <v>0</v>
      </c>
      <c r="AY59" s="5">
        <f t="shared" si="18"/>
        <v>0</v>
      </c>
      <c r="AZ59" s="5">
        <f t="shared" si="18"/>
        <v>0</v>
      </c>
      <c r="BA59" s="5">
        <f t="shared" si="18"/>
        <v>0</v>
      </c>
      <c r="BB59" s="5">
        <f t="shared" si="18"/>
        <v>0</v>
      </c>
      <c r="BC59" s="5">
        <f t="shared" si="18"/>
        <v>0</v>
      </c>
      <c r="BD59" s="5">
        <f t="shared" si="18"/>
        <v>0</v>
      </c>
      <c r="BE59" s="5">
        <f t="shared" si="18"/>
        <v>0</v>
      </c>
      <c r="BF59" s="5">
        <f t="shared" si="18"/>
        <v>0</v>
      </c>
      <c r="BG59" s="5">
        <f t="shared" si="18"/>
        <v>0</v>
      </c>
      <c r="BH59" s="5">
        <f t="shared" si="18"/>
        <v>0</v>
      </c>
      <c r="BI59" s="5">
        <f t="shared" si="18"/>
        <v>0</v>
      </c>
      <c r="BJ59" s="5">
        <f t="shared" si="18"/>
        <v>0</v>
      </c>
      <c r="BK59" s="5">
        <f t="shared" si="18"/>
        <v>0</v>
      </c>
      <c r="BL59" s="5">
        <f t="shared" si="18"/>
        <v>0</v>
      </c>
      <c r="BM59" s="5">
        <f t="shared" si="18"/>
        <v>0</v>
      </c>
      <c r="BN59" s="5">
        <f t="shared" si="18"/>
        <v>0</v>
      </c>
      <c r="BO59" s="5">
        <f t="shared" si="18"/>
        <v>0</v>
      </c>
      <c r="BP59" s="5">
        <f t="shared" si="18"/>
        <v>0</v>
      </c>
      <c r="BQ59" s="5">
        <f t="shared" si="18"/>
        <v>0</v>
      </c>
      <c r="BR59" s="5">
        <f t="shared" si="20"/>
        <v>0</v>
      </c>
    </row>
    <row r="60" spans="1:72">
      <c r="A60" s="91"/>
      <c r="B60" s="5">
        <f>B13</f>
        <v>0</v>
      </c>
      <c r="C60" s="93"/>
      <c r="D60" s="5">
        <f t="shared" si="18"/>
        <v>0</v>
      </c>
      <c r="E60" s="5">
        <f t="shared" si="18"/>
        <v>0</v>
      </c>
      <c r="F60" s="5">
        <f t="shared" si="18"/>
        <v>0</v>
      </c>
      <c r="G60" s="5">
        <f t="shared" si="18"/>
        <v>0</v>
      </c>
      <c r="H60" s="5">
        <f t="shared" si="18"/>
        <v>0</v>
      </c>
      <c r="I60" s="5">
        <f t="shared" si="18"/>
        <v>0</v>
      </c>
      <c r="J60" s="5">
        <f t="shared" si="18"/>
        <v>0</v>
      </c>
      <c r="K60" s="5">
        <f t="shared" si="18"/>
        <v>0</v>
      </c>
      <c r="L60" s="5">
        <f t="shared" si="18"/>
        <v>0</v>
      </c>
      <c r="M60" s="5">
        <f t="shared" si="18"/>
        <v>0</v>
      </c>
      <c r="N60" s="5">
        <f t="shared" si="18"/>
        <v>0</v>
      </c>
      <c r="O60" s="5">
        <f t="shared" si="18"/>
        <v>0</v>
      </c>
      <c r="P60" s="5">
        <f t="shared" si="18"/>
        <v>0</v>
      </c>
      <c r="Q60" s="5">
        <f t="shared" si="18"/>
        <v>0</v>
      </c>
      <c r="R60" s="5">
        <f t="shared" si="18"/>
        <v>0</v>
      </c>
      <c r="S60" s="5">
        <f t="shared" si="18"/>
        <v>0</v>
      </c>
      <c r="T60" s="5">
        <f t="shared" si="18"/>
        <v>0</v>
      </c>
      <c r="U60" s="5">
        <f t="shared" si="18"/>
        <v>0</v>
      </c>
      <c r="V60" s="5">
        <f t="shared" si="18"/>
        <v>0</v>
      </c>
      <c r="W60" s="5">
        <f t="shared" si="18"/>
        <v>0</v>
      </c>
      <c r="X60" s="5">
        <f t="shared" si="18"/>
        <v>0</v>
      </c>
      <c r="Y60" s="5">
        <f t="shared" si="18"/>
        <v>0</v>
      </c>
      <c r="Z60" s="5">
        <f t="shared" si="18"/>
        <v>0</v>
      </c>
      <c r="AA60" s="5">
        <f t="shared" si="18"/>
        <v>0</v>
      </c>
      <c r="AB60" s="5">
        <f t="shared" si="18"/>
        <v>0</v>
      </c>
      <c r="AC60" s="5">
        <f t="shared" si="18"/>
        <v>0</v>
      </c>
      <c r="AD60" s="5">
        <f t="shared" si="18"/>
        <v>0</v>
      </c>
      <c r="AE60" s="5">
        <f t="shared" si="18"/>
        <v>0</v>
      </c>
      <c r="AF60" s="5">
        <f t="shared" si="19"/>
        <v>0</v>
      </c>
      <c r="AG60" s="5">
        <f t="shared" si="19"/>
        <v>0</v>
      </c>
      <c r="AH60" s="5">
        <f t="shared" si="19"/>
        <v>0</v>
      </c>
      <c r="AI60" s="5">
        <f t="shared" si="19"/>
        <v>0</v>
      </c>
      <c r="AJ60" s="5">
        <f t="shared" si="18"/>
        <v>0</v>
      </c>
      <c r="AK60" s="5">
        <f t="shared" si="18"/>
        <v>0</v>
      </c>
      <c r="AL60" s="5">
        <f t="shared" si="18"/>
        <v>0</v>
      </c>
      <c r="AM60" s="5">
        <f t="shared" si="18"/>
        <v>0</v>
      </c>
      <c r="AN60" s="5">
        <f t="shared" si="18"/>
        <v>0</v>
      </c>
      <c r="AO60" s="5">
        <f t="shared" si="18"/>
        <v>0</v>
      </c>
      <c r="AP60" s="5">
        <f t="shared" si="18"/>
        <v>0</v>
      </c>
      <c r="AQ60" s="5">
        <f t="shared" si="18"/>
        <v>0</v>
      </c>
      <c r="AR60" s="5">
        <f t="shared" si="18"/>
        <v>0</v>
      </c>
      <c r="AS60" s="5">
        <f t="shared" si="18"/>
        <v>0</v>
      </c>
      <c r="AT60" s="5">
        <f t="shared" si="18"/>
        <v>0</v>
      </c>
      <c r="AU60" s="5">
        <f t="shared" si="18"/>
        <v>0</v>
      </c>
      <c r="AV60" s="5">
        <f t="shared" si="18"/>
        <v>0</v>
      </c>
      <c r="AW60" s="5">
        <f t="shared" si="18"/>
        <v>0</v>
      </c>
      <c r="AX60" s="5">
        <f t="shared" si="18"/>
        <v>0</v>
      </c>
      <c r="AY60" s="5">
        <f t="shared" si="18"/>
        <v>0</v>
      </c>
      <c r="AZ60" s="5">
        <f t="shared" si="18"/>
        <v>0</v>
      </c>
      <c r="BA60" s="5">
        <f t="shared" si="18"/>
        <v>0</v>
      </c>
      <c r="BB60" s="5">
        <f t="shared" si="18"/>
        <v>0</v>
      </c>
      <c r="BC60" s="5">
        <f t="shared" si="18"/>
        <v>0</v>
      </c>
      <c r="BD60" s="5">
        <f t="shared" si="18"/>
        <v>0</v>
      </c>
      <c r="BE60" s="5">
        <f t="shared" si="18"/>
        <v>0</v>
      </c>
      <c r="BF60" s="5">
        <f t="shared" si="18"/>
        <v>0</v>
      </c>
      <c r="BG60" s="5">
        <f t="shared" si="18"/>
        <v>0</v>
      </c>
      <c r="BH60" s="5">
        <f t="shared" si="18"/>
        <v>0</v>
      </c>
      <c r="BI60" s="5">
        <f t="shared" si="18"/>
        <v>0</v>
      </c>
      <c r="BJ60" s="5">
        <f t="shared" si="18"/>
        <v>0</v>
      </c>
      <c r="BK60" s="5">
        <f t="shared" si="18"/>
        <v>0</v>
      </c>
      <c r="BL60" s="5">
        <f t="shared" si="18"/>
        <v>0</v>
      </c>
      <c r="BM60" s="5">
        <f t="shared" si="18"/>
        <v>0</v>
      </c>
      <c r="BN60" s="5">
        <f t="shared" si="18"/>
        <v>0</v>
      </c>
      <c r="BO60" s="5">
        <f t="shared" si="18"/>
        <v>0</v>
      </c>
      <c r="BP60" s="5">
        <f t="shared" si="18"/>
        <v>0</v>
      </c>
      <c r="BQ60" s="5">
        <f t="shared" si="18"/>
        <v>0</v>
      </c>
      <c r="BR60" s="5">
        <f t="shared" si="20"/>
        <v>0</v>
      </c>
    </row>
    <row r="61" spans="1:72">
      <c r="A61" s="91"/>
      <c r="B61" s="5">
        <f>B14</f>
        <v>0</v>
      </c>
      <c r="C61" s="94"/>
      <c r="D61" s="5">
        <f t="shared" si="18"/>
        <v>0</v>
      </c>
      <c r="E61" s="5">
        <f t="shared" si="18"/>
        <v>0</v>
      </c>
      <c r="F61" s="5">
        <f t="shared" si="18"/>
        <v>0</v>
      </c>
      <c r="G61" s="5">
        <f t="shared" ref="G61:BQ61" si="21">G14</f>
        <v>0</v>
      </c>
      <c r="H61" s="5">
        <f t="shared" si="21"/>
        <v>0</v>
      </c>
      <c r="I61" s="5">
        <f t="shared" si="21"/>
        <v>0</v>
      </c>
      <c r="J61" s="5">
        <f t="shared" si="21"/>
        <v>0</v>
      </c>
      <c r="K61" s="5">
        <f t="shared" si="21"/>
        <v>0</v>
      </c>
      <c r="L61" s="5">
        <f t="shared" si="21"/>
        <v>0</v>
      </c>
      <c r="M61" s="5">
        <f t="shared" si="21"/>
        <v>0</v>
      </c>
      <c r="N61" s="5">
        <f t="shared" si="21"/>
        <v>0</v>
      </c>
      <c r="O61" s="5">
        <f t="shared" si="21"/>
        <v>0</v>
      </c>
      <c r="P61" s="5">
        <f t="shared" si="21"/>
        <v>0</v>
      </c>
      <c r="Q61" s="5">
        <f t="shared" si="21"/>
        <v>0</v>
      </c>
      <c r="R61" s="5">
        <f t="shared" si="21"/>
        <v>0</v>
      </c>
      <c r="S61" s="5">
        <f t="shared" si="21"/>
        <v>0</v>
      </c>
      <c r="T61" s="5">
        <f t="shared" si="21"/>
        <v>0</v>
      </c>
      <c r="U61" s="5">
        <f t="shared" si="21"/>
        <v>0</v>
      </c>
      <c r="V61" s="5">
        <f t="shared" si="21"/>
        <v>0</v>
      </c>
      <c r="W61" s="5">
        <f t="shared" si="21"/>
        <v>0</v>
      </c>
      <c r="X61" s="5">
        <f t="shared" si="21"/>
        <v>0</v>
      </c>
      <c r="Y61" s="5">
        <f t="shared" si="21"/>
        <v>0</v>
      </c>
      <c r="Z61" s="5">
        <f t="shared" si="21"/>
        <v>0</v>
      </c>
      <c r="AA61" s="5">
        <f t="shared" si="21"/>
        <v>0</v>
      </c>
      <c r="AB61" s="5">
        <f t="shared" si="21"/>
        <v>0</v>
      </c>
      <c r="AC61" s="5">
        <f t="shared" si="21"/>
        <v>0</v>
      </c>
      <c r="AD61" s="5">
        <f t="shared" si="21"/>
        <v>0</v>
      </c>
      <c r="AE61" s="5">
        <f t="shared" si="21"/>
        <v>0</v>
      </c>
      <c r="AF61" s="5">
        <f t="shared" ref="AF61:AI61" si="22">AF14</f>
        <v>0</v>
      </c>
      <c r="AG61" s="5">
        <f t="shared" si="22"/>
        <v>0</v>
      </c>
      <c r="AH61" s="5">
        <f t="shared" si="22"/>
        <v>0</v>
      </c>
      <c r="AI61" s="5">
        <f t="shared" si="22"/>
        <v>0</v>
      </c>
      <c r="AJ61" s="5">
        <f t="shared" si="21"/>
        <v>0</v>
      </c>
      <c r="AK61" s="5">
        <f t="shared" si="21"/>
        <v>0</v>
      </c>
      <c r="AL61" s="5">
        <f t="shared" si="21"/>
        <v>0</v>
      </c>
      <c r="AM61" s="5">
        <f t="shared" si="21"/>
        <v>0</v>
      </c>
      <c r="AN61" s="5">
        <f t="shared" si="21"/>
        <v>0</v>
      </c>
      <c r="AO61" s="5">
        <f t="shared" si="21"/>
        <v>0</v>
      </c>
      <c r="AP61" s="5">
        <f t="shared" si="21"/>
        <v>0</v>
      </c>
      <c r="AQ61" s="5">
        <f t="shared" si="21"/>
        <v>0</v>
      </c>
      <c r="AR61" s="5">
        <f t="shared" si="21"/>
        <v>0</v>
      </c>
      <c r="AS61" s="5">
        <f t="shared" si="21"/>
        <v>0</v>
      </c>
      <c r="AT61" s="5">
        <f t="shared" si="21"/>
        <v>0</v>
      </c>
      <c r="AU61" s="5">
        <f t="shared" si="21"/>
        <v>0</v>
      </c>
      <c r="AV61" s="5">
        <f t="shared" si="21"/>
        <v>0</v>
      </c>
      <c r="AW61" s="5">
        <f t="shared" si="21"/>
        <v>0</v>
      </c>
      <c r="AX61" s="5">
        <f t="shared" si="21"/>
        <v>0</v>
      </c>
      <c r="AY61" s="5">
        <f t="shared" si="21"/>
        <v>0</v>
      </c>
      <c r="AZ61" s="5">
        <f t="shared" si="21"/>
        <v>0</v>
      </c>
      <c r="BA61" s="5">
        <f t="shared" si="21"/>
        <v>0</v>
      </c>
      <c r="BB61" s="5">
        <f t="shared" si="21"/>
        <v>0</v>
      </c>
      <c r="BC61" s="5">
        <f t="shared" si="21"/>
        <v>0</v>
      </c>
      <c r="BD61" s="5">
        <f t="shared" si="21"/>
        <v>0</v>
      </c>
      <c r="BE61" s="5">
        <f t="shared" si="21"/>
        <v>0</v>
      </c>
      <c r="BF61" s="5">
        <f t="shared" si="21"/>
        <v>0</v>
      </c>
      <c r="BG61" s="5">
        <f t="shared" si="21"/>
        <v>0</v>
      </c>
      <c r="BH61" s="5">
        <f t="shared" si="21"/>
        <v>0</v>
      </c>
      <c r="BI61" s="5">
        <f t="shared" si="21"/>
        <v>0</v>
      </c>
      <c r="BJ61" s="5">
        <f t="shared" si="21"/>
        <v>0</v>
      </c>
      <c r="BK61" s="5">
        <f t="shared" si="21"/>
        <v>0</v>
      </c>
      <c r="BL61" s="5">
        <f t="shared" si="21"/>
        <v>0</v>
      </c>
      <c r="BM61" s="5">
        <f t="shared" si="21"/>
        <v>0</v>
      </c>
      <c r="BN61" s="5">
        <f t="shared" si="21"/>
        <v>0</v>
      </c>
      <c r="BO61" s="5">
        <f t="shared" si="21"/>
        <v>0</v>
      </c>
      <c r="BP61" s="5">
        <f t="shared" si="21"/>
        <v>0</v>
      </c>
      <c r="BQ61" s="5">
        <f t="shared" si="21"/>
        <v>0</v>
      </c>
      <c r="BR61" s="5">
        <f t="shared" ref="BR61" si="23">BR14</f>
        <v>0</v>
      </c>
    </row>
    <row r="62" spans="1:72" ht="17.399999999999999">
      <c r="B62" s="20" t="s">
        <v>22</v>
      </c>
      <c r="C62" s="21"/>
      <c r="D62" s="22">
        <f t="shared" ref="D62:AM62" si="24">SUM(D57:D61)</f>
        <v>0.02</v>
      </c>
      <c r="E62" s="22">
        <f t="shared" si="24"/>
        <v>0</v>
      </c>
      <c r="F62" s="22">
        <f t="shared" si="24"/>
        <v>1.0999999999999999E-2</v>
      </c>
      <c r="G62" s="22">
        <f t="shared" si="24"/>
        <v>0</v>
      </c>
      <c r="H62" s="22">
        <f t="shared" si="24"/>
        <v>0</v>
      </c>
      <c r="I62" s="22">
        <f t="shared" si="24"/>
        <v>2E-3</v>
      </c>
      <c r="J62" s="22">
        <f t="shared" si="24"/>
        <v>0.20500000000000002</v>
      </c>
      <c r="K62" s="22">
        <f t="shared" si="24"/>
        <v>6.0000000000000001E-3</v>
      </c>
      <c r="L62" s="22">
        <f t="shared" si="24"/>
        <v>0</v>
      </c>
      <c r="M62" s="22">
        <f t="shared" si="24"/>
        <v>0</v>
      </c>
      <c r="N62" s="22">
        <f t="shared" si="24"/>
        <v>0</v>
      </c>
      <c r="O62" s="22">
        <f t="shared" si="24"/>
        <v>0</v>
      </c>
      <c r="P62" s="22">
        <f t="shared" si="24"/>
        <v>0</v>
      </c>
      <c r="Q62" s="22">
        <f t="shared" si="24"/>
        <v>0</v>
      </c>
      <c r="R62" s="22">
        <f t="shared" si="24"/>
        <v>0</v>
      </c>
      <c r="S62" s="22">
        <f t="shared" ref="S62:X62" si="25">SUM(S57:S61)</f>
        <v>0</v>
      </c>
      <c r="T62" s="22">
        <f t="shared" si="25"/>
        <v>0</v>
      </c>
      <c r="U62" s="22">
        <f t="shared" si="25"/>
        <v>0</v>
      </c>
      <c r="V62" s="22">
        <f t="shared" si="25"/>
        <v>0</v>
      </c>
      <c r="W62" s="22">
        <f t="shared" si="25"/>
        <v>0</v>
      </c>
      <c r="X62" s="22">
        <f t="shared" si="25"/>
        <v>0</v>
      </c>
      <c r="Y62" s="22">
        <f t="shared" si="24"/>
        <v>0</v>
      </c>
      <c r="Z62" s="22">
        <f t="shared" si="24"/>
        <v>0</v>
      </c>
      <c r="AA62" s="22">
        <f t="shared" si="24"/>
        <v>0</v>
      </c>
      <c r="AB62" s="22">
        <f t="shared" si="24"/>
        <v>0</v>
      </c>
      <c r="AC62" s="22">
        <f t="shared" si="24"/>
        <v>0</v>
      </c>
      <c r="AD62" s="22">
        <f t="shared" si="24"/>
        <v>0</v>
      </c>
      <c r="AE62" s="22">
        <f t="shared" si="24"/>
        <v>0</v>
      </c>
      <c r="AF62" s="22">
        <f t="shared" ref="AF62:AI62" si="26">SUM(AF57:AF61)</f>
        <v>0</v>
      </c>
      <c r="AG62" s="22">
        <f t="shared" si="26"/>
        <v>0</v>
      </c>
      <c r="AH62" s="22">
        <f t="shared" si="26"/>
        <v>0</v>
      </c>
      <c r="AI62" s="22">
        <f t="shared" si="26"/>
        <v>0</v>
      </c>
      <c r="AJ62" s="22">
        <f t="shared" si="24"/>
        <v>0</v>
      </c>
      <c r="AK62" s="22">
        <f t="shared" si="24"/>
        <v>0</v>
      </c>
      <c r="AL62" s="22">
        <f t="shared" si="24"/>
        <v>0</v>
      </c>
      <c r="AM62" s="22">
        <f t="shared" si="24"/>
        <v>0</v>
      </c>
      <c r="AN62" s="22">
        <f t="shared" ref="AN62:BQ62" si="27">SUM(AN57:AN61)</f>
        <v>0</v>
      </c>
      <c r="AO62" s="22">
        <f t="shared" si="27"/>
        <v>0</v>
      </c>
      <c r="AP62" s="22">
        <f t="shared" si="27"/>
        <v>0</v>
      </c>
      <c r="AQ62" s="22">
        <f t="shared" si="27"/>
        <v>0</v>
      </c>
      <c r="AR62" s="22">
        <f t="shared" si="27"/>
        <v>0</v>
      </c>
      <c r="AS62" s="22">
        <f t="shared" si="27"/>
        <v>0</v>
      </c>
      <c r="AT62" s="22">
        <f t="shared" si="27"/>
        <v>0</v>
      </c>
      <c r="AU62" s="22">
        <f t="shared" si="27"/>
        <v>0</v>
      </c>
      <c r="AV62" s="22">
        <f t="shared" si="27"/>
        <v>0</v>
      </c>
      <c r="AW62" s="22">
        <f t="shared" si="27"/>
        <v>0</v>
      </c>
      <c r="AX62" s="22">
        <f t="shared" si="27"/>
        <v>0</v>
      </c>
      <c r="AY62" s="22">
        <f t="shared" si="27"/>
        <v>0</v>
      </c>
      <c r="AZ62" s="22">
        <f t="shared" si="27"/>
        <v>0</v>
      </c>
      <c r="BA62" s="22">
        <f t="shared" si="27"/>
        <v>0</v>
      </c>
      <c r="BB62" s="22">
        <f t="shared" si="27"/>
        <v>0</v>
      </c>
      <c r="BC62" s="22">
        <f t="shared" si="27"/>
        <v>1.4999999999999999E-2</v>
      </c>
      <c r="BD62" s="22">
        <f t="shared" si="27"/>
        <v>0</v>
      </c>
      <c r="BE62" s="22">
        <f t="shared" si="27"/>
        <v>0</v>
      </c>
      <c r="BF62" s="22">
        <f t="shared" si="27"/>
        <v>0</v>
      </c>
      <c r="BG62" s="22">
        <f t="shared" si="27"/>
        <v>0</v>
      </c>
      <c r="BH62" s="22">
        <f t="shared" si="27"/>
        <v>0</v>
      </c>
      <c r="BI62" s="22">
        <f t="shared" si="27"/>
        <v>0</v>
      </c>
      <c r="BJ62" s="22">
        <f t="shared" si="27"/>
        <v>0</v>
      </c>
      <c r="BK62" s="22">
        <f t="shared" si="27"/>
        <v>0</v>
      </c>
      <c r="BL62" s="22">
        <f t="shared" si="27"/>
        <v>0</v>
      </c>
      <c r="BM62" s="22">
        <f t="shared" si="27"/>
        <v>0</v>
      </c>
      <c r="BN62" s="22">
        <f t="shared" si="27"/>
        <v>0</v>
      </c>
      <c r="BO62" s="22">
        <f t="shared" si="27"/>
        <v>0</v>
      </c>
      <c r="BP62" s="22">
        <f t="shared" si="27"/>
        <v>0</v>
      </c>
      <c r="BQ62" s="22">
        <f t="shared" si="27"/>
        <v>5.0000000000000001E-4</v>
      </c>
      <c r="BR62" s="22">
        <f t="shared" ref="BR62" si="28">SUM(BR57:BR61)</f>
        <v>0</v>
      </c>
    </row>
    <row r="63" spans="1:72" ht="17.399999999999999">
      <c r="B63" s="20" t="s">
        <v>23</v>
      </c>
      <c r="C63" s="21"/>
      <c r="D63" s="23">
        <f t="shared" ref="D63:BQ63" si="29">PRODUCT(D62,$F$7)</f>
        <v>0.14000000000000001</v>
      </c>
      <c r="E63" s="23">
        <f t="shared" si="29"/>
        <v>0</v>
      </c>
      <c r="F63" s="23">
        <f t="shared" si="29"/>
        <v>7.6999999999999999E-2</v>
      </c>
      <c r="G63" s="23">
        <f t="shared" si="29"/>
        <v>0</v>
      </c>
      <c r="H63" s="23">
        <f t="shared" si="29"/>
        <v>0</v>
      </c>
      <c r="I63" s="23">
        <f t="shared" si="29"/>
        <v>1.4E-2</v>
      </c>
      <c r="J63" s="23">
        <f t="shared" si="29"/>
        <v>1.4350000000000001</v>
      </c>
      <c r="K63" s="23">
        <f t="shared" si="29"/>
        <v>4.2000000000000003E-2</v>
      </c>
      <c r="L63" s="23">
        <f t="shared" si="29"/>
        <v>0</v>
      </c>
      <c r="M63" s="23">
        <f t="shared" si="29"/>
        <v>0</v>
      </c>
      <c r="N63" s="23">
        <f t="shared" si="29"/>
        <v>0</v>
      </c>
      <c r="O63" s="23">
        <f t="shared" si="29"/>
        <v>0</v>
      </c>
      <c r="P63" s="23">
        <f t="shared" si="29"/>
        <v>0</v>
      </c>
      <c r="Q63" s="23">
        <f t="shared" si="29"/>
        <v>0</v>
      </c>
      <c r="R63" s="23">
        <f t="shared" si="29"/>
        <v>0</v>
      </c>
      <c r="S63" s="23">
        <f t="shared" si="29"/>
        <v>0</v>
      </c>
      <c r="T63" s="23">
        <f t="shared" si="29"/>
        <v>0</v>
      </c>
      <c r="U63" s="23">
        <f t="shared" si="29"/>
        <v>0</v>
      </c>
      <c r="V63" s="23">
        <f t="shared" si="29"/>
        <v>0</v>
      </c>
      <c r="W63" s="23">
        <f t="shared" si="29"/>
        <v>0</v>
      </c>
      <c r="X63" s="23">
        <f t="shared" si="29"/>
        <v>0</v>
      </c>
      <c r="Y63" s="23">
        <f t="shared" si="29"/>
        <v>0</v>
      </c>
      <c r="Z63" s="23">
        <f t="shared" si="29"/>
        <v>0</v>
      </c>
      <c r="AA63" s="23">
        <f t="shared" si="29"/>
        <v>0</v>
      </c>
      <c r="AB63" s="23">
        <f t="shared" si="29"/>
        <v>0</v>
      </c>
      <c r="AC63" s="23">
        <f t="shared" si="29"/>
        <v>0</v>
      </c>
      <c r="AD63" s="23">
        <f t="shared" si="29"/>
        <v>0</v>
      </c>
      <c r="AE63" s="23">
        <f t="shared" si="29"/>
        <v>0</v>
      </c>
      <c r="AF63" s="23">
        <f t="shared" ref="AF63:AI63" si="30">PRODUCT(AF62,$F$7)</f>
        <v>0</v>
      </c>
      <c r="AG63" s="23">
        <f t="shared" si="30"/>
        <v>0</v>
      </c>
      <c r="AH63" s="23">
        <f t="shared" si="30"/>
        <v>0</v>
      </c>
      <c r="AI63" s="23">
        <f t="shared" si="30"/>
        <v>0</v>
      </c>
      <c r="AJ63" s="23">
        <f t="shared" si="29"/>
        <v>0</v>
      </c>
      <c r="AK63" s="23">
        <f t="shared" si="29"/>
        <v>0</v>
      </c>
      <c r="AL63" s="23">
        <f t="shared" si="29"/>
        <v>0</v>
      </c>
      <c r="AM63" s="23">
        <f t="shared" si="29"/>
        <v>0</v>
      </c>
      <c r="AN63" s="23">
        <f t="shared" si="29"/>
        <v>0</v>
      </c>
      <c r="AO63" s="23">
        <f t="shared" si="29"/>
        <v>0</v>
      </c>
      <c r="AP63" s="23">
        <f t="shared" si="29"/>
        <v>0</v>
      </c>
      <c r="AQ63" s="23">
        <f t="shared" si="29"/>
        <v>0</v>
      </c>
      <c r="AR63" s="23">
        <f t="shared" si="29"/>
        <v>0</v>
      </c>
      <c r="AS63" s="23">
        <f t="shared" si="29"/>
        <v>0</v>
      </c>
      <c r="AT63" s="23">
        <f t="shared" si="29"/>
        <v>0</v>
      </c>
      <c r="AU63" s="23">
        <f t="shared" si="29"/>
        <v>0</v>
      </c>
      <c r="AV63" s="23">
        <f t="shared" si="29"/>
        <v>0</v>
      </c>
      <c r="AW63" s="23">
        <f t="shared" si="29"/>
        <v>0</v>
      </c>
      <c r="AX63" s="23">
        <f t="shared" si="29"/>
        <v>0</v>
      </c>
      <c r="AY63" s="23">
        <f t="shared" si="29"/>
        <v>0</v>
      </c>
      <c r="AZ63" s="23">
        <f t="shared" si="29"/>
        <v>0</v>
      </c>
      <c r="BA63" s="23">
        <f t="shared" si="29"/>
        <v>0</v>
      </c>
      <c r="BB63" s="23">
        <f t="shared" si="29"/>
        <v>0</v>
      </c>
      <c r="BC63" s="23">
        <f t="shared" si="29"/>
        <v>0.105</v>
      </c>
      <c r="BD63" s="23">
        <f t="shared" si="29"/>
        <v>0</v>
      </c>
      <c r="BE63" s="23">
        <f t="shared" si="29"/>
        <v>0</v>
      </c>
      <c r="BF63" s="23">
        <f t="shared" si="29"/>
        <v>0</v>
      </c>
      <c r="BG63" s="23">
        <f t="shared" si="29"/>
        <v>0</v>
      </c>
      <c r="BH63" s="23">
        <f t="shared" si="29"/>
        <v>0</v>
      </c>
      <c r="BI63" s="23">
        <f t="shared" si="29"/>
        <v>0</v>
      </c>
      <c r="BJ63" s="23">
        <f t="shared" si="29"/>
        <v>0</v>
      </c>
      <c r="BK63" s="23">
        <f t="shared" si="29"/>
        <v>0</v>
      </c>
      <c r="BL63" s="23">
        <f t="shared" si="29"/>
        <v>0</v>
      </c>
      <c r="BM63" s="23">
        <f t="shared" si="29"/>
        <v>0</v>
      </c>
      <c r="BN63" s="23">
        <f t="shared" si="29"/>
        <v>0</v>
      </c>
      <c r="BO63" s="23">
        <f t="shared" si="29"/>
        <v>0</v>
      </c>
      <c r="BP63" s="23">
        <f t="shared" si="29"/>
        <v>0</v>
      </c>
      <c r="BQ63" s="23">
        <f t="shared" si="29"/>
        <v>3.5000000000000001E-3</v>
      </c>
      <c r="BR63" s="23">
        <f t="shared" ref="BR63" si="31">PRODUCT(BR62,$F$7)</f>
        <v>0</v>
      </c>
    </row>
    <row r="65" spans="1:72" ht="17.399999999999999">
      <c r="A65" s="26"/>
      <c r="B65" s="27" t="s">
        <v>24</v>
      </c>
      <c r="C65" s="28" t="s">
        <v>25</v>
      </c>
      <c r="D65" s="29">
        <f t="shared" ref="D65:BQ65" si="32">D47</f>
        <v>90.9</v>
      </c>
      <c r="E65" s="29">
        <f t="shared" si="32"/>
        <v>96</v>
      </c>
      <c r="F65" s="29">
        <f t="shared" si="32"/>
        <v>93</v>
      </c>
      <c r="G65" s="29">
        <f t="shared" si="32"/>
        <v>780</v>
      </c>
      <c r="H65" s="29">
        <f t="shared" si="32"/>
        <v>1610</v>
      </c>
      <c r="I65" s="29">
        <f t="shared" si="32"/>
        <v>760</v>
      </c>
      <c r="J65" s="29">
        <f t="shared" si="32"/>
        <v>90.57</v>
      </c>
      <c r="K65" s="29">
        <f t="shared" si="32"/>
        <v>1038.8900000000001</v>
      </c>
      <c r="L65" s="29">
        <f t="shared" si="32"/>
        <v>255.2</v>
      </c>
      <c r="M65" s="29">
        <f t="shared" si="32"/>
        <v>796</v>
      </c>
      <c r="N65" s="29">
        <f t="shared" si="32"/>
        <v>126.38</v>
      </c>
      <c r="O65" s="29">
        <f t="shared" si="32"/>
        <v>416.09</v>
      </c>
      <c r="P65" s="29">
        <f t="shared" si="32"/>
        <v>634.21</v>
      </c>
      <c r="Q65" s="29">
        <f t="shared" si="32"/>
        <v>503.33</v>
      </c>
      <c r="R65" s="29">
        <f t="shared" si="32"/>
        <v>0</v>
      </c>
      <c r="S65" s="29">
        <f>S47</f>
        <v>0</v>
      </c>
      <c r="T65" s="29">
        <f>T47</f>
        <v>0</v>
      </c>
      <c r="U65" s="29">
        <f>U47</f>
        <v>920</v>
      </c>
      <c r="V65" s="29">
        <f>V47</f>
        <v>464.1</v>
      </c>
      <c r="W65" s="29">
        <f>W47</f>
        <v>249</v>
      </c>
      <c r="X65" s="29">
        <f t="shared" si="32"/>
        <v>8.6999999999999993</v>
      </c>
      <c r="Y65" s="29">
        <f t="shared" si="32"/>
        <v>0</v>
      </c>
      <c r="Z65" s="29">
        <f t="shared" si="32"/>
        <v>415</v>
      </c>
      <c r="AA65" s="29">
        <f t="shared" si="32"/>
        <v>416</v>
      </c>
      <c r="AB65" s="29">
        <f t="shared" si="32"/>
        <v>358</v>
      </c>
      <c r="AC65" s="29">
        <f t="shared" si="32"/>
        <v>283</v>
      </c>
      <c r="AD65" s="29">
        <f t="shared" si="32"/>
        <v>144</v>
      </c>
      <c r="AE65" s="29">
        <f t="shared" si="32"/>
        <v>668</v>
      </c>
      <c r="AF65" s="29"/>
      <c r="AG65" s="29"/>
      <c r="AH65" s="29">
        <f t="shared" si="32"/>
        <v>340</v>
      </c>
      <c r="AI65" s="29"/>
      <c r="AJ65" s="29">
        <f t="shared" si="32"/>
        <v>263.64</v>
      </c>
      <c r="AK65" s="29">
        <f t="shared" si="32"/>
        <v>98</v>
      </c>
      <c r="AL65" s="29">
        <f t="shared" si="32"/>
        <v>67</v>
      </c>
      <c r="AM65" s="29">
        <f t="shared" si="32"/>
        <v>49.4</v>
      </c>
      <c r="AN65" s="29">
        <f t="shared" si="32"/>
        <v>240</v>
      </c>
      <c r="AO65" s="29">
        <f t="shared" si="32"/>
        <v>258</v>
      </c>
      <c r="AP65" s="29">
        <f t="shared" si="32"/>
        <v>0</v>
      </c>
      <c r="AQ65" s="29">
        <f t="shared" si="32"/>
        <v>346</v>
      </c>
      <c r="AR65" s="29">
        <f t="shared" si="32"/>
        <v>0</v>
      </c>
      <c r="AS65" s="29">
        <f t="shared" si="32"/>
        <v>281.61</v>
      </c>
      <c r="AT65" s="29">
        <f t="shared" si="32"/>
        <v>87.5</v>
      </c>
      <c r="AU65" s="29">
        <f t="shared" si="32"/>
        <v>74</v>
      </c>
      <c r="AV65" s="29">
        <f t="shared" si="32"/>
        <v>64.67</v>
      </c>
      <c r="AW65" s="29">
        <f t="shared" si="32"/>
        <v>75.709999999999994</v>
      </c>
      <c r="AX65" s="29">
        <f t="shared" si="32"/>
        <v>85.71</v>
      </c>
      <c r="AY65" s="29">
        <f t="shared" si="32"/>
        <v>58.75</v>
      </c>
      <c r="AZ65" s="29">
        <f t="shared" si="32"/>
        <v>95.38</v>
      </c>
      <c r="BA65" s="29">
        <f t="shared" si="32"/>
        <v>74</v>
      </c>
      <c r="BB65" s="29">
        <f t="shared" si="32"/>
        <v>65</v>
      </c>
      <c r="BC65" s="29">
        <f t="shared" si="32"/>
        <v>139.33000000000001</v>
      </c>
      <c r="BD65" s="29">
        <f t="shared" si="32"/>
        <v>362</v>
      </c>
      <c r="BE65" s="29">
        <f t="shared" si="32"/>
        <v>549</v>
      </c>
      <c r="BF65" s="29">
        <f t="shared" si="32"/>
        <v>666</v>
      </c>
      <c r="BG65" s="29">
        <f t="shared" si="32"/>
        <v>300</v>
      </c>
      <c r="BH65" s="29">
        <f t="shared" si="32"/>
        <v>578</v>
      </c>
      <c r="BI65" s="29">
        <f t="shared" si="32"/>
        <v>0</v>
      </c>
      <c r="BJ65" s="29">
        <f t="shared" si="32"/>
        <v>84</v>
      </c>
      <c r="BK65" s="29">
        <f t="shared" si="32"/>
        <v>68</v>
      </c>
      <c r="BL65" s="29">
        <f t="shared" si="32"/>
        <v>79</v>
      </c>
      <c r="BM65" s="29">
        <f t="shared" si="32"/>
        <v>87</v>
      </c>
      <c r="BN65" s="29">
        <f t="shared" si="32"/>
        <v>109</v>
      </c>
      <c r="BO65" s="29">
        <f t="shared" si="32"/>
        <v>329</v>
      </c>
      <c r="BP65" s="29">
        <f t="shared" si="32"/>
        <v>182.22</v>
      </c>
      <c r="BQ65" s="29">
        <f t="shared" si="32"/>
        <v>25</v>
      </c>
      <c r="BR65" s="29">
        <f t="shared" ref="BR65" si="33">BR47</f>
        <v>0</v>
      </c>
    </row>
    <row r="66" spans="1:72" ht="17.399999999999999">
      <c r="B66" s="20" t="s">
        <v>26</v>
      </c>
      <c r="C66" s="21" t="s">
        <v>25</v>
      </c>
      <c r="D66" s="22">
        <f t="shared" ref="D66:BQ66" si="34">D65/1000</f>
        <v>9.0900000000000009E-2</v>
      </c>
      <c r="E66" s="22">
        <f t="shared" si="34"/>
        <v>9.6000000000000002E-2</v>
      </c>
      <c r="F66" s="22">
        <f t="shared" si="34"/>
        <v>9.2999999999999999E-2</v>
      </c>
      <c r="G66" s="22">
        <f t="shared" si="34"/>
        <v>0.78</v>
      </c>
      <c r="H66" s="22">
        <f t="shared" si="34"/>
        <v>1.61</v>
      </c>
      <c r="I66" s="22">
        <f t="shared" si="34"/>
        <v>0.76</v>
      </c>
      <c r="J66" s="22">
        <f t="shared" si="34"/>
        <v>9.0569999999999998E-2</v>
      </c>
      <c r="K66" s="22">
        <f t="shared" si="34"/>
        <v>1.0388900000000001</v>
      </c>
      <c r="L66" s="22">
        <f t="shared" si="34"/>
        <v>0.25519999999999998</v>
      </c>
      <c r="M66" s="22">
        <f t="shared" si="34"/>
        <v>0.79600000000000004</v>
      </c>
      <c r="N66" s="22">
        <f t="shared" si="34"/>
        <v>0.12637999999999999</v>
      </c>
      <c r="O66" s="22">
        <f t="shared" si="34"/>
        <v>0.41608999999999996</v>
      </c>
      <c r="P66" s="22">
        <f t="shared" si="34"/>
        <v>0.63421000000000005</v>
      </c>
      <c r="Q66" s="22">
        <f t="shared" si="34"/>
        <v>0.50332999999999994</v>
      </c>
      <c r="R66" s="22">
        <f t="shared" si="34"/>
        <v>0</v>
      </c>
      <c r="S66" s="22">
        <f>S65/1000</f>
        <v>0</v>
      </c>
      <c r="T66" s="22">
        <f>T65/1000</f>
        <v>0</v>
      </c>
      <c r="U66" s="22">
        <f>U65/1000</f>
        <v>0.92</v>
      </c>
      <c r="V66" s="22">
        <f>V65/1000</f>
        <v>0.46410000000000001</v>
      </c>
      <c r="W66" s="22">
        <f>W65/1000</f>
        <v>0.249</v>
      </c>
      <c r="X66" s="22">
        <f t="shared" si="34"/>
        <v>8.6999999999999994E-3</v>
      </c>
      <c r="Y66" s="22">
        <f t="shared" si="34"/>
        <v>0</v>
      </c>
      <c r="Z66" s="22">
        <f t="shared" si="34"/>
        <v>0.41499999999999998</v>
      </c>
      <c r="AA66" s="22">
        <f t="shared" si="34"/>
        <v>0.41599999999999998</v>
      </c>
      <c r="AB66" s="22">
        <f t="shared" si="34"/>
        <v>0.35799999999999998</v>
      </c>
      <c r="AC66" s="22">
        <f t="shared" si="34"/>
        <v>0.28299999999999997</v>
      </c>
      <c r="AD66" s="22">
        <f t="shared" si="34"/>
        <v>0.14399999999999999</v>
      </c>
      <c r="AE66" s="22">
        <f t="shared" si="34"/>
        <v>0.66800000000000004</v>
      </c>
      <c r="AF66" s="22">
        <f t="shared" ref="AF66:AI66" si="35">AF65/1000</f>
        <v>0</v>
      </c>
      <c r="AG66" s="22">
        <f t="shared" si="35"/>
        <v>0</v>
      </c>
      <c r="AH66" s="22">
        <f t="shared" si="35"/>
        <v>0.34</v>
      </c>
      <c r="AI66" s="22">
        <f t="shared" si="35"/>
        <v>0</v>
      </c>
      <c r="AJ66" s="22">
        <f t="shared" si="34"/>
        <v>0.26363999999999999</v>
      </c>
      <c r="AK66" s="22">
        <f t="shared" si="34"/>
        <v>9.8000000000000004E-2</v>
      </c>
      <c r="AL66" s="22">
        <f t="shared" si="34"/>
        <v>6.7000000000000004E-2</v>
      </c>
      <c r="AM66" s="22">
        <f t="shared" si="34"/>
        <v>4.9399999999999999E-2</v>
      </c>
      <c r="AN66" s="22">
        <f t="shared" si="34"/>
        <v>0.24</v>
      </c>
      <c r="AO66" s="22">
        <f t="shared" si="34"/>
        <v>0.25800000000000001</v>
      </c>
      <c r="AP66" s="22">
        <f t="shared" si="34"/>
        <v>0</v>
      </c>
      <c r="AQ66" s="22">
        <f t="shared" si="34"/>
        <v>0.34599999999999997</v>
      </c>
      <c r="AR66" s="22">
        <f t="shared" si="34"/>
        <v>0</v>
      </c>
      <c r="AS66" s="22">
        <f t="shared" si="34"/>
        <v>0.28161000000000003</v>
      </c>
      <c r="AT66" s="22">
        <f t="shared" si="34"/>
        <v>8.7499999999999994E-2</v>
      </c>
      <c r="AU66" s="22">
        <f t="shared" si="34"/>
        <v>7.3999999999999996E-2</v>
      </c>
      <c r="AV66" s="22">
        <f t="shared" si="34"/>
        <v>6.4670000000000005E-2</v>
      </c>
      <c r="AW66" s="22">
        <f t="shared" si="34"/>
        <v>7.571E-2</v>
      </c>
      <c r="AX66" s="22">
        <f t="shared" si="34"/>
        <v>8.5709999999999995E-2</v>
      </c>
      <c r="AY66" s="22">
        <f t="shared" si="34"/>
        <v>5.8749999999999997E-2</v>
      </c>
      <c r="AZ66" s="22">
        <f t="shared" si="34"/>
        <v>9.5379999999999993E-2</v>
      </c>
      <c r="BA66" s="22">
        <f t="shared" si="34"/>
        <v>7.3999999999999996E-2</v>
      </c>
      <c r="BB66" s="22">
        <f t="shared" si="34"/>
        <v>6.5000000000000002E-2</v>
      </c>
      <c r="BC66" s="22">
        <f t="shared" si="34"/>
        <v>0.13933000000000001</v>
      </c>
      <c r="BD66" s="22">
        <f t="shared" si="34"/>
        <v>0.36199999999999999</v>
      </c>
      <c r="BE66" s="22">
        <f t="shared" si="34"/>
        <v>0.54900000000000004</v>
      </c>
      <c r="BF66" s="22">
        <f t="shared" si="34"/>
        <v>0.66600000000000004</v>
      </c>
      <c r="BG66" s="22">
        <f t="shared" si="34"/>
        <v>0.3</v>
      </c>
      <c r="BH66" s="22">
        <f t="shared" si="34"/>
        <v>0.57799999999999996</v>
      </c>
      <c r="BI66" s="22">
        <f t="shared" si="34"/>
        <v>0</v>
      </c>
      <c r="BJ66" s="22">
        <f t="shared" si="34"/>
        <v>8.4000000000000005E-2</v>
      </c>
      <c r="BK66" s="22">
        <f t="shared" si="34"/>
        <v>6.8000000000000005E-2</v>
      </c>
      <c r="BL66" s="22">
        <f t="shared" si="34"/>
        <v>7.9000000000000001E-2</v>
      </c>
      <c r="BM66" s="22">
        <f t="shared" si="34"/>
        <v>8.6999999999999994E-2</v>
      </c>
      <c r="BN66" s="22">
        <f t="shared" si="34"/>
        <v>0.109</v>
      </c>
      <c r="BO66" s="22">
        <f t="shared" si="34"/>
        <v>0.32900000000000001</v>
      </c>
      <c r="BP66" s="22">
        <f t="shared" si="34"/>
        <v>0.18221999999999999</v>
      </c>
      <c r="BQ66" s="22">
        <f t="shared" si="34"/>
        <v>2.5000000000000001E-2</v>
      </c>
      <c r="BR66" s="22">
        <f t="shared" ref="BR66" si="36">BR65/1000</f>
        <v>0</v>
      </c>
    </row>
    <row r="67" spans="1:72" ht="17.399999999999999">
      <c r="A67" s="30"/>
      <c r="B67" s="31" t="s">
        <v>27</v>
      </c>
      <c r="C67" s="99"/>
      <c r="D67" s="32">
        <f t="shared" ref="D67:BQ67" si="37">D63*D65</f>
        <v>12.726000000000003</v>
      </c>
      <c r="E67" s="32">
        <f t="shared" si="37"/>
        <v>0</v>
      </c>
      <c r="F67" s="32">
        <f t="shared" si="37"/>
        <v>7.1609999999999996</v>
      </c>
      <c r="G67" s="32">
        <f t="shared" si="37"/>
        <v>0</v>
      </c>
      <c r="H67" s="32">
        <f t="shared" si="37"/>
        <v>0</v>
      </c>
      <c r="I67" s="32">
        <f t="shared" si="37"/>
        <v>10.64</v>
      </c>
      <c r="J67" s="32">
        <f t="shared" si="37"/>
        <v>129.96795</v>
      </c>
      <c r="K67" s="32">
        <f t="shared" si="37"/>
        <v>43.63338000000001</v>
      </c>
      <c r="L67" s="32">
        <f t="shared" si="37"/>
        <v>0</v>
      </c>
      <c r="M67" s="32">
        <f t="shared" si="37"/>
        <v>0</v>
      </c>
      <c r="N67" s="32">
        <f t="shared" si="37"/>
        <v>0</v>
      </c>
      <c r="O67" s="32">
        <f t="shared" si="37"/>
        <v>0</v>
      </c>
      <c r="P67" s="32">
        <f t="shared" si="37"/>
        <v>0</v>
      </c>
      <c r="Q67" s="32">
        <f t="shared" si="37"/>
        <v>0</v>
      </c>
      <c r="R67" s="32">
        <f t="shared" si="37"/>
        <v>0</v>
      </c>
      <c r="S67" s="32">
        <f>S63*S65</f>
        <v>0</v>
      </c>
      <c r="T67" s="32">
        <f>T63*T65</f>
        <v>0</v>
      </c>
      <c r="U67" s="32">
        <f>U63*U65</f>
        <v>0</v>
      </c>
      <c r="V67" s="32">
        <f>V63*V65</f>
        <v>0</v>
      </c>
      <c r="W67" s="32">
        <f>W63*W65</f>
        <v>0</v>
      </c>
      <c r="X67" s="32">
        <f t="shared" si="37"/>
        <v>0</v>
      </c>
      <c r="Y67" s="32">
        <f t="shared" si="37"/>
        <v>0</v>
      </c>
      <c r="Z67" s="32">
        <f t="shared" si="37"/>
        <v>0</v>
      </c>
      <c r="AA67" s="32">
        <f t="shared" si="37"/>
        <v>0</v>
      </c>
      <c r="AB67" s="32">
        <f t="shared" si="37"/>
        <v>0</v>
      </c>
      <c r="AC67" s="32">
        <f t="shared" si="37"/>
        <v>0</v>
      </c>
      <c r="AD67" s="32">
        <f t="shared" si="37"/>
        <v>0</v>
      </c>
      <c r="AE67" s="32">
        <f t="shared" si="37"/>
        <v>0</v>
      </c>
      <c r="AF67" s="32">
        <f t="shared" ref="AF67:AI67" si="38">AF63*AF65</f>
        <v>0</v>
      </c>
      <c r="AG67" s="32">
        <f t="shared" si="38"/>
        <v>0</v>
      </c>
      <c r="AH67" s="32">
        <f t="shared" si="38"/>
        <v>0</v>
      </c>
      <c r="AI67" s="32">
        <f t="shared" si="38"/>
        <v>0</v>
      </c>
      <c r="AJ67" s="32">
        <f t="shared" si="37"/>
        <v>0</v>
      </c>
      <c r="AK67" s="32">
        <f t="shared" si="37"/>
        <v>0</v>
      </c>
      <c r="AL67" s="32">
        <f t="shared" si="37"/>
        <v>0</v>
      </c>
      <c r="AM67" s="32">
        <f t="shared" si="37"/>
        <v>0</v>
      </c>
      <c r="AN67" s="32">
        <f t="shared" si="37"/>
        <v>0</v>
      </c>
      <c r="AO67" s="32">
        <f t="shared" si="37"/>
        <v>0</v>
      </c>
      <c r="AP67" s="32">
        <f t="shared" si="37"/>
        <v>0</v>
      </c>
      <c r="AQ67" s="32">
        <f t="shared" si="37"/>
        <v>0</v>
      </c>
      <c r="AR67" s="32">
        <f t="shared" si="37"/>
        <v>0</v>
      </c>
      <c r="AS67" s="32">
        <f t="shared" si="37"/>
        <v>0</v>
      </c>
      <c r="AT67" s="32">
        <f t="shared" si="37"/>
        <v>0</v>
      </c>
      <c r="AU67" s="32">
        <f t="shared" si="37"/>
        <v>0</v>
      </c>
      <c r="AV67" s="32">
        <f t="shared" si="37"/>
        <v>0</v>
      </c>
      <c r="AW67" s="32">
        <f t="shared" si="37"/>
        <v>0</v>
      </c>
      <c r="AX67" s="32">
        <f t="shared" si="37"/>
        <v>0</v>
      </c>
      <c r="AY67" s="32">
        <f t="shared" si="37"/>
        <v>0</v>
      </c>
      <c r="AZ67" s="32">
        <f t="shared" si="37"/>
        <v>0</v>
      </c>
      <c r="BA67" s="32">
        <f t="shared" si="37"/>
        <v>0</v>
      </c>
      <c r="BB67" s="32">
        <f t="shared" si="37"/>
        <v>0</v>
      </c>
      <c r="BC67" s="32">
        <f t="shared" si="37"/>
        <v>14.629650000000002</v>
      </c>
      <c r="BD67" s="32">
        <f t="shared" si="37"/>
        <v>0</v>
      </c>
      <c r="BE67" s="32">
        <f t="shared" si="37"/>
        <v>0</v>
      </c>
      <c r="BF67" s="32">
        <f t="shared" si="37"/>
        <v>0</v>
      </c>
      <c r="BG67" s="32">
        <f t="shared" si="37"/>
        <v>0</v>
      </c>
      <c r="BH67" s="32">
        <f t="shared" si="37"/>
        <v>0</v>
      </c>
      <c r="BI67" s="32">
        <f t="shared" si="37"/>
        <v>0</v>
      </c>
      <c r="BJ67" s="32">
        <f t="shared" si="37"/>
        <v>0</v>
      </c>
      <c r="BK67" s="32">
        <f t="shared" si="37"/>
        <v>0</v>
      </c>
      <c r="BL67" s="32">
        <f t="shared" si="37"/>
        <v>0</v>
      </c>
      <c r="BM67" s="32">
        <f t="shared" si="37"/>
        <v>0</v>
      </c>
      <c r="BN67" s="32">
        <f t="shared" si="37"/>
        <v>0</v>
      </c>
      <c r="BO67" s="32">
        <f t="shared" si="37"/>
        <v>0</v>
      </c>
      <c r="BP67" s="32">
        <f t="shared" si="37"/>
        <v>0</v>
      </c>
      <c r="BQ67" s="32">
        <f t="shared" si="37"/>
        <v>8.7500000000000008E-2</v>
      </c>
      <c r="BR67" s="32">
        <f t="shared" ref="BR67" si="39">BR63*BR65</f>
        <v>0</v>
      </c>
      <c r="BS67" s="33">
        <f>SUM(D67:BQ67)</f>
        <v>218.84548000000004</v>
      </c>
      <c r="BT67" s="34">
        <f>BS67/$C$10</f>
        <v>31.263640000000006</v>
      </c>
    </row>
    <row r="68" spans="1:72" ht="17.399999999999999">
      <c r="A68" s="30"/>
      <c r="B68" s="31" t="s">
        <v>28</v>
      </c>
      <c r="C68" s="99"/>
      <c r="D68" s="32">
        <f t="shared" ref="D68:BQ68" si="40">D63*D65</f>
        <v>12.726000000000003</v>
      </c>
      <c r="E68" s="32">
        <f t="shared" si="40"/>
        <v>0</v>
      </c>
      <c r="F68" s="32">
        <f t="shared" si="40"/>
        <v>7.1609999999999996</v>
      </c>
      <c r="G68" s="32">
        <f t="shared" si="40"/>
        <v>0</v>
      </c>
      <c r="H68" s="32">
        <f t="shared" si="40"/>
        <v>0</v>
      </c>
      <c r="I68" s="32">
        <f t="shared" si="40"/>
        <v>10.64</v>
      </c>
      <c r="J68" s="32">
        <f t="shared" si="40"/>
        <v>129.96795</v>
      </c>
      <c r="K68" s="32">
        <f t="shared" si="40"/>
        <v>43.63338000000001</v>
      </c>
      <c r="L68" s="32">
        <f t="shared" si="40"/>
        <v>0</v>
      </c>
      <c r="M68" s="32">
        <f t="shared" si="40"/>
        <v>0</v>
      </c>
      <c r="N68" s="32">
        <f t="shared" si="40"/>
        <v>0</v>
      </c>
      <c r="O68" s="32">
        <f t="shared" si="40"/>
        <v>0</v>
      </c>
      <c r="P68" s="32">
        <f t="shared" si="40"/>
        <v>0</v>
      </c>
      <c r="Q68" s="32">
        <f t="shared" si="40"/>
        <v>0</v>
      </c>
      <c r="R68" s="32">
        <f t="shared" si="40"/>
        <v>0</v>
      </c>
      <c r="S68" s="32">
        <f>S63*S65</f>
        <v>0</v>
      </c>
      <c r="T68" s="32">
        <f>T63*T65</f>
        <v>0</v>
      </c>
      <c r="U68" s="32">
        <f>U63*U65</f>
        <v>0</v>
      </c>
      <c r="V68" s="32">
        <f>V63*V65</f>
        <v>0</v>
      </c>
      <c r="W68" s="32">
        <f>W63*W65</f>
        <v>0</v>
      </c>
      <c r="X68" s="32">
        <f t="shared" si="40"/>
        <v>0</v>
      </c>
      <c r="Y68" s="32">
        <f t="shared" si="40"/>
        <v>0</v>
      </c>
      <c r="Z68" s="32">
        <f t="shared" si="40"/>
        <v>0</v>
      </c>
      <c r="AA68" s="32">
        <f t="shared" si="40"/>
        <v>0</v>
      </c>
      <c r="AB68" s="32">
        <f t="shared" si="40"/>
        <v>0</v>
      </c>
      <c r="AC68" s="32">
        <f t="shared" si="40"/>
        <v>0</v>
      </c>
      <c r="AD68" s="32">
        <f t="shared" si="40"/>
        <v>0</v>
      </c>
      <c r="AE68" s="32">
        <f t="shared" si="40"/>
        <v>0</v>
      </c>
      <c r="AF68" s="32">
        <f t="shared" ref="AF68:AI68" si="41">AF63*AF65</f>
        <v>0</v>
      </c>
      <c r="AG68" s="32">
        <f t="shared" si="41"/>
        <v>0</v>
      </c>
      <c r="AH68" s="32">
        <f t="shared" si="41"/>
        <v>0</v>
      </c>
      <c r="AI68" s="32">
        <f t="shared" si="41"/>
        <v>0</v>
      </c>
      <c r="AJ68" s="32">
        <f t="shared" si="40"/>
        <v>0</v>
      </c>
      <c r="AK68" s="32">
        <f t="shared" si="40"/>
        <v>0</v>
      </c>
      <c r="AL68" s="32">
        <f t="shared" si="40"/>
        <v>0</v>
      </c>
      <c r="AM68" s="32">
        <f t="shared" si="40"/>
        <v>0</v>
      </c>
      <c r="AN68" s="32">
        <f t="shared" si="40"/>
        <v>0</v>
      </c>
      <c r="AO68" s="32">
        <f t="shared" si="40"/>
        <v>0</v>
      </c>
      <c r="AP68" s="32">
        <f t="shared" si="40"/>
        <v>0</v>
      </c>
      <c r="AQ68" s="32">
        <f t="shared" si="40"/>
        <v>0</v>
      </c>
      <c r="AR68" s="32">
        <f t="shared" si="40"/>
        <v>0</v>
      </c>
      <c r="AS68" s="32">
        <f t="shared" si="40"/>
        <v>0</v>
      </c>
      <c r="AT68" s="32">
        <f t="shared" si="40"/>
        <v>0</v>
      </c>
      <c r="AU68" s="32">
        <f t="shared" si="40"/>
        <v>0</v>
      </c>
      <c r="AV68" s="32">
        <f t="shared" si="40"/>
        <v>0</v>
      </c>
      <c r="AW68" s="32">
        <f t="shared" si="40"/>
        <v>0</v>
      </c>
      <c r="AX68" s="32">
        <f t="shared" si="40"/>
        <v>0</v>
      </c>
      <c r="AY68" s="32">
        <f t="shared" si="40"/>
        <v>0</v>
      </c>
      <c r="AZ68" s="32">
        <f t="shared" si="40"/>
        <v>0</v>
      </c>
      <c r="BA68" s="32">
        <f t="shared" si="40"/>
        <v>0</v>
      </c>
      <c r="BB68" s="32">
        <f t="shared" si="40"/>
        <v>0</v>
      </c>
      <c r="BC68" s="32">
        <f t="shared" si="40"/>
        <v>14.629650000000002</v>
      </c>
      <c r="BD68" s="32">
        <f t="shared" si="40"/>
        <v>0</v>
      </c>
      <c r="BE68" s="32">
        <f t="shared" si="40"/>
        <v>0</v>
      </c>
      <c r="BF68" s="32">
        <f t="shared" si="40"/>
        <v>0</v>
      </c>
      <c r="BG68" s="32">
        <f t="shared" si="40"/>
        <v>0</v>
      </c>
      <c r="BH68" s="32">
        <f t="shared" si="40"/>
        <v>0</v>
      </c>
      <c r="BI68" s="32">
        <f t="shared" si="40"/>
        <v>0</v>
      </c>
      <c r="BJ68" s="32">
        <f t="shared" si="40"/>
        <v>0</v>
      </c>
      <c r="BK68" s="32">
        <f t="shared" si="40"/>
        <v>0</v>
      </c>
      <c r="BL68" s="32">
        <f t="shared" si="40"/>
        <v>0</v>
      </c>
      <c r="BM68" s="32">
        <f t="shared" si="40"/>
        <v>0</v>
      </c>
      <c r="BN68" s="32">
        <f t="shared" si="40"/>
        <v>0</v>
      </c>
      <c r="BO68" s="32">
        <f t="shared" si="40"/>
        <v>0</v>
      </c>
      <c r="BP68" s="32">
        <f t="shared" si="40"/>
        <v>0</v>
      </c>
      <c r="BQ68" s="32">
        <f t="shared" si="40"/>
        <v>8.7500000000000008E-2</v>
      </c>
      <c r="BR68" s="32">
        <f t="shared" ref="BR68" si="42">BR63*BR65</f>
        <v>0</v>
      </c>
      <c r="BS68" s="33">
        <f>SUM(D68:BQ68)</f>
        <v>218.84548000000004</v>
      </c>
      <c r="BT68" s="34">
        <f>BS68/$C$10</f>
        <v>31.263640000000006</v>
      </c>
    </row>
    <row r="70" spans="1:72">
      <c r="AK70" s="1"/>
    </row>
    <row r="71" spans="1:72" ht="15" customHeight="1">
      <c r="A71" s="88"/>
      <c r="B71" s="3" t="s">
        <v>1</v>
      </c>
      <c r="C71" s="84" t="s">
        <v>2</v>
      </c>
      <c r="D71" s="86" t="str">
        <f t="shared" ref="D71:BQ71" si="43">D55</f>
        <v>Хлеб пшеничный</v>
      </c>
      <c r="E71" s="86" t="str">
        <f t="shared" si="43"/>
        <v>Хлеб ржано-пшеничный</v>
      </c>
      <c r="F71" s="86" t="str">
        <f t="shared" si="43"/>
        <v>Сахар</v>
      </c>
      <c r="G71" s="86" t="str">
        <f t="shared" si="43"/>
        <v>Чай</v>
      </c>
      <c r="H71" s="86" t="str">
        <f t="shared" si="43"/>
        <v>Какао</v>
      </c>
      <c r="I71" s="86" t="str">
        <f t="shared" si="43"/>
        <v>Кофейный напиток</v>
      </c>
      <c r="J71" s="86" t="str">
        <f t="shared" si="43"/>
        <v>Молоко 2,5%</v>
      </c>
      <c r="K71" s="86" t="str">
        <f t="shared" si="43"/>
        <v>Масло сливочное</v>
      </c>
      <c r="L71" s="86" t="str">
        <f t="shared" si="43"/>
        <v>Сметана 15%</v>
      </c>
      <c r="M71" s="86" t="str">
        <f t="shared" si="43"/>
        <v>Молоко сухое</v>
      </c>
      <c r="N71" s="86" t="str">
        <f t="shared" si="43"/>
        <v>Снежок 2,5 %</v>
      </c>
      <c r="O71" s="86" t="str">
        <f t="shared" si="43"/>
        <v>Творог 5%</v>
      </c>
      <c r="P71" s="86" t="str">
        <f t="shared" si="43"/>
        <v>Молоко сгущенное</v>
      </c>
      <c r="Q71" s="86" t="str">
        <f t="shared" si="43"/>
        <v xml:space="preserve">Джем Сава </v>
      </c>
      <c r="R71" s="86" t="str">
        <f t="shared" si="43"/>
        <v>Сыр</v>
      </c>
      <c r="S71" s="86" t="str">
        <f>S55</f>
        <v>Зеленый горошек</v>
      </c>
      <c r="T71" s="86" t="str">
        <f>T55</f>
        <v>Кукуруза консервирован.</v>
      </c>
      <c r="U71" s="86" t="str">
        <f>U55</f>
        <v>Консервы рыбные</v>
      </c>
      <c r="V71" s="86" t="str">
        <f>V55</f>
        <v>Огурцы консервирован.</v>
      </c>
      <c r="W71" s="86" t="str">
        <f>W55</f>
        <v>Огурцы свежие</v>
      </c>
      <c r="X71" s="86" t="str">
        <f t="shared" si="43"/>
        <v>Яйцо</v>
      </c>
      <c r="Y71" s="86" t="str">
        <f t="shared" si="43"/>
        <v>Икра кабачковая</v>
      </c>
      <c r="Z71" s="86" t="str">
        <f t="shared" si="43"/>
        <v>Изюм</v>
      </c>
      <c r="AA71" s="86" t="str">
        <f t="shared" si="43"/>
        <v>Курага</v>
      </c>
      <c r="AB71" s="86" t="str">
        <f t="shared" si="43"/>
        <v>Чернослив</v>
      </c>
      <c r="AC71" s="86" t="str">
        <f t="shared" si="43"/>
        <v>Шиповник</v>
      </c>
      <c r="AD71" s="86" t="str">
        <f t="shared" si="43"/>
        <v>Сухофрукты</v>
      </c>
      <c r="AE71" s="86" t="str">
        <f t="shared" si="43"/>
        <v>Ягода свежемороженная</v>
      </c>
      <c r="AF71" s="86" t="str">
        <f t="shared" ref="AF71:AI71" si="44">AF55</f>
        <v>Апельсин</v>
      </c>
      <c r="AG71" s="86" t="str">
        <f t="shared" si="44"/>
        <v>Банан</v>
      </c>
      <c r="AH71" s="86" t="str">
        <f t="shared" si="44"/>
        <v>Лимон</v>
      </c>
      <c r="AI71" s="86" t="str">
        <f t="shared" si="44"/>
        <v>Яблоко</v>
      </c>
      <c r="AJ71" s="86" t="str">
        <f t="shared" si="43"/>
        <v>Кисель</v>
      </c>
      <c r="AK71" s="86" t="str">
        <f t="shared" si="43"/>
        <v xml:space="preserve">Сок </v>
      </c>
      <c r="AL71" s="86" t="str">
        <f t="shared" si="43"/>
        <v>Макаронные изделия</v>
      </c>
      <c r="AM71" s="86" t="str">
        <f t="shared" si="43"/>
        <v>Мука</v>
      </c>
      <c r="AN71" s="86" t="str">
        <f t="shared" si="43"/>
        <v>Дрожжи</v>
      </c>
      <c r="AO71" s="86" t="str">
        <f t="shared" si="43"/>
        <v>Печенье</v>
      </c>
      <c r="AP71" s="86" t="str">
        <f t="shared" si="43"/>
        <v>Пряники</v>
      </c>
      <c r="AQ71" s="86" t="str">
        <f t="shared" si="43"/>
        <v>Вафли</v>
      </c>
      <c r="AR71" s="86" t="str">
        <f t="shared" si="43"/>
        <v>Конфеты</v>
      </c>
      <c r="AS71" s="86" t="str">
        <f t="shared" si="43"/>
        <v>Повидло Сава</v>
      </c>
      <c r="AT71" s="86" t="str">
        <f t="shared" si="43"/>
        <v>Крупа геркулес</v>
      </c>
      <c r="AU71" s="86" t="str">
        <f t="shared" si="43"/>
        <v>Крупа горох</v>
      </c>
      <c r="AV71" s="86" t="str">
        <f t="shared" si="43"/>
        <v>Крупа гречневая</v>
      </c>
      <c r="AW71" s="86" t="str">
        <f t="shared" si="43"/>
        <v>Крупа кукурузная</v>
      </c>
      <c r="AX71" s="86" t="str">
        <f t="shared" si="43"/>
        <v>Крупа манная</v>
      </c>
      <c r="AY71" s="86" t="str">
        <f t="shared" si="43"/>
        <v>Крупа перловая</v>
      </c>
      <c r="AZ71" s="86" t="str">
        <f t="shared" si="43"/>
        <v>Крупа пшеничная</v>
      </c>
      <c r="BA71" s="86" t="str">
        <f t="shared" si="43"/>
        <v>Крупа пшено</v>
      </c>
      <c r="BB71" s="86" t="str">
        <f t="shared" si="43"/>
        <v>Крупа ячневая</v>
      </c>
      <c r="BC71" s="86" t="str">
        <f t="shared" si="43"/>
        <v>Рис</v>
      </c>
      <c r="BD71" s="86" t="str">
        <f t="shared" si="43"/>
        <v>Цыпленок бройлер</v>
      </c>
      <c r="BE71" s="86" t="str">
        <f t="shared" si="43"/>
        <v>Филе куриное</v>
      </c>
      <c r="BF71" s="86" t="str">
        <f t="shared" si="43"/>
        <v>Фарш говяжий</v>
      </c>
      <c r="BG71" s="86" t="str">
        <f t="shared" si="43"/>
        <v>Печень куриная</v>
      </c>
      <c r="BH71" s="86" t="str">
        <f t="shared" si="43"/>
        <v>Филе минтая</v>
      </c>
      <c r="BI71" s="86" t="str">
        <f t="shared" si="43"/>
        <v>Филе сельди слабосол.</v>
      </c>
      <c r="BJ71" s="86" t="str">
        <f t="shared" si="43"/>
        <v>Картофель</v>
      </c>
      <c r="BK71" s="86" t="str">
        <f t="shared" si="43"/>
        <v>Морковь</v>
      </c>
      <c r="BL71" s="86" t="str">
        <f t="shared" si="43"/>
        <v>Лук</v>
      </c>
      <c r="BM71" s="86" t="str">
        <f t="shared" si="43"/>
        <v>Капуста</v>
      </c>
      <c r="BN71" s="86" t="str">
        <f t="shared" si="43"/>
        <v>Свекла</v>
      </c>
      <c r="BO71" s="86" t="str">
        <f t="shared" si="43"/>
        <v>Томатная паста</v>
      </c>
      <c r="BP71" s="86" t="str">
        <f t="shared" si="43"/>
        <v>Масло растительное</v>
      </c>
      <c r="BQ71" s="86" t="str">
        <f t="shared" si="43"/>
        <v>Соль</v>
      </c>
      <c r="BR71" s="86" t="str">
        <f t="shared" ref="BR71" si="45">BR55</f>
        <v>Аскорбиновая кислота</v>
      </c>
      <c r="BS71" s="90" t="s">
        <v>3</v>
      </c>
      <c r="BT71" s="90" t="s">
        <v>4</v>
      </c>
    </row>
    <row r="72" spans="1:72" ht="36" customHeight="1">
      <c r="A72" s="89"/>
      <c r="B72" s="4" t="s">
        <v>5</v>
      </c>
      <c r="C72" s="85"/>
      <c r="D72" s="86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6"/>
      <c r="Z72" s="86"/>
      <c r="AA72" s="86"/>
      <c r="AB72" s="86"/>
      <c r="AC72" s="86"/>
      <c r="AD72" s="86"/>
      <c r="AE72" s="86"/>
      <c r="AF72" s="86"/>
      <c r="AG72" s="86"/>
      <c r="AH72" s="86"/>
      <c r="AI72" s="86"/>
      <c r="AJ72" s="86"/>
      <c r="AK72" s="86"/>
      <c r="AL72" s="86"/>
      <c r="AM72" s="86"/>
      <c r="AN72" s="86"/>
      <c r="AO72" s="86"/>
      <c r="AP72" s="86"/>
      <c r="AQ72" s="86"/>
      <c r="AR72" s="86"/>
      <c r="AS72" s="86"/>
      <c r="AT72" s="86"/>
      <c r="AU72" s="86"/>
      <c r="AV72" s="86"/>
      <c r="AW72" s="86"/>
      <c r="AX72" s="86"/>
      <c r="AY72" s="86"/>
      <c r="AZ72" s="86"/>
      <c r="BA72" s="86"/>
      <c r="BB72" s="86"/>
      <c r="BC72" s="86"/>
      <c r="BD72" s="86"/>
      <c r="BE72" s="86"/>
      <c r="BF72" s="86"/>
      <c r="BG72" s="86"/>
      <c r="BH72" s="86"/>
      <c r="BI72" s="86"/>
      <c r="BJ72" s="86"/>
      <c r="BK72" s="86"/>
      <c r="BL72" s="86"/>
      <c r="BM72" s="86"/>
      <c r="BN72" s="86"/>
      <c r="BO72" s="86"/>
      <c r="BP72" s="86"/>
      <c r="BQ72" s="86"/>
      <c r="BR72" s="86"/>
      <c r="BS72" s="90"/>
      <c r="BT72" s="90"/>
    </row>
    <row r="73" spans="1:72" ht="15" customHeight="1">
      <c r="A73" s="100"/>
      <c r="B73" s="5" t="str">
        <f t="shared" ref="B73:B78" si="46">B15</f>
        <v>Щи из свежей капусты</v>
      </c>
      <c r="C73" s="93"/>
      <c r="D73" s="5">
        <f t="shared" ref="D73:BQ76" si="47">D15</f>
        <v>0</v>
      </c>
      <c r="E73" s="5">
        <f t="shared" si="47"/>
        <v>0</v>
      </c>
      <c r="F73" s="5">
        <f t="shared" si="47"/>
        <v>0</v>
      </c>
      <c r="G73" s="5">
        <f t="shared" si="47"/>
        <v>0</v>
      </c>
      <c r="H73" s="5">
        <f t="shared" si="47"/>
        <v>0</v>
      </c>
      <c r="I73" s="5">
        <f t="shared" si="47"/>
        <v>0</v>
      </c>
      <c r="J73" s="5">
        <f t="shared" si="47"/>
        <v>0</v>
      </c>
      <c r="K73" s="5">
        <f t="shared" si="47"/>
        <v>2E-3</v>
      </c>
      <c r="L73" s="5">
        <f t="shared" si="47"/>
        <v>6.0000000000000001E-3</v>
      </c>
      <c r="M73" s="5">
        <f t="shared" si="47"/>
        <v>0</v>
      </c>
      <c r="N73" s="5">
        <f t="shared" si="47"/>
        <v>0</v>
      </c>
      <c r="O73" s="5">
        <f t="shared" si="47"/>
        <v>0</v>
      </c>
      <c r="P73" s="5">
        <f t="shared" si="47"/>
        <v>0</v>
      </c>
      <c r="Q73" s="5">
        <f t="shared" si="47"/>
        <v>0</v>
      </c>
      <c r="R73" s="5">
        <f t="shared" si="47"/>
        <v>0</v>
      </c>
      <c r="S73" s="5">
        <f t="shared" si="47"/>
        <v>0</v>
      </c>
      <c r="T73" s="5">
        <f t="shared" si="47"/>
        <v>0</v>
      </c>
      <c r="U73" s="5">
        <f t="shared" si="47"/>
        <v>0</v>
      </c>
      <c r="V73" s="5">
        <f t="shared" si="47"/>
        <v>0</v>
      </c>
      <c r="W73" s="5">
        <f t="shared" si="47"/>
        <v>0</v>
      </c>
      <c r="X73" s="5">
        <f t="shared" si="47"/>
        <v>0</v>
      </c>
      <c r="Y73" s="5">
        <f t="shared" si="47"/>
        <v>0</v>
      </c>
      <c r="Z73" s="5">
        <f t="shared" si="47"/>
        <v>0</v>
      </c>
      <c r="AA73" s="5">
        <f t="shared" si="47"/>
        <v>0</v>
      </c>
      <c r="AB73" s="5">
        <f t="shared" si="47"/>
        <v>0</v>
      </c>
      <c r="AC73" s="5">
        <f t="shared" si="47"/>
        <v>0</v>
      </c>
      <c r="AD73" s="5">
        <f t="shared" si="47"/>
        <v>0</v>
      </c>
      <c r="AE73" s="5">
        <f t="shared" si="47"/>
        <v>0</v>
      </c>
      <c r="AF73" s="5">
        <f t="shared" ref="AF73:AI73" si="48">AF15</f>
        <v>0</v>
      </c>
      <c r="AG73" s="5">
        <f t="shared" si="48"/>
        <v>0</v>
      </c>
      <c r="AH73" s="5">
        <f t="shared" si="48"/>
        <v>0</v>
      </c>
      <c r="AI73" s="5">
        <f t="shared" si="48"/>
        <v>0</v>
      </c>
      <c r="AJ73" s="5">
        <f t="shared" si="47"/>
        <v>0</v>
      </c>
      <c r="AK73" s="5">
        <f t="shared" si="47"/>
        <v>0</v>
      </c>
      <c r="AL73" s="5">
        <f t="shared" si="47"/>
        <v>0</v>
      </c>
      <c r="AM73" s="5">
        <f t="shared" si="47"/>
        <v>0</v>
      </c>
      <c r="AN73" s="5">
        <f t="shared" si="47"/>
        <v>0</v>
      </c>
      <c r="AO73" s="5">
        <f t="shared" si="47"/>
        <v>0</v>
      </c>
      <c r="AP73" s="5">
        <f t="shared" si="47"/>
        <v>0</v>
      </c>
      <c r="AQ73" s="5">
        <f t="shared" si="47"/>
        <v>0</v>
      </c>
      <c r="AR73" s="5">
        <f t="shared" si="47"/>
        <v>0</v>
      </c>
      <c r="AS73" s="5">
        <f t="shared" si="47"/>
        <v>0</v>
      </c>
      <c r="AT73" s="5">
        <f t="shared" si="47"/>
        <v>0</v>
      </c>
      <c r="AU73" s="5">
        <f t="shared" si="47"/>
        <v>0</v>
      </c>
      <c r="AV73" s="5">
        <f t="shared" si="47"/>
        <v>0</v>
      </c>
      <c r="AW73" s="5">
        <f t="shared" si="47"/>
        <v>0</v>
      </c>
      <c r="AX73" s="5">
        <f t="shared" si="47"/>
        <v>0</v>
      </c>
      <c r="AY73" s="5">
        <f t="shared" si="47"/>
        <v>0</v>
      </c>
      <c r="AZ73" s="5">
        <f t="shared" si="47"/>
        <v>0</v>
      </c>
      <c r="BA73" s="5">
        <f t="shared" si="47"/>
        <v>0</v>
      </c>
      <c r="BB73" s="5">
        <f t="shared" si="47"/>
        <v>0</v>
      </c>
      <c r="BC73" s="5">
        <f t="shared" si="47"/>
        <v>0</v>
      </c>
      <c r="BD73" s="5">
        <f t="shared" si="47"/>
        <v>2.7E-2</v>
      </c>
      <c r="BE73" s="5">
        <f t="shared" si="47"/>
        <v>0</v>
      </c>
      <c r="BF73" s="5">
        <f t="shared" si="47"/>
        <v>0</v>
      </c>
      <c r="BG73" s="5">
        <f t="shared" si="47"/>
        <v>0</v>
      </c>
      <c r="BH73" s="5">
        <f t="shared" si="47"/>
        <v>0</v>
      </c>
      <c r="BI73" s="5">
        <f t="shared" si="47"/>
        <v>0</v>
      </c>
      <c r="BJ73" s="5">
        <f t="shared" si="47"/>
        <v>3.2000000000000001E-2</v>
      </c>
      <c r="BK73" s="5">
        <f t="shared" si="47"/>
        <v>1.4E-2</v>
      </c>
      <c r="BL73" s="5">
        <f t="shared" si="47"/>
        <v>0.01</v>
      </c>
      <c r="BM73" s="5">
        <f t="shared" si="47"/>
        <v>0.05</v>
      </c>
      <c r="BN73" s="5">
        <f t="shared" si="47"/>
        <v>0</v>
      </c>
      <c r="BO73" s="5">
        <f t="shared" si="47"/>
        <v>2E-3</v>
      </c>
      <c r="BP73" s="5">
        <f t="shared" si="47"/>
        <v>2E-3</v>
      </c>
      <c r="BQ73" s="5">
        <f t="shared" si="47"/>
        <v>1E-3</v>
      </c>
      <c r="BR73" s="5">
        <f t="shared" ref="BR73" si="49">BR15</f>
        <v>0</v>
      </c>
    </row>
    <row r="74" spans="1:72" ht="15" customHeight="1">
      <c r="A74" s="100"/>
      <c r="B74" s="5" t="str">
        <f t="shared" si="46"/>
        <v>Птица в томатном соусе</v>
      </c>
      <c r="C74" s="93"/>
      <c r="D74" s="5">
        <f t="shared" si="47"/>
        <v>0</v>
      </c>
      <c r="E74" s="5">
        <f t="shared" si="47"/>
        <v>0</v>
      </c>
      <c r="F74" s="5">
        <f t="shared" si="47"/>
        <v>0</v>
      </c>
      <c r="G74" s="5">
        <f t="shared" si="47"/>
        <v>0</v>
      </c>
      <c r="H74" s="5">
        <f t="shared" si="47"/>
        <v>0</v>
      </c>
      <c r="I74" s="5">
        <f t="shared" si="47"/>
        <v>0</v>
      </c>
      <c r="J74" s="5">
        <f t="shared" si="47"/>
        <v>0</v>
      </c>
      <c r="K74" s="5">
        <f t="shared" si="47"/>
        <v>0</v>
      </c>
      <c r="L74" s="5">
        <f t="shared" si="47"/>
        <v>2E-3</v>
      </c>
      <c r="M74" s="5">
        <f t="shared" si="47"/>
        <v>0</v>
      </c>
      <c r="N74" s="5">
        <f t="shared" si="47"/>
        <v>0</v>
      </c>
      <c r="O74" s="5">
        <f t="shared" si="47"/>
        <v>0</v>
      </c>
      <c r="P74" s="5">
        <f t="shared" si="47"/>
        <v>0</v>
      </c>
      <c r="Q74" s="5">
        <f t="shared" si="47"/>
        <v>0</v>
      </c>
      <c r="R74" s="5">
        <f t="shared" si="47"/>
        <v>0</v>
      </c>
      <c r="S74" s="5">
        <f t="shared" si="47"/>
        <v>0</v>
      </c>
      <c r="T74" s="5">
        <f t="shared" si="47"/>
        <v>0</v>
      </c>
      <c r="U74" s="5">
        <f t="shared" si="47"/>
        <v>0</v>
      </c>
      <c r="V74" s="5">
        <f t="shared" si="47"/>
        <v>0</v>
      </c>
      <c r="W74" s="5">
        <f t="shared" si="47"/>
        <v>0</v>
      </c>
      <c r="X74" s="5">
        <f t="shared" si="47"/>
        <v>0</v>
      </c>
      <c r="Y74" s="5">
        <f t="shared" si="47"/>
        <v>0</v>
      </c>
      <c r="Z74" s="5">
        <f t="shared" si="47"/>
        <v>0</v>
      </c>
      <c r="AA74" s="5">
        <f t="shared" si="47"/>
        <v>0</v>
      </c>
      <c r="AB74" s="5">
        <f t="shared" si="47"/>
        <v>0</v>
      </c>
      <c r="AC74" s="5">
        <f t="shared" si="47"/>
        <v>0</v>
      </c>
      <c r="AD74" s="5">
        <f t="shared" si="47"/>
        <v>0</v>
      </c>
      <c r="AE74" s="5">
        <f t="shared" si="47"/>
        <v>0</v>
      </c>
      <c r="AF74" s="5">
        <f t="shared" ref="AF74:AI74" si="50">AF16</f>
        <v>0</v>
      </c>
      <c r="AG74" s="5">
        <f t="shared" si="50"/>
        <v>0</v>
      </c>
      <c r="AH74" s="5">
        <f t="shared" si="50"/>
        <v>0</v>
      </c>
      <c r="AI74" s="5">
        <f t="shared" si="50"/>
        <v>0</v>
      </c>
      <c r="AJ74" s="5">
        <f t="shared" si="47"/>
        <v>0</v>
      </c>
      <c r="AK74" s="5">
        <f t="shared" si="47"/>
        <v>0</v>
      </c>
      <c r="AL74" s="5">
        <f t="shared" si="47"/>
        <v>0</v>
      </c>
      <c r="AM74" s="5">
        <f t="shared" si="47"/>
        <v>8.9999999999999998E-4</v>
      </c>
      <c r="AN74" s="5">
        <f t="shared" si="47"/>
        <v>0</v>
      </c>
      <c r="AO74" s="5">
        <f t="shared" si="47"/>
        <v>0</v>
      </c>
      <c r="AP74" s="5">
        <f t="shared" si="47"/>
        <v>0</v>
      </c>
      <c r="AQ74" s="5">
        <f t="shared" si="47"/>
        <v>0</v>
      </c>
      <c r="AR74" s="5">
        <f t="shared" si="47"/>
        <v>0</v>
      </c>
      <c r="AS74" s="5">
        <f t="shared" si="47"/>
        <v>0</v>
      </c>
      <c r="AT74" s="5">
        <f t="shared" si="47"/>
        <v>0</v>
      </c>
      <c r="AU74" s="5">
        <f t="shared" si="47"/>
        <v>0</v>
      </c>
      <c r="AV74" s="5">
        <f t="shared" si="47"/>
        <v>0</v>
      </c>
      <c r="AW74" s="5">
        <f t="shared" si="47"/>
        <v>0</v>
      </c>
      <c r="AX74" s="5">
        <f t="shared" si="47"/>
        <v>0</v>
      </c>
      <c r="AY74" s="5">
        <f t="shared" si="47"/>
        <v>0</v>
      </c>
      <c r="AZ74" s="5">
        <f t="shared" si="47"/>
        <v>0</v>
      </c>
      <c r="BA74" s="5">
        <f t="shared" si="47"/>
        <v>0</v>
      </c>
      <c r="BB74" s="5">
        <f t="shared" si="47"/>
        <v>0</v>
      </c>
      <c r="BC74" s="5">
        <f t="shared" si="47"/>
        <v>0</v>
      </c>
      <c r="BD74" s="5">
        <f t="shared" si="47"/>
        <v>0</v>
      </c>
      <c r="BE74" s="5">
        <f t="shared" si="47"/>
        <v>3.5000000000000003E-2</v>
      </c>
      <c r="BF74" s="5">
        <f t="shared" si="47"/>
        <v>0</v>
      </c>
      <c r="BG74" s="5">
        <f t="shared" si="47"/>
        <v>0</v>
      </c>
      <c r="BH74" s="5">
        <f t="shared" si="47"/>
        <v>0</v>
      </c>
      <c r="BI74" s="5">
        <f t="shared" si="47"/>
        <v>0</v>
      </c>
      <c r="BJ74" s="5">
        <f t="shared" si="47"/>
        <v>0</v>
      </c>
      <c r="BK74" s="5">
        <f t="shared" si="47"/>
        <v>7.0000000000000001E-3</v>
      </c>
      <c r="BL74" s="5">
        <f t="shared" si="47"/>
        <v>5.0000000000000001E-3</v>
      </c>
      <c r="BM74" s="5">
        <f t="shared" si="47"/>
        <v>0</v>
      </c>
      <c r="BN74" s="5">
        <f t="shared" si="47"/>
        <v>0</v>
      </c>
      <c r="BO74" s="5">
        <f t="shared" si="47"/>
        <v>5.0000000000000001E-3</v>
      </c>
      <c r="BP74" s="5">
        <f t="shared" si="47"/>
        <v>2E-3</v>
      </c>
      <c r="BQ74" s="5">
        <f t="shared" si="47"/>
        <v>1E-3</v>
      </c>
      <c r="BR74" s="5">
        <f t="shared" ref="BR74" si="51">BR16</f>
        <v>0</v>
      </c>
    </row>
    <row r="75" spans="1:72" ht="15" customHeight="1">
      <c r="A75" s="100"/>
      <c r="B75" s="5" t="str">
        <f t="shared" si="46"/>
        <v>Гречка отварная</v>
      </c>
      <c r="C75" s="93"/>
      <c r="D75" s="5">
        <f t="shared" si="47"/>
        <v>0</v>
      </c>
      <c r="E75" s="5">
        <f t="shared" si="47"/>
        <v>0</v>
      </c>
      <c r="F75" s="5">
        <f t="shared" si="47"/>
        <v>0</v>
      </c>
      <c r="G75" s="5">
        <f t="shared" si="47"/>
        <v>0</v>
      </c>
      <c r="H75" s="5">
        <f t="shared" si="47"/>
        <v>0</v>
      </c>
      <c r="I75" s="5">
        <f t="shared" si="47"/>
        <v>0</v>
      </c>
      <c r="J75" s="5">
        <f t="shared" si="47"/>
        <v>0</v>
      </c>
      <c r="K75" s="5">
        <f t="shared" si="47"/>
        <v>3.0000000000000001E-3</v>
      </c>
      <c r="L75" s="5">
        <f t="shared" si="47"/>
        <v>0</v>
      </c>
      <c r="M75" s="5">
        <f t="shared" si="47"/>
        <v>0</v>
      </c>
      <c r="N75" s="5">
        <f t="shared" si="47"/>
        <v>0</v>
      </c>
      <c r="O75" s="5">
        <f t="shared" si="47"/>
        <v>0</v>
      </c>
      <c r="P75" s="5">
        <f t="shared" si="47"/>
        <v>0</v>
      </c>
      <c r="Q75" s="5">
        <f t="shared" si="47"/>
        <v>0</v>
      </c>
      <c r="R75" s="5">
        <f t="shared" si="47"/>
        <v>0</v>
      </c>
      <c r="S75" s="5">
        <f t="shared" si="47"/>
        <v>0</v>
      </c>
      <c r="T75" s="5">
        <f t="shared" si="47"/>
        <v>0</v>
      </c>
      <c r="U75" s="5">
        <f t="shared" si="47"/>
        <v>0</v>
      </c>
      <c r="V75" s="5">
        <f t="shared" si="47"/>
        <v>0</v>
      </c>
      <c r="W75" s="5">
        <f t="shared" si="47"/>
        <v>0</v>
      </c>
      <c r="X75" s="5">
        <f t="shared" si="47"/>
        <v>0</v>
      </c>
      <c r="Y75" s="5">
        <f t="shared" si="47"/>
        <v>0</v>
      </c>
      <c r="Z75" s="5">
        <f t="shared" si="47"/>
        <v>0</v>
      </c>
      <c r="AA75" s="5">
        <f t="shared" si="47"/>
        <v>0</v>
      </c>
      <c r="AB75" s="5">
        <f t="shared" si="47"/>
        <v>0</v>
      </c>
      <c r="AC75" s="5">
        <f t="shared" si="47"/>
        <v>0</v>
      </c>
      <c r="AD75" s="5">
        <f t="shared" si="47"/>
        <v>0</v>
      </c>
      <c r="AE75" s="5">
        <f t="shared" si="47"/>
        <v>0</v>
      </c>
      <c r="AF75" s="5">
        <f t="shared" ref="AF75:AI75" si="52">AF17</f>
        <v>0</v>
      </c>
      <c r="AG75" s="5">
        <f t="shared" si="52"/>
        <v>0</v>
      </c>
      <c r="AH75" s="5">
        <f t="shared" si="52"/>
        <v>0</v>
      </c>
      <c r="AI75" s="5">
        <f t="shared" si="52"/>
        <v>0</v>
      </c>
      <c r="AJ75" s="5">
        <f t="shared" si="47"/>
        <v>0</v>
      </c>
      <c r="AK75" s="5">
        <f t="shared" si="47"/>
        <v>0</v>
      </c>
      <c r="AL75" s="5">
        <f t="shared" si="47"/>
        <v>0</v>
      </c>
      <c r="AM75" s="5">
        <f t="shared" si="47"/>
        <v>0</v>
      </c>
      <c r="AN75" s="5">
        <f t="shared" si="47"/>
        <v>0</v>
      </c>
      <c r="AO75" s="5">
        <f t="shared" si="47"/>
        <v>0</v>
      </c>
      <c r="AP75" s="5">
        <f t="shared" si="47"/>
        <v>0</v>
      </c>
      <c r="AQ75" s="5">
        <f t="shared" si="47"/>
        <v>0</v>
      </c>
      <c r="AR75" s="5">
        <f t="shared" si="47"/>
        <v>0</v>
      </c>
      <c r="AS75" s="5">
        <f t="shared" si="47"/>
        <v>0</v>
      </c>
      <c r="AT75" s="5">
        <f t="shared" si="47"/>
        <v>0</v>
      </c>
      <c r="AU75" s="5">
        <f t="shared" si="47"/>
        <v>0</v>
      </c>
      <c r="AV75" s="5">
        <f t="shared" si="47"/>
        <v>0.03</v>
      </c>
      <c r="AW75" s="5">
        <f t="shared" si="47"/>
        <v>0</v>
      </c>
      <c r="AX75" s="5">
        <f t="shared" si="47"/>
        <v>0</v>
      </c>
      <c r="AY75" s="5">
        <f t="shared" si="47"/>
        <v>0</v>
      </c>
      <c r="AZ75" s="5">
        <f t="shared" si="47"/>
        <v>0</v>
      </c>
      <c r="BA75" s="5">
        <f t="shared" si="47"/>
        <v>0</v>
      </c>
      <c r="BB75" s="5">
        <f t="shared" si="47"/>
        <v>0</v>
      </c>
      <c r="BC75" s="5">
        <f t="shared" si="47"/>
        <v>0</v>
      </c>
      <c r="BD75" s="5">
        <f t="shared" si="47"/>
        <v>0</v>
      </c>
      <c r="BE75" s="5">
        <f t="shared" si="47"/>
        <v>0</v>
      </c>
      <c r="BF75" s="5">
        <f t="shared" si="47"/>
        <v>0</v>
      </c>
      <c r="BG75" s="5">
        <f t="shared" si="47"/>
        <v>0</v>
      </c>
      <c r="BH75" s="5">
        <f t="shared" si="47"/>
        <v>0</v>
      </c>
      <c r="BI75" s="5">
        <f t="shared" si="47"/>
        <v>0</v>
      </c>
      <c r="BJ75" s="5">
        <f t="shared" si="47"/>
        <v>0</v>
      </c>
      <c r="BK75" s="5">
        <f t="shared" si="47"/>
        <v>0</v>
      </c>
      <c r="BL75" s="5">
        <f t="shared" si="47"/>
        <v>0</v>
      </c>
      <c r="BM75" s="5">
        <f t="shared" si="47"/>
        <v>0</v>
      </c>
      <c r="BN75" s="5">
        <f t="shared" si="47"/>
        <v>0</v>
      </c>
      <c r="BO75" s="5">
        <f t="shared" si="47"/>
        <v>0</v>
      </c>
      <c r="BP75" s="5">
        <f t="shared" si="47"/>
        <v>0</v>
      </c>
      <c r="BQ75" s="5">
        <f t="shared" si="47"/>
        <v>1E-3</v>
      </c>
      <c r="BR75" s="5">
        <f t="shared" ref="BR75" si="53">BR17</f>
        <v>0</v>
      </c>
    </row>
    <row r="76" spans="1:72" ht="15" customHeight="1">
      <c r="A76" s="100"/>
      <c r="B76" s="5" t="str">
        <f t="shared" si="46"/>
        <v>Хлеб пшеничный</v>
      </c>
      <c r="C76" s="93"/>
      <c r="D76" s="5">
        <f t="shared" si="47"/>
        <v>0.02</v>
      </c>
      <c r="E76" s="5">
        <f t="shared" si="47"/>
        <v>0</v>
      </c>
      <c r="F76" s="5">
        <f t="shared" si="47"/>
        <v>0</v>
      </c>
      <c r="G76" s="5">
        <f t="shared" ref="G76:BQ78" si="54">G18</f>
        <v>0</v>
      </c>
      <c r="H76" s="5">
        <f t="shared" si="54"/>
        <v>0</v>
      </c>
      <c r="I76" s="5">
        <f t="shared" si="54"/>
        <v>0</v>
      </c>
      <c r="J76" s="5">
        <f t="shared" si="54"/>
        <v>0</v>
      </c>
      <c r="K76" s="5">
        <f t="shared" si="54"/>
        <v>0</v>
      </c>
      <c r="L76" s="5">
        <f t="shared" si="54"/>
        <v>0</v>
      </c>
      <c r="M76" s="5">
        <f t="shared" si="54"/>
        <v>0</v>
      </c>
      <c r="N76" s="5">
        <f t="shared" si="54"/>
        <v>0</v>
      </c>
      <c r="O76" s="5">
        <f t="shared" si="54"/>
        <v>0</v>
      </c>
      <c r="P76" s="5">
        <f t="shared" si="54"/>
        <v>0</v>
      </c>
      <c r="Q76" s="5">
        <f t="shared" si="54"/>
        <v>0</v>
      </c>
      <c r="R76" s="5">
        <f t="shared" si="54"/>
        <v>0</v>
      </c>
      <c r="S76" s="5">
        <f t="shared" si="54"/>
        <v>0</v>
      </c>
      <c r="T76" s="5">
        <f t="shared" si="54"/>
        <v>0</v>
      </c>
      <c r="U76" s="5">
        <f t="shared" si="54"/>
        <v>0</v>
      </c>
      <c r="V76" s="5">
        <f t="shared" si="54"/>
        <v>0</v>
      </c>
      <c r="W76" s="5">
        <f t="shared" si="54"/>
        <v>0</v>
      </c>
      <c r="X76" s="5">
        <f t="shared" si="54"/>
        <v>0</v>
      </c>
      <c r="Y76" s="5">
        <f t="shared" si="54"/>
        <v>0</v>
      </c>
      <c r="Z76" s="5">
        <f t="shared" si="54"/>
        <v>0</v>
      </c>
      <c r="AA76" s="5">
        <f t="shared" si="54"/>
        <v>0</v>
      </c>
      <c r="AB76" s="5">
        <f t="shared" si="54"/>
        <v>0</v>
      </c>
      <c r="AC76" s="5">
        <f t="shared" si="54"/>
        <v>0</v>
      </c>
      <c r="AD76" s="5">
        <f t="shared" si="54"/>
        <v>0</v>
      </c>
      <c r="AE76" s="5">
        <f t="shared" si="54"/>
        <v>0</v>
      </c>
      <c r="AF76" s="5">
        <f t="shared" ref="AF76:AI76" si="55">AF18</f>
        <v>0</v>
      </c>
      <c r="AG76" s="5">
        <f t="shared" si="55"/>
        <v>0</v>
      </c>
      <c r="AH76" s="5">
        <f t="shared" si="55"/>
        <v>0</v>
      </c>
      <c r="AI76" s="5">
        <f t="shared" si="55"/>
        <v>0</v>
      </c>
      <c r="AJ76" s="5">
        <f t="shared" si="54"/>
        <v>0</v>
      </c>
      <c r="AK76" s="5">
        <f t="shared" si="54"/>
        <v>0</v>
      </c>
      <c r="AL76" s="5">
        <f t="shared" si="54"/>
        <v>0</v>
      </c>
      <c r="AM76" s="5">
        <f t="shared" si="54"/>
        <v>0</v>
      </c>
      <c r="AN76" s="5">
        <f t="shared" si="54"/>
        <v>0</v>
      </c>
      <c r="AO76" s="5">
        <f t="shared" si="54"/>
        <v>0</v>
      </c>
      <c r="AP76" s="5">
        <f t="shared" si="54"/>
        <v>0</v>
      </c>
      <c r="AQ76" s="5">
        <f t="shared" si="54"/>
        <v>0</v>
      </c>
      <c r="AR76" s="5">
        <f t="shared" si="54"/>
        <v>0</v>
      </c>
      <c r="AS76" s="5">
        <f t="shared" si="54"/>
        <v>0</v>
      </c>
      <c r="AT76" s="5">
        <f t="shared" si="54"/>
        <v>0</v>
      </c>
      <c r="AU76" s="5">
        <f t="shared" si="54"/>
        <v>0</v>
      </c>
      <c r="AV76" s="5">
        <f t="shared" si="54"/>
        <v>0</v>
      </c>
      <c r="AW76" s="5">
        <f t="shared" si="54"/>
        <v>0</v>
      </c>
      <c r="AX76" s="5">
        <f t="shared" si="54"/>
        <v>0</v>
      </c>
      <c r="AY76" s="5">
        <f t="shared" si="54"/>
        <v>0</v>
      </c>
      <c r="AZ76" s="5">
        <f t="shared" si="54"/>
        <v>0</v>
      </c>
      <c r="BA76" s="5">
        <f t="shared" si="54"/>
        <v>0</v>
      </c>
      <c r="BB76" s="5">
        <f t="shared" si="54"/>
        <v>0</v>
      </c>
      <c r="BC76" s="5">
        <f t="shared" si="54"/>
        <v>0</v>
      </c>
      <c r="BD76" s="5">
        <f t="shared" si="54"/>
        <v>0</v>
      </c>
      <c r="BE76" s="5">
        <f t="shared" si="54"/>
        <v>0</v>
      </c>
      <c r="BF76" s="5">
        <f t="shared" si="54"/>
        <v>0</v>
      </c>
      <c r="BG76" s="5">
        <f t="shared" si="54"/>
        <v>0</v>
      </c>
      <c r="BH76" s="5">
        <f t="shared" si="54"/>
        <v>0</v>
      </c>
      <c r="BI76" s="5">
        <f t="shared" si="54"/>
        <v>0</v>
      </c>
      <c r="BJ76" s="5">
        <f t="shared" si="54"/>
        <v>0</v>
      </c>
      <c r="BK76" s="5">
        <f t="shared" si="54"/>
        <v>0</v>
      </c>
      <c r="BL76" s="5">
        <f t="shared" si="54"/>
        <v>0</v>
      </c>
      <c r="BM76" s="5">
        <f t="shared" si="54"/>
        <v>0</v>
      </c>
      <c r="BN76" s="5">
        <f t="shared" si="54"/>
        <v>0</v>
      </c>
      <c r="BO76" s="5">
        <f t="shared" si="54"/>
        <v>0</v>
      </c>
      <c r="BP76" s="5">
        <f t="shared" si="54"/>
        <v>0</v>
      </c>
      <c r="BQ76" s="5">
        <f t="shared" si="54"/>
        <v>0</v>
      </c>
      <c r="BR76" s="5">
        <f t="shared" ref="BR76" si="56">BR18</f>
        <v>0</v>
      </c>
    </row>
    <row r="77" spans="1:72" ht="15" customHeight="1">
      <c r="A77" s="100"/>
      <c r="B77" s="5" t="str">
        <f t="shared" si="46"/>
        <v>Хлеб ржано-пшеничный</v>
      </c>
      <c r="C77" s="93"/>
      <c r="D77" s="5">
        <f t="shared" ref="D77:AM78" si="57">D19</f>
        <v>0</v>
      </c>
      <c r="E77" s="5">
        <f t="shared" si="57"/>
        <v>3.5700000000000003E-2</v>
      </c>
      <c r="F77" s="5">
        <f t="shared" si="57"/>
        <v>0</v>
      </c>
      <c r="G77" s="5">
        <f t="shared" si="57"/>
        <v>0</v>
      </c>
      <c r="H77" s="5">
        <f t="shared" si="57"/>
        <v>0</v>
      </c>
      <c r="I77" s="5">
        <f t="shared" si="57"/>
        <v>0</v>
      </c>
      <c r="J77" s="5">
        <f t="shared" si="57"/>
        <v>0</v>
      </c>
      <c r="K77" s="5">
        <f t="shared" si="57"/>
        <v>0</v>
      </c>
      <c r="L77" s="5">
        <f t="shared" si="57"/>
        <v>0</v>
      </c>
      <c r="M77" s="5">
        <f t="shared" si="57"/>
        <v>0</v>
      </c>
      <c r="N77" s="5">
        <f t="shared" si="57"/>
        <v>0</v>
      </c>
      <c r="O77" s="5">
        <f t="shared" si="57"/>
        <v>0</v>
      </c>
      <c r="P77" s="5">
        <f t="shared" si="57"/>
        <v>0</v>
      </c>
      <c r="Q77" s="5">
        <f t="shared" si="57"/>
        <v>0</v>
      </c>
      <c r="R77" s="5">
        <f t="shared" si="57"/>
        <v>0</v>
      </c>
      <c r="S77" s="5">
        <f t="shared" si="54"/>
        <v>0</v>
      </c>
      <c r="T77" s="5">
        <f t="shared" si="54"/>
        <v>0</v>
      </c>
      <c r="U77" s="5">
        <f t="shared" si="54"/>
        <v>0</v>
      </c>
      <c r="V77" s="5">
        <f t="shared" si="54"/>
        <v>0</v>
      </c>
      <c r="W77" s="5">
        <f t="shared" si="54"/>
        <v>0</v>
      </c>
      <c r="X77" s="5">
        <f t="shared" si="57"/>
        <v>0</v>
      </c>
      <c r="Y77" s="5">
        <f t="shared" si="57"/>
        <v>0</v>
      </c>
      <c r="Z77" s="5">
        <f t="shared" si="57"/>
        <v>0</v>
      </c>
      <c r="AA77" s="5">
        <f t="shared" si="57"/>
        <v>0</v>
      </c>
      <c r="AB77" s="5">
        <f t="shared" si="57"/>
        <v>0</v>
      </c>
      <c r="AC77" s="5">
        <f t="shared" si="57"/>
        <v>0</v>
      </c>
      <c r="AD77" s="5">
        <f t="shared" si="57"/>
        <v>0</v>
      </c>
      <c r="AE77" s="5">
        <f t="shared" si="57"/>
        <v>0</v>
      </c>
      <c r="AF77" s="5">
        <f t="shared" ref="AF77:AI77" si="58">AF19</f>
        <v>0</v>
      </c>
      <c r="AG77" s="5">
        <f t="shared" si="58"/>
        <v>0</v>
      </c>
      <c r="AH77" s="5">
        <f t="shared" si="58"/>
        <v>0</v>
      </c>
      <c r="AI77" s="5">
        <f t="shared" si="58"/>
        <v>0</v>
      </c>
      <c r="AJ77" s="5">
        <f t="shared" si="57"/>
        <v>0</v>
      </c>
      <c r="AK77" s="5">
        <f t="shared" si="57"/>
        <v>0</v>
      </c>
      <c r="AL77" s="5">
        <f t="shared" si="57"/>
        <v>0</v>
      </c>
      <c r="AM77" s="5">
        <f t="shared" si="57"/>
        <v>0</v>
      </c>
      <c r="AN77" s="5">
        <f t="shared" si="54"/>
        <v>0</v>
      </c>
      <c r="AO77" s="5">
        <f t="shared" si="54"/>
        <v>0</v>
      </c>
      <c r="AP77" s="5">
        <f t="shared" si="54"/>
        <v>0</v>
      </c>
      <c r="AQ77" s="5">
        <f t="shared" si="54"/>
        <v>0</v>
      </c>
      <c r="AR77" s="5">
        <f t="shared" si="54"/>
        <v>0</v>
      </c>
      <c r="AS77" s="5">
        <f t="shared" si="54"/>
        <v>0</v>
      </c>
      <c r="AT77" s="5">
        <f t="shared" si="54"/>
        <v>0</v>
      </c>
      <c r="AU77" s="5">
        <f t="shared" si="54"/>
        <v>0</v>
      </c>
      <c r="AV77" s="5">
        <f t="shared" si="54"/>
        <v>0</v>
      </c>
      <c r="AW77" s="5">
        <f t="shared" si="54"/>
        <v>0</v>
      </c>
      <c r="AX77" s="5">
        <f t="shared" si="54"/>
        <v>0</v>
      </c>
      <c r="AY77" s="5">
        <f t="shared" si="54"/>
        <v>0</v>
      </c>
      <c r="AZ77" s="5">
        <f t="shared" si="54"/>
        <v>0</v>
      </c>
      <c r="BA77" s="5">
        <f t="shared" si="54"/>
        <v>0</v>
      </c>
      <c r="BB77" s="5">
        <f t="shared" si="54"/>
        <v>0</v>
      </c>
      <c r="BC77" s="5">
        <f t="shared" si="54"/>
        <v>0</v>
      </c>
      <c r="BD77" s="5">
        <f t="shared" si="54"/>
        <v>0</v>
      </c>
      <c r="BE77" s="5">
        <f t="shared" si="54"/>
        <v>0</v>
      </c>
      <c r="BF77" s="5">
        <f t="shared" si="54"/>
        <v>0</v>
      </c>
      <c r="BG77" s="5">
        <f t="shared" si="54"/>
        <v>0</v>
      </c>
      <c r="BH77" s="5">
        <f t="shared" si="54"/>
        <v>0</v>
      </c>
      <c r="BI77" s="5">
        <f t="shared" si="54"/>
        <v>0</v>
      </c>
      <c r="BJ77" s="5">
        <f t="shared" si="54"/>
        <v>0</v>
      </c>
      <c r="BK77" s="5">
        <f t="shared" si="54"/>
        <v>0</v>
      </c>
      <c r="BL77" s="5">
        <f t="shared" si="54"/>
        <v>0</v>
      </c>
      <c r="BM77" s="5">
        <f t="shared" si="54"/>
        <v>0</v>
      </c>
      <c r="BN77" s="5">
        <f t="shared" si="54"/>
        <v>0</v>
      </c>
      <c r="BO77" s="5">
        <f t="shared" si="54"/>
        <v>0</v>
      </c>
      <c r="BP77" s="5">
        <f t="shared" si="54"/>
        <v>0</v>
      </c>
      <c r="BQ77" s="5">
        <f t="shared" si="54"/>
        <v>0</v>
      </c>
      <c r="BR77" s="5">
        <f t="shared" ref="BR77" si="59">BR19</f>
        <v>0</v>
      </c>
    </row>
    <row r="78" spans="1:72" ht="15" customHeight="1">
      <c r="A78" s="101"/>
      <c r="B78" s="5" t="str">
        <f t="shared" si="46"/>
        <v>Сок</v>
      </c>
      <c r="C78" s="94"/>
      <c r="D78" s="5">
        <f t="shared" si="57"/>
        <v>0</v>
      </c>
      <c r="E78" s="5">
        <f t="shared" si="57"/>
        <v>0</v>
      </c>
      <c r="F78" s="5">
        <f t="shared" si="57"/>
        <v>0</v>
      </c>
      <c r="G78" s="5">
        <f t="shared" si="57"/>
        <v>0</v>
      </c>
      <c r="H78" s="5">
        <f t="shared" si="57"/>
        <v>0</v>
      </c>
      <c r="I78" s="5">
        <f t="shared" si="57"/>
        <v>0</v>
      </c>
      <c r="J78" s="5">
        <f t="shared" si="57"/>
        <v>0</v>
      </c>
      <c r="K78" s="5">
        <f t="shared" si="57"/>
        <v>0</v>
      </c>
      <c r="L78" s="5">
        <f t="shared" si="57"/>
        <v>0</v>
      </c>
      <c r="M78" s="5">
        <f t="shared" si="57"/>
        <v>0</v>
      </c>
      <c r="N78" s="5">
        <f t="shared" si="57"/>
        <v>0</v>
      </c>
      <c r="O78" s="5">
        <f t="shared" si="57"/>
        <v>0</v>
      </c>
      <c r="P78" s="5">
        <f t="shared" si="57"/>
        <v>0</v>
      </c>
      <c r="Q78" s="5">
        <f t="shared" si="57"/>
        <v>0</v>
      </c>
      <c r="R78" s="5">
        <f t="shared" si="57"/>
        <v>0</v>
      </c>
      <c r="S78" s="5">
        <f t="shared" si="54"/>
        <v>0</v>
      </c>
      <c r="T78" s="5">
        <f t="shared" si="54"/>
        <v>0</v>
      </c>
      <c r="U78" s="5">
        <f t="shared" si="54"/>
        <v>0</v>
      </c>
      <c r="V78" s="5">
        <f t="shared" si="54"/>
        <v>0</v>
      </c>
      <c r="W78" s="5">
        <f t="shared" si="54"/>
        <v>0</v>
      </c>
      <c r="X78" s="5">
        <f t="shared" si="57"/>
        <v>0</v>
      </c>
      <c r="Y78" s="5">
        <f t="shared" si="57"/>
        <v>0</v>
      </c>
      <c r="Z78" s="5">
        <f t="shared" si="57"/>
        <v>0</v>
      </c>
      <c r="AA78" s="5">
        <f t="shared" si="57"/>
        <v>0</v>
      </c>
      <c r="AB78" s="5">
        <f t="shared" si="57"/>
        <v>0</v>
      </c>
      <c r="AC78" s="5">
        <f t="shared" si="57"/>
        <v>0</v>
      </c>
      <c r="AD78" s="5">
        <f t="shared" si="57"/>
        <v>0</v>
      </c>
      <c r="AE78" s="5">
        <f t="shared" si="57"/>
        <v>0</v>
      </c>
      <c r="AF78" s="5">
        <f t="shared" ref="AF78:AI78" si="60">AF20</f>
        <v>0</v>
      </c>
      <c r="AG78" s="5">
        <f t="shared" si="60"/>
        <v>0</v>
      </c>
      <c r="AH78" s="5">
        <f t="shared" si="60"/>
        <v>0</v>
      </c>
      <c r="AI78" s="5">
        <f t="shared" si="60"/>
        <v>0</v>
      </c>
      <c r="AJ78" s="5">
        <f t="shared" si="57"/>
        <v>0</v>
      </c>
      <c r="AK78" s="5">
        <f t="shared" si="57"/>
        <v>0.17</v>
      </c>
      <c r="AL78" s="5">
        <f t="shared" si="57"/>
        <v>0</v>
      </c>
      <c r="AM78" s="5">
        <f t="shared" si="57"/>
        <v>0</v>
      </c>
      <c r="AN78" s="5">
        <f t="shared" si="54"/>
        <v>0</v>
      </c>
      <c r="AO78" s="5">
        <f t="shared" si="54"/>
        <v>0</v>
      </c>
      <c r="AP78" s="5">
        <f t="shared" si="54"/>
        <v>0</v>
      </c>
      <c r="AQ78" s="5">
        <f t="shared" si="54"/>
        <v>0</v>
      </c>
      <c r="AR78" s="5">
        <f t="shared" si="54"/>
        <v>0</v>
      </c>
      <c r="AS78" s="5">
        <f t="shared" si="54"/>
        <v>0</v>
      </c>
      <c r="AT78" s="5">
        <f t="shared" si="54"/>
        <v>0</v>
      </c>
      <c r="AU78" s="5">
        <f t="shared" si="54"/>
        <v>0</v>
      </c>
      <c r="AV78" s="5">
        <f t="shared" si="54"/>
        <v>0</v>
      </c>
      <c r="AW78" s="5">
        <f t="shared" si="54"/>
        <v>0</v>
      </c>
      <c r="AX78" s="5">
        <f t="shared" si="54"/>
        <v>0</v>
      </c>
      <c r="AY78" s="5">
        <f t="shared" si="54"/>
        <v>0</v>
      </c>
      <c r="AZ78" s="5">
        <f t="shared" si="54"/>
        <v>0</v>
      </c>
      <c r="BA78" s="5">
        <f t="shared" si="54"/>
        <v>0</v>
      </c>
      <c r="BB78" s="5">
        <f t="shared" si="54"/>
        <v>0</v>
      </c>
      <c r="BC78" s="5">
        <f t="shared" si="54"/>
        <v>0</v>
      </c>
      <c r="BD78" s="5">
        <f t="shared" si="54"/>
        <v>0</v>
      </c>
      <c r="BE78" s="5">
        <f t="shared" si="54"/>
        <v>0</v>
      </c>
      <c r="BF78" s="5">
        <f t="shared" si="54"/>
        <v>0</v>
      </c>
      <c r="BG78" s="5">
        <f t="shared" si="54"/>
        <v>0</v>
      </c>
      <c r="BH78" s="5">
        <f t="shared" si="54"/>
        <v>0</v>
      </c>
      <c r="BI78" s="5">
        <f t="shared" si="54"/>
        <v>0</v>
      </c>
      <c r="BJ78" s="5">
        <f t="shared" si="54"/>
        <v>0</v>
      </c>
      <c r="BK78" s="5">
        <f t="shared" si="54"/>
        <v>0</v>
      </c>
      <c r="BL78" s="5">
        <f t="shared" si="54"/>
        <v>0</v>
      </c>
      <c r="BM78" s="5">
        <f t="shared" si="54"/>
        <v>0</v>
      </c>
      <c r="BN78" s="5">
        <f t="shared" si="54"/>
        <v>0</v>
      </c>
      <c r="BO78" s="5">
        <f t="shared" si="54"/>
        <v>0</v>
      </c>
      <c r="BP78" s="5">
        <f t="shared" si="54"/>
        <v>0</v>
      </c>
      <c r="BQ78" s="5">
        <f t="shared" si="54"/>
        <v>0</v>
      </c>
      <c r="BR78" s="5">
        <f t="shared" ref="BR78" si="61">BR20</f>
        <v>0</v>
      </c>
    </row>
    <row r="79" spans="1:72" ht="17.399999999999999">
      <c r="B79" s="20" t="s">
        <v>22</v>
      </c>
      <c r="C79" s="21"/>
      <c r="D79" s="22">
        <f t="shared" ref="D79:AL79" si="62">SUM(D73:D78)</f>
        <v>0.02</v>
      </c>
      <c r="E79" s="22">
        <f t="shared" si="62"/>
        <v>3.5700000000000003E-2</v>
      </c>
      <c r="F79" s="22">
        <f t="shared" si="62"/>
        <v>0</v>
      </c>
      <c r="G79" s="22">
        <f t="shared" si="62"/>
        <v>0</v>
      </c>
      <c r="H79" s="22">
        <f t="shared" si="62"/>
        <v>0</v>
      </c>
      <c r="I79" s="22">
        <f t="shared" si="62"/>
        <v>0</v>
      </c>
      <c r="J79" s="22">
        <f t="shared" si="62"/>
        <v>0</v>
      </c>
      <c r="K79" s="22">
        <f t="shared" si="62"/>
        <v>5.0000000000000001E-3</v>
      </c>
      <c r="L79" s="22">
        <f t="shared" si="62"/>
        <v>8.0000000000000002E-3</v>
      </c>
      <c r="M79" s="22">
        <f t="shared" si="62"/>
        <v>0</v>
      </c>
      <c r="N79" s="22">
        <f t="shared" si="62"/>
        <v>0</v>
      </c>
      <c r="O79" s="22">
        <f t="shared" si="62"/>
        <v>0</v>
      </c>
      <c r="P79" s="22">
        <f t="shared" si="62"/>
        <v>0</v>
      </c>
      <c r="Q79" s="22">
        <f t="shared" si="62"/>
        <v>0</v>
      </c>
      <c r="R79" s="22">
        <f t="shared" si="62"/>
        <v>0</v>
      </c>
      <c r="S79" s="22">
        <f t="shared" si="62"/>
        <v>0</v>
      </c>
      <c r="T79" s="22">
        <f t="shared" si="62"/>
        <v>0</v>
      </c>
      <c r="U79" s="22">
        <f t="shared" si="62"/>
        <v>0</v>
      </c>
      <c r="V79" s="22">
        <f t="shared" si="62"/>
        <v>0</v>
      </c>
      <c r="W79" s="22">
        <f t="shared" si="62"/>
        <v>0</v>
      </c>
      <c r="X79" s="22">
        <f t="shared" si="62"/>
        <v>0</v>
      </c>
      <c r="Y79" s="22">
        <f t="shared" si="62"/>
        <v>0</v>
      </c>
      <c r="Z79" s="22">
        <f t="shared" si="62"/>
        <v>0</v>
      </c>
      <c r="AA79" s="22">
        <f t="shared" si="62"/>
        <v>0</v>
      </c>
      <c r="AB79" s="22">
        <f t="shared" si="62"/>
        <v>0</v>
      </c>
      <c r="AC79" s="22">
        <f t="shared" si="62"/>
        <v>0</v>
      </c>
      <c r="AD79" s="22">
        <f t="shared" si="62"/>
        <v>0</v>
      </c>
      <c r="AE79" s="22">
        <f t="shared" si="62"/>
        <v>0</v>
      </c>
      <c r="AF79" s="22">
        <f t="shared" ref="AF79:AI79" si="63">SUM(AF73:AF78)</f>
        <v>0</v>
      </c>
      <c r="AG79" s="22">
        <f t="shared" si="63"/>
        <v>0</v>
      </c>
      <c r="AH79" s="22">
        <f t="shared" si="63"/>
        <v>0</v>
      </c>
      <c r="AI79" s="22">
        <f t="shared" si="63"/>
        <v>0</v>
      </c>
      <c r="AJ79" s="22">
        <f t="shared" si="62"/>
        <v>0</v>
      </c>
      <c r="AK79" s="22">
        <f t="shared" si="62"/>
        <v>0.17</v>
      </c>
      <c r="AL79" s="22">
        <f t="shared" si="62"/>
        <v>0</v>
      </c>
      <c r="AM79" s="22">
        <f t="shared" ref="AM79:BQ79" si="64">SUM(AM73:AM78)</f>
        <v>8.9999999999999998E-4</v>
      </c>
      <c r="AN79" s="22">
        <f t="shared" si="64"/>
        <v>0</v>
      </c>
      <c r="AO79" s="22">
        <f t="shared" si="64"/>
        <v>0</v>
      </c>
      <c r="AP79" s="22">
        <f t="shared" si="64"/>
        <v>0</v>
      </c>
      <c r="AQ79" s="22">
        <f t="shared" si="64"/>
        <v>0</v>
      </c>
      <c r="AR79" s="22">
        <f t="shared" si="64"/>
        <v>0</v>
      </c>
      <c r="AS79" s="22">
        <f t="shared" si="64"/>
        <v>0</v>
      </c>
      <c r="AT79" s="22">
        <f t="shared" si="64"/>
        <v>0</v>
      </c>
      <c r="AU79" s="22">
        <f t="shared" si="64"/>
        <v>0</v>
      </c>
      <c r="AV79" s="22">
        <f t="shared" si="64"/>
        <v>0.03</v>
      </c>
      <c r="AW79" s="22">
        <f t="shared" si="64"/>
        <v>0</v>
      </c>
      <c r="AX79" s="22">
        <f t="shared" si="64"/>
        <v>0</v>
      </c>
      <c r="AY79" s="22">
        <f t="shared" si="64"/>
        <v>0</v>
      </c>
      <c r="AZ79" s="22">
        <f t="shared" si="64"/>
        <v>0</v>
      </c>
      <c r="BA79" s="22">
        <f t="shared" si="64"/>
        <v>0</v>
      </c>
      <c r="BB79" s="22">
        <f t="shared" si="64"/>
        <v>0</v>
      </c>
      <c r="BC79" s="22">
        <f t="shared" si="64"/>
        <v>0</v>
      </c>
      <c r="BD79" s="22">
        <f t="shared" si="64"/>
        <v>2.7E-2</v>
      </c>
      <c r="BE79" s="22">
        <f t="shared" si="64"/>
        <v>3.5000000000000003E-2</v>
      </c>
      <c r="BF79" s="22">
        <f t="shared" si="64"/>
        <v>0</v>
      </c>
      <c r="BG79" s="22">
        <f t="shared" si="64"/>
        <v>0</v>
      </c>
      <c r="BH79" s="22">
        <f t="shared" si="64"/>
        <v>0</v>
      </c>
      <c r="BI79" s="22">
        <f t="shared" si="64"/>
        <v>0</v>
      </c>
      <c r="BJ79" s="22">
        <f t="shared" si="64"/>
        <v>3.2000000000000001E-2</v>
      </c>
      <c r="BK79" s="22">
        <f t="shared" si="64"/>
        <v>2.1000000000000001E-2</v>
      </c>
      <c r="BL79" s="22">
        <f t="shared" si="64"/>
        <v>1.4999999999999999E-2</v>
      </c>
      <c r="BM79" s="22">
        <f t="shared" si="64"/>
        <v>0.05</v>
      </c>
      <c r="BN79" s="22">
        <f t="shared" si="64"/>
        <v>0</v>
      </c>
      <c r="BO79" s="22">
        <f t="shared" si="64"/>
        <v>7.0000000000000001E-3</v>
      </c>
      <c r="BP79" s="22">
        <f t="shared" si="64"/>
        <v>4.0000000000000001E-3</v>
      </c>
      <c r="BQ79" s="22">
        <f t="shared" si="64"/>
        <v>3.0000000000000001E-3</v>
      </c>
      <c r="BR79" s="22">
        <f t="shared" ref="BR79" si="65">SUM(BR73:BR78)</f>
        <v>0</v>
      </c>
    </row>
    <row r="80" spans="1:72" ht="17.399999999999999">
      <c r="B80" s="20" t="s">
        <v>23</v>
      </c>
      <c r="C80" s="21"/>
      <c r="D80" s="23">
        <f t="shared" ref="D80:BQ80" si="66">PRODUCT(D79,$F$7)</f>
        <v>0.14000000000000001</v>
      </c>
      <c r="E80" s="23">
        <f t="shared" si="66"/>
        <v>0.24990000000000001</v>
      </c>
      <c r="F80" s="23">
        <f t="shared" si="66"/>
        <v>0</v>
      </c>
      <c r="G80" s="23">
        <f t="shared" si="66"/>
        <v>0</v>
      </c>
      <c r="H80" s="23">
        <f t="shared" si="66"/>
        <v>0</v>
      </c>
      <c r="I80" s="23">
        <f t="shared" si="66"/>
        <v>0</v>
      </c>
      <c r="J80" s="23">
        <f t="shared" si="66"/>
        <v>0</v>
      </c>
      <c r="K80" s="23">
        <f t="shared" si="66"/>
        <v>3.5000000000000003E-2</v>
      </c>
      <c r="L80" s="23">
        <f t="shared" si="66"/>
        <v>5.6000000000000001E-2</v>
      </c>
      <c r="M80" s="23">
        <f t="shared" si="66"/>
        <v>0</v>
      </c>
      <c r="N80" s="23">
        <f t="shared" si="66"/>
        <v>0</v>
      </c>
      <c r="O80" s="23">
        <f t="shared" si="66"/>
        <v>0</v>
      </c>
      <c r="P80" s="23">
        <f t="shared" si="66"/>
        <v>0</v>
      </c>
      <c r="Q80" s="23">
        <f t="shared" si="66"/>
        <v>0</v>
      </c>
      <c r="R80" s="23">
        <f t="shared" si="66"/>
        <v>0</v>
      </c>
      <c r="S80" s="23">
        <f>PRODUCT(S79,$F$7)</f>
        <v>0</v>
      </c>
      <c r="T80" s="23">
        <f>PRODUCT(T79,$F$7)</f>
        <v>0</v>
      </c>
      <c r="U80" s="23">
        <f>PRODUCT(U79,$F$7)</f>
        <v>0</v>
      </c>
      <c r="V80" s="23">
        <f>PRODUCT(V79,$F$7)</f>
        <v>0</v>
      </c>
      <c r="W80" s="23">
        <f>PRODUCT(W79,$F$7)</f>
        <v>0</v>
      </c>
      <c r="X80" s="23">
        <f t="shared" si="66"/>
        <v>0</v>
      </c>
      <c r="Y80" s="23">
        <f t="shared" si="66"/>
        <v>0</v>
      </c>
      <c r="Z80" s="23">
        <f t="shared" si="66"/>
        <v>0</v>
      </c>
      <c r="AA80" s="23">
        <f t="shared" si="66"/>
        <v>0</v>
      </c>
      <c r="AB80" s="23">
        <f t="shared" si="66"/>
        <v>0</v>
      </c>
      <c r="AC80" s="23">
        <f t="shared" si="66"/>
        <v>0</v>
      </c>
      <c r="AD80" s="23">
        <f t="shared" si="66"/>
        <v>0</v>
      </c>
      <c r="AE80" s="23">
        <f t="shared" si="66"/>
        <v>0</v>
      </c>
      <c r="AF80" s="23">
        <f t="shared" ref="AF80:AI80" si="67">PRODUCT(AF79,$F$7)</f>
        <v>0</v>
      </c>
      <c r="AG80" s="23">
        <f t="shared" si="67"/>
        <v>0</v>
      </c>
      <c r="AH80" s="23">
        <f t="shared" si="67"/>
        <v>0</v>
      </c>
      <c r="AI80" s="23">
        <f t="shared" si="67"/>
        <v>0</v>
      </c>
      <c r="AJ80" s="23">
        <f t="shared" si="66"/>
        <v>0</v>
      </c>
      <c r="AK80" s="23">
        <f t="shared" si="66"/>
        <v>1.1900000000000002</v>
      </c>
      <c r="AL80" s="23">
        <f t="shared" si="66"/>
        <v>0</v>
      </c>
      <c r="AM80" s="23">
        <f t="shared" si="66"/>
        <v>6.3E-3</v>
      </c>
      <c r="AN80" s="23">
        <f t="shared" si="66"/>
        <v>0</v>
      </c>
      <c r="AO80" s="23">
        <f t="shared" si="66"/>
        <v>0</v>
      </c>
      <c r="AP80" s="23">
        <f t="shared" si="66"/>
        <v>0</v>
      </c>
      <c r="AQ80" s="23">
        <f t="shared" si="66"/>
        <v>0</v>
      </c>
      <c r="AR80" s="23">
        <f t="shared" si="66"/>
        <v>0</v>
      </c>
      <c r="AS80" s="23">
        <f t="shared" si="66"/>
        <v>0</v>
      </c>
      <c r="AT80" s="23">
        <f t="shared" si="66"/>
        <v>0</v>
      </c>
      <c r="AU80" s="23">
        <f t="shared" si="66"/>
        <v>0</v>
      </c>
      <c r="AV80" s="23">
        <f t="shared" si="66"/>
        <v>0.21</v>
      </c>
      <c r="AW80" s="23">
        <f t="shared" si="66"/>
        <v>0</v>
      </c>
      <c r="AX80" s="23">
        <f t="shared" si="66"/>
        <v>0</v>
      </c>
      <c r="AY80" s="23">
        <f t="shared" si="66"/>
        <v>0</v>
      </c>
      <c r="AZ80" s="23">
        <f t="shared" si="66"/>
        <v>0</v>
      </c>
      <c r="BA80" s="23">
        <f t="shared" si="66"/>
        <v>0</v>
      </c>
      <c r="BB80" s="23">
        <f t="shared" si="66"/>
        <v>0</v>
      </c>
      <c r="BC80" s="23">
        <f t="shared" si="66"/>
        <v>0</v>
      </c>
      <c r="BD80" s="23">
        <f t="shared" si="66"/>
        <v>0.189</v>
      </c>
      <c r="BE80" s="23">
        <f t="shared" si="66"/>
        <v>0.24500000000000002</v>
      </c>
      <c r="BF80" s="23">
        <f t="shared" si="66"/>
        <v>0</v>
      </c>
      <c r="BG80" s="23">
        <f t="shared" si="66"/>
        <v>0</v>
      </c>
      <c r="BH80" s="23">
        <f t="shared" si="66"/>
        <v>0</v>
      </c>
      <c r="BI80" s="23">
        <f t="shared" si="66"/>
        <v>0</v>
      </c>
      <c r="BJ80" s="23">
        <f t="shared" si="66"/>
        <v>0.224</v>
      </c>
      <c r="BK80" s="23">
        <f t="shared" si="66"/>
        <v>0.14700000000000002</v>
      </c>
      <c r="BL80" s="23">
        <f t="shared" si="66"/>
        <v>0.105</v>
      </c>
      <c r="BM80" s="23">
        <f t="shared" si="66"/>
        <v>0.35000000000000003</v>
      </c>
      <c r="BN80" s="23">
        <f t="shared" si="66"/>
        <v>0</v>
      </c>
      <c r="BO80" s="23">
        <f t="shared" si="66"/>
        <v>4.9000000000000002E-2</v>
      </c>
      <c r="BP80" s="23">
        <f t="shared" si="66"/>
        <v>2.8000000000000001E-2</v>
      </c>
      <c r="BQ80" s="23">
        <f t="shared" si="66"/>
        <v>2.1000000000000001E-2</v>
      </c>
      <c r="BR80" s="23">
        <f t="shared" ref="BR80" si="68">PRODUCT(BR79,$F$7)</f>
        <v>0</v>
      </c>
    </row>
    <row r="83" spans="1:72" ht="17.399999999999999">
      <c r="A83" s="26"/>
      <c r="B83" s="27" t="s">
        <v>24</v>
      </c>
      <c r="C83" s="28" t="s">
        <v>25</v>
      </c>
      <c r="D83" s="29">
        <f t="shared" ref="D83:BQ83" si="69">D47</f>
        <v>90.9</v>
      </c>
      <c r="E83" s="29">
        <f t="shared" si="69"/>
        <v>96</v>
      </c>
      <c r="F83" s="29">
        <f t="shared" si="69"/>
        <v>93</v>
      </c>
      <c r="G83" s="29">
        <f t="shared" si="69"/>
        <v>780</v>
      </c>
      <c r="H83" s="29">
        <f t="shared" si="69"/>
        <v>1610</v>
      </c>
      <c r="I83" s="29">
        <f t="shared" si="69"/>
        <v>760</v>
      </c>
      <c r="J83" s="29">
        <f t="shared" si="69"/>
        <v>90.57</v>
      </c>
      <c r="K83" s="29">
        <f t="shared" si="69"/>
        <v>1038.8900000000001</v>
      </c>
      <c r="L83" s="29">
        <f t="shared" si="69"/>
        <v>255.2</v>
      </c>
      <c r="M83" s="29">
        <f t="shared" si="69"/>
        <v>796</v>
      </c>
      <c r="N83" s="29">
        <f t="shared" si="69"/>
        <v>126.38</v>
      </c>
      <c r="O83" s="29">
        <f t="shared" si="69"/>
        <v>416.09</v>
      </c>
      <c r="P83" s="29">
        <f t="shared" si="69"/>
        <v>634.21</v>
      </c>
      <c r="Q83" s="29">
        <f t="shared" si="69"/>
        <v>503.33</v>
      </c>
      <c r="R83" s="29">
        <f t="shared" si="69"/>
        <v>0</v>
      </c>
      <c r="S83" s="29">
        <f>S47</f>
        <v>0</v>
      </c>
      <c r="T83" s="29">
        <f>T47</f>
        <v>0</v>
      </c>
      <c r="U83" s="29">
        <f>U47</f>
        <v>920</v>
      </c>
      <c r="V83" s="29">
        <f>V47</f>
        <v>464.1</v>
      </c>
      <c r="W83" s="29">
        <f>W47</f>
        <v>249</v>
      </c>
      <c r="X83" s="29">
        <f t="shared" si="69"/>
        <v>8.6999999999999993</v>
      </c>
      <c r="Y83" s="29">
        <f t="shared" si="69"/>
        <v>0</v>
      </c>
      <c r="Z83" s="29">
        <f t="shared" si="69"/>
        <v>415</v>
      </c>
      <c r="AA83" s="29">
        <f t="shared" si="69"/>
        <v>416</v>
      </c>
      <c r="AB83" s="29">
        <f t="shared" si="69"/>
        <v>358</v>
      </c>
      <c r="AC83" s="29">
        <f t="shared" si="69"/>
        <v>283</v>
      </c>
      <c r="AD83" s="29">
        <f t="shared" si="69"/>
        <v>144</v>
      </c>
      <c r="AE83" s="29">
        <f t="shared" si="69"/>
        <v>668</v>
      </c>
      <c r="AF83" s="29"/>
      <c r="AG83" s="29"/>
      <c r="AH83" s="29">
        <f t="shared" si="69"/>
        <v>340</v>
      </c>
      <c r="AI83" s="29"/>
      <c r="AJ83" s="29">
        <f t="shared" si="69"/>
        <v>263.64</v>
      </c>
      <c r="AK83" s="29">
        <f t="shared" si="69"/>
        <v>98</v>
      </c>
      <c r="AL83" s="29">
        <f t="shared" si="69"/>
        <v>67</v>
      </c>
      <c r="AM83" s="29">
        <f t="shared" si="69"/>
        <v>49.4</v>
      </c>
      <c r="AN83" s="29">
        <f t="shared" si="69"/>
        <v>240</v>
      </c>
      <c r="AO83" s="29">
        <f t="shared" si="69"/>
        <v>258</v>
      </c>
      <c r="AP83" s="29">
        <f t="shared" si="69"/>
        <v>0</v>
      </c>
      <c r="AQ83" s="29">
        <f t="shared" si="69"/>
        <v>346</v>
      </c>
      <c r="AR83" s="29">
        <f t="shared" si="69"/>
        <v>0</v>
      </c>
      <c r="AS83" s="29">
        <f t="shared" si="69"/>
        <v>281.61</v>
      </c>
      <c r="AT83" s="29">
        <f t="shared" si="69"/>
        <v>87.5</v>
      </c>
      <c r="AU83" s="29">
        <f t="shared" si="69"/>
        <v>74</v>
      </c>
      <c r="AV83" s="29">
        <f t="shared" si="69"/>
        <v>64.67</v>
      </c>
      <c r="AW83" s="29">
        <f t="shared" si="69"/>
        <v>75.709999999999994</v>
      </c>
      <c r="AX83" s="29">
        <f t="shared" si="69"/>
        <v>85.71</v>
      </c>
      <c r="AY83" s="29">
        <f t="shared" si="69"/>
        <v>58.75</v>
      </c>
      <c r="AZ83" s="29">
        <f t="shared" si="69"/>
        <v>95.38</v>
      </c>
      <c r="BA83" s="29">
        <f t="shared" si="69"/>
        <v>74</v>
      </c>
      <c r="BB83" s="29">
        <f t="shared" si="69"/>
        <v>65</v>
      </c>
      <c r="BC83" s="29">
        <f t="shared" si="69"/>
        <v>139.33000000000001</v>
      </c>
      <c r="BD83" s="29">
        <f t="shared" si="69"/>
        <v>362</v>
      </c>
      <c r="BE83" s="29">
        <f t="shared" si="69"/>
        <v>549</v>
      </c>
      <c r="BF83" s="29">
        <f t="shared" si="69"/>
        <v>666</v>
      </c>
      <c r="BG83" s="29">
        <f t="shared" si="69"/>
        <v>300</v>
      </c>
      <c r="BH83" s="29">
        <f t="shared" si="69"/>
        <v>578</v>
      </c>
      <c r="BI83" s="29">
        <f t="shared" si="69"/>
        <v>0</v>
      </c>
      <c r="BJ83" s="29">
        <f t="shared" si="69"/>
        <v>84</v>
      </c>
      <c r="BK83" s="29">
        <f t="shared" si="69"/>
        <v>68</v>
      </c>
      <c r="BL83" s="29">
        <f t="shared" si="69"/>
        <v>79</v>
      </c>
      <c r="BM83" s="29">
        <f t="shared" si="69"/>
        <v>87</v>
      </c>
      <c r="BN83" s="29">
        <f t="shared" si="69"/>
        <v>109</v>
      </c>
      <c r="BO83" s="29">
        <f t="shared" si="69"/>
        <v>329</v>
      </c>
      <c r="BP83" s="29">
        <f t="shared" si="69"/>
        <v>182.22</v>
      </c>
      <c r="BQ83" s="29">
        <f t="shared" si="69"/>
        <v>25</v>
      </c>
      <c r="BR83" s="29">
        <f t="shared" ref="BR83" si="70">BR47</f>
        <v>0</v>
      </c>
    </row>
    <row r="84" spans="1:72" ht="17.399999999999999">
      <c r="B84" s="20" t="s">
        <v>26</v>
      </c>
      <c r="C84" s="21" t="s">
        <v>25</v>
      </c>
      <c r="D84" s="22">
        <f t="shared" ref="D84:BQ84" si="71">D83/1000</f>
        <v>9.0900000000000009E-2</v>
      </c>
      <c r="E84" s="22">
        <f t="shared" si="71"/>
        <v>9.6000000000000002E-2</v>
      </c>
      <c r="F84" s="22">
        <f t="shared" si="71"/>
        <v>9.2999999999999999E-2</v>
      </c>
      <c r="G84" s="22">
        <f t="shared" si="71"/>
        <v>0.78</v>
      </c>
      <c r="H84" s="22">
        <f t="shared" si="71"/>
        <v>1.61</v>
      </c>
      <c r="I84" s="22">
        <f t="shared" si="71"/>
        <v>0.76</v>
      </c>
      <c r="J84" s="22">
        <f t="shared" si="71"/>
        <v>9.0569999999999998E-2</v>
      </c>
      <c r="K84" s="22">
        <f t="shared" si="71"/>
        <v>1.0388900000000001</v>
      </c>
      <c r="L84" s="22">
        <f t="shared" si="71"/>
        <v>0.25519999999999998</v>
      </c>
      <c r="M84" s="22">
        <f t="shared" si="71"/>
        <v>0.79600000000000004</v>
      </c>
      <c r="N84" s="22">
        <f t="shared" si="71"/>
        <v>0.12637999999999999</v>
      </c>
      <c r="O84" s="22">
        <f t="shared" si="71"/>
        <v>0.41608999999999996</v>
      </c>
      <c r="P84" s="22">
        <f t="shared" si="71"/>
        <v>0.63421000000000005</v>
      </c>
      <c r="Q84" s="22">
        <f t="shared" si="71"/>
        <v>0.50332999999999994</v>
      </c>
      <c r="R84" s="22">
        <f t="shared" si="71"/>
        <v>0</v>
      </c>
      <c r="S84" s="22">
        <f>S83/1000</f>
        <v>0</v>
      </c>
      <c r="T84" s="22">
        <f>T83/1000</f>
        <v>0</v>
      </c>
      <c r="U84" s="22">
        <f>U83/1000</f>
        <v>0.92</v>
      </c>
      <c r="V84" s="22">
        <f>V83/1000</f>
        <v>0.46410000000000001</v>
      </c>
      <c r="W84" s="22">
        <f>W83/1000</f>
        <v>0.249</v>
      </c>
      <c r="X84" s="22">
        <f t="shared" si="71"/>
        <v>8.6999999999999994E-3</v>
      </c>
      <c r="Y84" s="22">
        <f t="shared" si="71"/>
        <v>0</v>
      </c>
      <c r="Z84" s="22">
        <f t="shared" si="71"/>
        <v>0.41499999999999998</v>
      </c>
      <c r="AA84" s="22">
        <f t="shared" si="71"/>
        <v>0.41599999999999998</v>
      </c>
      <c r="AB84" s="22">
        <f t="shared" si="71"/>
        <v>0.35799999999999998</v>
      </c>
      <c r="AC84" s="22">
        <f t="shared" si="71"/>
        <v>0.28299999999999997</v>
      </c>
      <c r="AD84" s="22">
        <f t="shared" si="71"/>
        <v>0.14399999999999999</v>
      </c>
      <c r="AE84" s="22">
        <f t="shared" si="71"/>
        <v>0.66800000000000004</v>
      </c>
      <c r="AF84" s="22">
        <f t="shared" ref="AF84:AI84" si="72">AF83/1000</f>
        <v>0</v>
      </c>
      <c r="AG84" s="22">
        <f t="shared" si="72"/>
        <v>0</v>
      </c>
      <c r="AH84" s="22">
        <f t="shared" si="72"/>
        <v>0.34</v>
      </c>
      <c r="AI84" s="22">
        <f t="shared" si="72"/>
        <v>0</v>
      </c>
      <c r="AJ84" s="22">
        <f t="shared" si="71"/>
        <v>0.26363999999999999</v>
      </c>
      <c r="AK84" s="22">
        <f t="shared" si="71"/>
        <v>9.8000000000000004E-2</v>
      </c>
      <c r="AL84" s="22">
        <f t="shared" si="71"/>
        <v>6.7000000000000004E-2</v>
      </c>
      <c r="AM84" s="22">
        <f t="shared" si="71"/>
        <v>4.9399999999999999E-2</v>
      </c>
      <c r="AN84" s="22">
        <f t="shared" si="71"/>
        <v>0.24</v>
      </c>
      <c r="AO84" s="22">
        <f t="shared" si="71"/>
        <v>0.25800000000000001</v>
      </c>
      <c r="AP84" s="22">
        <f t="shared" si="71"/>
        <v>0</v>
      </c>
      <c r="AQ84" s="22">
        <f t="shared" si="71"/>
        <v>0.34599999999999997</v>
      </c>
      <c r="AR84" s="22">
        <f t="shared" si="71"/>
        <v>0</v>
      </c>
      <c r="AS84" s="22">
        <f t="shared" si="71"/>
        <v>0.28161000000000003</v>
      </c>
      <c r="AT84" s="22">
        <f t="shared" si="71"/>
        <v>8.7499999999999994E-2</v>
      </c>
      <c r="AU84" s="22">
        <f t="shared" si="71"/>
        <v>7.3999999999999996E-2</v>
      </c>
      <c r="AV84" s="22">
        <f t="shared" si="71"/>
        <v>6.4670000000000005E-2</v>
      </c>
      <c r="AW84" s="22">
        <f t="shared" si="71"/>
        <v>7.571E-2</v>
      </c>
      <c r="AX84" s="22">
        <f t="shared" si="71"/>
        <v>8.5709999999999995E-2</v>
      </c>
      <c r="AY84" s="22">
        <f t="shared" si="71"/>
        <v>5.8749999999999997E-2</v>
      </c>
      <c r="AZ84" s="22">
        <f t="shared" si="71"/>
        <v>9.5379999999999993E-2</v>
      </c>
      <c r="BA84" s="22">
        <f t="shared" si="71"/>
        <v>7.3999999999999996E-2</v>
      </c>
      <c r="BB84" s="22">
        <f t="shared" si="71"/>
        <v>6.5000000000000002E-2</v>
      </c>
      <c r="BC84" s="22">
        <f t="shared" si="71"/>
        <v>0.13933000000000001</v>
      </c>
      <c r="BD84" s="22">
        <f t="shared" si="71"/>
        <v>0.36199999999999999</v>
      </c>
      <c r="BE84" s="22">
        <f t="shared" si="71"/>
        <v>0.54900000000000004</v>
      </c>
      <c r="BF84" s="22">
        <f t="shared" si="71"/>
        <v>0.66600000000000004</v>
      </c>
      <c r="BG84" s="22">
        <f t="shared" si="71"/>
        <v>0.3</v>
      </c>
      <c r="BH84" s="22">
        <f t="shared" si="71"/>
        <v>0.57799999999999996</v>
      </c>
      <c r="BI84" s="22">
        <f t="shared" si="71"/>
        <v>0</v>
      </c>
      <c r="BJ84" s="22">
        <f t="shared" si="71"/>
        <v>8.4000000000000005E-2</v>
      </c>
      <c r="BK84" s="22">
        <f t="shared" si="71"/>
        <v>6.8000000000000005E-2</v>
      </c>
      <c r="BL84" s="22">
        <f t="shared" si="71"/>
        <v>7.9000000000000001E-2</v>
      </c>
      <c r="BM84" s="22">
        <f t="shared" si="71"/>
        <v>8.6999999999999994E-2</v>
      </c>
      <c r="BN84" s="22">
        <f t="shared" si="71"/>
        <v>0.109</v>
      </c>
      <c r="BO84" s="22">
        <f t="shared" si="71"/>
        <v>0.32900000000000001</v>
      </c>
      <c r="BP84" s="22">
        <f t="shared" si="71"/>
        <v>0.18221999999999999</v>
      </c>
      <c r="BQ84" s="22">
        <f t="shared" si="71"/>
        <v>2.5000000000000001E-2</v>
      </c>
      <c r="BR84" s="22">
        <f t="shared" ref="BR84" si="73">BR83/1000</f>
        <v>0</v>
      </c>
    </row>
    <row r="85" spans="1:72" ht="17.399999999999999">
      <c r="A85" s="30"/>
      <c r="B85" s="31" t="s">
        <v>27</v>
      </c>
      <c r="C85" s="99"/>
      <c r="D85" s="32">
        <f t="shared" ref="D85:BQ85" si="74">D80*D83</f>
        <v>12.726000000000003</v>
      </c>
      <c r="E85" s="32">
        <f t="shared" si="74"/>
        <v>23.990400000000001</v>
      </c>
      <c r="F85" s="32">
        <f t="shared" si="74"/>
        <v>0</v>
      </c>
      <c r="G85" s="32">
        <f t="shared" si="74"/>
        <v>0</v>
      </c>
      <c r="H85" s="32">
        <f t="shared" si="74"/>
        <v>0</v>
      </c>
      <c r="I85" s="32">
        <f t="shared" si="74"/>
        <v>0</v>
      </c>
      <c r="J85" s="32">
        <f t="shared" si="74"/>
        <v>0</v>
      </c>
      <c r="K85" s="32">
        <f t="shared" si="74"/>
        <v>36.361150000000009</v>
      </c>
      <c r="L85" s="32">
        <f t="shared" si="74"/>
        <v>14.2912</v>
      </c>
      <c r="M85" s="32">
        <f t="shared" si="74"/>
        <v>0</v>
      </c>
      <c r="N85" s="32">
        <f t="shared" si="74"/>
        <v>0</v>
      </c>
      <c r="O85" s="32">
        <f t="shared" si="74"/>
        <v>0</v>
      </c>
      <c r="P85" s="32">
        <f t="shared" si="74"/>
        <v>0</v>
      </c>
      <c r="Q85" s="32">
        <f t="shared" si="74"/>
        <v>0</v>
      </c>
      <c r="R85" s="32">
        <f t="shared" si="74"/>
        <v>0</v>
      </c>
      <c r="S85" s="32">
        <f>S80*S83</f>
        <v>0</v>
      </c>
      <c r="T85" s="32">
        <f>T80*T83</f>
        <v>0</v>
      </c>
      <c r="U85" s="32">
        <f>U80*U83</f>
        <v>0</v>
      </c>
      <c r="V85" s="32">
        <f>V80*V83</f>
        <v>0</v>
      </c>
      <c r="W85" s="32">
        <f>W80*W83</f>
        <v>0</v>
      </c>
      <c r="X85" s="32">
        <f t="shared" si="74"/>
        <v>0</v>
      </c>
      <c r="Y85" s="32">
        <f t="shared" si="74"/>
        <v>0</v>
      </c>
      <c r="Z85" s="32">
        <f t="shared" si="74"/>
        <v>0</v>
      </c>
      <c r="AA85" s="32">
        <f t="shared" si="74"/>
        <v>0</v>
      </c>
      <c r="AB85" s="32">
        <f t="shared" si="74"/>
        <v>0</v>
      </c>
      <c r="AC85" s="32">
        <f t="shared" si="74"/>
        <v>0</v>
      </c>
      <c r="AD85" s="32">
        <f t="shared" si="74"/>
        <v>0</v>
      </c>
      <c r="AE85" s="32">
        <f t="shared" si="74"/>
        <v>0</v>
      </c>
      <c r="AF85" s="32">
        <f t="shared" ref="AF85:AI85" si="75">AF80*AF83</f>
        <v>0</v>
      </c>
      <c r="AG85" s="32">
        <f t="shared" si="75"/>
        <v>0</v>
      </c>
      <c r="AH85" s="32">
        <f t="shared" si="75"/>
        <v>0</v>
      </c>
      <c r="AI85" s="32">
        <f t="shared" si="75"/>
        <v>0</v>
      </c>
      <c r="AJ85" s="32">
        <f t="shared" si="74"/>
        <v>0</v>
      </c>
      <c r="AK85" s="32">
        <f t="shared" si="74"/>
        <v>116.62000000000002</v>
      </c>
      <c r="AL85" s="32">
        <f t="shared" si="74"/>
        <v>0</v>
      </c>
      <c r="AM85" s="32">
        <f t="shared" si="74"/>
        <v>0.31122</v>
      </c>
      <c r="AN85" s="32">
        <f t="shared" si="74"/>
        <v>0</v>
      </c>
      <c r="AO85" s="32">
        <f t="shared" si="74"/>
        <v>0</v>
      </c>
      <c r="AP85" s="32">
        <f t="shared" si="74"/>
        <v>0</v>
      </c>
      <c r="AQ85" s="32">
        <f t="shared" si="74"/>
        <v>0</v>
      </c>
      <c r="AR85" s="32">
        <f t="shared" si="74"/>
        <v>0</v>
      </c>
      <c r="AS85" s="32">
        <f t="shared" si="74"/>
        <v>0</v>
      </c>
      <c r="AT85" s="32">
        <f t="shared" si="74"/>
        <v>0</v>
      </c>
      <c r="AU85" s="32">
        <f t="shared" si="74"/>
        <v>0</v>
      </c>
      <c r="AV85" s="32">
        <f t="shared" si="74"/>
        <v>13.5807</v>
      </c>
      <c r="AW85" s="32">
        <f t="shared" si="74"/>
        <v>0</v>
      </c>
      <c r="AX85" s="32">
        <f t="shared" si="74"/>
        <v>0</v>
      </c>
      <c r="AY85" s="32">
        <f t="shared" si="74"/>
        <v>0</v>
      </c>
      <c r="AZ85" s="32">
        <f t="shared" si="74"/>
        <v>0</v>
      </c>
      <c r="BA85" s="32">
        <f t="shared" si="74"/>
        <v>0</v>
      </c>
      <c r="BB85" s="32">
        <f t="shared" si="74"/>
        <v>0</v>
      </c>
      <c r="BC85" s="32">
        <f t="shared" si="74"/>
        <v>0</v>
      </c>
      <c r="BD85" s="32">
        <f t="shared" si="74"/>
        <v>68.418000000000006</v>
      </c>
      <c r="BE85" s="32">
        <f t="shared" si="74"/>
        <v>134.50500000000002</v>
      </c>
      <c r="BF85" s="32">
        <f t="shared" si="74"/>
        <v>0</v>
      </c>
      <c r="BG85" s="32">
        <f t="shared" si="74"/>
        <v>0</v>
      </c>
      <c r="BH85" s="32">
        <f t="shared" si="74"/>
        <v>0</v>
      </c>
      <c r="BI85" s="32">
        <f t="shared" si="74"/>
        <v>0</v>
      </c>
      <c r="BJ85" s="32">
        <f t="shared" si="74"/>
        <v>18.815999999999999</v>
      </c>
      <c r="BK85" s="32">
        <f t="shared" si="74"/>
        <v>9.9960000000000022</v>
      </c>
      <c r="BL85" s="32">
        <f t="shared" si="74"/>
        <v>8.2949999999999999</v>
      </c>
      <c r="BM85" s="32">
        <f t="shared" si="74"/>
        <v>30.450000000000003</v>
      </c>
      <c r="BN85" s="32">
        <f t="shared" si="74"/>
        <v>0</v>
      </c>
      <c r="BO85" s="32">
        <f t="shared" si="74"/>
        <v>16.121000000000002</v>
      </c>
      <c r="BP85" s="32">
        <f t="shared" si="74"/>
        <v>5.1021600000000005</v>
      </c>
      <c r="BQ85" s="32">
        <f t="shared" si="74"/>
        <v>0.52500000000000002</v>
      </c>
      <c r="BR85" s="32">
        <f t="shared" ref="BR85" si="76">BR80*BR83</f>
        <v>0</v>
      </c>
      <c r="BS85" s="33">
        <f>SUM(D85:BQ85)</f>
        <v>510.10882999999995</v>
      </c>
      <c r="BT85" s="34">
        <f>BS85/$C$10</f>
        <v>72.872689999999992</v>
      </c>
    </row>
    <row r="86" spans="1:72" ht="17.399999999999999">
      <c r="A86" s="30"/>
      <c r="B86" s="31" t="s">
        <v>28</v>
      </c>
      <c r="C86" s="99"/>
      <c r="D86" s="32">
        <f t="shared" ref="D86:BQ86" si="77">D80*D83</f>
        <v>12.726000000000003</v>
      </c>
      <c r="E86" s="32">
        <f t="shared" si="77"/>
        <v>23.990400000000001</v>
      </c>
      <c r="F86" s="32">
        <f t="shared" si="77"/>
        <v>0</v>
      </c>
      <c r="G86" s="32">
        <f t="shared" si="77"/>
        <v>0</v>
      </c>
      <c r="H86" s="32">
        <f t="shared" si="77"/>
        <v>0</v>
      </c>
      <c r="I86" s="32">
        <f t="shared" si="77"/>
        <v>0</v>
      </c>
      <c r="J86" s="32">
        <f t="shared" si="77"/>
        <v>0</v>
      </c>
      <c r="K86" s="32">
        <f t="shared" si="77"/>
        <v>36.361150000000009</v>
      </c>
      <c r="L86" s="32">
        <f t="shared" si="77"/>
        <v>14.2912</v>
      </c>
      <c r="M86" s="32">
        <f t="shared" si="77"/>
        <v>0</v>
      </c>
      <c r="N86" s="32">
        <f t="shared" si="77"/>
        <v>0</v>
      </c>
      <c r="O86" s="32">
        <f t="shared" si="77"/>
        <v>0</v>
      </c>
      <c r="P86" s="32">
        <f t="shared" si="77"/>
        <v>0</v>
      </c>
      <c r="Q86" s="32">
        <f t="shared" si="77"/>
        <v>0</v>
      </c>
      <c r="R86" s="32">
        <f t="shared" si="77"/>
        <v>0</v>
      </c>
      <c r="S86" s="32">
        <f>S80*S83</f>
        <v>0</v>
      </c>
      <c r="T86" s="32">
        <f>T80*T83</f>
        <v>0</v>
      </c>
      <c r="U86" s="32">
        <f>U80*U83</f>
        <v>0</v>
      </c>
      <c r="V86" s="32">
        <f>V80*V83</f>
        <v>0</v>
      </c>
      <c r="W86" s="32">
        <f>W80*W83</f>
        <v>0</v>
      </c>
      <c r="X86" s="32">
        <f t="shared" si="77"/>
        <v>0</v>
      </c>
      <c r="Y86" s="32">
        <f t="shared" si="77"/>
        <v>0</v>
      </c>
      <c r="Z86" s="32">
        <f t="shared" si="77"/>
        <v>0</v>
      </c>
      <c r="AA86" s="32">
        <f t="shared" si="77"/>
        <v>0</v>
      </c>
      <c r="AB86" s="32">
        <f t="shared" si="77"/>
        <v>0</v>
      </c>
      <c r="AC86" s="32">
        <f t="shared" si="77"/>
        <v>0</v>
      </c>
      <c r="AD86" s="32">
        <f t="shared" si="77"/>
        <v>0</v>
      </c>
      <c r="AE86" s="32">
        <f t="shared" si="77"/>
        <v>0</v>
      </c>
      <c r="AF86" s="32">
        <f t="shared" ref="AF86:AI86" si="78">AF80*AF83</f>
        <v>0</v>
      </c>
      <c r="AG86" s="32">
        <f t="shared" si="78"/>
        <v>0</v>
      </c>
      <c r="AH86" s="32">
        <f t="shared" si="78"/>
        <v>0</v>
      </c>
      <c r="AI86" s="32">
        <f t="shared" si="78"/>
        <v>0</v>
      </c>
      <c r="AJ86" s="32">
        <f t="shared" si="77"/>
        <v>0</v>
      </c>
      <c r="AK86" s="32">
        <f t="shared" si="77"/>
        <v>116.62000000000002</v>
      </c>
      <c r="AL86" s="32">
        <f t="shared" si="77"/>
        <v>0</v>
      </c>
      <c r="AM86" s="32">
        <f t="shared" si="77"/>
        <v>0.31122</v>
      </c>
      <c r="AN86" s="32">
        <f t="shared" si="77"/>
        <v>0</v>
      </c>
      <c r="AO86" s="32">
        <f t="shared" si="77"/>
        <v>0</v>
      </c>
      <c r="AP86" s="32">
        <f t="shared" si="77"/>
        <v>0</v>
      </c>
      <c r="AQ86" s="32">
        <f t="shared" si="77"/>
        <v>0</v>
      </c>
      <c r="AR86" s="32">
        <f t="shared" si="77"/>
        <v>0</v>
      </c>
      <c r="AS86" s="32">
        <f t="shared" si="77"/>
        <v>0</v>
      </c>
      <c r="AT86" s="32">
        <f t="shared" si="77"/>
        <v>0</v>
      </c>
      <c r="AU86" s="32">
        <f t="shared" si="77"/>
        <v>0</v>
      </c>
      <c r="AV86" s="32">
        <f t="shared" si="77"/>
        <v>13.5807</v>
      </c>
      <c r="AW86" s="32">
        <f t="shared" si="77"/>
        <v>0</v>
      </c>
      <c r="AX86" s="32">
        <f t="shared" si="77"/>
        <v>0</v>
      </c>
      <c r="AY86" s="32">
        <f t="shared" si="77"/>
        <v>0</v>
      </c>
      <c r="AZ86" s="32">
        <f t="shared" si="77"/>
        <v>0</v>
      </c>
      <c r="BA86" s="32">
        <f t="shared" si="77"/>
        <v>0</v>
      </c>
      <c r="BB86" s="32">
        <f t="shared" si="77"/>
        <v>0</v>
      </c>
      <c r="BC86" s="32">
        <f t="shared" si="77"/>
        <v>0</v>
      </c>
      <c r="BD86" s="32">
        <f t="shared" si="77"/>
        <v>68.418000000000006</v>
      </c>
      <c r="BE86" s="32">
        <f t="shared" si="77"/>
        <v>134.50500000000002</v>
      </c>
      <c r="BF86" s="32">
        <f t="shared" si="77"/>
        <v>0</v>
      </c>
      <c r="BG86" s="32">
        <f t="shared" si="77"/>
        <v>0</v>
      </c>
      <c r="BH86" s="32">
        <f t="shared" si="77"/>
        <v>0</v>
      </c>
      <c r="BI86" s="32">
        <f t="shared" si="77"/>
        <v>0</v>
      </c>
      <c r="BJ86" s="32">
        <f t="shared" si="77"/>
        <v>18.815999999999999</v>
      </c>
      <c r="BK86" s="32">
        <f t="shared" si="77"/>
        <v>9.9960000000000022</v>
      </c>
      <c r="BL86" s="32">
        <f t="shared" si="77"/>
        <v>8.2949999999999999</v>
      </c>
      <c r="BM86" s="32">
        <f t="shared" si="77"/>
        <v>30.450000000000003</v>
      </c>
      <c r="BN86" s="32">
        <f t="shared" si="77"/>
        <v>0</v>
      </c>
      <c r="BO86" s="32">
        <f t="shared" si="77"/>
        <v>16.121000000000002</v>
      </c>
      <c r="BP86" s="32">
        <f t="shared" si="77"/>
        <v>5.1021600000000005</v>
      </c>
      <c r="BQ86" s="32">
        <f t="shared" si="77"/>
        <v>0.52500000000000002</v>
      </c>
      <c r="BR86" s="32">
        <f t="shared" ref="BR86" si="79">BR80*BR83</f>
        <v>0</v>
      </c>
      <c r="BS86" s="33">
        <f>SUM(D86:BQ86)</f>
        <v>510.10882999999995</v>
      </c>
      <c r="BT86" s="34">
        <f>BS86/$C$10</f>
        <v>72.872689999999992</v>
      </c>
    </row>
    <row r="88" spans="1:72">
      <c r="AK88" s="1"/>
    </row>
    <row r="89" spans="1:72" ht="15" customHeight="1">
      <c r="A89" s="88"/>
      <c r="B89" s="3" t="s">
        <v>1</v>
      </c>
      <c r="C89" s="84" t="s">
        <v>2</v>
      </c>
      <c r="D89" s="86" t="str">
        <f t="shared" ref="D89:BQ89" si="80">D55</f>
        <v>Хлеб пшеничный</v>
      </c>
      <c r="E89" s="86" t="str">
        <f t="shared" si="80"/>
        <v>Хлеб ржано-пшеничный</v>
      </c>
      <c r="F89" s="86" t="str">
        <f t="shared" si="80"/>
        <v>Сахар</v>
      </c>
      <c r="G89" s="86" t="str">
        <f t="shared" si="80"/>
        <v>Чай</v>
      </c>
      <c r="H89" s="86" t="str">
        <f t="shared" si="80"/>
        <v>Какао</v>
      </c>
      <c r="I89" s="86" t="str">
        <f t="shared" si="80"/>
        <v>Кофейный напиток</v>
      </c>
      <c r="J89" s="86" t="str">
        <f t="shared" si="80"/>
        <v>Молоко 2,5%</v>
      </c>
      <c r="K89" s="86" t="str">
        <f t="shared" si="80"/>
        <v>Масло сливочное</v>
      </c>
      <c r="L89" s="86" t="str">
        <f t="shared" si="80"/>
        <v>Сметана 15%</v>
      </c>
      <c r="M89" s="86" t="str">
        <f t="shared" si="80"/>
        <v>Молоко сухое</v>
      </c>
      <c r="N89" s="86" t="str">
        <f t="shared" si="80"/>
        <v>Снежок 2,5 %</v>
      </c>
      <c r="O89" s="86" t="str">
        <f t="shared" si="80"/>
        <v>Творог 5%</v>
      </c>
      <c r="P89" s="86" t="str">
        <f t="shared" si="80"/>
        <v>Молоко сгущенное</v>
      </c>
      <c r="Q89" s="86" t="str">
        <f t="shared" si="80"/>
        <v xml:space="preserve">Джем Сава </v>
      </c>
      <c r="R89" s="86" t="str">
        <f t="shared" si="80"/>
        <v>Сыр</v>
      </c>
      <c r="S89" s="86" t="str">
        <f>S55</f>
        <v>Зеленый горошек</v>
      </c>
      <c r="T89" s="86" t="str">
        <f>T55</f>
        <v>Кукуруза консервирован.</v>
      </c>
      <c r="U89" s="86" t="str">
        <f>U55</f>
        <v>Консервы рыбные</v>
      </c>
      <c r="V89" s="86" t="str">
        <f>V55</f>
        <v>Огурцы консервирован.</v>
      </c>
      <c r="W89" s="86" t="str">
        <f>W55</f>
        <v>Огурцы свежие</v>
      </c>
      <c r="X89" s="86" t="str">
        <f t="shared" si="80"/>
        <v>Яйцо</v>
      </c>
      <c r="Y89" s="86" t="str">
        <f t="shared" si="80"/>
        <v>Икра кабачковая</v>
      </c>
      <c r="Z89" s="86" t="str">
        <f t="shared" si="80"/>
        <v>Изюм</v>
      </c>
      <c r="AA89" s="86" t="str">
        <f t="shared" si="80"/>
        <v>Курага</v>
      </c>
      <c r="AB89" s="86" t="str">
        <f t="shared" si="80"/>
        <v>Чернослив</v>
      </c>
      <c r="AC89" s="86" t="str">
        <f t="shared" si="80"/>
        <v>Шиповник</v>
      </c>
      <c r="AD89" s="86" t="str">
        <f t="shared" si="80"/>
        <v>Сухофрукты</v>
      </c>
      <c r="AE89" s="86" t="str">
        <f t="shared" si="80"/>
        <v>Ягода свежемороженная</v>
      </c>
      <c r="AF89" s="86" t="str">
        <f t="shared" ref="AF89:AI89" si="81">AF55</f>
        <v>Апельсин</v>
      </c>
      <c r="AG89" s="86" t="str">
        <f t="shared" si="81"/>
        <v>Банан</v>
      </c>
      <c r="AH89" s="86" t="str">
        <f t="shared" si="81"/>
        <v>Лимон</v>
      </c>
      <c r="AI89" s="86" t="str">
        <f t="shared" si="81"/>
        <v>Яблоко</v>
      </c>
      <c r="AJ89" s="86" t="str">
        <f t="shared" si="80"/>
        <v>Кисель</v>
      </c>
      <c r="AK89" s="86" t="str">
        <f t="shared" si="80"/>
        <v xml:space="preserve">Сок </v>
      </c>
      <c r="AL89" s="86" t="str">
        <f t="shared" si="80"/>
        <v>Макаронные изделия</v>
      </c>
      <c r="AM89" s="86" t="str">
        <f t="shared" si="80"/>
        <v>Мука</v>
      </c>
      <c r="AN89" s="86" t="str">
        <f t="shared" si="80"/>
        <v>Дрожжи</v>
      </c>
      <c r="AO89" s="86" t="str">
        <f t="shared" si="80"/>
        <v>Печенье</v>
      </c>
      <c r="AP89" s="86" t="str">
        <f t="shared" si="80"/>
        <v>Пряники</v>
      </c>
      <c r="AQ89" s="86" t="str">
        <f t="shared" si="80"/>
        <v>Вафли</v>
      </c>
      <c r="AR89" s="86" t="str">
        <f t="shared" si="80"/>
        <v>Конфеты</v>
      </c>
      <c r="AS89" s="86" t="str">
        <f t="shared" si="80"/>
        <v>Повидло Сава</v>
      </c>
      <c r="AT89" s="86" t="str">
        <f t="shared" si="80"/>
        <v>Крупа геркулес</v>
      </c>
      <c r="AU89" s="86" t="str">
        <f t="shared" si="80"/>
        <v>Крупа горох</v>
      </c>
      <c r="AV89" s="86" t="str">
        <f t="shared" si="80"/>
        <v>Крупа гречневая</v>
      </c>
      <c r="AW89" s="86" t="str">
        <f t="shared" si="80"/>
        <v>Крупа кукурузная</v>
      </c>
      <c r="AX89" s="86" t="str">
        <f t="shared" si="80"/>
        <v>Крупа манная</v>
      </c>
      <c r="AY89" s="86" t="str">
        <f t="shared" si="80"/>
        <v>Крупа перловая</v>
      </c>
      <c r="AZ89" s="86" t="str">
        <f t="shared" si="80"/>
        <v>Крупа пшеничная</v>
      </c>
      <c r="BA89" s="86" t="str">
        <f t="shared" si="80"/>
        <v>Крупа пшено</v>
      </c>
      <c r="BB89" s="86" t="str">
        <f t="shared" si="80"/>
        <v>Крупа ячневая</v>
      </c>
      <c r="BC89" s="86" t="str">
        <f t="shared" si="80"/>
        <v>Рис</v>
      </c>
      <c r="BD89" s="86" t="str">
        <f t="shared" si="80"/>
        <v>Цыпленок бройлер</v>
      </c>
      <c r="BE89" s="86" t="str">
        <f t="shared" si="80"/>
        <v>Филе куриное</v>
      </c>
      <c r="BF89" s="86" t="str">
        <f t="shared" si="80"/>
        <v>Фарш говяжий</v>
      </c>
      <c r="BG89" s="86" t="str">
        <f t="shared" si="80"/>
        <v>Печень куриная</v>
      </c>
      <c r="BH89" s="86" t="str">
        <f t="shared" si="80"/>
        <v>Филе минтая</v>
      </c>
      <c r="BI89" s="86" t="str">
        <f t="shared" si="80"/>
        <v>Филе сельди слабосол.</v>
      </c>
      <c r="BJ89" s="86" t="str">
        <f t="shared" si="80"/>
        <v>Картофель</v>
      </c>
      <c r="BK89" s="86" t="str">
        <f t="shared" si="80"/>
        <v>Морковь</v>
      </c>
      <c r="BL89" s="86" t="str">
        <f t="shared" si="80"/>
        <v>Лук</v>
      </c>
      <c r="BM89" s="86" t="str">
        <f t="shared" si="80"/>
        <v>Капуста</v>
      </c>
      <c r="BN89" s="86" t="str">
        <f t="shared" si="80"/>
        <v>Свекла</v>
      </c>
      <c r="BO89" s="86" t="str">
        <f t="shared" si="80"/>
        <v>Томатная паста</v>
      </c>
      <c r="BP89" s="86" t="str">
        <f t="shared" si="80"/>
        <v>Масло растительное</v>
      </c>
      <c r="BQ89" s="86" t="str">
        <f t="shared" si="80"/>
        <v>Соль</v>
      </c>
      <c r="BR89" s="86" t="str">
        <f t="shared" ref="BR89" si="82">BR55</f>
        <v>Аскорбиновая кислота</v>
      </c>
      <c r="BS89" s="90" t="s">
        <v>3</v>
      </c>
      <c r="BT89" s="90" t="s">
        <v>4</v>
      </c>
    </row>
    <row r="90" spans="1:72" ht="36" customHeight="1">
      <c r="A90" s="89"/>
      <c r="B90" s="4" t="s">
        <v>5</v>
      </c>
      <c r="C90" s="85"/>
      <c r="D90" s="86"/>
      <c r="E90" s="86"/>
      <c r="F90" s="86"/>
      <c r="G90" s="86"/>
      <c r="H90" s="86"/>
      <c r="I90" s="86"/>
      <c r="J90" s="86"/>
      <c r="K90" s="86"/>
      <c r="L90" s="86"/>
      <c r="M90" s="86"/>
      <c r="N90" s="86"/>
      <c r="O90" s="86"/>
      <c r="P90" s="86"/>
      <c r="Q90" s="86"/>
      <c r="R90" s="86"/>
      <c r="S90" s="86"/>
      <c r="T90" s="86"/>
      <c r="U90" s="86"/>
      <c r="V90" s="86"/>
      <c r="W90" s="86"/>
      <c r="X90" s="86"/>
      <c r="Y90" s="86"/>
      <c r="Z90" s="86"/>
      <c r="AA90" s="86"/>
      <c r="AB90" s="86"/>
      <c r="AC90" s="86"/>
      <c r="AD90" s="86"/>
      <c r="AE90" s="86"/>
      <c r="AF90" s="86"/>
      <c r="AG90" s="86"/>
      <c r="AH90" s="86"/>
      <c r="AI90" s="86"/>
      <c r="AJ90" s="86"/>
      <c r="AK90" s="86"/>
      <c r="AL90" s="86"/>
      <c r="AM90" s="86"/>
      <c r="AN90" s="86"/>
      <c r="AO90" s="86"/>
      <c r="AP90" s="86"/>
      <c r="AQ90" s="86"/>
      <c r="AR90" s="86"/>
      <c r="AS90" s="86"/>
      <c r="AT90" s="86"/>
      <c r="AU90" s="86"/>
      <c r="AV90" s="86"/>
      <c r="AW90" s="86"/>
      <c r="AX90" s="86"/>
      <c r="AY90" s="86"/>
      <c r="AZ90" s="86"/>
      <c r="BA90" s="86"/>
      <c r="BB90" s="86"/>
      <c r="BC90" s="86"/>
      <c r="BD90" s="86"/>
      <c r="BE90" s="86"/>
      <c r="BF90" s="86"/>
      <c r="BG90" s="86"/>
      <c r="BH90" s="86"/>
      <c r="BI90" s="86"/>
      <c r="BJ90" s="86"/>
      <c r="BK90" s="86"/>
      <c r="BL90" s="86"/>
      <c r="BM90" s="86"/>
      <c r="BN90" s="86"/>
      <c r="BO90" s="86"/>
      <c r="BP90" s="86"/>
      <c r="BQ90" s="86"/>
      <c r="BR90" s="86"/>
      <c r="BS90" s="90"/>
      <c r="BT90" s="90"/>
    </row>
    <row r="91" spans="1:72">
      <c r="A91" s="91" t="s">
        <v>16</v>
      </c>
      <c r="B91" s="5" t="str">
        <f>B22</f>
        <v>Напиток из шиповника</v>
      </c>
      <c r="C91" s="92">
        <f>$F$7</f>
        <v>7</v>
      </c>
      <c r="D91" s="5">
        <f t="shared" ref="D91:BQ95" si="83">D22</f>
        <v>0</v>
      </c>
      <c r="E91" s="5">
        <f t="shared" si="83"/>
        <v>0</v>
      </c>
      <c r="F91" s="5">
        <f t="shared" si="83"/>
        <v>8.9999999999999993E-3</v>
      </c>
      <c r="G91" s="5">
        <f t="shared" si="83"/>
        <v>0</v>
      </c>
      <c r="H91" s="5">
        <f t="shared" si="83"/>
        <v>0</v>
      </c>
      <c r="I91" s="5">
        <f t="shared" si="83"/>
        <v>0</v>
      </c>
      <c r="J91" s="5">
        <f t="shared" si="83"/>
        <v>0</v>
      </c>
      <c r="K91" s="5">
        <f t="shared" si="83"/>
        <v>0</v>
      </c>
      <c r="L91" s="5">
        <f t="shared" si="83"/>
        <v>0</v>
      </c>
      <c r="M91" s="5">
        <f t="shared" si="83"/>
        <v>0</v>
      </c>
      <c r="N91" s="5">
        <f t="shared" si="83"/>
        <v>0</v>
      </c>
      <c r="O91" s="5">
        <f t="shared" si="83"/>
        <v>0</v>
      </c>
      <c r="P91" s="5">
        <f t="shared" si="83"/>
        <v>0</v>
      </c>
      <c r="Q91" s="5">
        <f t="shared" si="83"/>
        <v>0</v>
      </c>
      <c r="R91" s="5">
        <f t="shared" si="83"/>
        <v>0</v>
      </c>
      <c r="S91" s="5">
        <f t="shared" si="83"/>
        <v>0</v>
      </c>
      <c r="T91" s="5">
        <f t="shared" si="83"/>
        <v>0</v>
      </c>
      <c r="U91" s="5">
        <f t="shared" si="83"/>
        <v>0</v>
      </c>
      <c r="V91" s="5">
        <f t="shared" si="83"/>
        <v>0</v>
      </c>
      <c r="W91" s="5">
        <f t="shared" si="83"/>
        <v>0</v>
      </c>
      <c r="X91" s="5">
        <f t="shared" si="83"/>
        <v>0</v>
      </c>
      <c r="Y91" s="5">
        <f t="shared" si="83"/>
        <v>0</v>
      </c>
      <c r="Z91" s="5">
        <f t="shared" si="83"/>
        <v>0</v>
      </c>
      <c r="AA91" s="5">
        <f t="shared" si="83"/>
        <v>0</v>
      </c>
      <c r="AB91" s="5">
        <f t="shared" si="83"/>
        <v>0</v>
      </c>
      <c r="AC91" s="5">
        <f t="shared" si="83"/>
        <v>0.01</v>
      </c>
      <c r="AD91" s="5">
        <f t="shared" si="83"/>
        <v>0</v>
      </c>
      <c r="AE91" s="5">
        <f t="shared" si="83"/>
        <v>0</v>
      </c>
      <c r="AF91" s="5">
        <f t="shared" ref="AF91:AI94" si="84">AF22</f>
        <v>0</v>
      </c>
      <c r="AG91" s="5">
        <f t="shared" si="84"/>
        <v>0</v>
      </c>
      <c r="AH91" s="5">
        <f t="shared" si="84"/>
        <v>0</v>
      </c>
      <c r="AI91" s="5">
        <f t="shared" si="84"/>
        <v>0</v>
      </c>
      <c r="AJ91" s="5">
        <f t="shared" si="83"/>
        <v>0</v>
      </c>
      <c r="AK91" s="5">
        <f t="shared" si="83"/>
        <v>0</v>
      </c>
      <c r="AL91" s="5">
        <f t="shared" si="83"/>
        <v>0</v>
      </c>
      <c r="AM91" s="5">
        <f t="shared" si="83"/>
        <v>0</v>
      </c>
      <c r="AN91" s="5">
        <f t="shared" si="83"/>
        <v>0</v>
      </c>
      <c r="AO91" s="5">
        <f t="shared" si="83"/>
        <v>0</v>
      </c>
      <c r="AP91" s="5">
        <f t="shared" si="83"/>
        <v>0</v>
      </c>
      <c r="AQ91" s="5">
        <f t="shared" si="83"/>
        <v>0</v>
      </c>
      <c r="AR91" s="5">
        <f t="shared" si="83"/>
        <v>0</v>
      </c>
      <c r="AS91" s="5">
        <f t="shared" si="83"/>
        <v>0</v>
      </c>
      <c r="AT91" s="5">
        <f t="shared" si="83"/>
        <v>0</v>
      </c>
      <c r="AU91" s="5">
        <f t="shared" si="83"/>
        <v>0</v>
      </c>
      <c r="AV91" s="5">
        <f t="shared" si="83"/>
        <v>0</v>
      </c>
      <c r="AW91" s="5">
        <f t="shared" si="83"/>
        <v>0</v>
      </c>
      <c r="AX91" s="5">
        <f t="shared" si="83"/>
        <v>0</v>
      </c>
      <c r="AY91" s="5">
        <f t="shared" si="83"/>
        <v>0</v>
      </c>
      <c r="AZ91" s="5">
        <f t="shared" si="83"/>
        <v>0</v>
      </c>
      <c r="BA91" s="5">
        <f t="shared" si="83"/>
        <v>0</v>
      </c>
      <c r="BB91" s="5">
        <f t="shared" si="83"/>
        <v>0</v>
      </c>
      <c r="BC91" s="5">
        <f t="shared" si="83"/>
        <v>0</v>
      </c>
      <c r="BD91" s="5">
        <f t="shared" si="83"/>
        <v>0</v>
      </c>
      <c r="BE91" s="5">
        <f t="shared" si="83"/>
        <v>0</v>
      </c>
      <c r="BF91" s="5">
        <f t="shared" si="83"/>
        <v>0</v>
      </c>
      <c r="BG91" s="5">
        <f t="shared" si="83"/>
        <v>0</v>
      </c>
      <c r="BH91" s="5">
        <f t="shared" si="83"/>
        <v>0</v>
      </c>
      <c r="BI91" s="5">
        <f t="shared" si="83"/>
        <v>0</v>
      </c>
      <c r="BJ91" s="5">
        <f t="shared" si="83"/>
        <v>0</v>
      </c>
      <c r="BK91" s="5">
        <f t="shared" si="83"/>
        <v>0</v>
      </c>
      <c r="BL91" s="5">
        <f t="shared" si="83"/>
        <v>0</v>
      </c>
      <c r="BM91" s="5">
        <f t="shared" si="83"/>
        <v>0</v>
      </c>
      <c r="BN91" s="5">
        <f t="shared" si="83"/>
        <v>0</v>
      </c>
      <c r="BO91" s="5">
        <f t="shared" si="83"/>
        <v>0</v>
      </c>
      <c r="BP91" s="5">
        <f t="shared" si="83"/>
        <v>0</v>
      </c>
      <c r="BQ91" s="5">
        <f t="shared" si="83"/>
        <v>0</v>
      </c>
      <c r="BR91" s="5">
        <f t="shared" ref="BR91:BR94" si="85">BR22</f>
        <v>0</v>
      </c>
    </row>
    <row r="92" spans="1:72" ht="15" customHeight="1">
      <c r="A92" s="91"/>
      <c r="B92" s="5" t="str">
        <f>B23</f>
        <v>Булочка домашняя</v>
      </c>
      <c r="C92" s="93"/>
      <c r="D92" s="5">
        <f t="shared" si="83"/>
        <v>0</v>
      </c>
      <c r="E92" s="5">
        <f t="shared" si="83"/>
        <v>0</v>
      </c>
      <c r="F92" s="5">
        <f t="shared" si="83"/>
        <v>7.4999999999999997E-3</v>
      </c>
      <c r="G92" s="5">
        <f t="shared" si="83"/>
        <v>0</v>
      </c>
      <c r="H92" s="5">
        <f t="shared" si="83"/>
        <v>0</v>
      </c>
      <c r="I92" s="5">
        <f t="shared" si="83"/>
        <v>0</v>
      </c>
      <c r="J92" s="5">
        <f t="shared" si="83"/>
        <v>1.4E-2</v>
      </c>
      <c r="K92" s="5">
        <f t="shared" si="83"/>
        <v>8.0000000000000002E-3</v>
      </c>
      <c r="L92" s="5">
        <f t="shared" si="83"/>
        <v>0</v>
      </c>
      <c r="M92" s="5">
        <f t="shared" si="83"/>
        <v>0</v>
      </c>
      <c r="N92" s="5">
        <f t="shared" si="83"/>
        <v>0</v>
      </c>
      <c r="O92" s="5">
        <f t="shared" si="83"/>
        <v>0</v>
      </c>
      <c r="P92" s="5">
        <f t="shared" si="83"/>
        <v>0</v>
      </c>
      <c r="Q92" s="5">
        <f t="shared" si="83"/>
        <v>0</v>
      </c>
      <c r="R92" s="5">
        <f t="shared" si="83"/>
        <v>0</v>
      </c>
      <c r="S92" s="5">
        <f t="shared" si="83"/>
        <v>0</v>
      </c>
      <c r="T92" s="5">
        <f t="shared" si="83"/>
        <v>0</v>
      </c>
      <c r="U92" s="5">
        <f t="shared" si="83"/>
        <v>0</v>
      </c>
      <c r="V92" s="5">
        <f t="shared" si="83"/>
        <v>0</v>
      </c>
      <c r="W92" s="5">
        <f t="shared" si="83"/>
        <v>0</v>
      </c>
      <c r="X92" s="5">
        <f t="shared" si="83"/>
        <v>7.6899999999999996E-2</v>
      </c>
      <c r="Y92" s="5">
        <f t="shared" si="83"/>
        <v>0</v>
      </c>
      <c r="Z92" s="5">
        <f t="shared" si="83"/>
        <v>0</v>
      </c>
      <c r="AA92" s="5">
        <f t="shared" si="83"/>
        <v>0</v>
      </c>
      <c r="AB92" s="5">
        <f t="shared" si="83"/>
        <v>0</v>
      </c>
      <c r="AC92" s="5">
        <f t="shared" si="83"/>
        <v>0</v>
      </c>
      <c r="AD92" s="5">
        <f t="shared" si="83"/>
        <v>0</v>
      </c>
      <c r="AE92" s="5">
        <f t="shared" si="83"/>
        <v>0</v>
      </c>
      <c r="AF92" s="5">
        <f t="shared" si="84"/>
        <v>0</v>
      </c>
      <c r="AG92" s="5">
        <f t="shared" si="84"/>
        <v>0</v>
      </c>
      <c r="AH92" s="5">
        <f t="shared" si="84"/>
        <v>0</v>
      </c>
      <c r="AI92" s="5">
        <f t="shared" si="84"/>
        <v>0</v>
      </c>
      <c r="AJ92" s="5">
        <f t="shared" si="83"/>
        <v>0</v>
      </c>
      <c r="AK92" s="5">
        <f t="shared" si="83"/>
        <v>0</v>
      </c>
      <c r="AL92" s="5">
        <f t="shared" si="83"/>
        <v>0</v>
      </c>
      <c r="AM92" s="5">
        <f t="shared" si="83"/>
        <v>3.5000000000000003E-2</v>
      </c>
      <c r="AN92" s="5">
        <f t="shared" si="83"/>
        <v>1.25E-3</v>
      </c>
      <c r="AO92" s="5">
        <f t="shared" si="83"/>
        <v>0</v>
      </c>
      <c r="AP92" s="5">
        <f t="shared" si="83"/>
        <v>0</v>
      </c>
      <c r="AQ92" s="5">
        <f t="shared" si="83"/>
        <v>0</v>
      </c>
      <c r="AR92" s="5">
        <f t="shared" si="83"/>
        <v>0</v>
      </c>
      <c r="AS92" s="5">
        <f t="shared" si="83"/>
        <v>0</v>
      </c>
      <c r="AT92" s="5">
        <f t="shared" si="83"/>
        <v>0</v>
      </c>
      <c r="AU92" s="5">
        <f t="shared" si="83"/>
        <v>0</v>
      </c>
      <c r="AV92" s="5">
        <f t="shared" si="83"/>
        <v>0</v>
      </c>
      <c r="AW92" s="5">
        <f t="shared" si="83"/>
        <v>0</v>
      </c>
      <c r="AX92" s="5">
        <f t="shared" si="83"/>
        <v>0</v>
      </c>
      <c r="AY92" s="5">
        <f t="shared" si="83"/>
        <v>0</v>
      </c>
      <c r="AZ92" s="5">
        <f t="shared" si="83"/>
        <v>0</v>
      </c>
      <c r="BA92" s="5">
        <f t="shared" si="83"/>
        <v>0</v>
      </c>
      <c r="BB92" s="5">
        <f t="shared" si="83"/>
        <v>0</v>
      </c>
      <c r="BC92" s="5">
        <f t="shared" si="83"/>
        <v>0</v>
      </c>
      <c r="BD92" s="5">
        <f t="shared" si="83"/>
        <v>0</v>
      </c>
      <c r="BE92" s="5">
        <f t="shared" si="83"/>
        <v>0</v>
      </c>
      <c r="BF92" s="5">
        <f t="shared" si="83"/>
        <v>0</v>
      </c>
      <c r="BG92" s="5">
        <f t="shared" si="83"/>
        <v>0</v>
      </c>
      <c r="BH92" s="5">
        <f t="shared" si="83"/>
        <v>0</v>
      </c>
      <c r="BI92" s="5">
        <f t="shared" si="83"/>
        <v>0</v>
      </c>
      <c r="BJ92" s="5">
        <f t="shared" si="83"/>
        <v>0</v>
      </c>
      <c r="BK92" s="5">
        <f t="shared" si="83"/>
        <v>0</v>
      </c>
      <c r="BL92" s="5">
        <f t="shared" si="83"/>
        <v>0</v>
      </c>
      <c r="BM92" s="5">
        <f t="shared" si="83"/>
        <v>0</v>
      </c>
      <c r="BN92" s="5">
        <f t="shared" si="83"/>
        <v>0</v>
      </c>
      <c r="BO92" s="5">
        <f t="shared" si="83"/>
        <v>0</v>
      </c>
      <c r="BP92" s="5">
        <f t="shared" si="83"/>
        <v>0</v>
      </c>
      <c r="BQ92" s="5">
        <f t="shared" si="83"/>
        <v>1E-4</v>
      </c>
      <c r="BR92" s="5">
        <f t="shared" si="85"/>
        <v>0</v>
      </c>
      <c r="BS92" s="37"/>
    </row>
    <row r="93" spans="1:72" s="38" customFormat="1" ht="15" customHeight="1">
      <c r="A93" s="91"/>
      <c r="B93" s="5">
        <f>B24</f>
        <v>0</v>
      </c>
      <c r="C93" s="93"/>
      <c r="D93" s="5">
        <f t="shared" si="83"/>
        <v>0</v>
      </c>
      <c r="E93" s="5">
        <f t="shared" si="83"/>
        <v>0</v>
      </c>
      <c r="F93" s="5">
        <f t="shared" si="83"/>
        <v>0</v>
      </c>
      <c r="G93" s="5">
        <f t="shared" si="83"/>
        <v>0</v>
      </c>
      <c r="H93" s="5">
        <f t="shared" si="83"/>
        <v>0</v>
      </c>
      <c r="I93" s="5">
        <f t="shared" si="83"/>
        <v>0</v>
      </c>
      <c r="J93" s="5">
        <f t="shared" si="83"/>
        <v>0</v>
      </c>
      <c r="K93" s="5">
        <f t="shared" si="83"/>
        <v>0</v>
      </c>
      <c r="L93" s="5">
        <f t="shared" si="83"/>
        <v>0</v>
      </c>
      <c r="M93" s="5">
        <f t="shared" si="83"/>
        <v>0</v>
      </c>
      <c r="N93" s="5">
        <f t="shared" si="83"/>
        <v>0</v>
      </c>
      <c r="O93" s="5">
        <f t="shared" si="83"/>
        <v>0</v>
      </c>
      <c r="P93" s="5">
        <f t="shared" si="83"/>
        <v>0</v>
      </c>
      <c r="Q93" s="5">
        <f t="shared" si="83"/>
        <v>0</v>
      </c>
      <c r="R93" s="5">
        <f t="shared" si="83"/>
        <v>0</v>
      </c>
      <c r="S93" s="5">
        <f t="shared" si="83"/>
        <v>0</v>
      </c>
      <c r="T93" s="5">
        <f t="shared" si="83"/>
        <v>0</v>
      </c>
      <c r="U93" s="5">
        <f t="shared" si="83"/>
        <v>0</v>
      </c>
      <c r="V93" s="5">
        <f t="shared" si="83"/>
        <v>0</v>
      </c>
      <c r="W93" s="5">
        <f t="shared" si="83"/>
        <v>0</v>
      </c>
      <c r="X93" s="5">
        <f t="shared" si="83"/>
        <v>0</v>
      </c>
      <c r="Y93" s="5">
        <f t="shared" si="83"/>
        <v>0</v>
      </c>
      <c r="Z93" s="5">
        <f t="shared" si="83"/>
        <v>0</v>
      </c>
      <c r="AA93" s="5">
        <f t="shared" si="83"/>
        <v>0</v>
      </c>
      <c r="AB93" s="5">
        <f t="shared" si="83"/>
        <v>0</v>
      </c>
      <c r="AC93" s="5">
        <f t="shared" si="83"/>
        <v>0</v>
      </c>
      <c r="AD93" s="5">
        <f t="shared" si="83"/>
        <v>0</v>
      </c>
      <c r="AE93" s="5">
        <f t="shared" si="83"/>
        <v>0</v>
      </c>
      <c r="AF93" s="5">
        <f t="shared" si="84"/>
        <v>0</v>
      </c>
      <c r="AG93" s="5">
        <f t="shared" si="84"/>
        <v>0</v>
      </c>
      <c r="AH93" s="5">
        <f t="shared" si="84"/>
        <v>0</v>
      </c>
      <c r="AI93" s="5">
        <f t="shared" si="84"/>
        <v>0</v>
      </c>
      <c r="AJ93" s="5">
        <f t="shared" si="83"/>
        <v>0</v>
      </c>
      <c r="AK93" s="5">
        <f t="shared" si="83"/>
        <v>0</v>
      </c>
      <c r="AL93" s="5">
        <f t="shared" si="83"/>
        <v>0</v>
      </c>
      <c r="AM93" s="5">
        <f t="shared" si="83"/>
        <v>0</v>
      </c>
      <c r="AN93" s="5">
        <f t="shared" si="83"/>
        <v>0</v>
      </c>
      <c r="AO93" s="5">
        <f t="shared" si="83"/>
        <v>0</v>
      </c>
      <c r="AP93" s="5">
        <f t="shared" si="83"/>
        <v>0</v>
      </c>
      <c r="AQ93" s="5">
        <f t="shared" si="83"/>
        <v>0</v>
      </c>
      <c r="AR93" s="5">
        <f t="shared" si="83"/>
        <v>0</v>
      </c>
      <c r="AS93" s="5">
        <f t="shared" si="83"/>
        <v>0</v>
      </c>
      <c r="AT93" s="5">
        <f t="shared" si="83"/>
        <v>0</v>
      </c>
      <c r="AU93" s="5">
        <f t="shared" si="83"/>
        <v>0</v>
      </c>
      <c r="AV93" s="5">
        <f t="shared" si="83"/>
        <v>0</v>
      </c>
      <c r="AW93" s="5">
        <f t="shared" si="83"/>
        <v>0</v>
      </c>
      <c r="AX93" s="5">
        <f t="shared" si="83"/>
        <v>0</v>
      </c>
      <c r="AY93" s="5">
        <f t="shared" si="83"/>
        <v>0</v>
      </c>
      <c r="AZ93" s="5">
        <f t="shared" si="83"/>
        <v>0</v>
      </c>
      <c r="BA93" s="5">
        <f t="shared" si="83"/>
        <v>0</v>
      </c>
      <c r="BB93" s="5">
        <f t="shared" si="83"/>
        <v>0</v>
      </c>
      <c r="BC93" s="5">
        <f t="shared" si="83"/>
        <v>0</v>
      </c>
      <c r="BD93" s="5">
        <f t="shared" si="83"/>
        <v>0</v>
      </c>
      <c r="BE93" s="5">
        <f t="shared" si="83"/>
        <v>0</v>
      </c>
      <c r="BF93" s="5">
        <f t="shared" si="83"/>
        <v>0</v>
      </c>
      <c r="BG93" s="5">
        <f t="shared" si="83"/>
        <v>0</v>
      </c>
      <c r="BH93" s="5">
        <f t="shared" si="83"/>
        <v>0</v>
      </c>
      <c r="BI93" s="5">
        <f t="shared" si="83"/>
        <v>0</v>
      </c>
      <c r="BJ93" s="5">
        <f t="shared" si="83"/>
        <v>0</v>
      </c>
      <c r="BK93" s="5">
        <f t="shared" si="83"/>
        <v>0</v>
      </c>
      <c r="BL93" s="5">
        <f t="shared" si="83"/>
        <v>0</v>
      </c>
      <c r="BM93" s="5">
        <f t="shared" si="83"/>
        <v>0</v>
      </c>
      <c r="BN93" s="5">
        <f t="shared" si="83"/>
        <v>0</v>
      </c>
      <c r="BO93" s="5">
        <f t="shared" si="83"/>
        <v>0</v>
      </c>
      <c r="BP93" s="5">
        <f t="shared" si="83"/>
        <v>0</v>
      </c>
      <c r="BQ93" s="5">
        <f t="shared" si="83"/>
        <v>0</v>
      </c>
      <c r="BR93" s="5">
        <f t="shared" si="85"/>
        <v>0</v>
      </c>
    </row>
    <row r="94" spans="1:72" ht="15" customHeight="1">
      <c r="A94" s="91"/>
      <c r="B94" s="5">
        <f>B25</f>
        <v>0</v>
      </c>
      <c r="C94" s="93"/>
      <c r="D94" s="5">
        <f t="shared" si="83"/>
        <v>0</v>
      </c>
      <c r="E94" s="5">
        <f t="shared" si="83"/>
        <v>0</v>
      </c>
      <c r="F94" s="5">
        <f t="shared" si="83"/>
        <v>0</v>
      </c>
      <c r="G94" s="5">
        <f t="shared" si="83"/>
        <v>0</v>
      </c>
      <c r="H94" s="5">
        <f t="shared" si="83"/>
        <v>0</v>
      </c>
      <c r="I94" s="5">
        <f t="shared" si="83"/>
        <v>0</v>
      </c>
      <c r="J94" s="5">
        <f t="shared" si="83"/>
        <v>0</v>
      </c>
      <c r="K94" s="5">
        <f t="shared" si="83"/>
        <v>0</v>
      </c>
      <c r="L94" s="5">
        <f t="shared" si="83"/>
        <v>0</v>
      </c>
      <c r="M94" s="5">
        <f t="shared" si="83"/>
        <v>0</v>
      </c>
      <c r="N94" s="5">
        <f t="shared" si="83"/>
        <v>0</v>
      </c>
      <c r="O94" s="5">
        <f t="shared" si="83"/>
        <v>0</v>
      </c>
      <c r="P94" s="5">
        <f t="shared" si="83"/>
        <v>0</v>
      </c>
      <c r="Q94" s="5">
        <f t="shared" si="83"/>
        <v>0</v>
      </c>
      <c r="R94" s="5">
        <f t="shared" si="83"/>
        <v>0</v>
      </c>
      <c r="S94" s="5">
        <f t="shared" si="83"/>
        <v>0</v>
      </c>
      <c r="T94" s="5">
        <f t="shared" si="83"/>
        <v>0</v>
      </c>
      <c r="U94" s="5">
        <f t="shared" si="83"/>
        <v>0</v>
      </c>
      <c r="V94" s="5">
        <f t="shared" si="83"/>
        <v>0</v>
      </c>
      <c r="W94" s="5">
        <f t="shared" si="83"/>
        <v>0</v>
      </c>
      <c r="X94" s="5">
        <f t="shared" si="83"/>
        <v>0</v>
      </c>
      <c r="Y94" s="5">
        <f t="shared" si="83"/>
        <v>0</v>
      </c>
      <c r="Z94" s="5">
        <f t="shared" si="83"/>
        <v>0</v>
      </c>
      <c r="AA94" s="5">
        <f t="shared" si="83"/>
        <v>0</v>
      </c>
      <c r="AB94" s="5">
        <f t="shared" si="83"/>
        <v>0</v>
      </c>
      <c r="AC94" s="5">
        <f t="shared" si="83"/>
        <v>0</v>
      </c>
      <c r="AD94" s="5">
        <f t="shared" si="83"/>
        <v>0</v>
      </c>
      <c r="AE94" s="5">
        <f t="shared" si="83"/>
        <v>0</v>
      </c>
      <c r="AF94" s="5">
        <f t="shared" si="84"/>
        <v>0</v>
      </c>
      <c r="AG94" s="5">
        <f t="shared" si="84"/>
        <v>0</v>
      </c>
      <c r="AH94" s="5">
        <f t="shared" si="84"/>
        <v>0</v>
      </c>
      <c r="AI94" s="5">
        <f t="shared" si="84"/>
        <v>0</v>
      </c>
      <c r="AJ94" s="5">
        <f t="shared" si="83"/>
        <v>0</v>
      </c>
      <c r="AK94" s="5">
        <f t="shared" si="83"/>
        <v>0</v>
      </c>
      <c r="AL94" s="5">
        <f t="shared" si="83"/>
        <v>0</v>
      </c>
      <c r="AM94" s="5">
        <f t="shared" si="83"/>
        <v>0</v>
      </c>
      <c r="AN94" s="5">
        <f t="shared" si="83"/>
        <v>0</v>
      </c>
      <c r="AO94" s="5">
        <f t="shared" si="83"/>
        <v>0</v>
      </c>
      <c r="AP94" s="5">
        <f t="shared" si="83"/>
        <v>0</v>
      </c>
      <c r="AQ94" s="5">
        <f t="shared" si="83"/>
        <v>0</v>
      </c>
      <c r="AR94" s="5">
        <f t="shared" si="83"/>
        <v>0</v>
      </c>
      <c r="AS94" s="5">
        <f t="shared" si="83"/>
        <v>0</v>
      </c>
      <c r="AT94" s="5">
        <f t="shared" si="83"/>
        <v>0</v>
      </c>
      <c r="AU94" s="5">
        <f t="shared" si="83"/>
        <v>0</v>
      </c>
      <c r="AV94" s="5">
        <f t="shared" si="83"/>
        <v>0</v>
      </c>
      <c r="AW94" s="5">
        <f t="shared" si="83"/>
        <v>0</v>
      </c>
      <c r="AX94" s="5">
        <f t="shared" si="83"/>
        <v>0</v>
      </c>
      <c r="AY94" s="5">
        <f t="shared" si="83"/>
        <v>0</v>
      </c>
      <c r="AZ94" s="5">
        <f t="shared" si="83"/>
        <v>0</v>
      </c>
      <c r="BA94" s="5">
        <f t="shared" si="83"/>
        <v>0</v>
      </c>
      <c r="BB94" s="5">
        <f t="shared" si="83"/>
        <v>0</v>
      </c>
      <c r="BC94" s="5">
        <f t="shared" si="83"/>
        <v>0</v>
      </c>
      <c r="BD94" s="5">
        <f t="shared" si="83"/>
        <v>0</v>
      </c>
      <c r="BE94" s="5">
        <f t="shared" si="83"/>
        <v>0</v>
      </c>
      <c r="BF94" s="5">
        <f t="shared" si="83"/>
        <v>0</v>
      </c>
      <c r="BG94" s="5">
        <f t="shared" si="83"/>
        <v>0</v>
      </c>
      <c r="BH94" s="5">
        <f t="shared" si="83"/>
        <v>0</v>
      </c>
      <c r="BI94" s="5">
        <f t="shared" si="83"/>
        <v>0</v>
      </c>
      <c r="BJ94" s="5">
        <f t="shared" si="83"/>
        <v>0</v>
      </c>
      <c r="BK94" s="5">
        <f t="shared" si="83"/>
        <v>0</v>
      </c>
      <c r="BL94" s="5">
        <f t="shared" si="83"/>
        <v>0</v>
      </c>
      <c r="BM94" s="5">
        <f t="shared" si="83"/>
        <v>0</v>
      </c>
      <c r="BN94" s="5">
        <f t="shared" si="83"/>
        <v>0</v>
      </c>
      <c r="BO94" s="5">
        <f t="shared" si="83"/>
        <v>0</v>
      </c>
      <c r="BP94" s="5">
        <f t="shared" si="83"/>
        <v>0</v>
      </c>
      <c r="BQ94" s="5">
        <f t="shared" si="83"/>
        <v>0</v>
      </c>
      <c r="BR94" s="5">
        <f t="shared" si="85"/>
        <v>0</v>
      </c>
    </row>
    <row r="95" spans="1:72" ht="15" customHeight="1">
      <c r="A95" s="91"/>
      <c r="B95" s="5">
        <f>B26</f>
        <v>0</v>
      </c>
      <c r="C95" s="94"/>
      <c r="D95" s="5">
        <f t="shared" si="83"/>
        <v>0</v>
      </c>
      <c r="E95" s="5">
        <f t="shared" si="83"/>
        <v>0</v>
      </c>
      <c r="F95" s="5">
        <f t="shared" si="83"/>
        <v>0</v>
      </c>
      <c r="G95" s="5">
        <f t="shared" ref="G95:BQ95" si="86">G26</f>
        <v>0</v>
      </c>
      <c r="H95" s="5">
        <f t="shared" si="86"/>
        <v>0</v>
      </c>
      <c r="I95" s="5">
        <f t="shared" si="86"/>
        <v>0</v>
      </c>
      <c r="J95" s="5">
        <f t="shared" si="86"/>
        <v>0</v>
      </c>
      <c r="K95" s="5">
        <f t="shared" si="86"/>
        <v>0</v>
      </c>
      <c r="L95" s="5">
        <f t="shared" si="86"/>
        <v>0</v>
      </c>
      <c r="M95" s="5">
        <f t="shared" si="86"/>
        <v>0</v>
      </c>
      <c r="N95" s="5">
        <f t="shared" si="86"/>
        <v>0</v>
      </c>
      <c r="O95" s="5">
        <f t="shared" si="86"/>
        <v>0</v>
      </c>
      <c r="P95" s="5">
        <f t="shared" si="86"/>
        <v>0</v>
      </c>
      <c r="Q95" s="5">
        <f t="shared" si="86"/>
        <v>0</v>
      </c>
      <c r="R95" s="5">
        <f t="shared" si="86"/>
        <v>0</v>
      </c>
      <c r="S95" s="5">
        <f>S26</f>
        <v>0</v>
      </c>
      <c r="T95" s="5">
        <f>T26</f>
        <v>0</v>
      </c>
      <c r="U95" s="5">
        <f>U26</f>
        <v>0</v>
      </c>
      <c r="V95" s="5">
        <f>V26</f>
        <v>0</v>
      </c>
      <c r="W95" s="5">
        <f>W26</f>
        <v>0</v>
      </c>
      <c r="X95" s="5">
        <f t="shared" si="86"/>
        <v>0</v>
      </c>
      <c r="Y95" s="5">
        <f t="shared" si="86"/>
        <v>0</v>
      </c>
      <c r="Z95" s="5">
        <f t="shared" si="86"/>
        <v>0</v>
      </c>
      <c r="AA95" s="5">
        <f t="shared" si="86"/>
        <v>0</v>
      </c>
      <c r="AB95" s="5">
        <f t="shared" si="86"/>
        <v>0</v>
      </c>
      <c r="AC95" s="5">
        <f t="shared" si="86"/>
        <v>0</v>
      </c>
      <c r="AD95" s="5">
        <f t="shared" si="86"/>
        <v>0</v>
      </c>
      <c r="AE95" s="5">
        <f t="shared" si="86"/>
        <v>0</v>
      </c>
      <c r="AF95" s="5">
        <f t="shared" ref="AF95:AI95" si="87">AF26</f>
        <v>0</v>
      </c>
      <c r="AG95" s="5">
        <f t="shared" si="87"/>
        <v>0</v>
      </c>
      <c r="AH95" s="5">
        <f t="shared" si="87"/>
        <v>0</v>
      </c>
      <c r="AI95" s="5">
        <f t="shared" si="87"/>
        <v>0</v>
      </c>
      <c r="AJ95" s="5">
        <f t="shared" si="86"/>
        <v>0</v>
      </c>
      <c r="AK95" s="5">
        <f t="shared" si="86"/>
        <v>0</v>
      </c>
      <c r="AL95" s="5">
        <f t="shared" si="86"/>
        <v>0</v>
      </c>
      <c r="AM95" s="5">
        <f t="shared" si="86"/>
        <v>0</v>
      </c>
      <c r="AN95" s="5">
        <f t="shared" si="86"/>
        <v>0</v>
      </c>
      <c r="AO95" s="5">
        <f t="shared" si="86"/>
        <v>0</v>
      </c>
      <c r="AP95" s="5">
        <f t="shared" si="86"/>
        <v>0</v>
      </c>
      <c r="AQ95" s="5">
        <f t="shared" si="86"/>
        <v>0</v>
      </c>
      <c r="AR95" s="5">
        <f t="shared" si="86"/>
        <v>0</v>
      </c>
      <c r="AS95" s="5">
        <f t="shared" si="86"/>
        <v>0</v>
      </c>
      <c r="AT95" s="5">
        <f t="shared" si="86"/>
        <v>0</v>
      </c>
      <c r="AU95" s="5">
        <f t="shared" si="86"/>
        <v>0</v>
      </c>
      <c r="AV95" s="5">
        <f t="shared" si="86"/>
        <v>0</v>
      </c>
      <c r="AW95" s="5">
        <f t="shared" si="86"/>
        <v>0</v>
      </c>
      <c r="AX95" s="5">
        <f t="shared" si="86"/>
        <v>0</v>
      </c>
      <c r="AY95" s="5">
        <f t="shared" si="86"/>
        <v>0</v>
      </c>
      <c r="AZ95" s="5">
        <f t="shared" si="86"/>
        <v>0</v>
      </c>
      <c r="BA95" s="5">
        <f t="shared" si="86"/>
        <v>0</v>
      </c>
      <c r="BB95" s="5">
        <f t="shared" si="86"/>
        <v>0</v>
      </c>
      <c r="BC95" s="5">
        <f t="shared" si="86"/>
        <v>0</v>
      </c>
      <c r="BD95" s="5">
        <f t="shared" si="86"/>
        <v>0</v>
      </c>
      <c r="BE95" s="5">
        <f t="shared" si="86"/>
        <v>0</v>
      </c>
      <c r="BF95" s="5">
        <f t="shared" si="86"/>
        <v>0</v>
      </c>
      <c r="BG95" s="5">
        <f t="shared" si="86"/>
        <v>0</v>
      </c>
      <c r="BH95" s="5">
        <f t="shared" si="86"/>
        <v>0</v>
      </c>
      <c r="BI95" s="5">
        <f t="shared" si="86"/>
        <v>0</v>
      </c>
      <c r="BJ95" s="5">
        <f t="shared" si="86"/>
        <v>0</v>
      </c>
      <c r="BK95" s="5">
        <f t="shared" si="86"/>
        <v>0</v>
      </c>
      <c r="BL95" s="5">
        <f t="shared" si="86"/>
        <v>0</v>
      </c>
      <c r="BM95" s="5">
        <f t="shared" si="86"/>
        <v>0</v>
      </c>
      <c r="BN95" s="5">
        <f t="shared" si="86"/>
        <v>0</v>
      </c>
      <c r="BO95" s="5">
        <f t="shared" si="86"/>
        <v>0</v>
      </c>
      <c r="BP95" s="5">
        <f t="shared" si="86"/>
        <v>0</v>
      </c>
      <c r="BQ95" s="5">
        <f t="shared" si="86"/>
        <v>0</v>
      </c>
      <c r="BR95" s="5">
        <f t="shared" ref="BR95" si="88">BR26</f>
        <v>0</v>
      </c>
    </row>
    <row r="96" spans="1:72" ht="17.399999999999999">
      <c r="B96" s="20" t="s">
        <v>22</v>
      </c>
      <c r="C96" s="21"/>
      <c r="D96" s="22">
        <f t="shared" ref="D96:BQ96" si="89">SUM(D91:D95)</f>
        <v>0</v>
      </c>
      <c r="E96" s="22">
        <f t="shared" si="89"/>
        <v>0</v>
      </c>
      <c r="F96" s="22">
        <f t="shared" si="89"/>
        <v>1.6500000000000001E-2</v>
      </c>
      <c r="G96" s="22">
        <f t="shared" si="89"/>
        <v>0</v>
      </c>
      <c r="H96" s="22">
        <f t="shared" si="89"/>
        <v>0</v>
      </c>
      <c r="I96" s="22">
        <f t="shared" si="89"/>
        <v>0</v>
      </c>
      <c r="J96" s="22">
        <f t="shared" si="89"/>
        <v>1.4E-2</v>
      </c>
      <c r="K96" s="22">
        <f t="shared" si="89"/>
        <v>8.0000000000000002E-3</v>
      </c>
      <c r="L96" s="22">
        <f t="shared" si="89"/>
        <v>0</v>
      </c>
      <c r="M96" s="22">
        <f t="shared" si="89"/>
        <v>0</v>
      </c>
      <c r="N96" s="22">
        <f t="shared" si="89"/>
        <v>0</v>
      </c>
      <c r="O96" s="22">
        <f t="shared" si="89"/>
        <v>0</v>
      </c>
      <c r="P96" s="22">
        <f t="shared" si="89"/>
        <v>0</v>
      </c>
      <c r="Q96" s="22">
        <f t="shared" si="89"/>
        <v>0</v>
      </c>
      <c r="R96" s="22">
        <f t="shared" si="89"/>
        <v>0</v>
      </c>
      <c r="S96" s="22">
        <f>SUM(S91:S95)</f>
        <v>0</v>
      </c>
      <c r="T96" s="22">
        <f>SUM(T91:T95)</f>
        <v>0</v>
      </c>
      <c r="U96" s="22">
        <f>SUM(U91:U95)</f>
        <v>0</v>
      </c>
      <c r="V96" s="22">
        <f>SUM(V91:V95)</f>
        <v>0</v>
      </c>
      <c r="W96" s="22">
        <f t="shared" ref="W96:X96" si="90">SUM(W91:W95)</f>
        <v>0</v>
      </c>
      <c r="X96" s="22">
        <f t="shared" si="90"/>
        <v>7.6899999999999996E-2</v>
      </c>
      <c r="Y96" s="22">
        <f t="shared" si="89"/>
        <v>0</v>
      </c>
      <c r="Z96" s="22">
        <f t="shared" si="89"/>
        <v>0</v>
      </c>
      <c r="AA96" s="22">
        <f t="shared" si="89"/>
        <v>0</v>
      </c>
      <c r="AB96" s="22">
        <f t="shared" si="89"/>
        <v>0</v>
      </c>
      <c r="AC96" s="22">
        <f t="shared" si="89"/>
        <v>0.01</v>
      </c>
      <c r="AD96" s="22">
        <f t="shared" si="89"/>
        <v>0</v>
      </c>
      <c r="AE96" s="22">
        <f t="shared" si="89"/>
        <v>0</v>
      </c>
      <c r="AF96" s="22">
        <f t="shared" ref="AF96:AI96" si="91">SUM(AF91:AF95)</f>
        <v>0</v>
      </c>
      <c r="AG96" s="22">
        <f t="shared" si="91"/>
        <v>0</v>
      </c>
      <c r="AH96" s="22">
        <f t="shared" si="91"/>
        <v>0</v>
      </c>
      <c r="AI96" s="22">
        <f t="shared" si="91"/>
        <v>0</v>
      </c>
      <c r="AJ96" s="22">
        <f t="shared" si="89"/>
        <v>0</v>
      </c>
      <c r="AK96" s="22">
        <f t="shared" si="89"/>
        <v>0</v>
      </c>
      <c r="AL96" s="22">
        <f t="shared" si="89"/>
        <v>0</v>
      </c>
      <c r="AM96" s="22">
        <f t="shared" si="89"/>
        <v>3.5000000000000003E-2</v>
      </c>
      <c r="AN96" s="22">
        <f t="shared" si="89"/>
        <v>1.25E-3</v>
      </c>
      <c r="AO96" s="22">
        <f t="shared" si="89"/>
        <v>0</v>
      </c>
      <c r="AP96" s="22">
        <f t="shared" si="89"/>
        <v>0</v>
      </c>
      <c r="AQ96" s="22">
        <f t="shared" si="89"/>
        <v>0</v>
      </c>
      <c r="AR96" s="22">
        <f t="shared" si="89"/>
        <v>0</v>
      </c>
      <c r="AS96" s="22">
        <f t="shared" si="89"/>
        <v>0</v>
      </c>
      <c r="AT96" s="22">
        <f t="shared" si="89"/>
        <v>0</v>
      </c>
      <c r="AU96" s="22">
        <f t="shared" si="89"/>
        <v>0</v>
      </c>
      <c r="AV96" s="22">
        <f t="shared" si="89"/>
        <v>0</v>
      </c>
      <c r="AW96" s="22">
        <f t="shared" si="89"/>
        <v>0</v>
      </c>
      <c r="AX96" s="22">
        <f t="shared" si="89"/>
        <v>0</v>
      </c>
      <c r="AY96" s="22">
        <f t="shared" si="89"/>
        <v>0</v>
      </c>
      <c r="AZ96" s="22">
        <f t="shared" si="89"/>
        <v>0</v>
      </c>
      <c r="BA96" s="22">
        <f t="shared" si="89"/>
        <v>0</v>
      </c>
      <c r="BB96" s="22">
        <f t="shared" si="89"/>
        <v>0</v>
      </c>
      <c r="BC96" s="22">
        <f t="shared" si="89"/>
        <v>0</v>
      </c>
      <c r="BD96" s="22">
        <f t="shared" si="89"/>
        <v>0</v>
      </c>
      <c r="BE96" s="22">
        <f t="shared" si="89"/>
        <v>0</v>
      </c>
      <c r="BF96" s="22">
        <f t="shared" si="89"/>
        <v>0</v>
      </c>
      <c r="BG96" s="22">
        <f t="shared" si="89"/>
        <v>0</v>
      </c>
      <c r="BH96" s="22">
        <f t="shared" si="89"/>
        <v>0</v>
      </c>
      <c r="BI96" s="22">
        <f t="shared" si="89"/>
        <v>0</v>
      </c>
      <c r="BJ96" s="22">
        <f t="shared" si="89"/>
        <v>0</v>
      </c>
      <c r="BK96" s="22">
        <f t="shared" si="89"/>
        <v>0</v>
      </c>
      <c r="BL96" s="22">
        <f t="shared" si="89"/>
        <v>0</v>
      </c>
      <c r="BM96" s="22">
        <f t="shared" si="89"/>
        <v>0</v>
      </c>
      <c r="BN96" s="22">
        <f t="shared" si="89"/>
        <v>0</v>
      </c>
      <c r="BO96" s="22">
        <f t="shared" si="89"/>
        <v>0</v>
      </c>
      <c r="BP96" s="22">
        <f t="shared" si="89"/>
        <v>0</v>
      </c>
      <c r="BQ96" s="22">
        <f t="shared" si="89"/>
        <v>1E-4</v>
      </c>
      <c r="BR96" s="22">
        <f t="shared" ref="BR96" si="92">SUM(BR91:BR95)</f>
        <v>0</v>
      </c>
    </row>
    <row r="97" spans="1:72" ht="17.399999999999999">
      <c r="B97" s="20" t="s">
        <v>23</v>
      </c>
      <c r="C97" s="21"/>
      <c r="D97" s="23">
        <f t="shared" ref="D97:BQ97" si="93">PRODUCT(D96,$F$7)</f>
        <v>0</v>
      </c>
      <c r="E97" s="23">
        <f t="shared" si="93"/>
        <v>0</v>
      </c>
      <c r="F97" s="23">
        <f t="shared" si="93"/>
        <v>0.11550000000000001</v>
      </c>
      <c r="G97" s="23">
        <f t="shared" si="93"/>
        <v>0</v>
      </c>
      <c r="H97" s="23">
        <f t="shared" si="93"/>
        <v>0</v>
      </c>
      <c r="I97" s="23">
        <f t="shared" si="93"/>
        <v>0</v>
      </c>
      <c r="J97" s="23">
        <f t="shared" si="93"/>
        <v>9.8000000000000004E-2</v>
      </c>
      <c r="K97" s="23">
        <f t="shared" si="93"/>
        <v>5.6000000000000001E-2</v>
      </c>
      <c r="L97" s="23">
        <f t="shared" si="93"/>
        <v>0</v>
      </c>
      <c r="M97" s="23">
        <f t="shared" si="93"/>
        <v>0</v>
      </c>
      <c r="N97" s="23">
        <f t="shared" si="93"/>
        <v>0</v>
      </c>
      <c r="O97" s="23">
        <f t="shared" si="93"/>
        <v>0</v>
      </c>
      <c r="P97" s="23">
        <f t="shared" si="93"/>
        <v>0</v>
      </c>
      <c r="Q97" s="23">
        <f t="shared" si="93"/>
        <v>0</v>
      </c>
      <c r="R97" s="23">
        <f t="shared" si="93"/>
        <v>0</v>
      </c>
      <c r="S97" s="23">
        <f>PRODUCT(S96,$F$7)</f>
        <v>0</v>
      </c>
      <c r="T97" s="23">
        <f>PRODUCT(T96,$F$7)</f>
        <v>0</v>
      </c>
      <c r="U97" s="23">
        <f>PRODUCT(U96,$F$7)</f>
        <v>0</v>
      </c>
      <c r="V97" s="23">
        <f>PRODUCT(V96,$F$7)</f>
        <v>0</v>
      </c>
      <c r="W97" s="23">
        <f t="shared" ref="W97:X97" si="94">PRODUCT(W96,$F$7)</f>
        <v>0</v>
      </c>
      <c r="X97" s="23">
        <f t="shared" si="94"/>
        <v>0.5383</v>
      </c>
      <c r="Y97" s="23">
        <f t="shared" si="93"/>
        <v>0</v>
      </c>
      <c r="Z97" s="23">
        <f t="shared" si="93"/>
        <v>0</v>
      </c>
      <c r="AA97" s="23">
        <f t="shared" si="93"/>
        <v>0</v>
      </c>
      <c r="AB97" s="23">
        <f t="shared" si="93"/>
        <v>0</v>
      </c>
      <c r="AC97" s="23">
        <f t="shared" si="93"/>
        <v>7.0000000000000007E-2</v>
      </c>
      <c r="AD97" s="23">
        <f t="shared" si="93"/>
        <v>0</v>
      </c>
      <c r="AE97" s="23">
        <f t="shared" si="93"/>
        <v>0</v>
      </c>
      <c r="AF97" s="23">
        <f t="shared" ref="AF97:AI97" si="95">PRODUCT(AF96,$F$7)</f>
        <v>0</v>
      </c>
      <c r="AG97" s="23">
        <f t="shared" si="95"/>
        <v>0</v>
      </c>
      <c r="AH97" s="23">
        <f t="shared" si="95"/>
        <v>0</v>
      </c>
      <c r="AI97" s="23">
        <f t="shared" si="95"/>
        <v>0</v>
      </c>
      <c r="AJ97" s="23">
        <f t="shared" si="93"/>
        <v>0</v>
      </c>
      <c r="AK97" s="23">
        <f t="shared" si="93"/>
        <v>0</v>
      </c>
      <c r="AL97" s="23">
        <f t="shared" si="93"/>
        <v>0</v>
      </c>
      <c r="AM97" s="23">
        <f t="shared" si="93"/>
        <v>0.24500000000000002</v>
      </c>
      <c r="AN97" s="23">
        <f t="shared" si="93"/>
        <v>8.7500000000000008E-3</v>
      </c>
      <c r="AO97" s="23">
        <f t="shared" si="93"/>
        <v>0</v>
      </c>
      <c r="AP97" s="23">
        <f t="shared" si="93"/>
        <v>0</v>
      </c>
      <c r="AQ97" s="23">
        <f t="shared" si="93"/>
        <v>0</v>
      </c>
      <c r="AR97" s="23">
        <f t="shared" si="93"/>
        <v>0</v>
      </c>
      <c r="AS97" s="23">
        <f t="shared" si="93"/>
        <v>0</v>
      </c>
      <c r="AT97" s="23">
        <f t="shared" si="93"/>
        <v>0</v>
      </c>
      <c r="AU97" s="23">
        <f t="shared" si="93"/>
        <v>0</v>
      </c>
      <c r="AV97" s="23">
        <f t="shared" si="93"/>
        <v>0</v>
      </c>
      <c r="AW97" s="23">
        <f t="shared" si="93"/>
        <v>0</v>
      </c>
      <c r="AX97" s="23">
        <f t="shared" si="93"/>
        <v>0</v>
      </c>
      <c r="AY97" s="23">
        <f t="shared" si="93"/>
        <v>0</v>
      </c>
      <c r="AZ97" s="23">
        <f t="shared" si="93"/>
        <v>0</v>
      </c>
      <c r="BA97" s="23">
        <f t="shared" si="93"/>
        <v>0</v>
      </c>
      <c r="BB97" s="23">
        <f t="shared" si="93"/>
        <v>0</v>
      </c>
      <c r="BC97" s="23">
        <f t="shared" si="93"/>
        <v>0</v>
      </c>
      <c r="BD97" s="23">
        <f t="shared" si="93"/>
        <v>0</v>
      </c>
      <c r="BE97" s="23">
        <f t="shared" si="93"/>
        <v>0</v>
      </c>
      <c r="BF97" s="23">
        <f t="shared" si="93"/>
        <v>0</v>
      </c>
      <c r="BG97" s="23">
        <f t="shared" si="93"/>
        <v>0</v>
      </c>
      <c r="BH97" s="23">
        <f t="shared" si="93"/>
        <v>0</v>
      </c>
      <c r="BI97" s="23">
        <f t="shared" si="93"/>
        <v>0</v>
      </c>
      <c r="BJ97" s="23">
        <f t="shared" si="93"/>
        <v>0</v>
      </c>
      <c r="BK97" s="23">
        <f t="shared" si="93"/>
        <v>0</v>
      </c>
      <c r="BL97" s="23">
        <f t="shared" si="93"/>
        <v>0</v>
      </c>
      <c r="BM97" s="23">
        <f t="shared" si="93"/>
        <v>0</v>
      </c>
      <c r="BN97" s="23">
        <f t="shared" si="93"/>
        <v>0</v>
      </c>
      <c r="BO97" s="23">
        <f t="shared" si="93"/>
        <v>0</v>
      </c>
      <c r="BP97" s="23">
        <f t="shared" si="93"/>
        <v>0</v>
      </c>
      <c r="BQ97" s="23">
        <f t="shared" si="93"/>
        <v>6.9999999999999999E-4</v>
      </c>
      <c r="BR97" s="23">
        <f t="shared" ref="BR97" si="96">PRODUCT(BR96,$F$7)</f>
        <v>0</v>
      </c>
    </row>
    <row r="99" spans="1:72" ht="17.399999999999999">
      <c r="A99" s="26"/>
      <c r="B99" s="27" t="s">
        <v>24</v>
      </c>
      <c r="C99" s="28" t="s">
        <v>25</v>
      </c>
      <c r="D99" s="29">
        <f t="shared" ref="D99:BQ99" si="97">D47</f>
        <v>90.9</v>
      </c>
      <c r="E99" s="29">
        <f t="shared" si="97"/>
        <v>96</v>
      </c>
      <c r="F99" s="29">
        <f t="shared" si="97"/>
        <v>93</v>
      </c>
      <c r="G99" s="29">
        <f t="shared" si="97"/>
        <v>780</v>
      </c>
      <c r="H99" s="29">
        <f t="shared" si="97"/>
        <v>1610</v>
      </c>
      <c r="I99" s="29">
        <f t="shared" si="97"/>
        <v>760</v>
      </c>
      <c r="J99" s="29">
        <f t="shared" si="97"/>
        <v>90.57</v>
      </c>
      <c r="K99" s="29">
        <f t="shared" si="97"/>
        <v>1038.8900000000001</v>
      </c>
      <c r="L99" s="29">
        <f t="shared" si="97"/>
        <v>255.2</v>
      </c>
      <c r="M99" s="29">
        <f t="shared" si="97"/>
        <v>796</v>
      </c>
      <c r="N99" s="29">
        <f t="shared" si="97"/>
        <v>126.38</v>
      </c>
      <c r="O99" s="29">
        <f t="shared" si="97"/>
        <v>416.09</v>
      </c>
      <c r="P99" s="29">
        <f t="shared" si="97"/>
        <v>634.21</v>
      </c>
      <c r="Q99" s="29">
        <f t="shared" si="97"/>
        <v>503.33</v>
      </c>
      <c r="R99" s="29">
        <f t="shared" si="97"/>
        <v>0</v>
      </c>
      <c r="S99" s="29">
        <f>S47</f>
        <v>0</v>
      </c>
      <c r="T99" s="29">
        <f>T47</f>
        <v>0</v>
      </c>
      <c r="U99" s="29">
        <f>U47</f>
        <v>920</v>
      </c>
      <c r="V99" s="29">
        <f>V47</f>
        <v>464.1</v>
      </c>
      <c r="W99" s="29">
        <f>W47</f>
        <v>249</v>
      </c>
      <c r="X99" s="29">
        <f t="shared" si="97"/>
        <v>8.6999999999999993</v>
      </c>
      <c r="Y99" s="29">
        <f t="shared" si="97"/>
        <v>0</v>
      </c>
      <c r="Z99" s="29">
        <f t="shared" si="97"/>
        <v>415</v>
      </c>
      <c r="AA99" s="29">
        <f t="shared" si="97"/>
        <v>416</v>
      </c>
      <c r="AB99" s="29">
        <f t="shared" si="97"/>
        <v>358</v>
      </c>
      <c r="AC99" s="29">
        <f t="shared" si="97"/>
        <v>283</v>
      </c>
      <c r="AD99" s="29">
        <f t="shared" si="97"/>
        <v>144</v>
      </c>
      <c r="AE99" s="29">
        <f t="shared" si="97"/>
        <v>668</v>
      </c>
      <c r="AF99" s="29"/>
      <c r="AG99" s="29"/>
      <c r="AH99" s="29">
        <f t="shared" si="97"/>
        <v>340</v>
      </c>
      <c r="AI99" s="29"/>
      <c r="AJ99" s="29">
        <f t="shared" si="97"/>
        <v>263.64</v>
      </c>
      <c r="AK99" s="29">
        <f t="shared" si="97"/>
        <v>98</v>
      </c>
      <c r="AL99" s="29">
        <f t="shared" si="97"/>
        <v>67</v>
      </c>
      <c r="AM99" s="29">
        <f t="shared" si="97"/>
        <v>49.4</v>
      </c>
      <c r="AN99" s="29">
        <f t="shared" si="97"/>
        <v>240</v>
      </c>
      <c r="AO99" s="29">
        <f t="shared" si="97"/>
        <v>258</v>
      </c>
      <c r="AP99" s="29">
        <f t="shared" si="97"/>
        <v>0</v>
      </c>
      <c r="AQ99" s="29">
        <f t="shared" si="97"/>
        <v>346</v>
      </c>
      <c r="AR99" s="29">
        <f t="shared" si="97"/>
        <v>0</v>
      </c>
      <c r="AS99" s="29">
        <f t="shared" si="97"/>
        <v>281.61</v>
      </c>
      <c r="AT99" s="29">
        <f t="shared" si="97"/>
        <v>87.5</v>
      </c>
      <c r="AU99" s="29">
        <f t="shared" si="97"/>
        <v>74</v>
      </c>
      <c r="AV99" s="29">
        <f t="shared" si="97"/>
        <v>64.67</v>
      </c>
      <c r="AW99" s="29">
        <f t="shared" si="97"/>
        <v>75.709999999999994</v>
      </c>
      <c r="AX99" s="29">
        <f t="shared" si="97"/>
        <v>85.71</v>
      </c>
      <c r="AY99" s="29">
        <f t="shared" si="97"/>
        <v>58.75</v>
      </c>
      <c r="AZ99" s="29">
        <f t="shared" si="97"/>
        <v>95.38</v>
      </c>
      <c r="BA99" s="29">
        <f t="shared" si="97"/>
        <v>74</v>
      </c>
      <c r="BB99" s="29">
        <f t="shared" si="97"/>
        <v>65</v>
      </c>
      <c r="BC99" s="29">
        <f t="shared" si="97"/>
        <v>139.33000000000001</v>
      </c>
      <c r="BD99" s="29">
        <f t="shared" si="97"/>
        <v>362</v>
      </c>
      <c r="BE99" s="29">
        <f t="shared" si="97"/>
        <v>549</v>
      </c>
      <c r="BF99" s="29">
        <f t="shared" si="97"/>
        <v>666</v>
      </c>
      <c r="BG99" s="29">
        <f t="shared" si="97"/>
        <v>300</v>
      </c>
      <c r="BH99" s="29">
        <f t="shared" si="97"/>
        <v>578</v>
      </c>
      <c r="BI99" s="29">
        <f t="shared" si="97"/>
        <v>0</v>
      </c>
      <c r="BJ99" s="29">
        <f t="shared" si="97"/>
        <v>84</v>
      </c>
      <c r="BK99" s="29">
        <f t="shared" si="97"/>
        <v>68</v>
      </c>
      <c r="BL99" s="29">
        <f t="shared" si="97"/>
        <v>79</v>
      </c>
      <c r="BM99" s="29">
        <f t="shared" si="97"/>
        <v>87</v>
      </c>
      <c r="BN99" s="29">
        <f t="shared" si="97"/>
        <v>109</v>
      </c>
      <c r="BO99" s="29">
        <f t="shared" si="97"/>
        <v>329</v>
      </c>
      <c r="BP99" s="29">
        <f t="shared" si="97"/>
        <v>182.22</v>
      </c>
      <c r="BQ99" s="29">
        <f t="shared" si="97"/>
        <v>25</v>
      </c>
      <c r="BR99" s="29">
        <f t="shared" ref="BR99" si="98">BR47</f>
        <v>0</v>
      </c>
    </row>
    <row r="100" spans="1:72" ht="17.399999999999999">
      <c r="B100" s="20" t="s">
        <v>26</v>
      </c>
      <c r="C100" s="21" t="s">
        <v>25</v>
      </c>
      <c r="D100" s="22">
        <f t="shared" ref="D100:BQ100" si="99">D99/1000</f>
        <v>9.0900000000000009E-2</v>
      </c>
      <c r="E100" s="22">
        <f t="shared" si="99"/>
        <v>9.6000000000000002E-2</v>
      </c>
      <c r="F100" s="22">
        <f t="shared" si="99"/>
        <v>9.2999999999999999E-2</v>
      </c>
      <c r="G100" s="22">
        <f t="shared" si="99"/>
        <v>0.78</v>
      </c>
      <c r="H100" s="22">
        <f t="shared" si="99"/>
        <v>1.61</v>
      </c>
      <c r="I100" s="22">
        <f t="shared" si="99"/>
        <v>0.76</v>
      </c>
      <c r="J100" s="22">
        <f t="shared" si="99"/>
        <v>9.0569999999999998E-2</v>
      </c>
      <c r="K100" s="22">
        <f t="shared" si="99"/>
        <v>1.0388900000000001</v>
      </c>
      <c r="L100" s="22">
        <f t="shared" si="99"/>
        <v>0.25519999999999998</v>
      </c>
      <c r="M100" s="22">
        <f t="shared" si="99"/>
        <v>0.79600000000000004</v>
      </c>
      <c r="N100" s="22">
        <f t="shared" si="99"/>
        <v>0.12637999999999999</v>
      </c>
      <c r="O100" s="22">
        <f t="shared" si="99"/>
        <v>0.41608999999999996</v>
      </c>
      <c r="P100" s="22">
        <f t="shared" si="99"/>
        <v>0.63421000000000005</v>
      </c>
      <c r="Q100" s="22">
        <f t="shared" si="99"/>
        <v>0.50332999999999994</v>
      </c>
      <c r="R100" s="22">
        <f t="shared" si="99"/>
        <v>0</v>
      </c>
      <c r="S100" s="22">
        <f>S99/1000</f>
        <v>0</v>
      </c>
      <c r="T100" s="22">
        <f>T99/1000</f>
        <v>0</v>
      </c>
      <c r="U100" s="22">
        <f>U99/1000</f>
        <v>0.92</v>
      </c>
      <c r="V100" s="22">
        <f>V99/1000</f>
        <v>0.46410000000000001</v>
      </c>
      <c r="W100" s="22">
        <f>W99/1000</f>
        <v>0.249</v>
      </c>
      <c r="X100" s="22">
        <f t="shared" si="99"/>
        <v>8.6999999999999994E-3</v>
      </c>
      <c r="Y100" s="22">
        <f t="shared" si="99"/>
        <v>0</v>
      </c>
      <c r="Z100" s="22">
        <f t="shared" si="99"/>
        <v>0.41499999999999998</v>
      </c>
      <c r="AA100" s="22">
        <f t="shared" si="99"/>
        <v>0.41599999999999998</v>
      </c>
      <c r="AB100" s="22">
        <f t="shared" si="99"/>
        <v>0.35799999999999998</v>
      </c>
      <c r="AC100" s="22">
        <f t="shared" si="99"/>
        <v>0.28299999999999997</v>
      </c>
      <c r="AD100" s="22">
        <f t="shared" si="99"/>
        <v>0.14399999999999999</v>
      </c>
      <c r="AE100" s="22">
        <f t="shared" si="99"/>
        <v>0.66800000000000004</v>
      </c>
      <c r="AF100" s="22">
        <f t="shared" ref="AF100:AI100" si="100">AF99/1000</f>
        <v>0</v>
      </c>
      <c r="AG100" s="22">
        <f t="shared" si="100"/>
        <v>0</v>
      </c>
      <c r="AH100" s="22">
        <f t="shared" si="100"/>
        <v>0.34</v>
      </c>
      <c r="AI100" s="22">
        <f t="shared" si="100"/>
        <v>0</v>
      </c>
      <c r="AJ100" s="22">
        <f t="shared" si="99"/>
        <v>0.26363999999999999</v>
      </c>
      <c r="AK100" s="22">
        <f t="shared" si="99"/>
        <v>9.8000000000000004E-2</v>
      </c>
      <c r="AL100" s="22">
        <f t="shared" si="99"/>
        <v>6.7000000000000004E-2</v>
      </c>
      <c r="AM100" s="22">
        <f t="shared" si="99"/>
        <v>4.9399999999999999E-2</v>
      </c>
      <c r="AN100" s="22">
        <f t="shared" si="99"/>
        <v>0.24</v>
      </c>
      <c r="AO100" s="22">
        <f t="shared" si="99"/>
        <v>0.25800000000000001</v>
      </c>
      <c r="AP100" s="22">
        <f t="shared" si="99"/>
        <v>0</v>
      </c>
      <c r="AQ100" s="22">
        <f t="shared" si="99"/>
        <v>0.34599999999999997</v>
      </c>
      <c r="AR100" s="22">
        <f t="shared" si="99"/>
        <v>0</v>
      </c>
      <c r="AS100" s="22">
        <f t="shared" si="99"/>
        <v>0.28161000000000003</v>
      </c>
      <c r="AT100" s="22">
        <f t="shared" si="99"/>
        <v>8.7499999999999994E-2</v>
      </c>
      <c r="AU100" s="22">
        <f t="shared" si="99"/>
        <v>7.3999999999999996E-2</v>
      </c>
      <c r="AV100" s="22">
        <f t="shared" si="99"/>
        <v>6.4670000000000005E-2</v>
      </c>
      <c r="AW100" s="22">
        <f t="shared" si="99"/>
        <v>7.571E-2</v>
      </c>
      <c r="AX100" s="22">
        <f t="shared" si="99"/>
        <v>8.5709999999999995E-2</v>
      </c>
      <c r="AY100" s="22">
        <f t="shared" si="99"/>
        <v>5.8749999999999997E-2</v>
      </c>
      <c r="AZ100" s="22">
        <f t="shared" si="99"/>
        <v>9.5379999999999993E-2</v>
      </c>
      <c r="BA100" s="22">
        <f t="shared" si="99"/>
        <v>7.3999999999999996E-2</v>
      </c>
      <c r="BB100" s="22">
        <f t="shared" si="99"/>
        <v>6.5000000000000002E-2</v>
      </c>
      <c r="BC100" s="22">
        <f t="shared" si="99"/>
        <v>0.13933000000000001</v>
      </c>
      <c r="BD100" s="22">
        <f t="shared" si="99"/>
        <v>0.36199999999999999</v>
      </c>
      <c r="BE100" s="22">
        <f t="shared" si="99"/>
        <v>0.54900000000000004</v>
      </c>
      <c r="BF100" s="22">
        <f t="shared" si="99"/>
        <v>0.66600000000000004</v>
      </c>
      <c r="BG100" s="22">
        <f t="shared" si="99"/>
        <v>0.3</v>
      </c>
      <c r="BH100" s="22">
        <f t="shared" si="99"/>
        <v>0.57799999999999996</v>
      </c>
      <c r="BI100" s="22">
        <f t="shared" si="99"/>
        <v>0</v>
      </c>
      <c r="BJ100" s="22">
        <f t="shared" si="99"/>
        <v>8.4000000000000005E-2</v>
      </c>
      <c r="BK100" s="22">
        <f t="shared" si="99"/>
        <v>6.8000000000000005E-2</v>
      </c>
      <c r="BL100" s="22">
        <f t="shared" si="99"/>
        <v>7.9000000000000001E-2</v>
      </c>
      <c r="BM100" s="22">
        <f t="shared" si="99"/>
        <v>8.6999999999999994E-2</v>
      </c>
      <c r="BN100" s="22">
        <f t="shared" si="99"/>
        <v>0.109</v>
      </c>
      <c r="BO100" s="22">
        <f t="shared" si="99"/>
        <v>0.32900000000000001</v>
      </c>
      <c r="BP100" s="22">
        <f t="shared" si="99"/>
        <v>0.18221999999999999</v>
      </c>
      <c r="BQ100" s="22">
        <f t="shared" si="99"/>
        <v>2.5000000000000001E-2</v>
      </c>
      <c r="BR100" s="22">
        <f t="shared" ref="BR100" si="101">BR99/1000</f>
        <v>0</v>
      </c>
    </row>
    <row r="101" spans="1:72" ht="17.399999999999999">
      <c r="A101" s="30"/>
      <c r="B101" s="31" t="s">
        <v>27</v>
      </c>
      <c r="C101" s="99"/>
      <c r="D101" s="32">
        <f t="shared" ref="D101:BQ101" si="102">D97*D99</f>
        <v>0</v>
      </c>
      <c r="E101" s="32">
        <f t="shared" si="102"/>
        <v>0</v>
      </c>
      <c r="F101" s="32">
        <f t="shared" si="102"/>
        <v>10.7415</v>
      </c>
      <c r="G101" s="32">
        <f t="shared" si="102"/>
        <v>0</v>
      </c>
      <c r="H101" s="32">
        <f t="shared" si="102"/>
        <v>0</v>
      </c>
      <c r="I101" s="32">
        <f t="shared" si="102"/>
        <v>0</v>
      </c>
      <c r="J101" s="32">
        <f t="shared" si="102"/>
        <v>8.8758599999999994</v>
      </c>
      <c r="K101" s="32">
        <f t="shared" si="102"/>
        <v>58.177840000000003</v>
      </c>
      <c r="L101" s="32">
        <f t="shared" si="102"/>
        <v>0</v>
      </c>
      <c r="M101" s="32">
        <f t="shared" si="102"/>
        <v>0</v>
      </c>
      <c r="N101" s="32">
        <f t="shared" si="102"/>
        <v>0</v>
      </c>
      <c r="O101" s="32">
        <f t="shared" si="102"/>
        <v>0</v>
      </c>
      <c r="P101" s="32">
        <f t="shared" si="102"/>
        <v>0</v>
      </c>
      <c r="Q101" s="32">
        <f t="shared" si="102"/>
        <v>0</v>
      </c>
      <c r="R101" s="32">
        <f t="shared" si="102"/>
        <v>0</v>
      </c>
      <c r="S101" s="32">
        <f>S97*S99</f>
        <v>0</v>
      </c>
      <c r="T101" s="32">
        <f>T97*T99</f>
        <v>0</v>
      </c>
      <c r="U101" s="32">
        <f>U97*U99</f>
        <v>0</v>
      </c>
      <c r="V101" s="32">
        <f>V97*V99</f>
        <v>0</v>
      </c>
      <c r="W101" s="32">
        <f>W97*W99</f>
        <v>0</v>
      </c>
      <c r="X101" s="32">
        <f t="shared" si="102"/>
        <v>4.6832099999999999</v>
      </c>
      <c r="Y101" s="32">
        <f t="shared" si="102"/>
        <v>0</v>
      </c>
      <c r="Z101" s="32">
        <f t="shared" si="102"/>
        <v>0</v>
      </c>
      <c r="AA101" s="32">
        <f t="shared" si="102"/>
        <v>0</v>
      </c>
      <c r="AB101" s="32">
        <f t="shared" si="102"/>
        <v>0</v>
      </c>
      <c r="AC101" s="32">
        <f t="shared" si="102"/>
        <v>19.810000000000002</v>
      </c>
      <c r="AD101" s="32">
        <f t="shared" si="102"/>
        <v>0</v>
      </c>
      <c r="AE101" s="32">
        <f t="shared" si="102"/>
        <v>0</v>
      </c>
      <c r="AF101" s="32">
        <f t="shared" ref="AF101:AI101" si="103">AF97*AF99</f>
        <v>0</v>
      </c>
      <c r="AG101" s="32">
        <f t="shared" si="103"/>
        <v>0</v>
      </c>
      <c r="AH101" s="32">
        <f t="shared" si="103"/>
        <v>0</v>
      </c>
      <c r="AI101" s="32">
        <f t="shared" si="103"/>
        <v>0</v>
      </c>
      <c r="AJ101" s="32">
        <f t="shared" si="102"/>
        <v>0</v>
      </c>
      <c r="AK101" s="32">
        <f t="shared" si="102"/>
        <v>0</v>
      </c>
      <c r="AL101" s="32">
        <f t="shared" si="102"/>
        <v>0</v>
      </c>
      <c r="AM101" s="32">
        <f t="shared" si="102"/>
        <v>12.103000000000002</v>
      </c>
      <c r="AN101" s="32">
        <f t="shared" si="102"/>
        <v>2.1</v>
      </c>
      <c r="AO101" s="32">
        <f t="shared" si="102"/>
        <v>0</v>
      </c>
      <c r="AP101" s="32">
        <f t="shared" si="102"/>
        <v>0</v>
      </c>
      <c r="AQ101" s="32">
        <f t="shared" si="102"/>
        <v>0</v>
      </c>
      <c r="AR101" s="32">
        <f t="shared" si="102"/>
        <v>0</v>
      </c>
      <c r="AS101" s="32">
        <f t="shared" si="102"/>
        <v>0</v>
      </c>
      <c r="AT101" s="32">
        <f t="shared" si="102"/>
        <v>0</v>
      </c>
      <c r="AU101" s="32">
        <f t="shared" si="102"/>
        <v>0</v>
      </c>
      <c r="AV101" s="32">
        <f t="shared" si="102"/>
        <v>0</v>
      </c>
      <c r="AW101" s="32">
        <f t="shared" si="102"/>
        <v>0</v>
      </c>
      <c r="AX101" s="32">
        <f t="shared" si="102"/>
        <v>0</v>
      </c>
      <c r="AY101" s="32">
        <f t="shared" si="102"/>
        <v>0</v>
      </c>
      <c r="AZ101" s="32">
        <f t="shared" si="102"/>
        <v>0</v>
      </c>
      <c r="BA101" s="32">
        <f t="shared" si="102"/>
        <v>0</v>
      </c>
      <c r="BB101" s="32">
        <f t="shared" si="102"/>
        <v>0</v>
      </c>
      <c r="BC101" s="32">
        <f t="shared" si="102"/>
        <v>0</v>
      </c>
      <c r="BD101" s="32">
        <f t="shared" si="102"/>
        <v>0</v>
      </c>
      <c r="BE101" s="32">
        <f t="shared" si="102"/>
        <v>0</v>
      </c>
      <c r="BF101" s="32">
        <f t="shared" si="102"/>
        <v>0</v>
      </c>
      <c r="BG101" s="32">
        <f t="shared" si="102"/>
        <v>0</v>
      </c>
      <c r="BH101" s="32">
        <f t="shared" si="102"/>
        <v>0</v>
      </c>
      <c r="BI101" s="32">
        <f t="shared" si="102"/>
        <v>0</v>
      </c>
      <c r="BJ101" s="32">
        <f t="shared" si="102"/>
        <v>0</v>
      </c>
      <c r="BK101" s="32">
        <f t="shared" si="102"/>
        <v>0</v>
      </c>
      <c r="BL101" s="32">
        <f t="shared" si="102"/>
        <v>0</v>
      </c>
      <c r="BM101" s="32">
        <f t="shared" si="102"/>
        <v>0</v>
      </c>
      <c r="BN101" s="32">
        <f t="shared" si="102"/>
        <v>0</v>
      </c>
      <c r="BO101" s="32">
        <f t="shared" si="102"/>
        <v>0</v>
      </c>
      <c r="BP101" s="32">
        <f t="shared" si="102"/>
        <v>0</v>
      </c>
      <c r="BQ101" s="32">
        <f t="shared" si="102"/>
        <v>1.7499999999999998E-2</v>
      </c>
      <c r="BR101" s="32">
        <f t="shared" ref="BR101" si="104">BR97*BR99</f>
        <v>0</v>
      </c>
      <c r="BS101" s="33">
        <f>SUM(D101:BQ101)</f>
        <v>116.50891</v>
      </c>
      <c r="BT101" s="34">
        <f>BS101/$C$10</f>
        <v>16.644130000000001</v>
      </c>
    </row>
    <row r="102" spans="1:72" ht="17.399999999999999">
      <c r="A102" s="30"/>
      <c r="B102" s="31" t="s">
        <v>28</v>
      </c>
      <c r="C102" s="99"/>
      <c r="D102" s="32">
        <f t="shared" ref="D102:BQ102" si="105">D97*D99</f>
        <v>0</v>
      </c>
      <c r="E102" s="32">
        <f t="shared" si="105"/>
        <v>0</v>
      </c>
      <c r="F102" s="32">
        <f t="shared" si="105"/>
        <v>10.7415</v>
      </c>
      <c r="G102" s="32">
        <f t="shared" si="105"/>
        <v>0</v>
      </c>
      <c r="H102" s="32">
        <f t="shared" si="105"/>
        <v>0</v>
      </c>
      <c r="I102" s="32">
        <f t="shared" si="105"/>
        <v>0</v>
      </c>
      <c r="J102" s="32">
        <f t="shared" si="105"/>
        <v>8.8758599999999994</v>
      </c>
      <c r="K102" s="32">
        <f t="shared" si="105"/>
        <v>58.177840000000003</v>
      </c>
      <c r="L102" s="32">
        <f t="shared" si="105"/>
        <v>0</v>
      </c>
      <c r="M102" s="32">
        <f t="shared" si="105"/>
        <v>0</v>
      </c>
      <c r="N102" s="32">
        <f t="shared" si="105"/>
        <v>0</v>
      </c>
      <c r="O102" s="32">
        <f t="shared" si="105"/>
        <v>0</v>
      </c>
      <c r="P102" s="32">
        <f t="shared" si="105"/>
        <v>0</v>
      </c>
      <c r="Q102" s="32">
        <f t="shared" si="105"/>
        <v>0</v>
      </c>
      <c r="R102" s="32">
        <f t="shared" si="105"/>
        <v>0</v>
      </c>
      <c r="S102" s="32">
        <f>S97*S99</f>
        <v>0</v>
      </c>
      <c r="T102" s="32">
        <f>T97*T99</f>
        <v>0</v>
      </c>
      <c r="U102" s="32">
        <f>U97*U99</f>
        <v>0</v>
      </c>
      <c r="V102" s="32">
        <f>V97*V99</f>
        <v>0</v>
      </c>
      <c r="W102" s="32">
        <f>W97*W99</f>
        <v>0</v>
      </c>
      <c r="X102" s="32">
        <f t="shared" si="105"/>
        <v>4.6832099999999999</v>
      </c>
      <c r="Y102" s="32">
        <f t="shared" si="105"/>
        <v>0</v>
      </c>
      <c r="Z102" s="32">
        <f t="shared" si="105"/>
        <v>0</v>
      </c>
      <c r="AA102" s="32">
        <f t="shared" si="105"/>
        <v>0</v>
      </c>
      <c r="AB102" s="32">
        <f t="shared" si="105"/>
        <v>0</v>
      </c>
      <c r="AC102" s="32">
        <f t="shared" si="105"/>
        <v>19.810000000000002</v>
      </c>
      <c r="AD102" s="32">
        <f t="shared" si="105"/>
        <v>0</v>
      </c>
      <c r="AE102" s="32">
        <f t="shared" si="105"/>
        <v>0</v>
      </c>
      <c r="AF102" s="32">
        <f t="shared" ref="AF102:AI102" si="106">AF97*AF99</f>
        <v>0</v>
      </c>
      <c r="AG102" s="32">
        <f t="shared" si="106"/>
        <v>0</v>
      </c>
      <c r="AH102" s="32">
        <f t="shared" si="106"/>
        <v>0</v>
      </c>
      <c r="AI102" s="32">
        <f t="shared" si="106"/>
        <v>0</v>
      </c>
      <c r="AJ102" s="32">
        <f t="shared" si="105"/>
        <v>0</v>
      </c>
      <c r="AK102" s="32">
        <f t="shared" si="105"/>
        <v>0</v>
      </c>
      <c r="AL102" s="32">
        <f t="shared" si="105"/>
        <v>0</v>
      </c>
      <c r="AM102" s="32">
        <f t="shared" si="105"/>
        <v>12.103000000000002</v>
      </c>
      <c r="AN102" s="32">
        <f t="shared" si="105"/>
        <v>2.1</v>
      </c>
      <c r="AO102" s="32">
        <f t="shared" si="105"/>
        <v>0</v>
      </c>
      <c r="AP102" s="32">
        <f t="shared" si="105"/>
        <v>0</v>
      </c>
      <c r="AQ102" s="32">
        <f t="shared" si="105"/>
        <v>0</v>
      </c>
      <c r="AR102" s="32">
        <f t="shared" si="105"/>
        <v>0</v>
      </c>
      <c r="AS102" s="32">
        <f t="shared" si="105"/>
        <v>0</v>
      </c>
      <c r="AT102" s="32">
        <f t="shared" si="105"/>
        <v>0</v>
      </c>
      <c r="AU102" s="32">
        <f t="shared" si="105"/>
        <v>0</v>
      </c>
      <c r="AV102" s="32">
        <f t="shared" si="105"/>
        <v>0</v>
      </c>
      <c r="AW102" s="32">
        <f t="shared" si="105"/>
        <v>0</v>
      </c>
      <c r="AX102" s="32">
        <f t="shared" si="105"/>
        <v>0</v>
      </c>
      <c r="AY102" s="32">
        <f t="shared" si="105"/>
        <v>0</v>
      </c>
      <c r="AZ102" s="32">
        <f t="shared" si="105"/>
        <v>0</v>
      </c>
      <c r="BA102" s="32">
        <f t="shared" si="105"/>
        <v>0</v>
      </c>
      <c r="BB102" s="32">
        <f t="shared" si="105"/>
        <v>0</v>
      </c>
      <c r="BC102" s="32">
        <f t="shared" si="105"/>
        <v>0</v>
      </c>
      <c r="BD102" s="32">
        <f t="shared" si="105"/>
        <v>0</v>
      </c>
      <c r="BE102" s="32">
        <f t="shared" si="105"/>
        <v>0</v>
      </c>
      <c r="BF102" s="32">
        <f t="shared" si="105"/>
        <v>0</v>
      </c>
      <c r="BG102" s="32">
        <f t="shared" si="105"/>
        <v>0</v>
      </c>
      <c r="BH102" s="32">
        <f t="shared" si="105"/>
        <v>0</v>
      </c>
      <c r="BI102" s="32">
        <f t="shared" si="105"/>
        <v>0</v>
      </c>
      <c r="BJ102" s="32">
        <f t="shared" si="105"/>
        <v>0</v>
      </c>
      <c r="BK102" s="32">
        <f t="shared" si="105"/>
        <v>0</v>
      </c>
      <c r="BL102" s="32">
        <f t="shared" si="105"/>
        <v>0</v>
      </c>
      <c r="BM102" s="32">
        <f t="shared" si="105"/>
        <v>0</v>
      </c>
      <c r="BN102" s="32">
        <f t="shared" si="105"/>
        <v>0</v>
      </c>
      <c r="BO102" s="32">
        <f t="shared" si="105"/>
        <v>0</v>
      </c>
      <c r="BP102" s="32">
        <f t="shared" si="105"/>
        <v>0</v>
      </c>
      <c r="BQ102" s="32">
        <f t="shared" si="105"/>
        <v>1.7499999999999998E-2</v>
      </c>
      <c r="BR102" s="32">
        <f t="shared" ref="BR102" si="107">BR97*BR99</f>
        <v>0</v>
      </c>
      <c r="BS102" s="33">
        <f>SUM(D102:BQ102)</f>
        <v>116.50891</v>
      </c>
      <c r="BT102" s="34">
        <f>BS102/$C$10</f>
        <v>16.644130000000001</v>
      </c>
    </row>
    <row r="104" spans="1:72">
      <c r="AK104" s="1"/>
    </row>
    <row r="105" spans="1:72" ht="15" customHeight="1">
      <c r="A105" s="88"/>
      <c r="B105" s="3" t="s">
        <v>1</v>
      </c>
      <c r="C105" s="84" t="s">
        <v>2</v>
      </c>
      <c r="D105" s="86" t="str">
        <f t="shared" ref="D105:BQ105" si="108">D55</f>
        <v>Хлеб пшеничный</v>
      </c>
      <c r="E105" s="86" t="str">
        <f t="shared" si="108"/>
        <v>Хлеб ржано-пшеничный</v>
      </c>
      <c r="F105" s="86" t="str">
        <f t="shared" si="108"/>
        <v>Сахар</v>
      </c>
      <c r="G105" s="86" t="str">
        <f t="shared" si="108"/>
        <v>Чай</v>
      </c>
      <c r="H105" s="86" t="str">
        <f t="shared" si="108"/>
        <v>Какао</v>
      </c>
      <c r="I105" s="86" t="str">
        <f t="shared" si="108"/>
        <v>Кофейный напиток</v>
      </c>
      <c r="J105" s="86" t="str">
        <f t="shared" si="108"/>
        <v>Молоко 2,5%</v>
      </c>
      <c r="K105" s="86" t="str">
        <f t="shared" si="108"/>
        <v>Масло сливочное</v>
      </c>
      <c r="L105" s="86" t="str">
        <f t="shared" si="108"/>
        <v>Сметана 15%</v>
      </c>
      <c r="M105" s="86" t="str">
        <f t="shared" si="108"/>
        <v>Молоко сухое</v>
      </c>
      <c r="N105" s="86" t="str">
        <f t="shared" si="108"/>
        <v>Снежок 2,5 %</v>
      </c>
      <c r="O105" s="86" t="str">
        <f t="shared" si="108"/>
        <v>Творог 5%</v>
      </c>
      <c r="P105" s="86" t="str">
        <f t="shared" si="108"/>
        <v>Молоко сгущенное</v>
      </c>
      <c r="Q105" s="86" t="str">
        <f t="shared" si="108"/>
        <v xml:space="preserve">Джем Сава </v>
      </c>
      <c r="R105" s="86" t="str">
        <f t="shared" si="108"/>
        <v>Сыр</v>
      </c>
      <c r="S105" s="86" t="str">
        <f>S55</f>
        <v>Зеленый горошек</v>
      </c>
      <c r="T105" s="86" t="str">
        <f>T55</f>
        <v>Кукуруза консервирован.</v>
      </c>
      <c r="U105" s="86" t="str">
        <f>U55</f>
        <v>Консервы рыбные</v>
      </c>
      <c r="V105" s="86" t="str">
        <f>V55</f>
        <v>Огурцы консервирован.</v>
      </c>
      <c r="W105" s="86" t="str">
        <f>W55</f>
        <v>Огурцы свежие</v>
      </c>
      <c r="X105" s="86" t="str">
        <f t="shared" si="108"/>
        <v>Яйцо</v>
      </c>
      <c r="Y105" s="86" t="str">
        <f t="shared" si="108"/>
        <v>Икра кабачковая</v>
      </c>
      <c r="Z105" s="86" t="str">
        <f t="shared" si="108"/>
        <v>Изюм</v>
      </c>
      <c r="AA105" s="86" t="str">
        <f t="shared" si="108"/>
        <v>Курага</v>
      </c>
      <c r="AB105" s="86" t="str">
        <f t="shared" si="108"/>
        <v>Чернослив</v>
      </c>
      <c r="AC105" s="86" t="str">
        <f t="shared" si="108"/>
        <v>Шиповник</v>
      </c>
      <c r="AD105" s="86" t="str">
        <f t="shared" si="108"/>
        <v>Сухофрукты</v>
      </c>
      <c r="AE105" s="86" t="str">
        <f t="shared" si="108"/>
        <v>Ягода свежемороженная</v>
      </c>
      <c r="AF105" s="86" t="str">
        <f t="shared" ref="AF105:AI105" si="109">AF55</f>
        <v>Апельсин</v>
      </c>
      <c r="AG105" s="86" t="str">
        <f t="shared" si="109"/>
        <v>Банан</v>
      </c>
      <c r="AH105" s="86" t="str">
        <f t="shared" si="109"/>
        <v>Лимон</v>
      </c>
      <c r="AI105" s="86" t="str">
        <f t="shared" si="109"/>
        <v>Яблоко</v>
      </c>
      <c r="AJ105" s="86" t="str">
        <f t="shared" si="108"/>
        <v>Кисель</v>
      </c>
      <c r="AK105" s="86" t="str">
        <f t="shared" si="108"/>
        <v xml:space="preserve">Сок </v>
      </c>
      <c r="AL105" s="86" t="str">
        <f t="shared" si="108"/>
        <v>Макаронные изделия</v>
      </c>
      <c r="AM105" s="86" t="str">
        <f t="shared" si="108"/>
        <v>Мука</v>
      </c>
      <c r="AN105" s="86" t="str">
        <f t="shared" si="108"/>
        <v>Дрожжи</v>
      </c>
      <c r="AO105" s="86" t="str">
        <f t="shared" si="108"/>
        <v>Печенье</v>
      </c>
      <c r="AP105" s="86" t="str">
        <f t="shared" si="108"/>
        <v>Пряники</v>
      </c>
      <c r="AQ105" s="86" t="str">
        <f t="shared" si="108"/>
        <v>Вафли</v>
      </c>
      <c r="AR105" s="86" t="str">
        <f t="shared" si="108"/>
        <v>Конфеты</v>
      </c>
      <c r="AS105" s="86" t="str">
        <f t="shared" si="108"/>
        <v>Повидло Сава</v>
      </c>
      <c r="AT105" s="86" t="str">
        <f t="shared" si="108"/>
        <v>Крупа геркулес</v>
      </c>
      <c r="AU105" s="86" t="str">
        <f t="shared" si="108"/>
        <v>Крупа горох</v>
      </c>
      <c r="AV105" s="86" t="str">
        <f t="shared" si="108"/>
        <v>Крупа гречневая</v>
      </c>
      <c r="AW105" s="86" t="str">
        <f t="shared" si="108"/>
        <v>Крупа кукурузная</v>
      </c>
      <c r="AX105" s="86" t="str">
        <f t="shared" si="108"/>
        <v>Крупа манная</v>
      </c>
      <c r="AY105" s="86" t="str">
        <f t="shared" si="108"/>
        <v>Крупа перловая</v>
      </c>
      <c r="AZ105" s="86" t="str">
        <f t="shared" si="108"/>
        <v>Крупа пшеничная</v>
      </c>
      <c r="BA105" s="86" t="str">
        <f t="shared" si="108"/>
        <v>Крупа пшено</v>
      </c>
      <c r="BB105" s="86" t="str">
        <f t="shared" si="108"/>
        <v>Крупа ячневая</v>
      </c>
      <c r="BC105" s="86" t="str">
        <f t="shared" si="108"/>
        <v>Рис</v>
      </c>
      <c r="BD105" s="86" t="str">
        <f t="shared" si="108"/>
        <v>Цыпленок бройлер</v>
      </c>
      <c r="BE105" s="86" t="str">
        <f t="shared" si="108"/>
        <v>Филе куриное</v>
      </c>
      <c r="BF105" s="86" t="str">
        <f t="shared" si="108"/>
        <v>Фарш говяжий</v>
      </c>
      <c r="BG105" s="86" t="str">
        <f t="shared" si="108"/>
        <v>Печень куриная</v>
      </c>
      <c r="BH105" s="86" t="str">
        <f t="shared" si="108"/>
        <v>Филе минтая</v>
      </c>
      <c r="BI105" s="86" t="str">
        <f t="shared" si="108"/>
        <v>Филе сельди слабосол.</v>
      </c>
      <c r="BJ105" s="86" t="str">
        <f t="shared" si="108"/>
        <v>Картофель</v>
      </c>
      <c r="BK105" s="86" t="str">
        <f t="shared" si="108"/>
        <v>Морковь</v>
      </c>
      <c r="BL105" s="86" t="str">
        <f t="shared" si="108"/>
        <v>Лук</v>
      </c>
      <c r="BM105" s="86" t="str">
        <f t="shared" si="108"/>
        <v>Капуста</v>
      </c>
      <c r="BN105" s="86" t="str">
        <f t="shared" si="108"/>
        <v>Свекла</v>
      </c>
      <c r="BO105" s="86" t="str">
        <f t="shared" si="108"/>
        <v>Томатная паста</v>
      </c>
      <c r="BP105" s="86" t="str">
        <f t="shared" si="108"/>
        <v>Масло растительное</v>
      </c>
      <c r="BQ105" s="86" t="str">
        <f t="shared" si="108"/>
        <v>Соль</v>
      </c>
      <c r="BR105" s="86" t="str">
        <f t="shared" ref="BR105" si="110">BR55</f>
        <v>Аскорбиновая кислота</v>
      </c>
      <c r="BS105" s="90" t="s">
        <v>3</v>
      </c>
      <c r="BT105" s="90" t="s">
        <v>4</v>
      </c>
    </row>
    <row r="106" spans="1:72" ht="36" customHeight="1">
      <c r="A106" s="89"/>
      <c r="B106" s="4" t="s">
        <v>5</v>
      </c>
      <c r="C106" s="85"/>
      <c r="D106" s="86"/>
      <c r="E106" s="86"/>
      <c r="F106" s="86"/>
      <c r="G106" s="86"/>
      <c r="H106" s="86"/>
      <c r="I106" s="86"/>
      <c r="J106" s="86"/>
      <c r="K106" s="86"/>
      <c r="L106" s="86"/>
      <c r="M106" s="86"/>
      <c r="N106" s="86"/>
      <c r="O106" s="86"/>
      <c r="P106" s="86"/>
      <c r="Q106" s="86"/>
      <c r="R106" s="86"/>
      <c r="S106" s="86"/>
      <c r="T106" s="86"/>
      <c r="U106" s="86"/>
      <c r="V106" s="86"/>
      <c r="W106" s="86"/>
      <c r="X106" s="86"/>
      <c r="Y106" s="86"/>
      <c r="Z106" s="86"/>
      <c r="AA106" s="86"/>
      <c r="AB106" s="86"/>
      <c r="AC106" s="86"/>
      <c r="AD106" s="86"/>
      <c r="AE106" s="86"/>
      <c r="AF106" s="86"/>
      <c r="AG106" s="86"/>
      <c r="AH106" s="86"/>
      <c r="AI106" s="86"/>
      <c r="AJ106" s="86"/>
      <c r="AK106" s="86"/>
      <c r="AL106" s="86"/>
      <c r="AM106" s="86"/>
      <c r="AN106" s="86"/>
      <c r="AO106" s="86"/>
      <c r="AP106" s="86"/>
      <c r="AQ106" s="86"/>
      <c r="AR106" s="86"/>
      <c r="AS106" s="86"/>
      <c r="AT106" s="86"/>
      <c r="AU106" s="86"/>
      <c r="AV106" s="86"/>
      <c r="AW106" s="86"/>
      <c r="AX106" s="86"/>
      <c r="AY106" s="86"/>
      <c r="AZ106" s="86"/>
      <c r="BA106" s="86"/>
      <c r="BB106" s="86"/>
      <c r="BC106" s="86"/>
      <c r="BD106" s="86"/>
      <c r="BE106" s="86"/>
      <c r="BF106" s="86"/>
      <c r="BG106" s="86"/>
      <c r="BH106" s="86"/>
      <c r="BI106" s="86"/>
      <c r="BJ106" s="86"/>
      <c r="BK106" s="86"/>
      <c r="BL106" s="86"/>
      <c r="BM106" s="86"/>
      <c r="BN106" s="86"/>
      <c r="BO106" s="86"/>
      <c r="BP106" s="86"/>
      <c r="BQ106" s="86"/>
      <c r="BR106" s="86"/>
      <c r="BS106" s="90"/>
      <c r="BT106" s="90"/>
    </row>
    <row r="107" spans="1:72" ht="15" customHeight="1">
      <c r="A107" s="91" t="s">
        <v>19</v>
      </c>
      <c r="B107" s="19" t="str">
        <f>B27</f>
        <v>Суп молочный с макарон. изделиями</v>
      </c>
      <c r="C107" s="92">
        <f>$F$7</f>
        <v>7</v>
      </c>
      <c r="D107" s="5">
        <f t="shared" ref="D107:BQ111" si="111">D27</f>
        <v>0</v>
      </c>
      <c r="E107" s="5">
        <f t="shared" si="111"/>
        <v>0</v>
      </c>
      <c r="F107" s="5">
        <f t="shared" si="111"/>
        <v>1.5E-3</v>
      </c>
      <c r="G107" s="5">
        <f t="shared" si="111"/>
        <v>0</v>
      </c>
      <c r="H107" s="5">
        <f t="shared" si="111"/>
        <v>0</v>
      </c>
      <c r="I107" s="5">
        <f t="shared" si="111"/>
        <v>0</v>
      </c>
      <c r="J107" s="5">
        <f t="shared" si="111"/>
        <v>0.11600000000000001</v>
      </c>
      <c r="K107" s="5">
        <f t="shared" si="111"/>
        <v>7.5000000000000002E-4</v>
      </c>
      <c r="L107" s="5">
        <f t="shared" si="111"/>
        <v>0</v>
      </c>
      <c r="M107" s="5">
        <f t="shared" si="111"/>
        <v>0</v>
      </c>
      <c r="N107" s="5">
        <f t="shared" si="111"/>
        <v>0</v>
      </c>
      <c r="O107" s="5">
        <f t="shared" si="111"/>
        <v>0</v>
      </c>
      <c r="P107" s="5">
        <f t="shared" si="111"/>
        <v>0</v>
      </c>
      <c r="Q107" s="5">
        <f t="shared" si="111"/>
        <v>0</v>
      </c>
      <c r="R107" s="5">
        <f t="shared" si="111"/>
        <v>0</v>
      </c>
      <c r="S107" s="5">
        <f t="shared" si="111"/>
        <v>0</v>
      </c>
      <c r="T107" s="5">
        <f t="shared" si="111"/>
        <v>0</v>
      </c>
      <c r="U107" s="5">
        <f t="shared" si="111"/>
        <v>0</v>
      </c>
      <c r="V107" s="5">
        <f t="shared" si="111"/>
        <v>0</v>
      </c>
      <c r="W107" s="5">
        <f t="shared" si="111"/>
        <v>0</v>
      </c>
      <c r="X107" s="5">
        <f t="shared" si="111"/>
        <v>0</v>
      </c>
      <c r="Y107" s="5">
        <f t="shared" si="111"/>
        <v>0</v>
      </c>
      <c r="Z107" s="5">
        <f t="shared" si="111"/>
        <v>0</v>
      </c>
      <c r="AA107" s="5">
        <f t="shared" si="111"/>
        <v>0</v>
      </c>
      <c r="AB107" s="5">
        <f t="shared" si="111"/>
        <v>0</v>
      </c>
      <c r="AC107" s="5">
        <f t="shared" si="111"/>
        <v>0</v>
      </c>
      <c r="AD107" s="5">
        <f t="shared" si="111"/>
        <v>0</v>
      </c>
      <c r="AE107" s="5">
        <f t="shared" si="111"/>
        <v>0</v>
      </c>
      <c r="AF107" s="5">
        <f t="shared" ref="AF107:AI110" si="112">AF27</f>
        <v>0</v>
      </c>
      <c r="AG107" s="5">
        <f t="shared" si="112"/>
        <v>0</v>
      </c>
      <c r="AH107" s="5">
        <f t="shared" si="112"/>
        <v>0</v>
      </c>
      <c r="AI107" s="5">
        <f t="shared" si="112"/>
        <v>0</v>
      </c>
      <c r="AJ107" s="5">
        <f t="shared" si="111"/>
        <v>0</v>
      </c>
      <c r="AK107" s="5">
        <f t="shared" si="111"/>
        <v>0</v>
      </c>
      <c r="AL107" s="5">
        <f t="shared" si="111"/>
        <v>1.2E-2</v>
      </c>
      <c r="AM107" s="5">
        <f t="shared" si="111"/>
        <v>0</v>
      </c>
      <c r="AN107" s="5">
        <f t="shared" si="111"/>
        <v>0</v>
      </c>
      <c r="AO107" s="5">
        <f t="shared" si="111"/>
        <v>0</v>
      </c>
      <c r="AP107" s="5">
        <f t="shared" si="111"/>
        <v>0</v>
      </c>
      <c r="AQ107" s="5">
        <f t="shared" si="111"/>
        <v>0</v>
      </c>
      <c r="AR107" s="5">
        <f t="shared" si="111"/>
        <v>0</v>
      </c>
      <c r="AS107" s="5">
        <f t="shared" si="111"/>
        <v>0</v>
      </c>
      <c r="AT107" s="5">
        <f t="shared" si="111"/>
        <v>0</v>
      </c>
      <c r="AU107" s="5">
        <f t="shared" si="111"/>
        <v>0</v>
      </c>
      <c r="AV107" s="5">
        <f t="shared" si="111"/>
        <v>0</v>
      </c>
      <c r="AW107" s="5">
        <f t="shared" si="111"/>
        <v>0</v>
      </c>
      <c r="AX107" s="5">
        <f t="shared" si="111"/>
        <v>0</v>
      </c>
      <c r="AY107" s="5">
        <f t="shared" si="111"/>
        <v>0</v>
      </c>
      <c r="AZ107" s="5">
        <f t="shared" si="111"/>
        <v>0</v>
      </c>
      <c r="BA107" s="5">
        <f t="shared" si="111"/>
        <v>0</v>
      </c>
      <c r="BB107" s="5">
        <f t="shared" si="111"/>
        <v>0</v>
      </c>
      <c r="BC107" s="5">
        <f t="shared" si="111"/>
        <v>0</v>
      </c>
      <c r="BD107" s="5">
        <f t="shared" si="111"/>
        <v>0</v>
      </c>
      <c r="BE107" s="5">
        <f t="shared" si="111"/>
        <v>0</v>
      </c>
      <c r="BF107" s="5">
        <f t="shared" si="111"/>
        <v>0</v>
      </c>
      <c r="BG107" s="5">
        <f t="shared" si="111"/>
        <v>0</v>
      </c>
      <c r="BH107" s="5">
        <f t="shared" si="111"/>
        <v>0</v>
      </c>
      <c r="BI107" s="5">
        <f t="shared" si="111"/>
        <v>0</v>
      </c>
      <c r="BJ107" s="5">
        <f t="shared" si="111"/>
        <v>0</v>
      </c>
      <c r="BK107" s="5">
        <f t="shared" si="111"/>
        <v>0</v>
      </c>
      <c r="BL107" s="5">
        <f t="shared" si="111"/>
        <v>0</v>
      </c>
      <c r="BM107" s="5">
        <f t="shared" si="111"/>
        <v>0</v>
      </c>
      <c r="BN107" s="5">
        <f t="shared" si="111"/>
        <v>0</v>
      </c>
      <c r="BO107" s="5">
        <f t="shared" si="111"/>
        <v>0</v>
      </c>
      <c r="BP107" s="5">
        <f t="shared" si="111"/>
        <v>0</v>
      </c>
      <c r="BQ107" s="5">
        <f t="shared" si="111"/>
        <v>5.0000000000000001E-4</v>
      </c>
      <c r="BR107" s="5">
        <f t="shared" ref="BR107:BR110" si="113">BR27</f>
        <v>0</v>
      </c>
    </row>
    <row r="108" spans="1:72">
      <c r="A108" s="91"/>
      <c r="B108" s="19" t="str">
        <f>B28</f>
        <v>Хлеб пшеничный</v>
      </c>
      <c r="C108" s="93"/>
      <c r="D108" s="5">
        <f t="shared" si="111"/>
        <v>0.02</v>
      </c>
      <c r="E108" s="5">
        <f t="shared" si="111"/>
        <v>0</v>
      </c>
      <c r="F108" s="5">
        <f t="shared" si="111"/>
        <v>0</v>
      </c>
      <c r="G108" s="5">
        <f t="shared" si="111"/>
        <v>0</v>
      </c>
      <c r="H108" s="5">
        <f t="shared" si="111"/>
        <v>0</v>
      </c>
      <c r="I108" s="5">
        <f t="shared" si="111"/>
        <v>0</v>
      </c>
      <c r="J108" s="5">
        <f t="shared" si="111"/>
        <v>0</v>
      </c>
      <c r="K108" s="5">
        <f t="shared" si="111"/>
        <v>0</v>
      </c>
      <c r="L108" s="5">
        <f t="shared" si="111"/>
        <v>0</v>
      </c>
      <c r="M108" s="5">
        <f t="shared" si="111"/>
        <v>0</v>
      </c>
      <c r="N108" s="5">
        <f t="shared" si="111"/>
        <v>0</v>
      </c>
      <c r="O108" s="5">
        <f t="shared" si="111"/>
        <v>0</v>
      </c>
      <c r="P108" s="5">
        <f t="shared" si="111"/>
        <v>0</v>
      </c>
      <c r="Q108" s="5">
        <f t="shared" si="111"/>
        <v>0</v>
      </c>
      <c r="R108" s="5">
        <f t="shared" si="111"/>
        <v>0</v>
      </c>
      <c r="S108" s="5">
        <f t="shared" si="111"/>
        <v>0</v>
      </c>
      <c r="T108" s="5">
        <f t="shared" si="111"/>
        <v>0</v>
      </c>
      <c r="U108" s="5">
        <f t="shared" si="111"/>
        <v>0</v>
      </c>
      <c r="V108" s="5">
        <f t="shared" si="111"/>
        <v>0</v>
      </c>
      <c r="W108" s="5">
        <f t="shared" si="111"/>
        <v>0</v>
      </c>
      <c r="X108" s="5">
        <f t="shared" si="111"/>
        <v>0</v>
      </c>
      <c r="Y108" s="5">
        <f t="shared" si="111"/>
        <v>0</v>
      </c>
      <c r="Z108" s="5">
        <f t="shared" si="111"/>
        <v>0</v>
      </c>
      <c r="AA108" s="5">
        <f t="shared" si="111"/>
        <v>0</v>
      </c>
      <c r="AB108" s="5">
        <f t="shared" si="111"/>
        <v>0</v>
      </c>
      <c r="AC108" s="5">
        <f t="shared" si="111"/>
        <v>0</v>
      </c>
      <c r="AD108" s="5">
        <f t="shared" si="111"/>
        <v>0</v>
      </c>
      <c r="AE108" s="5">
        <f t="shared" si="111"/>
        <v>0</v>
      </c>
      <c r="AF108" s="5">
        <f t="shared" si="112"/>
        <v>0</v>
      </c>
      <c r="AG108" s="5">
        <f t="shared" si="112"/>
        <v>0</v>
      </c>
      <c r="AH108" s="5">
        <f t="shared" si="112"/>
        <v>0</v>
      </c>
      <c r="AI108" s="5">
        <f t="shared" si="112"/>
        <v>0</v>
      </c>
      <c r="AJ108" s="5">
        <f t="shared" si="111"/>
        <v>0</v>
      </c>
      <c r="AK108" s="5">
        <f t="shared" si="111"/>
        <v>0</v>
      </c>
      <c r="AL108" s="5">
        <f t="shared" si="111"/>
        <v>0</v>
      </c>
      <c r="AM108" s="5">
        <f t="shared" si="111"/>
        <v>0</v>
      </c>
      <c r="AN108" s="5">
        <f t="shared" si="111"/>
        <v>0</v>
      </c>
      <c r="AO108" s="5">
        <f t="shared" si="111"/>
        <v>0</v>
      </c>
      <c r="AP108" s="5">
        <f t="shared" si="111"/>
        <v>0</v>
      </c>
      <c r="AQ108" s="5">
        <f t="shared" si="111"/>
        <v>0</v>
      </c>
      <c r="AR108" s="5">
        <f t="shared" si="111"/>
        <v>0</v>
      </c>
      <c r="AS108" s="5">
        <f t="shared" si="111"/>
        <v>0</v>
      </c>
      <c r="AT108" s="5">
        <f t="shared" si="111"/>
        <v>0</v>
      </c>
      <c r="AU108" s="5">
        <f t="shared" si="111"/>
        <v>0</v>
      </c>
      <c r="AV108" s="5">
        <f t="shared" si="111"/>
        <v>0</v>
      </c>
      <c r="AW108" s="5">
        <f t="shared" si="111"/>
        <v>0</v>
      </c>
      <c r="AX108" s="5">
        <f t="shared" si="111"/>
        <v>0</v>
      </c>
      <c r="AY108" s="5">
        <f t="shared" si="111"/>
        <v>0</v>
      </c>
      <c r="AZ108" s="5">
        <f t="shared" si="111"/>
        <v>0</v>
      </c>
      <c r="BA108" s="5">
        <f t="shared" si="111"/>
        <v>0</v>
      </c>
      <c r="BB108" s="5">
        <f t="shared" si="111"/>
        <v>0</v>
      </c>
      <c r="BC108" s="5">
        <f t="shared" si="111"/>
        <v>0</v>
      </c>
      <c r="BD108" s="5">
        <f t="shared" si="111"/>
        <v>0</v>
      </c>
      <c r="BE108" s="5">
        <f t="shared" si="111"/>
        <v>0</v>
      </c>
      <c r="BF108" s="5">
        <f t="shared" si="111"/>
        <v>0</v>
      </c>
      <c r="BG108" s="5">
        <f t="shared" si="111"/>
        <v>0</v>
      </c>
      <c r="BH108" s="5">
        <f t="shared" si="111"/>
        <v>0</v>
      </c>
      <c r="BI108" s="5">
        <f t="shared" si="111"/>
        <v>0</v>
      </c>
      <c r="BJ108" s="5">
        <f t="shared" si="111"/>
        <v>0</v>
      </c>
      <c r="BK108" s="5">
        <f t="shared" si="111"/>
        <v>0</v>
      </c>
      <c r="BL108" s="5">
        <f t="shared" si="111"/>
        <v>0</v>
      </c>
      <c r="BM108" s="5">
        <f t="shared" si="111"/>
        <v>0</v>
      </c>
      <c r="BN108" s="5">
        <f t="shared" si="111"/>
        <v>0</v>
      </c>
      <c r="BO108" s="5">
        <f t="shared" si="111"/>
        <v>0</v>
      </c>
      <c r="BP108" s="5">
        <f t="shared" si="111"/>
        <v>0</v>
      </c>
      <c r="BQ108" s="5">
        <f t="shared" si="111"/>
        <v>0</v>
      </c>
      <c r="BR108" s="5">
        <f t="shared" si="113"/>
        <v>0</v>
      </c>
    </row>
    <row r="109" spans="1:72">
      <c r="A109" s="91"/>
      <c r="B109" s="19" t="str">
        <f>B29</f>
        <v>Чай с сахаром</v>
      </c>
      <c r="C109" s="93"/>
      <c r="D109" s="5">
        <f t="shared" si="111"/>
        <v>0</v>
      </c>
      <c r="E109" s="5">
        <f t="shared" si="111"/>
        <v>0</v>
      </c>
      <c r="F109" s="5">
        <f t="shared" si="111"/>
        <v>8.9999999999999993E-3</v>
      </c>
      <c r="G109" s="5">
        <f t="shared" si="111"/>
        <v>5.0000000000000001E-4</v>
      </c>
      <c r="H109" s="5">
        <f t="shared" si="111"/>
        <v>0</v>
      </c>
      <c r="I109" s="5">
        <f t="shared" si="111"/>
        <v>0</v>
      </c>
      <c r="J109" s="5">
        <f t="shared" si="111"/>
        <v>0</v>
      </c>
      <c r="K109" s="5">
        <f t="shared" si="111"/>
        <v>0</v>
      </c>
      <c r="L109" s="5">
        <f t="shared" si="111"/>
        <v>0</v>
      </c>
      <c r="M109" s="5">
        <f t="shared" si="111"/>
        <v>0</v>
      </c>
      <c r="N109" s="5">
        <f t="shared" si="111"/>
        <v>0</v>
      </c>
      <c r="O109" s="5">
        <f t="shared" si="111"/>
        <v>0</v>
      </c>
      <c r="P109" s="5">
        <f t="shared" si="111"/>
        <v>0</v>
      </c>
      <c r="Q109" s="5">
        <f t="shared" si="111"/>
        <v>0</v>
      </c>
      <c r="R109" s="5">
        <f t="shared" si="111"/>
        <v>0</v>
      </c>
      <c r="S109" s="5">
        <f t="shared" si="111"/>
        <v>0</v>
      </c>
      <c r="T109" s="5">
        <f t="shared" si="111"/>
        <v>0</v>
      </c>
      <c r="U109" s="5">
        <f t="shared" si="111"/>
        <v>0</v>
      </c>
      <c r="V109" s="5">
        <f t="shared" si="111"/>
        <v>0</v>
      </c>
      <c r="W109" s="5">
        <f t="shared" si="111"/>
        <v>0</v>
      </c>
      <c r="X109" s="5">
        <f t="shared" si="111"/>
        <v>0</v>
      </c>
      <c r="Y109" s="5">
        <f t="shared" si="111"/>
        <v>0</v>
      </c>
      <c r="Z109" s="5">
        <f t="shared" si="111"/>
        <v>0</v>
      </c>
      <c r="AA109" s="5">
        <f t="shared" si="111"/>
        <v>0</v>
      </c>
      <c r="AB109" s="5">
        <f t="shared" si="111"/>
        <v>0</v>
      </c>
      <c r="AC109" s="5">
        <f t="shared" si="111"/>
        <v>0</v>
      </c>
      <c r="AD109" s="5">
        <f t="shared" si="111"/>
        <v>0</v>
      </c>
      <c r="AE109" s="5">
        <f t="shared" si="111"/>
        <v>0</v>
      </c>
      <c r="AF109" s="5">
        <f t="shared" si="112"/>
        <v>0</v>
      </c>
      <c r="AG109" s="5">
        <f t="shared" si="112"/>
        <v>0</v>
      </c>
      <c r="AH109" s="5">
        <f t="shared" si="112"/>
        <v>0</v>
      </c>
      <c r="AI109" s="5">
        <f t="shared" si="112"/>
        <v>0</v>
      </c>
      <c r="AJ109" s="5">
        <f t="shared" si="111"/>
        <v>0</v>
      </c>
      <c r="AK109" s="5">
        <f t="shared" si="111"/>
        <v>0</v>
      </c>
      <c r="AL109" s="5">
        <f t="shared" si="111"/>
        <v>0</v>
      </c>
      <c r="AM109" s="5">
        <f t="shared" si="111"/>
        <v>0</v>
      </c>
      <c r="AN109" s="5">
        <f t="shared" si="111"/>
        <v>0</v>
      </c>
      <c r="AO109" s="5">
        <f t="shared" si="111"/>
        <v>0</v>
      </c>
      <c r="AP109" s="5">
        <f t="shared" si="111"/>
        <v>0</v>
      </c>
      <c r="AQ109" s="5">
        <f t="shared" si="111"/>
        <v>0</v>
      </c>
      <c r="AR109" s="5">
        <f t="shared" si="111"/>
        <v>0</v>
      </c>
      <c r="AS109" s="5">
        <f t="shared" si="111"/>
        <v>0</v>
      </c>
      <c r="AT109" s="5">
        <f t="shared" si="111"/>
        <v>0</v>
      </c>
      <c r="AU109" s="5">
        <f t="shared" si="111"/>
        <v>0</v>
      </c>
      <c r="AV109" s="5">
        <f t="shared" si="111"/>
        <v>0</v>
      </c>
      <c r="AW109" s="5">
        <f t="shared" si="111"/>
        <v>0</v>
      </c>
      <c r="AX109" s="5">
        <f t="shared" si="111"/>
        <v>0</v>
      </c>
      <c r="AY109" s="5">
        <f t="shared" si="111"/>
        <v>0</v>
      </c>
      <c r="AZ109" s="5">
        <f t="shared" si="111"/>
        <v>0</v>
      </c>
      <c r="BA109" s="5">
        <f t="shared" si="111"/>
        <v>0</v>
      </c>
      <c r="BB109" s="5">
        <f t="shared" si="111"/>
        <v>0</v>
      </c>
      <c r="BC109" s="5">
        <f t="shared" si="111"/>
        <v>0</v>
      </c>
      <c r="BD109" s="5">
        <f t="shared" si="111"/>
        <v>0</v>
      </c>
      <c r="BE109" s="5">
        <f t="shared" si="111"/>
        <v>0</v>
      </c>
      <c r="BF109" s="5">
        <f t="shared" si="111"/>
        <v>0</v>
      </c>
      <c r="BG109" s="5">
        <f t="shared" si="111"/>
        <v>0</v>
      </c>
      <c r="BH109" s="5">
        <f t="shared" si="111"/>
        <v>0</v>
      </c>
      <c r="BI109" s="5">
        <f t="shared" si="111"/>
        <v>0</v>
      </c>
      <c r="BJ109" s="5">
        <f t="shared" si="111"/>
        <v>0</v>
      </c>
      <c r="BK109" s="5">
        <f t="shared" si="111"/>
        <v>0</v>
      </c>
      <c r="BL109" s="5">
        <f t="shared" si="111"/>
        <v>0</v>
      </c>
      <c r="BM109" s="5">
        <f t="shared" si="111"/>
        <v>0</v>
      </c>
      <c r="BN109" s="5">
        <f t="shared" si="111"/>
        <v>0</v>
      </c>
      <c r="BO109" s="5">
        <f t="shared" si="111"/>
        <v>0</v>
      </c>
      <c r="BP109" s="5">
        <f t="shared" si="111"/>
        <v>0</v>
      </c>
      <c r="BQ109" s="5">
        <f t="shared" si="111"/>
        <v>0</v>
      </c>
      <c r="BR109" s="5">
        <f t="shared" si="113"/>
        <v>0</v>
      </c>
    </row>
    <row r="110" spans="1:72">
      <c r="A110" s="91"/>
      <c r="B110" s="19">
        <f>B30</f>
        <v>0</v>
      </c>
      <c r="C110" s="93"/>
      <c r="D110" s="5">
        <f t="shared" si="111"/>
        <v>0</v>
      </c>
      <c r="E110" s="5">
        <f t="shared" si="111"/>
        <v>0</v>
      </c>
      <c r="F110" s="5">
        <f t="shared" si="111"/>
        <v>0</v>
      </c>
      <c r="G110" s="5">
        <f t="shared" si="111"/>
        <v>0</v>
      </c>
      <c r="H110" s="5">
        <f t="shared" si="111"/>
        <v>0</v>
      </c>
      <c r="I110" s="5">
        <f t="shared" si="111"/>
        <v>0</v>
      </c>
      <c r="J110" s="5">
        <f t="shared" si="111"/>
        <v>0</v>
      </c>
      <c r="K110" s="5">
        <f t="shared" si="111"/>
        <v>0</v>
      </c>
      <c r="L110" s="5">
        <f t="shared" si="111"/>
        <v>0</v>
      </c>
      <c r="M110" s="5">
        <f t="shared" si="111"/>
        <v>0</v>
      </c>
      <c r="N110" s="5">
        <f t="shared" si="111"/>
        <v>0</v>
      </c>
      <c r="O110" s="5">
        <f t="shared" si="111"/>
        <v>0</v>
      </c>
      <c r="P110" s="5">
        <f t="shared" si="111"/>
        <v>0</v>
      </c>
      <c r="Q110" s="5">
        <f t="shared" si="111"/>
        <v>0</v>
      </c>
      <c r="R110" s="5">
        <f t="shared" si="111"/>
        <v>0</v>
      </c>
      <c r="S110" s="5">
        <f t="shared" si="111"/>
        <v>0</v>
      </c>
      <c r="T110" s="5">
        <f t="shared" si="111"/>
        <v>0</v>
      </c>
      <c r="U110" s="5">
        <f t="shared" si="111"/>
        <v>0</v>
      </c>
      <c r="V110" s="5">
        <f t="shared" si="111"/>
        <v>0</v>
      </c>
      <c r="W110" s="5">
        <f t="shared" si="111"/>
        <v>0</v>
      </c>
      <c r="X110" s="5">
        <f t="shared" si="111"/>
        <v>0</v>
      </c>
      <c r="Y110" s="5">
        <f t="shared" si="111"/>
        <v>0</v>
      </c>
      <c r="Z110" s="5">
        <f t="shared" si="111"/>
        <v>0</v>
      </c>
      <c r="AA110" s="5">
        <f t="shared" si="111"/>
        <v>0</v>
      </c>
      <c r="AB110" s="5">
        <f t="shared" si="111"/>
        <v>0</v>
      </c>
      <c r="AC110" s="5">
        <f t="shared" si="111"/>
        <v>0</v>
      </c>
      <c r="AD110" s="5">
        <f t="shared" si="111"/>
        <v>0</v>
      </c>
      <c r="AE110" s="5">
        <f t="shared" si="111"/>
        <v>0</v>
      </c>
      <c r="AF110" s="5">
        <f t="shared" si="112"/>
        <v>0</v>
      </c>
      <c r="AG110" s="5">
        <f t="shared" si="112"/>
        <v>0</v>
      </c>
      <c r="AH110" s="5">
        <f t="shared" si="112"/>
        <v>0</v>
      </c>
      <c r="AI110" s="5">
        <f t="shared" si="112"/>
        <v>0</v>
      </c>
      <c r="AJ110" s="5">
        <f t="shared" si="111"/>
        <v>0</v>
      </c>
      <c r="AK110" s="5">
        <f t="shared" si="111"/>
        <v>0</v>
      </c>
      <c r="AL110" s="5">
        <f t="shared" si="111"/>
        <v>0</v>
      </c>
      <c r="AM110" s="5">
        <f t="shared" si="111"/>
        <v>0</v>
      </c>
      <c r="AN110" s="5">
        <f t="shared" si="111"/>
        <v>0</v>
      </c>
      <c r="AO110" s="5">
        <f t="shared" si="111"/>
        <v>0</v>
      </c>
      <c r="AP110" s="5">
        <f t="shared" si="111"/>
        <v>0</v>
      </c>
      <c r="AQ110" s="5">
        <f t="shared" si="111"/>
        <v>0</v>
      </c>
      <c r="AR110" s="5">
        <f t="shared" si="111"/>
        <v>0</v>
      </c>
      <c r="AS110" s="5">
        <f t="shared" si="111"/>
        <v>0</v>
      </c>
      <c r="AT110" s="5">
        <f t="shared" si="111"/>
        <v>0</v>
      </c>
      <c r="AU110" s="5">
        <f t="shared" si="111"/>
        <v>0</v>
      </c>
      <c r="AV110" s="5">
        <f t="shared" si="111"/>
        <v>0</v>
      </c>
      <c r="AW110" s="5">
        <f t="shared" si="111"/>
        <v>0</v>
      </c>
      <c r="AX110" s="5">
        <f t="shared" si="111"/>
        <v>0</v>
      </c>
      <c r="AY110" s="5">
        <f t="shared" si="111"/>
        <v>0</v>
      </c>
      <c r="AZ110" s="5">
        <f t="shared" si="111"/>
        <v>0</v>
      </c>
      <c r="BA110" s="5">
        <f t="shared" si="111"/>
        <v>0</v>
      </c>
      <c r="BB110" s="5">
        <f t="shared" si="111"/>
        <v>0</v>
      </c>
      <c r="BC110" s="5">
        <f t="shared" si="111"/>
        <v>0</v>
      </c>
      <c r="BD110" s="5">
        <f t="shared" si="111"/>
        <v>0</v>
      </c>
      <c r="BE110" s="5">
        <f t="shared" si="111"/>
        <v>0</v>
      </c>
      <c r="BF110" s="5">
        <f t="shared" si="111"/>
        <v>0</v>
      </c>
      <c r="BG110" s="5">
        <f t="shared" si="111"/>
        <v>0</v>
      </c>
      <c r="BH110" s="5">
        <f t="shared" si="111"/>
        <v>0</v>
      </c>
      <c r="BI110" s="5">
        <f t="shared" si="111"/>
        <v>0</v>
      </c>
      <c r="BJ110" s="5">
        <f t="shared" si="111"/>
        <v>0</v>
      </c>
      <c r="BK110" s="5">
        <f t="shared" si="111"/>
        <v>0</v>
      </c>
      <c r="BL110" s="5">
        <f t="shared" si="111"/>
        <v>0</v>
      </c>
      <c r="BM110" s="5">
        <f t="shared" si="111"/>
        <v>0</v>
      </c>
      <c r="BN110" s="5">
        <f t="shared" si="111"/>
        <v>0</v>
      </c>
      <c r="BO110" s="5">
        <f t="shared" si="111"/>
        <v>0</v>
      </c>
      <c r="BP110" s="5">
        <f t="shared" si="111"/>
        <v>0</v>
      </c>
      <c r="BQ110" s="5">
        <f t="shared" si="111"/>
        <v>0</v>
      </c>
      <c r="BR110" s="5">
        <f t="shared" si="113"/>
        <v>0</v>
      </c>
    </row>
    <row r="111" spans="1:72">
      <c r="A111" s="91"/>
      <c r="B111" s="19">
        <f>B31</f>
        <v>0</v>
      </c>
      <c r="C111" s="94"/>
      <c r="D111" s="5">
        <f t="shared" si="111"/>
        <v>0</v>
      </c>
      <c r="E111" s="5">
        <f t="shared" si="111"/>
        <v>0</v>
      </c>
      <c r="F111" s="5">
        <f t="shared" si="111"/>
        <v>0</v>
      </c>
      <c r="G111" s="5">
        <f t="shared" ref="G111:BQ111" si="114">G31</f>
        <v>0</v>
      </c>
      <c r="H111" s="5">
        <f t="shared" si="114"/>
        <v>0</v>
      </c>
      <c r="I111" s="5">
        <f t="shared" si="114"/>
        <v>0</v>
      </c>
      <c r="J111" s="5">
        <f t="shared" si="114"/>
        <v>0</v>
      </c>
      <c r="K111" s="5">
        <f t="shared" si="114"/>
        <v>0</v>
      </c>
      <c r="L111" s="5">
        <f t="shared" si="114"/>
        <v>0</v>
      </c>
      <c r="M111" s="5">
        <f t="shared" si="114"/>
        <v>0</v>
      </c>
      <c r="N111" s="5">
        <f t="shared" si="114"/>
        <v>0</v>
      </c>
      <c r="O111" s="5">
        <f t="shared" si="114"/>
        <v>0</v>
      </c>
      <c r="P111" s="5">
        <f t="shared" si="114"/>
        <v>0</v>
      </c>
      <c r="Q111" s="5">
        <f t="shared" si="114"/>
        <v>0</v>
      </c>
      <c r="R111" s="5">
        <f t="shared" si="114"/>
        <v>0</v>
      </c>
      <c r="S111" s="5">
        <f>S31</f>
        <v>0</v>
      </c>
      <c r="T111" s="5">
        <f>T31</f>
        <v>0</v>
      </c>
      <c r="U111" s="5">
        <f>U31</f>
        <v>0</v>
      </c>
      <c r="V111" s="5">
        <f>V31</f>
        <v>0</v>
      </c>
      <c r="W111" s="5">
        <f>W31</f>
        <v>0</v>
      </c>
      <c r="X111" s="5">
        <f t="shared" si="114"/>
        <v>0</v>
      </c>
      <c r="Y111" s="5">
        <f t="shared" si="114"/>
        <v>0</v>
      </c>
      <c r="Z111" s="5">
        <f t="shared" si="114"/>
        <v>0</v>
      </c>
      <c r="AA111" s="5">
        <f t="shared" si="114"/>
        <v>0</v>
      </c>
      <c r="AB111" s="5">
        <f t="shared" si="114"/>
        <v>0</v>
      </c>
      <c r="AC111" s="5">
        <f t="shared" si="114"/>
        <v>0</v>
      </c>
      <c r="AD111" s="5">
        <f t="shared" si="114"/>
        <v>0</v>
      </c>
      <c r="AE111" s="5">
        <f t="shared" si="114"/>
        <v>0</v>
      </c>
      <c r="AF111" s="5">
        <f t="shared" ref="AF111:AI111" si="115">AF31</f>
        <v>0</v>
      </c>
      <c r="AG111" s="5">
        <f t="shared" si="115"/>
        <v>0</v>
      </c>
      <c r="AH111" s="5">
        <f t="shared" si="115"/>
        <v>0</v>
      </c>
      <c r="AI111" s="5">
        <f t="shared" si="115"/>
        <v>0</v>
      </c>
      <c r="AJ111" s="5">
        <f t="shared" si="114"/>
        <v>0</v>
      </c>
      <c r="AK111" s="5">
        <f t="shared" si="114"/>
        <v>0</v>
      </c>
      <c r="AL111" s="5">
        <f t="shared" si="114"/>
        <v>0</v>
      </c>
      <c r="AM111" s="5">
        <f t="shared" si="114"/>
        <v>0</v>
      </c>
      <c r="AN111" s="5">
        <f t="shared" si="114"/>
        <v>0</v>
      </c>
      <c r="AO111" s="5">
        <f t="shared" si="114"/>
        <v>0</v>
      </c>
      <c r="AP111" s="5">
        <f t="shared" si="114"/>
        <v>0</v>
      </c>
      <c r="AQ111" s="5">
        <f t="shared" si="114"/>
        <v>0</v>
      </c>
      <c r="AR111" s="5">
        <f t="shared" si="114"/>
        <v>0</v>
      </c>
      <c r="AS111" s="5">
        <f t="shared" si="114"/>
        <v>0</v>
      </c>
      <c r="AT111" s="5">
        <f t="shared" si="114"/>
        <v>0</v>
      </c>
      <c r="AU111" s="5">
        <f t="shared" si="114"/>
        <v>0</v>
      </c>
      <c r="AV111" s="5">
        <f t="shared" si="114"/>
        <v>0</v>
      </c>
      <c r="AW111" s="5">
        <f t="shared" si="114"/>
        <v>0</v>
      </c>
      <c r="AX111" s="5">
        <f t="shared" si="114"/>
        <v>0</v>
      </c>
      <c r="AY111" s="5">
        <f t="shared" si="114"/>
        <v>0</v>
      </c>
      <c r="AZ111" s="5">
        <f t="shared" si="114"/>
        <v>0</v>
      </c>
      <c r="BA111" s="5">
        <f t="shared" si="114"/>
        <v>0</v>
      </c>
      <c r="BB111" s="5">
        <f t="shared" si="114"/>
        <v>0</v>
      </c>
      <c r="BC111" s="5">
        <f t="shared" si="114"/>
        <v>0</v>
      </c>
      <c r="BD111" s="5">
        <f t="shared" si="114"/>
        <v>0</v>
      </c>
      <c r="BE111" s="5">
        <f t="shared" si="114"/>
        <v>0</v>
      </c>
      <c r="BF111" s="5">
        <f t="shared" si="114"/>
        <v>0</v>
      </c>
      <c r="BG111" s="5">
        <f t="shared" si="114"/>
        <v>0</v>
      </c>
      <c r="BH111" s="5">
        <f t="shared" si="114"/>
        <v>0</v>
      </c>
      <c r="BI111" s="5">
        <f t="shared" si="114"/>
        <v>0</v>
      </c>
      <c r="BJ111" s="5">
        <f t="shared" si="114"/>
        <v>0</v>
      </c>
      <c r="BK111" s="5">
        <f t="shared" si="114"/>
        <v>0</v>
      </c>
      <c r="BL111" s="5">
        <f t="shared" si="114"/>
        <v>0</v>
      </c>
      <c r="BM111" s="5">
        <f t="shared" si="114"/>
        <v>0</v>
      </c>
      <c r="BN111" s="5">
        <f t="shared" si="114"/>
        <v>0</v>
      </c>
      <c r="BO111" s="5">
        <f t="shared" si="114"/>
        <v>0</v>
      </c>
      <c r="BP111" s="5">
        <f t="shared" si="114"/>
        <v>0</v>
      </c>
      <c r="BQ111" s="5">
        <f t="shared" si="114"/>
        <v>0</v>
      </c>
      <c r="BR111" s="5">
        <f t="shared" ref="BR111" si="116">BR31</f>
        <v>0</v>
      </c>
    </row>
    <row r="112" spans="1:72" ht="17.399999999999999">
      <c r="B112" s="20" t="s">
        <v>22</v>
      </c>
      <c r="C112" s="21"/>
      <c r="D112" s="22">
        <f t="shared" ref="D112:BQ112" si="117">SUM(D107:D111)</f>
        <v>0.02</v>
      </c>
      <c r="E112" s="22">
        <f t="shared" si="117"/>
        <v>0</v>
      </c>
      <c r="F112" s="22">
        <f t="shared" si="117"/>
        <v>1.0499999999999999E-2</v>
      </c>
      <c r="G112" s="22">
        <f t="shared" si="117"/>
        <v>5.0000000000000001E-4</v>
      </c>
      <c r="H112" s="22">
        <f t="shared" si="117"/>
        <v>0</v>
      </c>
      <c r="I112" s="22">
        <f t="shared" si="117"/>
        <v>0</v>
      </c>
      <c r="J112" s="22">
        <f t="shared" si="117"/>
        <v>0.11600000000000001</v>
      </c>
      <c r="K112" s="22">
        <f t="shared" si="117"/>
        <v>7.5000000000000002E-4</v>
      </c>
      <c r="L112" s="22">
        <f t="shared" si="117"/>
        <v>0</v>
      </c>
      <c r="M112" s="22">
        <f t="shared" si="117"/>
        <v>0</v>
      </c>
      <c r="N112" s="22">
        <f t="shared" si="117"/>
        <v>0</v>
      </c>
      <c r="O112" s="22">
        <f t="shared" si="117"/>
        <v>0</v>
      </c>
      <c r="P112" s="22">
        <f t="shared" si="117"/>
        <v>0</v>
      </c>
      <c r="Q112" s="22">
        <f t="shared" si="117"/>
        <v>0</v>
      </c>
      <c r="R112" s="22">
        <f t="shared" si="117"/>
        <v>0</v>
      </c>
      <c r="S112" s="22">
        <f t="shared" si="117"/>
        <v>0</v>
      </c>
      <c r="T112" s="22">
        <f t="shared" si="117"/>
        <v>0</v>
      </c>
      <c r="U112" s="22">
        <f t="shared" si="117"/>
        <v>0</v>
      </c>
      <c r="V112" s="22">
        <f t="shared" si="117"/>
        <v>0</v>
      </c>
      <c r="W112" s="22">
        <f t="shared" si="117"/>
        <v>0</v>
      </c>
      <c r="X112" s="22">
        <f t="shared" si="117"/>
        <v>0</v>
      </c>
      <c r="Y112" s="22">
        <f t="shared" si="117"/>
        <v>0</v>
      </c>
      <c r="Z112" s="22">
        <f t="shared" si="117"/>
        <v>0</v>
      </c>
      <c r="AA112" s="22">
        <f t="shared" si="117"/>
        <v>0</v>
      </c>
      <c r="AB112" s="22">
        <f t="shared" si="117"/>
        <v>0</v>
      </c>
      <c r="AC112" s="22">
        <f t="shared" si="117"/>
        <v>0</v>
      </c>
      <c r="AD112" s="22">
        <f t="shared" si="117"/>
        <v>0</v>
      </c>
      <c r="AE112" s="22">
        <f t="shared" si="117"/>
        <v>0</v>
      </c>
      <c r="AF112" s="22">
        <f t="shared" ref="AF112:AI112" si="118">SUM(AF107:AF111)</f>
        <v>0</v>
      </c>
      <c r="AG112" s="22">
        <f t="shared" si="118"/>
        <v>0</v>
      </c>
      <c r="AH112" s="22">
        <f t="shared" si="118"/>
        <v>0</v>
      </c>
      <c r="AI112" s="22">
        <f t="shared" si="118"/>
        <v>0</v>
      </c>
      <c r="AJ112" s="22">
        <f t="shared" si="117"/>
        <v>0</v>
      </c>
      <c r="AK112" s="22">
        <f t="shared" si="117"/>
        <v>0</v>
      </c>
      <c r="AL112" s="22">
        <f t="shared" si="117"/>
        <v>1.2E-2</v>
      </c>
      <c r="AM112" s="22">
        <f t="shared" si="117"/>
        <v>0</v>
      </c>
      <c r="AN112" s="22">
        <f t="shared" si="117"/>
        <v>0</v>
      </c>
      <c r="AO112" s="22">
        <f t="shared" si="117"/>
        <v>0</v>
      </c>
      <c r="AP112" s="22">
        <f t="shared" si="117"/>
        <v>0</v>
      </c>
      <c r="AQ112" s="22">
        <f t="shared" si="117"/>
        <v>0</v>
      </c>
      <c r="AR112" s="22">
        <f t="shared" si="117"/>
        <v>0</v>
      </c>
      <c r="AS112" s="22">
        <f t="shared" si="117"/>
        <v>0</v>
      </c>
      <c r="AT112" s="22">
        <f t="shared" si="117"/>
        <v>0</v>
      </c>
      <c r="AU112" s="22">
        <f t="shared" si="117"/>
        <v>0</v>
      </c>
      <c r="AV112" s="22">
        <f t="shared" si="117"/>
        <v>0</v>
      </c>
      <c r="AW112" s="22">
        <f t="shared" si="117"/>
        <v>0</v>
      </c>
      <c r="AX112" s="22">
        <f t="shared" si="117"/>
        <v>0</v>
      </c>
      <c r="AY112" s="22">
        <f t="shared" si="117"/>
        <v>0</v>
      </c>
      <c r="AZ112" s="22">
        <f t="shared" si="117"/>
        <v>0</v>
      </c>
      <c r="BA112" s="22">
        <f t="shared" si="117"/>
        <v>0</v>
      </c>
      <c r="BB112" s="22">
        <f t="shared" si="117"/>
        <v>0</v>
      </c>
      <c r="BC112" s="22">
        <f t="shared" si="117"/>
        <v>0</v>
      </c>
      <c r="BD112" s="22">
        <f t="shared" si="117"/>
        <v>0</v>
      </c>
      <c r="BE112" s="22">
        <f t="shared" si="117"/>
        <v>0</v>
      </c>
      <c r="BF112" s="22">
        <f t="shared" si="117"/>
        <v>0</v>
      </c>
      <c r="BG112" s="22">
        <f t="shared" si="117"/>
        <v>0</v>
      </c>
      <c r="BH112" s="22">
        <f t="shared" si="117"/>
        <v>0</v>
      </c>
      <c r="BI112" s="22">
        <f t="shared" si="117"/>
        <v>0</v>
      </c>
      <c r="BJ112" s="22">
        <f t="shared" si="117"/>
        <v>0</v>
      </c>
      <c r="BK112" s="22">
        <f t="shared" si="117"/>
        <v>0</v>
      </c>
      <c r="BL112" s="22">
        <f t="shared" si="117"/>
        <v>0</v>
      </c>
      <c r="BM112" s="22">
        <f t="shared" si="117"/>
        <v>0</v>
      </c>
      <c r="BN112" s="22">
        <f t="shared" si="117"/>
        <v>0</v>
      </c>
      <c r="BO112" s="22">
        <f t="shared" si="117"/>
        <v>0</v>
      </c>
      <c r="BP112" s="22">
        <f t="shared" si="117"/>
        <v>0</v>
      </c>
      <c r="BQ112" s="22">
        <f t="shared" si="117"/>
        <v>5.0000000000000001E-4</v>
      </c>
      <c r="BR112" s="22">
        <f t="shared" ref="BR112" si="119">SUM(BR107:BR111)</f>
        <v>0</v>
      </c>
    </row>
    <row r="113" spans="1:72" ht="17.399999999999999">
      <c r="B113" s="20" t="s">
        <v>23</v>
      </c>
      <c r="C113" s="21"/>
      <c r="D113" s="23">
        <f t="shared" ref="D113:BQ113" si="120">PRODUCT(D112,$F$7)</f>
        <v>0.14000000000000001</v>
      </c>
      <c r="E113" s="23">
        <f t="shared" si="120"/>
        <v>0</v>
      </c>
      <c r="F113" s="23">
        <f t="shared" si="120"/>
        <v>7.3499999999999996E-2</v>
      </c>
      <c r="G113" s="23">
        <f t="shared" si="120"/>
        <v>3.5000000000000001E-3</v>
      </c>
      <c r="H113" s="23">
        <f t="shared" si="120"/>
        <v>0</v>
      </c>
      <c r="I113" s="23">
        <f t="shared" si="120"/>
        <v>0</v>
      </c>
      <c r="J113" s="23">
        <f t="shared" si="120"/>
        <v>0.81200000000000006</v>
      </c>
      <c r="K113" s="23">
        <f t="shared" si="120"/>
        <v>5.2500000000000003E-3</v>
      </c>
      <c r="L113" s="23">
        <f t="shared" si="120"/>
        <v>0</v>
      </c>
      <c r="M113" s="23">
        <f t="shared" si="120"/>
        <v>0</v>
      </c>
      <c r="N113" s="23">
        <f t="shared" si="120"/>
        <v>0</v>
      </c>
      <c r="O113" s="23">
        <f t="shared" si="120"/>
        <v>0</v>
      </c>
      <c r="P113" s="23">
        <f t="shared" si="120"/>
        <v>0</v>
      </c>
      <c r="Q113" s="23">
        <f t="shared" si="120"/>
        <v>0</v>
      </c>
      <c r="R113" s="23">
        <f t="shared" si="120"/>
        <v>0</v>
      </c>
      <c r="S113" s="23">
        <f t="shared" si="120"/>
        <v>0</v>
      </c>
      <c r="T113" s="23">
        <f t="shared" si="120"/>
        <v>0</v>
      </c>
      <c r="U113" s="23">
        <f t="shared" si="120"/>
        <v>0</v>
      </c>
      <c r="V113" s="23">
        <f t="shared" si="120"/>
        <v>0</v>
      </c>
      <c r="W113" s="23">
        <f t="shared" si="120"/>
        <v>0</v>
      </c>
      <c r="X113" s="23">
        <f t="shared" si="120"/>
        <v>0</v>
      </c>
      <c r="Y113" s="23">
        <f t="shared" si="120"/>
        <v>0</v>
      </c>
      <c r="Z113" s="23">
        <f t="shared" si="120"/>
        <v>0</v>
      </c>
      <c r="AA113" s="23">
        <f t="shared" si="120"/>
        <v>0</v>
      </c>
      <c r="AB113" s="23">
        <f t="shared" si="120"/>
        <v>0</v>
      </c>
      <c r="AC113" s="23">
        <f t="shared" si="120"/>
        <v>0</v>
      </c>
      <c r="AD113" s="23">
        <f t="shared" si="120"/>
        <v>0</v>
      </c>
      <c r="AE113" s="23">
        <f t="shared" si="120"/>
        <v>0</v>
      </c>
      <c r="AF113" s="23">
        <f t="shared" ref="AF113:AI113" si="121">PRODUCT(AF112,$F$7)</f>
        <v>0</v>
      </c>
      <c r="AG113" s="23">
        <f t="shared" si="121"/>
        <v>0</v>
      </c>
      <c r="AH113" s="23">
        <f t="shared" si="121"/>
        <v>0</v>
      </c>
      <c r="AI113" s="23">
        <f t="shared" si="121"/>
        <v>0</v>
      </c>
      <c r="AJ113" s="23">
        <f t="shared" si="120"/>
        <v>0</v>
      </c>
      <c r="AK113" s="23">
        <f t="shared" si="120"/>
        <v>0</v>
      </c>
      <c r="AL113" s="23">
        <f t="shared" si="120"/>
        <v>8.4000000000000005E-2</v>
      </c>
      <c r="AM113" s="23">
        <f t="shared" si="120"/>
        <v>0</v>
      </c>
      <c r="AN113" s="23">
        <f t="shared" si="120"/>
        <v>0</v>
      </c>
      <c r="AO113" s="23">
        <f t="shared" si="120"/>
        <v>0</v>
      </c>
      <c r="AP113" s="23">
        <f t="shared" si="120"/>
        <v>0</v>
      </c>
      <c r="AQ113" s="23">
        <f t="shared" si="120"/>
        <v>0</v>
      </c>
      <c r="AR113" s="23">
        <f t="shared" si="120"/>
        <v>0</v>
      </c>
      <c r="AS113" s="23">
        <f t="shared" si="120"/>
        <v>0</v>
      </c>
      <c r="AT113" s="23">
        <f t="shared" si="120"/>
        <v>0</v>
      </c>
      <c r="AU113" s="23">
        <f t="shared" si="120"/>
        <v>0</v>
      </c>
      <c r="AV113" s="23">
        <f t="shared" si="120"/>
        <v>0</v>
      </c>
      <c r="AW113" s="23">
        <f t="shared" si="120"/>
        <v>0</v>
      </c>
      <c r="AX113" s="23">
        <f t="shared" si="120"/>
        <v>0</v>
      </c>
      <c r="AY113" s="23">
        <f t="shared" si="120"/>
        <v>0</v>
      </c>
      <c r="AZ113" s="23">
        <f t="shared" si="120"/>
        <v>0</v>
      </c>
      <c r="BA113" s="23">
        <f t="shared" si="120"/>
        <v>0</v>
      </c>
      <c r="BB113" s="23">
        <f t="shared" si="120"/>
        <v>0</v>
      </c>
      <c r="BC113" s="23">
        <f t="shared" si="120"/>
        <v>0</v>
      </c>
      <c r="BD113" s="23">
        <f t="shared" si="120"/>
        <v>0</v>
      </c>
      <c r="BE113" s="23">
        <f t="shared" si="120"/>
        <v>0</v>
      </c>
      <c r="BF113" s="23">
        <f t="shared" si="120"/>
        <v>0</v>
      </c>
      <c r="BG113" s="23">
        <f t="shared" si="120"/>
        <v>0</v>
      </c>
      <c r="BH113" s="23">
        <f t="shared" si="120"/>
        <v>0</v>
      </c>
      <c r="BI113" s="23">
        <f t="shared" si="120"/>
        <v>0</v>
      </c>
      <c r="BJ113" s="23">
        <f t="shared" si="120"/>
        <v>0</v>
      </c>
      <c r="BK113" s="23">
        <f t="shared" si="120"/>
        <v>0</v>
      </c>
      <c r="BL113" s="23">
        <f t="shared" si="120"/>
        <v>0</v>
      </c>
      <c r="BM113" s="23">
        <f t="shared" si="120"/>
        <v>0</v>
      </c>
      <c r="BN113" s="23">
        <f t="shared" si="120"/>
        <v>0</v>
      </c>
      <c r="BO113" s="23">
        <f t="shared" si="120"/>
        <v>0</v>
      </c>
      <c r="BP113" s="23">
        <f t="shared" si="120"/>
        <v>0</v>
      </c>
      <c r="BQ113" s="23">
        <f t="shared" si="120"/>
        <v>3.5000000000000001E-3</v>
      </c>
      <c r="BR113" s="23">
        <f t="shared" ref="BR113" si="122">PRODUCT(BR112,$F$7)</f>
        <v>0</v>
      </c>
    </row>
    <row r="115" spans="1:72" ht="17.399999999999999">
      <c r="A115" s="26"/>
      <c r="B115" s="27" t="s">
        <v>24</v>
      </c>
      <c r="C115" s="28" t="s">
        <v>25</v>
      </c>
      <c r="D115" s="29">
        <f t="shared" ref="D115:BQ115" si="123">D47</f>
        <v>90.9</v>
      </c>
      <c r="E115" s="29">
        <f t="shared" si="123"/>
        <v>96</v>
      </c>
      <c r="F115" s="29">
        <f t="shared" si="123"/>
        <v>93</v>
      </c>
      <c r="G115" s="29">
        <f t="shared" si="123"/>
        <v>780</v>
      </c>
      <c r="H115" s="29">
        <f t="shared" si="123"/>
        <v>1610</v>
      </c>
      <c r="I115" s="29">
        <f t="shared" si="123"/>
        <v>760</v>
      </c>
      <c r="J115" s="29">
        <f t="shared" si="123"/>
        <v>90.57</v>
      </c>
      <c r="K115" s="29">
        <f t="shared" si="123"/>
        <v>1038.8900000000001</v>
      </c>
      <c r="L115" s="29">
        <f t="shared" si="123"/>
        <v>255.2</v>
      </c>
      <c r="M115" s="29">
        <f t="shared" si="123"/>
        <v>796</v>
      </c>
      <c r="N115" s="29">
        <f t="shared" si="123"/>
        <v>126.38</v>
      </c>
      <c r="O115" s="29">
        <f t="shared" si="123"/>
        <v>416.09</v>
      </c>
      <c r="P115" s="29">
        <f t="shared" si="123"/>
        <v>634.21</v>
      </c>
      <c r="Q115" s="29">
        <f t="shared" si="123"/>
        <v>503.33</v>
      </c>
      <c r="R115" s="29">
        <f t="shared" si="123"/>
        <v>0</v>
      </c>
      <c r="S115" s="29">
        <f>S47</f>
        <v>0</v>
      </c>
      <c r="T115" s="29">
        <f>T47</f>
        <v>0</v>
      </c>
      <c r="U115" s="29">
        <f>U47</f>
        <v>920</v>
      </c>
      <c r="V115" s="29">
        <f>V47</f>
        <v>464.1</v>
      </c>
      <c r="W115" s="29">
        <f>W47</f>
        <v>249</v>
      </c>
      <c r="X115" s="29">
        <f t="shared" si="123"/>
        <v>8.6999999999999993</v>
      </c>
      <c r="Y115" s="29">
        <f t="shared" si="123"/>
        <v>0</v>
      </c>
      <c r="Z115" s="29">
        <f t="shared" si="123"/>
        <v>415</v>
      </c>
      <c r="AA115" s="29">
        <f t="shared" si="123"/>
        <v>416</v>
      </c>
      <c r="AB115" s="29">
        <f t="shared" si="123"/>
        <v>358</v>
      </c>
      <c r="AC115" s="29">
        <f t="shared" si="123"/>
        <v>283</v>
      </c>
      <c r="AD115" s="29">
        <f t="shared" si="123"/>
        <v>144</v>
      </c>
      <c r="AE115" s="29">
        <f t="shared" si="123"/>
        <v>668</v>
      </c>
      <c r="AF115" s="29"/>
      <c r="AG115" s="29"/>
      <c r="AH115" s="29">
        <f t="shared" si="123"/>
        <v>340</v>
      </c>
      <c r="AI115" s="29"/>
      <c r="AJ115" s="29">
        <f t="shared" si="123"/>
        <v>263.64</v>
      </c>
      <c r="AK115" s="29">
        <f t="shared" si="123"/>
        <v>98</v>
      </c>
      <c r="AL115" s="29">
        <f t="shared" si="123"/>
        <v>67</v>
      </c>
      <c r="AM115" s="29">
        <f t="shared" si="123"/>
        <v>49.4</v>
      </c>
      <c r="AN115" s="29">
        <f t="shared" si="123"/>
        <v>240</v>
      </c>
      <c r="AO115" s="29">
        <f t="shared" si="123"/>
        <v>258</v>
      </c>
      <c r="AP115" s="29">
        <f t="shared" si="123"/>
        <v>0</v>
      </c>
      <c r="AQ115" s="29">
        <f t="shared" si="123"/>
        <v>346</v>
      </c>
      <c r="AR115" s="29">
        <f t="shared" si="123"/>
        <v>0</v>
      </c>
      <c r="AS115" s="29">
        <f t="shared" si="123"/>
        <v>281.61</v>
      </c>
      <c r="AT115" s="29">
        <f t="shared" si="123"/>
        <v>87.5</v>
      </c>
      <c r="AU115" s="29">
        <f t="shared" si="123"/>
        <v>74</v>
      </c>
      <c r="AV115" s="29">
        <f t="shared" si="123"/>
        <v>64.67</v>
      </c>
      <c r="AW115" s="29">
        <f t="shared" si="123"/>
        <v>75.709999999999994</v>
      </c>
      <c r="AX115" s="29">
        <f t="shared" si="123"/>
        <v>85.71</v>
      </c>
      <c r="AY115" s="29">
        <f t="shared" si="123"/>
        <v>58.75</v>
      </c>
      <c r="AZ115" s="29">
        <f t="shared" si="123"/>
        <v>95.38</v>
      </c>
      <c r="BA115" s="29">
        <f t="shared" si="123"/>
        <v>74</v>
      </c>
      <c r="BB115" s="29">
        <f t="shared" si="123"/>
        <v>65</v>
      </c>
      <c r="BC115" s="29">
        <f t="shared" si="123"/>
        <v>139.33000000000001</v>
      </c>
      <c r="BD115" s="29">
        <f t="shared" si="123"/>
        <v>362</v>
      </c>
      <c r="BE115" s="29">
        <f t="shared" si="123"/>
        <v>549</v>
      </c>
      <c r="BF115" s="29">
        <f t="shared" si="123"/>
        <v>666</v>
      </c>
      <c r="BG115" s="29">
        <f t="shared" si="123"/>
        <v>300</v>
      </c>
      <c r="BH115" s="29">
        <f t="shared" si="123"/>
        <v>578</v>
      </c>
      <c r="BI115" s="29">
        <f t="shared" si="123"/>
        <v>0</v>
      </c>
      <c r="BJ115" s="29">
        <f t="shared" si="123"/>
        <v>84</v>
      </c>
      <c r="BK115" s="29">
        <f t="shared" si="123"/>
        <v>68</v>
      </c>
      <c r="BL115" s="29">
        <f t="shared" si="123"/>
        <v>79</v>
      </c>
      <c r="BM115" s="29">
        <f t="shared" si="123"/>
        <v>87</v>
      </c>
      <c r="BN115" s="29">
        <f t="shared" si="123"/>
        <v>109</v>
      </c>
      <c r="BO115" s="29">
        <f t="shared" si="123"/>
        <v>329</v>
      </c>
      <c r="BP115" s="29">
        <f t="shared" si="123"/>
        <v>182.22</v>
      </c>
      <c r="BQ115" s="29">
        <f t="shared" si="123"/>
        <v>25</v>
      </c>
      <c r="BR115" s="29">
        <f t="shared" ref="BR115" si="124">BR47</f>
        <v>0</v>
      </c>
    </row>
    <row r="116" spans="1:72" ht="17.399999999999999">
      <c r="B116" s="20" t="s">
        <v>26</v>
      </c>
      <c r="C116" s="21" t="s">
        <v>25</v>
      </c>
      <c r="D116" s="22">
        <f t="shared" ref="D116:BQ116" si="125">D115/1000</f>
        <v>9.0900000000000009E-2</v>
      </c>
      <c r="E116" s="22">
        <f t="shared" si="125"/>
        <v>9.6000000000000002E-2</v>
      </c>
      <c r="F116" s="22">
        <f t="shared" si="125"/>
        <v>9.2999999999999999E-2</v>
      </c>
      <c r="G116" s="22">
        <f t="shared" si="125"/>
        <v>0.78</v>
      </c>
      <c r="H116" s="22">
        <f t="shared" si="125"/>
        <v>1.61</v>
      </c>
      <c r="I116" s="22">
        <f t="shared" si="125"/>
        <v>0.76</v>
      </c>
      <c r="J116" s="22">
        <f t="shared" si="125"/>
        <v>9.0569999999999998E-2</v>
      </c>
      <c r="K116" s="22">
        <f t="shared" si="125"/>
        <v>1.0388900000000001</v>
      </c>
      <c r="L116" s="22">
        <f t="shared" si="125"/>
        <v>0.25519999999999998</v>
      </c>
      <c r="M116" s="22">
        <f t="shared" si="125"/>
        <v>0.79600000000000004</v>
      </c>
      <c r="N116" s="22">
        <f t="shared" si="125"/>
        <v>0.12637999999999999</v>
      </c>
      <c r="O116" s="22">
        <f t="shared" si="125"/>
        <v>0.41608999999999996</v>
      </c>
      <c r="P116" s="22">
        <f t="shared" si="125"/>
        <v>0.63421000000000005</v>
      </c>
      <c r="Q116" s="22">
        <f t="shared" si="125"/>
        <v>0.50332999999999994</v>
      </c>
      <c r="R116" s="22">
        <f t="shared" si="125"/>
        <v>0</v>
      </c>
      <c r="S116" s="22">
        <f>S115/1000</f>
        <v>0</v>
      </c>
      <c r="T116" s="22">
        <f>T115/1000</f>
        <v>0</v>
      </c>
      <c r="U116" s="22">
        <f>U115/1000</f>
        <v>0.92</v>
      </c>
      <c r="V116" s="22">
        <f>V115/1000</f>
        <v>0.46410000000000001</v>
      </c>
      <c r="W116" s="22">
        <f>W115/1000</f>
        <v>0.249</v>
      </c>
      <c r="X116" s="22">
        <f t="shared" si="125"/>
        <v>8.6999999999999994E-3</v>
      </c>
      <c r="Y116" s="22">
        <f t="shared" si="125"/>
        <v>0</v>
      </c>
      <c r="Z116" s="22">
        <f t="shared" si="125"/>
        <v>0.41499999999999998</v>
      </c>
      <c r="AA116" s="22">
        <f t="shared" si="125"/>
        <v>0.41599999999999998</v>
      </c>
      <c r="AB116" s="22">
        <f t="shared" si="125"/>
        <v>0.35799999999999998</v>
      </c>
      <c r="AC116" s="22">
        <f t="shared" si="125"/>
        <v>0.28299999999999997</v>
      </c>
      <c r="AD116" s="22">
        <f t="shared" si="125"/>
        <v>0.14399999999999999</v>
      </c>
      <c r="AE116" s="22">
        <f t="shared" si="125"/>
        <v>0.66800000000000004</v>
      </c>
      <c r="AF116" s="22">
        <f t="shared" ref="AF116:AI116" si="126">AF115/1000</f>
        <v>0</v>
      </c>
      <c r="AG116" s="22">
        <f t="shared" si="126"/>
        <v>0</v>
      </c>
      <c r="AH116" s="22">
        <f t="shared" si="126"/>
        <v>0.34</v>
      </c>
      <c r="AI116" s="22">
        <f t="shared" si="126"/>
        <v>0</v>
      </c>
      <c r="AJ116" s="22">
        <f t="shared" si="125"/>
        <v>0.26363999999999999</v>
      </c>
      <c r="AK116" s="22">
        <f t="shared" si="125"/>
        <v>9.8000000000000004E-2</v>
      </c>
      <c r="AL116" s="22">
        <f t="shared" si="125"/>
        <v>6.7000000000000004E-2</v>
      </c>
      <c r="AM116" s="22">
        <f t="shared" si="125"/>
        <v>4.9399999999999999E-2</v>
      </c>
      <c r="AN116" s="22">
        <f t="shared" si="125"/>
        <v>0.24</v>
      </c>
      <c r="AO116" s="22">
        <f t="shared" si="125"/>
        <v>0.25800000000000001</v>
      </c>
      <c r="AP116" s="22">
        <f t="shared" si="125"/>
        <v>0</v>
      </c>
      <c r="AQ116" s="22">
        <f t="shared" si="125"/>
        <v>0.34599999999999997</v>
      </c>
      <c r="AR116" s="22">
        <f t="shared" si="125"/>
        <v>0</v>
      </c>
      <c r="AS116" s="22">
        <f t="shared" si="125"/>
        <v>0.28161000000000003</v>
      </c>
      <c r="AT116" s="22">
        <f t="shared" si="125"/>
        <v>8.7499999999999994E-2</v>
      </c>
      <c r="AU116" s="22">
        <f t="shared" si="125"/>
        <v>7.3999999999999996E-2</v>
      </c>
      <c r="AV116" s="22">
        <f t="shared" si="125"/>
        <v>6.4670000000000005E-2</v>
      </c>
      <c r="AW116" s="22">
        <f t="shared" si="125"/>
        <v>7.571E-2</v>
      </c>
      <c r="AX116" s="22">
        <f t="shared" si="125"/>
        <v>8.5709999999999995E-2</v>
      </c>
      <c r="AY116" s="22">
        <f t="shared" si="125"/>
        <v>5.8749999999999997E-2</v>
      </c>
      <c r="AZ116" s="22">
        <f t="shared" si="125"/>
        <v>9.5379999999999993E-2</v>
      </c>
      <c r="BA116" s="22">
        <f t="shared" si="125"/>
        <v>7.3999999999999996E-2</v>
      </c>
      <c r="BB116" s="22">
        <f t="shared" si="125"/>
        <v>6.5000000000000002E-2</v>
      </c>
      <c r="BC116" s="22">
        <f t="shared" si="125"/>
        <v>0.13933000000000001</v>
      </c>
      <c r="BD116" s="22">
        <f t="shared" si="125"/>
        <v>0.36199999999999999</v>
      </c>
      <c r="BE116" s="22">
        <f t="shared" si="125"/>
        <v>0.54900000000000004</v>
      </c>
      <c r="BF116" s="22">
        <f t="shared" si="125"/>
        <v>0.66600000000000004</v>
      </c>
      <c r="BG116" s="22">
        <f t="shared" si="125"/>
        <v>0.3</v>
      </c>
      <c r="BH116" s="22">
        <f t="shared" si="125"/>
        <v>0.57799999999999996</v>
      </c>
      <c r="BI116" s="22">
        <f t="shared" si="125"/>
        <v>0</v>
      </c>
      <c r="BJ116" s="22">
        <f t="shared" si="125"/>
        <v>8.4000000000000005E-2</v>
      </c>
      <c r="BK116" s="22">
        <f t="shared" si="125"/>
        <v>6.8000000000000005E-2</v>
      </c>
      <c r="BL116" s="22">
        <f t="shared" si="125"/>
        <v>7.9000000000000001E-2</v>
      </c>
      <c r="BM116" s="22">
        <f t="shared" si="125"/>
        <v>8.6999999999999994E-2</v>
      </c>
      <c r="BN116" s="22">
        <f t="shared" si="125"/>
        <v>0.109</v>
      </c>
      <c r="BO116" s="22">
        <f t="shared" si="125"/>
        <v>0.32900000000000001</v>
      </c>
      <c r="BP116" s="22">
        <f t="shared" si="125"/>
        <v>0.18221999999999999</v>
      </c>
      <c r="BQ116" s="22">
        <f t="shared" si="125"/>
        <v>2.5000000000000001E-2</v>
      </c>
      <c r="BR116" s="22">
        <f t="shared" ref="BR116" si="127">BR115/1000</f>
        <v>0</v>
      </c>
    </row>
    <row r="117" spans="1:72" ht="17.399999999999999">
      <c r="A117" s="30"/>
      <c r="B117" s="31" t="s">
        <v>27</v>
      </c>
      <c r="C117" s="99"/>
      <c r="D117" s="32">
        <f t="shared" ref="D117:BQ117" si="128">D113*D115</f>
        <v>12.726000000000003</v>
      </c>
      <c r="E117" s="32">
        <f t="shared" si="128"/>
        <v>0</v>
      </c>
      <c r="F117" s="32">
        <f t="shared" si="128"/>
        <v>6.8354999999999997</v>
      </c>
      <c r="G117" s="32">
        <f t="shared" si="128"/>
        <v>2.73</v>
      </c>
      <c r="H117" s="32">
        <f t="shared" si="128"/>
        <v>0</v>
      </c>
      <c r="I117" s="32">
        <f t="shared" si="128"/>
        <v>0</v>
      </c>
      <c r="J117" s="32">
        <f t="shared" si="128"/>
        <v>73.542839999999998</v>
      </c>
      <c r="K117" s="32">
        <f t="shared" si="128"/>
        <v>5.4541725000000012</v>
      </c>
      <c r="L117" s="32">
        <f t="shared" si="128"/>
        <v>0</v>
      </c>
      <c r="M117" s="32">
        <f t="shared" si="128"/>
        <v>0</v>
      </c>
      <c r="N117" s="32">
        <f t="shared" si="128"/>
        <v>0</v>
      </c>
      <c r="O117" s="32">
        <f t="shared" si="128"/>
        <v>0</v>
      </c>
      <c r="P117" s="32">
        <f t="shared" si="128"/>
        <v>0</v>
      </c>
      <c r="Q117" s="32">
        <f t="shared" si="128"/>
        <v>0</v>
      </c>
      <c r="R117" s="32">
        <f t="shared" si="128"/>
        <v>0</v>
      </c>
      <c r="S117" s="32">
        <f>S113*S115</f>
        <v>0</v>
      </c>
      <c r="T117" s="32">
        <f>T113*T115</f>
        <v>0</v>
      </c>
      <c r="U117" s="32">
        <f>U113*U115</f>
        <v>0</v>
      </c>
      <c r="V117" s="32">
        <f>V113*V115</f>
        <v>0</v>
      </c>
      <c r="W117" s="32">
        <f>W113*W115</f>
        <v>0</v>
      </c>
      <c r="X117" s="32">
        <f t="shared" si="128"/>
        <v>0</v>
      </c>
      <c r="Y117" s="32">
        <f t="shared" si="128"/>
        <v>0</v>
      </c>
      <c r="Z117" s="32">
        <f t="shared" si="128"/>
        <v>0</v>
      </c>
      <c r="AA117" s="32">
        <f t="shared" si="128"/>
        <v>0</v>
      </c>
      <c r="AB117" s="32">
        <f t="shared" si="128"/>
        <v>0</v>
      </c>
      <c r="AC117" s="32">
        <f t="shared" si="128"/>
        <v>0</v>
      </c>
      <c r="AD117" s="32">
        <f t="shared" si="128"/>
        <v>0</v>
      </c>
      <c r="AE117" s="32">
        <f t="shared" si="128"/>
        <v>0</v>
      </c>
      <c r="AF117" s="32">
        <f t="shared" ref="AF117:AI117" si="129">AF113*AF115</f>
        <v>0</v>
      </c>
      <c r="AG117" s="32">
        <f t="shared" si="129"/>
        <v>0</v>
      </c>
      <c r="AH117" s="32">
        <f t="shared" si="129"/>
        <v>0</v>
      </c>
      <c r="AI117" s="32">
        <f t="shared" si="129"/>
        <v>0</v>
      </c>
      <c r="AJ117" s="32">
        <f t="shared" si="128"/>
        <v>0</v>
      </c>
      <c r="AK117" s="32">
        <f t="shared" si="128"/>
        <v>0</v>
      </c>
      <c r="AL117" s="32">
        <f t="shared" si="128"/>
        <v>5.6280000000000001</v>
      </c>
      <c r="AM117" s="32">
        <f t="shared" si="128"/>
        <v>0</v>
      </c>
      <c r="AN117" s="32">
        <f t="shared" si="128"/>
        <v>0</v>
      </c>
      <c r="AO117" s="32">
        <f t="shared" si="128"/>
        <v>0</v>
      </c>
      <c r="AP117" s="32">
        <f t="shared" si="128"/>
        <v>0</v>
      </c>
      <c r="AQ117" s="32">
        <f t="shared" si="128"/>
        <v>0</v>
      </c>
      <c r="AR117" s="32">
        <f t="shared" si="128"/>
        <v>0</v>
      </c>
      <c r="AS117" s="32">
        <f t="shared" si="128"/>
        <v>0</v>
      </c>
      <c r="AT117" s="32">
        <f t="shared" si="128"/>
        <v>0</v>
      </c>
      <c r="AU117" s="32">
        <f t="shared" si="128"/>
        <v>0</v>
      </c>
      <c r="AV117" s="32">
        <f t="shared" si="128"/>
        <v>0</v>
      </c>
      <c r="AW117" s="32">
        <f t="shared" si="128"/>
        <v>0</v>
      </c>
      <c r="AX117" s="32">
        <f t="shared" si="128"/>
        <v>0</v>
      </c>
      <c r="AY117" s="32">
        <f t="shared" si="128"/>
        <v>0</v>
      </c>
      <c r="AZ117" s="32">
        <f t="shared" si="128"/>
        <v>0</v>
      </c>
      <c r="BA117" s="32">
        <f t="shared" si="128"/>
        <v>0</v>
      </c>
      <c r="BB117" s="32">
        <f t="shared" si="128"/>
        <v>0</v>
      </c>
      <c r="BC117" s="32">
        <f t="shared" si="128"/>
        <v>0</v>
      </c>
      <c r="BD117" s="32">
        <f t="shared" si="128"/>
        <v>0</v>
      </c>
      <c r="BE117" s="32">
        <f t="shared" si="128"/>
        <v>0</v>
      </c>
      <c r="BF117" s="32">
        <f t="shared" si="128"/>
        <v>0</v>
      </c>
      <c r="BG117" s="32">
        <f t="shared" si="128"/>
        <v>0</v>
      </c>
      <c r="BH117" s="32">
        <f t="shared" si="128"/>
        <v>0</v>
      </c>
      <c r="BI117" s="32">
        <f t="shared" si="128"/>
        <v>0</v>
      </c>
      <c r="BJ117" s="32">
        <f t="shared" si="128"/>
        <v>0</v>
      </c>
      <c r="BK117" s="32">
        <f t="shared" si="128"/>
        <v>0</v>
      </c>
      <c r="BL117" s="32">
        <f t="shared" si="128"/>
        <v>0</v>
      </c>
      <c r="BM117" s="32">
        <f t="shared" si="128"/>
        <v>0</v>
      </c>
      <c r="BN117" s="32">
        <f t="shared" si="128"/>
        <v>0</v>
      </c>
      <c r="BO117" s="32">
        <f t="shared" si="128"/>
        <v>0</v>
      </c>
      <c r="BP117" s="32">
        <f t="shared" si="128"/>
        <v>0</v>
      </c>
      <c r="BQ117" s="32">
        <f t="shared" si="128"/>
        <v>8.7500000000000008E-2</v>
      </c>
      <c r="BR117" s="32">
        <f t="shared" ref="BR117" si="130">BR113*BR115</f>
        <v>0</v>
      </c>
      <c r="BS117" s="33">
        <f>SUM(D117:BQ117)</f>
        <v>107.0040125</v>
      </c>
      <c r="BT117" s="34">
        <f>BS117/$C$10</f>
        <v>15.2862875</v>
      </c>
    </row>
    <row r="118" spans="1:72" ht="17.399999999999999">
      <c r="A118" s="30"/>
      <c r="B118" s="31" t="s">
        <v>28</v>
      </c>
      <c r="C118" s="99"/>
      <c r="D118" s="32">
        <f t="shared" ref="D118:BQ118" si="131">D113*D115</f>
        <v>12.726000000000003</v>
      </c>
      <c r="E118" s="32">
        <f t="shared" si="131"/>
        <v>0</v>
      </c>
      <c r="F118" s="32">
        <f t="shared" si="131"/>
        <v>6.8354999999999997</v>
      </c>
      <c r="G118" s="32">
        <f t="shared" si="131"/>
        <v>2.73</v>
      </c>
      <c r="H118" s="32">
        <f t="shared" si="131"/>
        <v>0</v>
      </c>
      <c r="I118" s="32">
        <f t="shared" si="131"/>
        <v>0</v>
      </c>
      <c r="J118" s="32">
        <f t="shared" si="131"/>
        <v>73.542839999999998</v>
      </c>
      <c r="K118" s="32">
        <f t="shared" si="131"/>
        <v>5.4541725000000012</v>
      </c>
      <c r="L118" s="32">
        <f t="shared" si="131"/>
        <v>0</v>
      </c>
      <c r="M118" s="32">
        <f t="shared" si="131"/>
        <v>0</v>
      </c>
      <c r="N118" s="32">
        <f t="shared" si="131"/>
        <v>0</v>
      </c>
      <c r="O118" s="32">
        <f t="shared" si="131"/>
        <v>0</v>
      </c>
      <c r="P118" s="32">
        <f t="shared" si="131"/>
        <v>0</v>
      </c>
      <c r="Q118" s="32">
        <f t="shared" si="131"/>
        <v>0</v>
      </c>
      <c r="R118" s="32">
        <f t="shared" si="131"/>
        <v>0</v>
      </c>
      <c r="S118" s="32">
        <f>S113*S115</f>
        <v>0</v>
      </c>
      <c r="T118" s="32">
        <f>T113*T115</f>
        <v>0</v>
      </c>
      <c r="U118" s="32">
        <f>U113*U115</f>
        <v>0</v>
      </c>
      <c r="V118" s="32">
        <f>V113*V115</f>
        <v>0</v>
      </c>
      <c r="W118" s="32">
        <f>W113*W115</f>
        <v>0</v>
      </c>
      <c r="X118" s="32">
        <f t="shared" si="131"/>
        <v>0</v>
      </c>
      <c r="Y118" s="32">
        <f t="shared" si="131"/>
        <v>0</v>
      </c>
      <c r="Z118" s="32">
        <f t="shared" si="131"/>
        <v>0</v>
      </c>
      <c r="AA118" s="32">
        <f t="shared" si="131"/>
        <v>0</v>
      </c>
      <c r="AB118" s="32">
        <f t="shared" si="131"/>
        <v>0</v>
      </c>
      <c r="AC118" s="32">
        <f t="shared" si="131"/>
        <v>0</v>
      </c>
      <c r="AD118" s="32">
        <f t="shared" si="131"/>
        <v>0</v>
      </c>
      <c r="AE118" s="32">
        <f t="shared" si="131"/>
        <v>0</v>
      </c>
      <c r="AF118" s="32">
        <f t="shared" ref="AF118:AI118" si="132">AF113*AF115</f>
        <v>0</v>
      </c>
      <c r="AG118" s="32">
        <f t="shared" si="132"/>
        <v>0</v>
      </c>
      <c r="AH118" s="32">
        <f t="shared" si="132"/>
        <v>0</v>
      </c>
      <c r="AI118" s="32">
        <f t="shared" si="132"/>
        <v>0</v>
      </c>
      <c r="AJ118" s="32">
        <f t="shared" si="131"/>
        <v>0</v>
      </c>
      <c r="AK118" s="32">
        <f t="shared" si="131"/>
        <v>0</v>
      </c>
      <c r="AL118" s="32">
        <f t="shared" si="131"/>
        <v>5.6280000000000001</v>
      </c>
      <c r="AM118" s="32">
        <f t="shared" si="131"/>
        <v>0</v>
      </c>
      <c r="AN118" s="32">
        <f t="shared" si="131"/>
        <v>0</v>
      </c>
      <c r="AO118" s="32">
        <f t="shared" si="131"/>
        <v>0</v>
      </c>
      <c r="AP118" s="32">
        <f t="shared" si="131"/>
        <v>0</v>
      </c>
      <c r="AQ118" s="32">
        <f t="shared" si="131"/>
        <v>0</v>
      </c>
      <c r="AR118" s="32">
        <f t="shared" si="131"/>
        <v>0</v>
      </c>
      <c r="AS118" s="32">
        <f t="shared" si="131"/>
        <v>0</v>
      </c>
      <c r="AT118" s="32">
        <f t="shared" si="131"/>
        <v>0</v>
      </c>
      <c r="AU118" s="32">
        <f t="shared" si="131"/>
        <v>0</v>
      </c>
      <c r="AV118" s="32">
        <f t="shared" si="131"/>
        <v>0</v>
      </c>
      <c r="AW118" s="32">
        <f t="shared" si="131"/>
        <v>0</v>
      </c>
      <c r="AX118" s="32">
        <f t="shared" si="131"/>
        <v>0</v>
      </c>
      <c r="AY118" s="32">
        <f t="shared" si="131"/>
        <v>0</v>
      </c>
      <c r="AZ118" s="32">
        <f t="shared" si="131"/>
        <v>0</v>
      </c>
      <c r="BA118" s="32">
        <f t="shared" si="131"/>
        <v>0</v>
      </c>
      <c r="BB118" s="32">
        <f t="shared" si="131"/>
        <v>0</v>
      </c>
      <c r="BC118" s="32">
        <f t="shared" si="131"/>
        <v>0</v>
      </c>
      <c r="BD118" s="32">
        <f t="shared" si="131"/>
        <v>0</v>
      </c>
      <c r="BE118" s="32">
        <f t="shared" si="131"/>
        <v>0</v>
      </c>
      <c r="BF118" s="32">
        <f t="shared" si="131"/>
        <v>0</v>
      </c>
      <c r="BG118" s="32">
        <f t="shared" si="131"/>
        <v>0</v>
      </c>
      <c r="BH118" s="32">
        <f t="shared" si="131"/>
        <v>0</v>
      </c>
      <c r="BI118" s="32">
        <f t="shared" si="131"/>
        <v>0</v>
      </c>
      <c r="BJ118" s="32">
        <f t="shared" si="131"/>
        <v>0</v>
      </c>
      <c r="BK118" s="32">
        <f t="shared" si="131"/>
        <v>0</v>
      </c>
      <c r="BL118" s="32">
        <f t="shared" si="131"/>
        <v>0</v>
      </c>
      <c r="BM118" s="32">
        <f t="shared" si="131"/>
        <v>0</v>
      </c>
      <c r="BN118" s="32">
        <f t="shared" si="131"/>
        <v>0</v>
      </c>
      <c r="BO118" s="32">
        <f t="shared" si="131"/>
        <v>0</v>
      </c>
      <c r="BP118" s="32">
        <f t="shared" si="131"/>
        <v>0</v>
      </c>
      <c r="BQ118" s="32">
        <f t="shared" si="131"/>
        <v>8.7500000000000008E-2</v>
      </c>
      <c r="BR118" s="32">
        <f t="shared" ref="BR118" si="133">BR113*BR115</f>
        <v>0</v>
      </c>
      <c r="BS118" s="33">
        <f>SUM(D118:BQ118)</f>
        <v>107.0040125</v>
      </c>
      <c r="BT118" s="34">
        <f>BS118/$C$10</f>
        <v>15.2862875</v>
      </c>
    </row>
    <row r="121" spans="1:72">
      <c r="BT121" s="39">
        <f>BT67</f>
        <v>31.263640000000006</v>
      </c>
    </row>
    <row r="122" spans="1:72">
      <c r="BT122" s="39">
        <f>BT86</f>
        <v>72.872689999999992</v>
      </c>
    </row>
    <row r="123" spans="1:72">
      <c r="BT123" s="39">
        <f>BT102</f>
        <v>16.644130000000001</v>
      </c>
    </row>
    <row r="124" spans="1:72">
      <c r="BT124" s="39">
        <f>BT118</f>
        <v>15.2862875</v>
      </c>
    </row>
    <row r="125" spans="1:72">
      <c r="BT125" s="39">
        <f>SUM(BT121:BT124)</f>
        <v>136.06674750000002</v>
      </c>
    </row>
  </sheetData>
  <mergeCells count="377">
    <mergeCell ref="BS105:BS106"/>
    <mergeCell ref="BT105:BT106"/>
    <mergeCell ref="A107:A111"/>
    <mergeCell ref="C107:C111"/>
    <mergeCell ref="C117:C118"/>
    <mergeCell ref="BL105:BL106"/>
    <mergeCell ref="BM105:BM106"/>
    <mergeCell ref="BN105:BN106"/>
    <mergeCell ref="BO105:BO106"/>
    <mergeCell ref="BP105:BP106"/>
    <mergeCell ref="BQ105:BQ106"/>
    <mergeCell ref="BF105:BF106"/>
    <mergeCell ref="BG105:BG106"/>
    <mergeCell ref="BH105:BH106"/>
    <mergeCell ref="BI105:BI106"/>
    <mergeCell ref="BJ105:BJ106"/>
    <mergeCell ref="BK105:BK106"/>
    <mergeCell ref="AZ105:AZ106"/>
    <mergeCell ref="BA105:BA106"/>
    <mergeCell ref="BB105:BB106"/>
    <mergeCell ref="BC105:BC106"/>
    <mergeCell ref="BD105:BD106"/>
    <mergeCell ref="BE105:BE106"/>
    <mergeCell ref="AT105:AT106"/>
    <mergeCell ref="AU105:AU106"/>
    <mergeCell ref="AV105:AV106"/>
    <mergeCell ref="AW105:AW106"/>
    <mergeCell ref="AX105:AX106"/>
    <mergeCell ref="AY105:AY106"/>
    <mergeCell ref="AN105:AN106"/>
    <mergeCell ref="AO105:AO106"/>
    <mergeCell ref="AP105:AP106"/>
    <mergeCell ref="AQ105:AQ106"/>
    <mergeCell ref="AR105:AR106"/>
    <mergeCell ref="AS105:AS106"/>
    <mergeCell ref="AE105:AE106"/>
    <mergeCell ref="AH105:AH106"/>
    <mergeCell ref="AJ105:AJ106"/>
    <mergeCell ref="AK105:AK106"/>
    <mergeCell ref="AL105:AL106"/>
    <mergeCell ref="AM105:AM106"/>
    <mergeCell ref="Y105:Y106"/>
    <mergeCell ref="Z105:Z106"/>
    <mergeCell ref="AA105:AA106"/>
    <mergeCell ref="AB105:AB106"/>
    <mergeCell ref="AC105:AC106"/>
    <mergeCell ref="AD105:AD106"/>
    <mergeCell ref="AF105:AF106"/>
    <mergeCell ref="AG105:AG106"/>
    <mergeCell ref="AI105:AI106"/>
    <mergeCell ref="S105:S106"/>
    <mergeCell ref="T105:T106"/>
    <mergeCell ref="U105:U106"/>
    <mergeCell ref="V105:V106"/>
    <mergeCell ref="W105:W106"/>
    <mergeCell ref="X105:X106"/>
    <mergeCell ref="M105:M106"/>
    <mergeCell ref="N105:N106"/>
    <mergeCell ref="O105:O106"/>
    <mergeCell ref="P105:P106"/>
    <mergeCell ref="Q105:Q106"/>
    <mergeCell ref="R105:R106"/>
    <mergeCell ref="G105:G106"/>
    <mergeCell ref="H105:H106"/>
    <mergeCell ref="I105:I106"/>
    <mergeCell ref="J105:J106"/>
    <mergeCell ref="K105:K106"/>
    <mergeCell ref="L105:L106"/>
    <mergeCell ref="BS89:BS90"/>
    <mergeCell ref="BT89:BT90"/>
    <mergeCell ref="A91:A95"/>
    <mergeCell ref="C91:C95"/>
    <mergeCell ref="C101:C102"/>
    <mergeCell ref="A105:A106"/>
    <mergeCell ref="C105:C106"/>
    <mergeCell ref="D105:D106"/>
    <mergeCell ref="E105:E106"/>
    <mergeCell ref="F105:F106"/>
    <mergeCell ref="BL89:BL90"/>
    <mergeCell ref="BM89:BM90"/>
    <mergeCell ref="BN89:BN90"/>
    <mergeCell ref="BO89:BO90"/>
    <mergeCell ref="BP89:BP90"/>
    <mergeCell ref="BQ89:BQ90"/>
    <mergeCell ref="BF89:BF90"/>
    <mergeCell ref="BG89:BG90"/>
    <mergeCell ref="BH89:BH90"/>
    <mergeCell ref="BI89:BI90"/>
    <mergeCell ref="BJ89:BJ90"/>
    <mergeCell ref="BK89:BK90"/>
    <mergeCell ref="AZ89:AZ90"/>
    <mergeCell ref="BA89:BA90"/>
    <mergeCell ref="BB89:BB90"/>
    <mergeCell ref="BC89:BC90"/>
    <mergeCell ref="BD89:BD90"/>
    <mergeCell ref="BE89:BE90"/>
    <mergeCell ref="AT89:AT90"/>
    <mergeCell ref="AU89:AU90"/>
    <mergeCell ref="AV89:AV90"/>
    <mergeCell ref="AW89:AW90"/>
    <mergeCell ref="AX89:AX90"/>
    <mergeCell ref="AY89:AY90"/>
    <mergeCell ref="AN89:AN90"/>
    <mergeCell ref="AO89:AO90"/>
    <mergeCell ref="AP89:AP90"/>
    <mergeCell ref="AQ89:AQ90"/>
    <mergeCell ref="AR89:AR90"/>
    <mergeCell ref="AS89:AS90"/>
    <mergeCell ref="AE89:AE90"/>
    <mergeCell ref="AH89:AH90"/>
    <mergeCell ref="AJ89:AJ90"/>
    <mergeCell ref="AK89:AK90"/>
    <mergeCell ref="AL89:AL90"/>
    <mergeCell ref="AM89:AM90"/>
    <mergeCell ref="Y89:Y90"/>
    <mergeCell ref="Z89:Z90"/>
    <mergeCell ref="AA89:AA90"/>
    <mergeCell ref="AB89:AB90"/>
    <mergeCell ref="AC89:AC90"/>
    <mergeCell ref="AD89:AD90"/>
    <mergeCell ref="AF89:AF90"/>
    <mergeCell ref="AG89:AG90"/>
    <mergeCell ref="AI89:AI90"/>
    <mergeCell ref="S89:S90"/>
    <mergeCell ref="T89:T90"/>
    <mergeCell ref="U89:U90"/>
    <mergeCell ref="V89:V90"/>
    <mergeCell ref="W89:W90"/>
    <mergeCell ref="X89:X90"/>
    <mergeCell ref="M89:M90"/>
    <mergeCell ref="N89:N90"/>
    <mergeCell ref="O89:O90"/>
    <mergeCell ref="P89:P90"/>
    <mergeCell ref="Q89:Q90"/>
    <mergeCell ref="R89:R90"/>
    <mergeCell ref="G89:G90"/>
    <mergeCell ref="H89:H90"/>
    <mergeCell ref="I89:I90"/>
    <mergeCell ref="J89:J90"/>
    <mergeCell ref="K89:K90"/>
    <mergeCell ref="L89:L90"/>
    <mergeCell ref="BS71:BS72"/>
    <mergeCell ref="BT71:BT72"/>
    <mergeCell ref="A73:A78"/>
    <mergeCell ref="C73:C78"/>
    <mergeCell ref="C85:C86"/>
    <mergeCell ref="A89:A90"/>
    <mergeCell ref="C89:C90"/>
    <mergeCell ref="D89:D90"/>
    <mergeCell ref="E89:E90"/>
    <mergeCell ref="F89:F90"/>
    <mergeCell ref="BL71:BL72"/>
    <mergeCell ref="BM71:BM72"/>
    <mergeCell ref="BN71:BN72"/>
    <mergeCell ref="BO71:BO72"/>
    <mergeCell ref="BP71:BP72"/>
    <mergeCell ref="BQ71:BQ72"/>
    <mergeCell ref="BF71:BF72"/>
    <mergeCell ref="BG71:BG72"/>
    <mergeCell ref="BH71:BH72"/>
    <mergeCell ref="BI71:BI72"/>
    <mergeCell ref="BJ71:BJ72"/>
    <mergeCell ref="BK71:BK72"/>
    <mergeCell ref="AZ71:AZ72"/>
    <mergeCell ref="BA71:BA72"/>
    <mergeCell ref="BB71:BB72"/>
    <mergeCell ref="BC71:BC72"/>
    <mergeCell ref="BD71:BD72"/>
    <mergeCell ref="BE71:BE72"/>
    <mergeCell ref="AT71:AT72"/>
    <mergeCell ref="AU71:AU72"/>
    <mergeCell ref="AV71:AV72"/>
    <mergeCell ref="AW71:AW72"/>
    <mergeCell ref="AX71:AX72"/>
    <mergeCell ref="AY71:AY72"/>
    <mergeCell ref="AN71:AN72"/>
    <mergeCell ref="AO71:AO72"/>
    <mergeCell ref="AP71:AP72"/>
    <mergeCell ref="AQ71:AQ72"/>
    <mergeCell ref="AR71:AR72"/>
    <mergeCell ref="AS71:AS72"/>
    <mergeCell ref="AE71:AE72"/>
    <mergeCell ref="AH71:AH72"/>
    <mergeCell ref="AJ71:AJ72"/>
    <mergeCell ref="AK71:AK72"/>
    <mergeCell ref="AL71:AL72"/>
    <mergeCell ref="AM71:AM72"/>
    <mergeCell ref="Y71:Y72"/>
    <mergeCell ref="Z71:Z72"/>
    <mergeCell ref="AA71:AA72"/>
    <mergeCell ref="AB71:AB72"/>
    <mergeCell ref="AC71:AC72"/>
    <mergeCell ref="AD71:AD72"/>
    <mergeCell ref="AF71:AF72"/>
    <mergeCell ref="AG71:AG72"/>
    <mergeCell ref="AI71:AI72"/>
    <mergeCell ref="S71:S72"/>
    <mergeCell ref="T71:T72"/>
    <mergeCell ref="U71:U72"/>
    <mergeCell ref="V71:V72"/>
    <mergeCell ref="W71:W72"/>
    <mergeCell ref="X71:X72"/>
    <mergeCell ref="M71:M72"/>
    <mergeCell ref="N71:N72"/>
    <mergeCell ref="O71:O72"/>
    <mergeCell ref="P71:P72"/>
    <mergeCell ref="Q71:Q72"/>
    <mergeCell ref="R71:R72"/>
    <mergeCell ref="G71:G72"/>
    <mergeCell ref="H71:H72"/>
    <mergeCell ref="I71:I72"/>
    <mergeCell ref="J71:J72"/>
    <mergeCell ref="K71:K72"/>
    <mergeCell ref="L71:L72"/>
    <mergeCell ref="C67:C68"/>
    <mergeCell ref="A71:A72"/>
    <mergeCell ref="C71:C72"/>
    <mergeCell ref="D71:D72"/>
    <mergeCell ref="E71:E72"/>
    <mergeCell ref="F71:F72"/>
    <mergeCell ref="BO55:BO56"/>
    <mergeCell ref="BP55:BP56"/>
    <mergeCell ref="BQ55:BQ56"/>
    <mergeCell ref="BS55:BS56"/>
    <mergeCell ref="BT55:BT56"/>
    <mergeCell ref="A57:A61"/>
    <mergeCell ref="C57:C61"/>
    <mergeCell ref="BI55:BI56"/>
    <mergeCell ref="BJ55:BJ56"/>
    <mergeCell ref="BK55:BK56"/>
    <mergeCell ref="BL55:BL56"/>
    <mergeCell ref="BM55:BM56"/>
    <mergeCell ref="BN55:BN56"/>
    <mergeCell ref="BC55:BC56"/>
    <mergeCell ref="BD55:BD56"/>
    <mergeCell ref="BE55:BE56"/>
    <mergeCell ref="BF55:BF56"/>
    <mergeCell ref="BG55:BG56"/>
    <mergeCell ref="BH55:BH56"/>
    <mergeCell ref="AW55:AW56"/>
    <mergeCell ref="AX55:AX56"/>
    <mergeCell ref="AY55:AY56"/>
    <mergeCell ref="AZ55:AZ56"/>
    <mergeCell ref="BA55:BA56"/>
    <mergeCell ref="BB55:BB56"/>
    <mergeCell ref="AQ55:AQ56"/>
    <mergeCell ref="AR55:AR56"/>
    <mergeCell ref="AS55:AS56"/>
    <mergeCell ref="AT55:AT56"/>
    <mergeCell ref="AU55:AU56"/>
    <mergeCell ref="AV55:AV56"/>
    <mergeCell ref="AK55:AK56"/>
    <mergeCell ref="AL55:AL56"/>
    <mergeCell ref="AM55:AM56"/>
    <mergeCell ref="AN55:AN56"/>
    <mergeCell ref="AO55:AO56"/>
    <mergeCell ref="AP55:AP56"/>
    <mergeCell ref="AB55:AB56"/>
    <mergeCell ref="AC55:AC56"/>
    <mergeCell ref="AD55:AD56"/>
    <mergeCell ref="AE55:AE56"/>
    <mergeCell ref="AH55:AH56"/>
    <mergeCell ref="AJ55:AJ56"/>
    <mergeCell ref="V55:V56"/>
    <mergeCell ref="W55:W56"/>
    <mergeCell ref="X55:X56"/>
    <mergeCell ref="Y55:Y56"/>
    <mergeCell ref="Z55:Z56"/>
    <mergeCell ref="AA55:AA56"/>
    <mergeCell ref="AF55:AF56"/>
    <mergeCell ref="AG55:AG56"/>
    <mergeCell ref="AI55:AI56"/>
    <mergeCell ref="P55:P56"/>
    <mergeCell ref="Q55:Q56"/>
    <mergeCell ref="R55:R56"/>
    <mergeCell ref="S55:S56"/>
    <mergeCell ref="T55:T56"/>
    <mergeCell ref="U55:U56"/>
    <mergeCell ref="J55:J56"/>
    <mergeCell ref="K55:K56"/>
    <mergeCell ref="L55:L56"/>
    <mergeCell ref="M55:M56"/>
    <mergeCell ref="N55:N56"/>
    <mergeCell ref="O55:O56"/>
    <mergeCell ref="D55:D56"/>
    <mergeCell ref="E55:E56"/>
    <mergeCell ref="F55:F56"/>
    <mergeCell ref="G55:G56"/>
    <mergeCell ref="H55:H56"/>
    <mergeCell ref="I55:I56"/>
    <mergeCell ref="A22:A26"/>
    <mergeCell ref="C22:C26"/>
    <mergeCell ref="A27:A31"/>
    <mergeCell ref="C27:C31"/>
    <mergeCell ref="C49:C50"/>
    <mergeCell ref="A55:A56"/>
    <mergeCell ref="C55:C56"/>
    <mergeCell ref="BS8:BS9"/>
    <mergeCell ref="BT8:BT9"/>
    <mergeCell ref="A10:A14"/>
    <mergeCell ref="C10:C14"/>
    <mergeCell ref="A15:A21"/>
    <mergeCell ref="C15:C21"/>
    <mergeCell ref="BL8:BL9"/>
    <mergeCell ref="BM8:BM9"/>
    <mergeCell ref="BN8:BN9"/>
    <mergeCell ref="BO8:BO9"/>
    <mergeCell ref="BP8:BP9"/>
    <mergeCell ref="BQ8:BQ9"/>
    <mergeCell ref="BF8:BF9"/>
    <mergeCell ref="BG8:BG9"/>
    <mergeCell ref="BH8:BH9"/>
    <mergeCell ref="BI8:BI9"/>
    <mergeCell ref="BJ8:BJ9"/>
    <mergeCell ref="BK8:BK9"/>
    <mergeCell ref="AZ8:AZ9"/>
    <mergeCell ref="BA8:BA9"/>
    <mergeCell ref="BB8:BB9"/>
    <mergeCell ref="BC8:BC9"/>
    <mergeCell ref="BD8:BD9"/>
    <mergeCell ref="BE8:BE9"/>
    <mergeCell ref="AC8:AC9"/>
    <mergeCell ref="AD8:AD9"/>
    <mergeCell ref="AT8:AT9"/>
    <mergeCell ref="AU8:AU9"/>
    <mergeCell ref="AV8:AV9"/>
    <mergeCell ref="AW8:AW9"/>
    <mergeCell ref="AX8:AX9"/>
    <mergeCell ref="AY8:AY9"/>
    <mergeCell ref="AN8:AN9"/>
    <mergeCell ref="AO8:AO9"/>
    <mergeCell ref="AP8:AP9"/>
    <mergeCell ref="AQ8:AQ9"/>
    <mergeCell ref="AR8:AR9"/>
    <mergeCell ref="AS8:AS9"/>
    <mergeCell ref="AF8:AF9"/>
    <mergeCell ref="AG8:AG9"/>
    <mergeCell ref="AI8:AI9"/>
    <mergeCell ref="D7:E7"/>
    <mergeCell ref="A8:A9"/>
    <mergeCell ref="C8:C9"/>
    <mergeCell ref="D8:D9"/>
    <mergeCell ref="E8:E9"/>
    <mergeCell ref="F8:F9"/>
    <mergeCell ref="S8:S9"/>
    <mergeCell ref="T8:T9"/>
    <mergeCell ref="U8:U9"/>
    <mergeCell ref="M8:M9"/>
    <mergeCell ref="N8:N9"/>
    <mergeCell ref="O8:O9"/>
    <mergeCell ref="P8:P9"/>
    <mergeCell ref="Q8:Q9"/>
    <mergeCell ref="R8:R9"/>
    <mergeCell ref="BR8:BR9"/>
    <mergeCell ref="BR55:BR56"/>
    <mergeCell ref="BR71:BR72"/>
    <mergeCell ref="BR89:BR90"/>
    <mergeCell ref="BR105:BR106"/>
    <mergeCell ref="G8:G9"/>
    <mergeCell ref="H8:H9"/>
    <mergeCell ref="I8:I9"/>
    <mergeCell ref="J8:J9"/>
    <mergeCell ref="K8:K9"/>
    <mergeCell ref="L8:L9"/>
    <mergeCell ref="V8:V9"/>
    <mergeCell ref="W8:W9"/>
    <mergeCell ref="X8:X9"/>
    <mergeCell ref="AE8:AE9"/>
    <mergeCell ref="AH8:AH9"/>
    <mergeCell ref="AJ8:AJ9"/>
    <mergeCell ref="AK8:AK9"/>
    <mergeCell ref="AL8:AL9"/>
    <mergeCell ref="AM8:AM9"/>
    <mergeCell ref="Y8:Y9"/>
    <mergeCell ref="Z8:Z9"/>
    <mergeCell ref="AA8:AA9"/>
    <mergeCell ref="AB8:AB9"/>
  </mergeCells>
  <pageMargins left="0.70866141732283472" right="0.70866141732283472" top="0.74803149606299213" bottom="0.74803149606299213" header="0.31496062992125984" footer="0.31496062992125984"/>
  <pageSetup paperSize="9" scale="25" fitToWidth="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U131"/>
  <sheetViews>
    <sheetView topLeftCell="E20" zoomScale="80" zoomScaleNormal="80" workbookViewId="0">
      <selection activeCell="BC20" sqref="BC20"/>
    </sheetView>
  </sheetViews>
  <sheetFormatPr defaultRowHeight="14.4"/>
  <cols>
    <col min="1" max="1" width="6.6640625" customWidth="1"/>
    <col min="2" max="2" width="35.5546875" customWidth="1"/>
    <col min="3" max="3" width="8.44140625" customWidth="1"/>
    <col min="4" max="4" width="9.33203125" bestFit="1" customWidth="1"/>
    <col min="5" max="5" width="12.6640625" customWidth="1"/>
    <col min="6" max="7" width="9.33203125" bestFit="1" customWidth="1"/>
    <col min="8" max="8" width="9.33203125" hidden="1" customWidth="1"/>
    <col min="9" max="9" width="12" customWidth="1"/>
    <col min="10" max="10" width="13.44140625" customWidth="1"/>
    <col min="11" max="11" width="11.44140625" customWidth="1"/>
    <col min="12" max="12" width="10.6640625" customWidth="1"/>
    <col min="13" max="13" width="10.6640625" hidden="1" customWidth="1"/>
    <col min="14" max="21" width="11.109375" hidden="1" customWidth="1"/>
    <col min="22" max="23" width="10.6640625" hidden="1" customWidth="1"/>
    <col min="24" max="24" width="10.6640625" customWidth="1"/>
    <col min="25" max="27" width="10.6640625" hidden="1" customWidth="1"/>
    <col min="28" max="28" width="11.88671875" hidden="1" customWidth="1"/>
    <col min="29" max="29" width="12.5546875" customWidth="1"/>
    <col min="30" max="36" width="10.6640625" hidden="1" customWidth="1"/>
    <col min="37" max="37" width="11" customWidth="1"/>
    <col min="38" max="38" width="11.109375" customWidth="1"/>
    <col min="39" max="40" width="10.6640625" customWidth="1"/>
    <col min="41" max="47" width="10.6640625" hidden="1" customWidth="1"/>
    <col min="48" max="48" width="10.6640625" customWidth="1"/>
    <col min="49" max="49" width="11.6640625" hidden="1" customWidth="1"/>
    <col min="50" max="51" width="10.6640625" hidden="1" customWidth="1"/>
    <col min="52" max="52" width="12.5546875" hidden="1" customWidth="1"/>
    <col min="53" max="54" width="10.6640625" hidden="1" customWidth="1"/>
    <col min="55" max="57" width="10.6640625" customWidth="1"/>
    <col min="58" max="61" width="10.6640625" hidden="1" customWidth="1"/>
    <col min="62" max="62" width="9.33203125" bestFit="1" customWidth="1"/>
    <col min="63" max="63" width="10.33203125" customWidth="1"/>
    <col min="64" max="64" width="9.33203125" bestFit="1" customWidth="1"/>
    <col min="65" max="65" width="10.88671875" customWidth="1"/>
    <col min="66" max="66" width="10.88671875" hidden="1" customWidth="1"/>
    <col min="67" max="69" width="9.33203125" bestFit="1" customWidth="1"/>
    <col min="70" max="70" width="9.33203125" hidden="1" customWidth="1"/>
    <col min="72" max="72" width="9.6640625" bestFit="1" customWidth="1"/>
  </cols>
  <sheetData>
    <row r="1" spans="1:73">
      <c r="A1" s="75" t="s">
        <v>87</v>
      </c>
      <c r="B1" s="75"/>
      <c r="C1" s="75"/>
      <c r="D1" s="75"/>
      <c r="E1" s="76"/>
      <c r="F1" s="76"/>
      <c r="G1" s="76"/>
      <c r="H1" s="76"/>
      <c r="I1" s="76"/>
      <c r="J1" s="76"/>
      <c r="K1" s="76"/>
      <c r="M1" s="76"/>
      <c r="N1" s="77"/>
      <c r="O1" s="77"/>
      <c r="P1" s="77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  <c r="BM1" s="76"/>
      <c r="BN1" s="76"/>
      <c r="BO1" s="76"/>
      <c r="BP1" s="76"/>
      <c r="BQ1" s="76"/>
      <c r="BR1" s="78"/>
      <c r="BS1" s="76"/>
      <c r="BT1" s="76"/>
      <c r="BU1" s="76"/>
    </row>
    <row r="2" spans="1:73" ht="17.399999999999999">
      <c r="A2" s="75" t="s">
        <v>89</v>
      </c>
      <c r="B2" s="75"/>
      <c r="C2" s="75"/>
      <c r="D2" s="75"/>
      <c r="E2" s="76"/>
      <c r="F2" s="76"/>
      <c r="G2" s="76"/>
      <c r="H2" s="76"/>
      <c r="I2" s="76"/>
      <c r="J2" s="79" t="s">
        <v>90</v>
      </c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8"/>
    </row>
    <row r="3" spans="1:73">
      <c r="A3" s="76" t="s">
        <v>91</v>
      </c>
      <c r="B3" s="76"/>
      <c r="C3" s="76"/>
      <c r="D3" s="76"/>
      <c r="E3" s="75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8"/>
    </row>
    <row r="4" spans="1:73" ht="15.6">
      <c r="A4" s="76"/>
      <c r="B4" s="76"/>
      <c r="C4" s="76"/>
      <c r="D4" s="76"/>
      <c r="E4" s="76"/>
      <c r="F4" s="76"/>
      <c r="G4" s="76"/>
      <c r="H4" s="76"/>
      <c r="I4" s="76"/>
      <c r="J4" s="76" t="s">
        <v>92</v>
      </c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8"/>
    </row>
    <row r="5" spans="1:73">
      <c r="A5" s="76"/>
      <c r="B5" s="76"/>
      <c r="C5" s="76"/>
      <c r="D5" s="76"/>
      <c r="E5" s="76"/>
      <c r="F5" s="76"/>
      <c r="G5" s="76"/>
      <c r="H5" s="76"/>
      <c r="I5" s="76"/>
      <c r="J5" s="76" t="s">
        <v>88</v>
      </c>
      <c r="K5" s="76"/>
      <c r="L5" s="77"/>
      <c r="M5" s="77"/>
      <c r="N5" s="77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8"/>
    </row>
    <row r="7" spans="1:73">
      <c r="D7" t="s">
        <v>0</v>
      </c>
      <c r="F7" s="1">
        <v>3</v>
      </c>
      <c r="G7" t="s">
        <v>31</v>
      </c>
      <c r="J7" s="53"/>
      <c r="K7" s="53">
        <f>' 3-7 лет (день 10)'!K7</f>
        <v>45929</v>
      </c>
      <c r="L7" s="2"/>
      <c r="AK7" s="1"/>
    </row>
    <row r="8" spans="1:73" s="2" customFormat="1" ht="15" customHeight="1">
      <c r="A8" s="113"/>
      <c r="B8" s="40" t="s">
        <v>1</v>
      </c>
      <c r="C8" s="111" t="s">
        <v>2</v>
      </c>
      <c r="D8" s="111" t="str">
        <f>[1]Цены!A1</f>
        <v>Хлеб пшеничный</v>
      </c>
      <c r="E8" s="111" t="str">
        <f>[1]Цены!B1</f>
        <v>Хлеб ржано-пшеничный</v>
      </c>
      <c r="F8" s="111" t="str">
        <f>[1]Цены!C1</f>
        <v>Сахар</v>
      </c>
      <c r="G8" s="111" t="str">
        <f>[1]Цены!D1</f>
        <v>Чай</v>
      </c>
      <c r="H8" s="111" t="str">
        <f>[1]Цены!E1</f>
        <v>Какао</v>
      </c>
      <c r="I8" s="111" t="str">
        <f>[1]Цены!F1</f>
        <v>Кофейный напиток</v>
      </c>
      <c r="J8" s="111" t="str">
        <f>[1]Цены!G1</f>
        <v>Молоко 2,5%</v>
      </c>
      <c r="K8" s="111" t="str">
        <f>[1]Цены!H1</f>
        <v>Масло сливочное</v>
      </c>
      <c r="L8" s="111" t="str">
        <f>[1]Цены!I1</f>
        <v>Сметана 15%</v>
      </c>
      <c r="M8" s="111" t="str">
        <f>[1]Цены!J1</f>
        <v>Молоко сухое</v>
      </c>
      <c r="N8" s="111" t="str">
        <f>[1]Цены!K1</f>
        <v>Снежок 2,5 %</v>
      </c>
      <c r="O8" s="111" t="str">
        <f>[1]Цены!L1</f>
        <v>Творог 5%</v>
      </c>
      <c r="P8" s="111" t="str">
        <f>[1]Цены!M1</f>
        <v>Молоко сгущенное</v>
      </c>
      <c r="Q8" s="111" t="str">
        <f>[1]Цены!N1</f>
        <v xml:space="preserve">Джем Сава </v>
      </c>
      <c r="R8" s="111" t="str">
        <f>[1]Цены!O1</f>
        <v>Сыр</v>
      </c>
      <c r="S8" s="111" t="str">
        <f>[1]Цены!P1</f>
        <v>Зеленый горошек</v>
      </c>
      <c r="T8" s="111" t="str">
        <f>[1]Цены!Q1</f>
        <v>Кукуруза консервирован.</v>
      </c>
      <c r="U8" s="111" t="str">
        <f>[1]Цены!R1</f>
        <v>Консервы рыбные</v>
      </c>
      <c r="V8" s="111" t="str">
        <f>[1]Цены!S1</f>
        <v>Огурцы консервирован.</v>
      </c>
      <c r="W8" s="111" t="str">
        <f>[1]Цены!T1</f>
        <v>Огурцы свежие</v>
      </c>
      <c r="X8" s="111" t="str">
        <f>[1]Цены!U1</f>
        <v>Яйцо</v>
      </c>
      <c r="Y8" s="111" t="str">
        <f>[1]Цены!V1</f>
        <v>Икра кабачковая</v>
      </c>
      <c r="Z8" s="111" t="str">
        <f>[1]Цены!W1</f>
        <v>Изюм</v>
      </c>
      <c r="AA8" s="111" t="str">
        <f>[1]Цены!X1</f>
        <v>Курага</v>
      </c>
      <c r="AB8" s="111" t="str">
        <f>[1]Цены!Y1</f>
        <v>Чернослив</v>
      </c>
      <c r="AC8" s="111" t="str">
        <f>[1]Цены!Z1</f>
        <v>Шиповник</v>
      </c>
      <c r="AD8" s="111" t="str">
        <f>[1]Цены!AA1</f>
        <v>Сухофрукты</v>
      </c>
      <c r="AE8" s="111" t="str">
        <f>[1]Цены!AB1</f>
        <v>Ягода свежемороженная</v>
      </c>
      <c r="AF8" s="111" t="str">
        <f>' 3-7 лет (день 10)'!AF8:AF9</f>
        <v>Апельсин</v>
      </c>
      <c r="AG8" s="111" t="str">
        <f>' 3-7 лет (день 10)'!AG8:AG9</f>
        <v>Банан</v>
      </c>
      <c r="AH8" s="111" t="str">
        <f>' 3-7 лет (день 10)'!AH8:AH9</f>
        <v>Лимон</v>
      </c>
      <c r="AI8" s="111" t="str">
        <f>' 3-7 лет (день 10)'!AI8:AI9</f>
        <v>Яблоко</v>
      </c>
      <c r="AJ8" s="111" t="str">
        <f>[1]Цены!AD1</f>
        <v>Кисель</v>
      </c>
      <c r="AK8" s="111" t="str">
        <f>[1]Цены!AE1</f>
        <v xml:space="preserve">Сок </v>
      </c>
      <c r="AL8" s="111" t="str">
        <f>[1]Цены!AF1</f>
        <v>Макаронные изделия</v>
      </c>
      <c r="AM8" s="111" t="str">
        <f>[1]Цены!AG1</f>
        <v>Мука</v>
      </c>
      <c r="AN8" s="111" t="str">
        <f>[1]Цены!AH1</f>
        <v>Дрожжи</v>
      </c>
      <c r="AO8" s="111" t="str">
        <f>[1]Цены!AI1</f>
        <v>Печенье</v>
      </c>
      <c r="AP8" s="111" t="str">
        <f>[1]Цены!AJ1</f>
        <v>Пряники</v>
      </c>
      <c r="AQ8" s="111" t="str">
        <f>[1]Цены!AK1</f>
        <v>Вафли</v>
      </c>
      <c r="AR8" s="111" t="str">
        <f>[1]Цены!AL1</f>
        <v>Конфеты</v>
      </c>
      <c r="AS8" s="111" t="str">
        <f>[1]Цены!AM1</f>
        <v>Повидло Сава</v>
      </c>
      <c r="AT8" s="111" t="str">
        <f>[1]Цены!AN1</f>
        <v>Крупа геркулес</v>
      </c>
      <c r="AU8" s="111" t="str">
        <f>[1]Цены!AO1</f>
        <v>Крупа горох</v>
      </c>
      <c r="AV8" s="111" t="str">
        <f>[1]Цены!AP1</f>
        <v>Крупа гречневая</v>
      </c>
      <c r="AW8" s="111" t="str">
        <f>[1]Цены!AQ1</f>
        <v>Крупа кукурузная</v>
      </c>
      <c r="AX8" s="111" t="str">
        <f>[1]Цены!AR1</f>
        <v>Крупа манная</v>
      </c>
      <c r="AY8" s="111" t="str">
        <f>[1]Цены!AS1</f>
        <v>Крупа перловая</v>
      </c>
      <c r="AZ8" s="111" t="str">
        <f>[1]Цены!AT1</f>
        <v>Крупа пшеничная</v>
      </c>
      <c r="BA8" s="111" t="str">
        <f>[1]Цены!AU1</f>
        <v>Крупа пшено</v>
      </c>
      <c r="BB8" s="111" t="str">
        <f>[1]Цены!AV1</f>
        <v>Крупа ячневая</v>
      </c>
      <c r="BC8" s="111" t="str">
        <f>[1]Цены!AW1</f>
        <v>Рис</v>
      </c>
      <c r="BD8" s="111" t="str">
        <f>[1]Цены!AX1</f>
        <v>Цыпленок бройлер</v>
      </c>
      <c r="BE8" s="111" t="str">
        <f>[1]Цены!AY1</f>
        <v>Филе куриное</v>
      </c>
      <c r="BF8" s="111" t="str">
        <f>[1]Цены!AZ1</f>
        <v>Фарш говяжий</v>
      </c>
      <c r="BG8" s="111" t="str">
        <f>[1]Цены!BA1</f>
        <v>Печень куриная</v>
      </c>
      <c r="BH8" s="111" t="str">
        <f>[1]Цены!BB1</f>
        <v>Филе минтая</v>
      </c>
      <c r="BI8" s="111" t="str">
        <f>[1]Цены!BC1</f>
        <v>Филе сельди слабосол.</v>
      </c>
      <c r="BJ8" s="111" t="str">
        <f>[1]Цены!BD1</f>
        <v>Картофель</v>
      </c>
      <c r="BK8" s="111" t="str">
        <f>[1]Цены!BE1</f>
        <v>Морковь</v>
      </c>
      <c r="BL8" s="111" t="str">
        <f>[1]Цены!BF1</f>
        <v>Лук</v>
      </c>
      <c r="BM8" s="111" t="str">
        <f>[1]Цены!BG1</f>
        <v>Капуста</v>
      </c>
      <c r="BN8" s="111" t="str">
        <f>[1]Цены!BH1</f>
        <v>Свекла</v>
      </c>
      <c r="BO8" s="111" t="str">
        <f>[1]Цены!BI1</f>
        <v>Томатная паста</v>
      </c>
      <c r="BP8" s="111" t="str">
        <f>[1]Цены!BJ1</f>
        <v>Масло растительное</v>
      </c>
      <c r="BQ8" s="111" t="str">
        <f>[1]Цены!BK1</f>
        <v>Соль</v>
      </c>
      <c r="BR8" s="84" t="s">
        <v>51</v>
      </c>
      <c r="BS8" s="109" t="s">
        <v>3</v>
      </c>
      <c r="BT8" s="109" t="s">
        <v>4</v>
      </c>
    </row>
    <row r="9" spans="1:73" s="2" customFormat="1" ht="36" customHeight="1">
      <c r="A9" s="114"/>
      <c r="B9" s="4" t="s">
        <v>5</v>
      </c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2"/>
      <c r="AL9" s="112"/>
      <c r="AM9" s="112"/>
      <c r="AN9" s="112"/>
      <c r="AO9" s="112"/>
      <c r="AP9" s="112"/>
      <c r="AQ9" s="112"/>
      <c r="AR9" s="112"/>
      <c r="AS9" s="112"/>
      <c r="AT9" s="112"/>
      <c r="AU9" s="112"/>
      <c r="AV9" s="112"/>
      <c r="AW9" s="112"/>
      <c r="AX9" s="112"/>
      <c r="AY9" s="112"/>
      <c r="AZ9" s="112"/>
      <c r="BA9" s="112"/>
      <c r="BB9" s="112"/>
      <c r="BC9" s="112"/>
      <c r="BD9" s="112"/>
      <c r="BE9" s="112"/>
      <c r="BF9" s="112"/>
      <c r="BG9" s="112"/>
      <c r="BH9" s="112"/>
      <c r="BI9" s="112"/>
      <c r="BJ9" s="112"/>
      <c r="BK9" s="112"/>
      <c r="BL9" s="112"/>
      <c r="BM9" s="112"/>
      <c r="BN9" s="112"/>
      <c r="BO9" s="112"/>
      <c r="BP9" s="112"/>
      <c r="BQ9" s="112"/>
      <c r="BR9" s="85"/>
      <c r="BS9" s="110"/>
      <c r="BT9" s="110"/>
    </row>
    <row r="10" spans="1:73" ht="15" customHeight="1">
      <c r="A10" s="104" t="s">
        <v>6</v>
      </c>
      <c r="B10" s="5" t="str">
        <f>' 3-7 лет (день 10)'!B10</f>
        <v>Каша рисовая молочная</v>
      </c>
      <c r="C10" s="92">
        <f>$F$7</f>
        <v>3</v>
      </c>
      <c r="D10" s="5"/>
      <c r="E10" s="5"/>
      <c r="F10" s="5">
        <v>4.0000000000000001E-3</v>
      </c>
      <c r="G10" s="5"/>
      <c r="H10" s="5"/>
      <c r="I10" s="5"/>
      <c r="J10" s="5">
        <v>0.13</v>
      </c>
      <c r="K10" s="5">
        <v>2E-3</v>
      </c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>
        <v>0.02</v>
      </c>
      <c r="BD10" s="5"/>
      <c r="BE10" s="5"/>
      <c r="BF10" s="5"/>
      <c r="BG10" s="5"/>
      <c r="BH10" s="5"/>
      <c r="BI10" s="5"/>
      <c r="BJ10" s="5"/>
      <c r="BK10" s="5"/>
      <c r="BL10" s="5"/>
      <c r="BM10" s="6"/>
      <c r="BN10" s="6"/>
      <c r="BO10" s="5"/>
      <c r="BP10" s="5"/>
      <c r="BQ10" s="5">
        <v>5.0000000000000001E-4</v>
      </c>
      <c r="BR10" s="5"/>
    </row>
    <row r="11" spans="1:73" ht="15" customHeight="1">
      <c r="A11" s="100"/>
      <c r="B11" s="5" t="str">
        <f>' 3-7 лет (день 10)'!B11</f>
        <v xml:space="preserve">Бутерброд с маслом </v>
      </c>
      <c r="C11" s="93"/>
      <c r="D11" s="5">
        <v>0.03</v>
      </c>
      <c r="E11" s="5"/>
      <c r="F11" s="5"/>
      <c r="G11" s="5"/>
      <c r="H11" s="5"/>
      <c r="I11" s="5"/>
      <c r="J11" s="5"/>
      <c r="K11" s="5">
        <v>5.0000000000000001E-3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5"/>
      <c r="BE11" s="5"/>
      <c r="BF11" s="5"/>
      <c r="BG11" s="5"/>
      <c r="BH11" s="5"/>
      <c r="BI11" s="5"/>
      <c r="BJ11" s="5"/>
      <c r="BK11" s="5"/>
      <c r="BL11" s="5"/>
      <c r="BM11" s="6"/>
      <c r="BN11" s="6"/>
      <c r="BO11" s="5"/>
      <c r="BP11" s="5"/>
      <c r="BQ11" s="5"/>
      <c r="BR11" s="5"/>
    </row>
    <row r="12" spans="1:73" ht="15" customHeight="1">
      <c r="A12" s="100"/>
      <c r="B12" s="5" t="str">
        <f>' 3-7 лет (день 10)'!B12</f>
        <v>Кофейный напиток с молоком</v>
      </c>
      <c r="C12" s="93"/>
      <c r="D12" s="5"/>
      <c r="E12" s="5"/>
      <c r="F12" s="5">
        <v>0.01</v>
      </c>
      <c r="G12" s="5"/>
      <c r="H12" s="5"/>
      <c r="I12" s="5">
        <v>2.3999999999999998E-3</v>
      </c>
      <c r="J12" s="5">
        <v>0.09</v>
      </c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5"/>
      <c r="BE12" s="5"/>
      <c r="BF12" s="5"/>
      <c r="BG12" s="5"/>
      <c r="BH12" s="5"/>
      <c r="BI12" s="5"/>
      <c r="BJ12" s="5"/>
      <c r="BK12" s="5"/>
      <c r="BL12" s="5"/>
      <c r="BM12" s="6"/>
      <c r="BN12" s="6"/>
      <c r="BO12" s="5"/>
      <c r="BP12" s="5"/>
      <c r="BQ12" s="5"/>
      <c r="BR12" s="5"/>
    </row>
    <row r="13" spans="1:73" ht="15" customHeight="1">
      <c r="A13" s="100"/>
      <c r="B13" s="5"/>
      <c r="C13" s="93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5"/>
      <c r="BE13" s="5"/>
      <c r="BF13" s="5"/>
      <c r="BG13" s="5"/>
      <c r="BH13" s="5"/>
      <c r="BI13" s="5"/>
      <c r="BJ13" s="5"/>
      <c r="BK13" s="5"/>
      <c r="BL13" s="5"/>
      <c r="BM13" s="6"/>
      <c r="BN13" s="6"/>
      <c r="BO13" s="5"/>
      <c r="BP13" s="5"/>
      <c r="BQ13" s="5"/>
      <c r="BR13" s="5"/>
    </row>
    <row r="14" spans="1:73" ht="15" customHeight="1">
      <c r="A14" s="101"/>
      <c r="B14" s="5"/>
      <c r="C14" s="94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5"/>
      <c r="BE14" s="5"/>
      <c r="BF14" s="5"/>
      <c r="BG14" s="5"/>
      <c r="BH14" s="5"/>
      <c r="BI14" s="5"/>
      <c r="BJ14" s="5"/>
      <c r="BK14" s="5"/>
      <c r="BL14" s="5"/>
      <c r="BM14" s="6"/>
      <c r="BN14" s="6"/>
      <c r="BO14" s="5"/>
      <c r="BP14" s="5"/>
      <c r="BQ14" s="5"/>
      <c r="BR14" s="5"/>
    </row>
    <row r="15" spans="1:73" ht="15" customHeight="1">
      <c r="A15" s="100" t="s">
        <v>9</v>
      </c>
      <c r="B15" s="8" t="str">
        <f>' 3-7 лет (день 10)'!B15</f>
        <v>Щи из свежей капусты</v>
      </c>
      <c r="C15" s="93">
        <f>F7</f>
        <v>3</v>
      </c>
      <c r="D15" s="5"/>
      <c r="E15" s="5"/>
      <c r="F15" s="5"/>
      <c r="G15" s="5"/>
      <c r="H15" s="5"/>
      <c r="I15" s="5"/>
      <c r="J15" s="5"/>
      <c r="K15" s="5">
        <v>3.0000000000000001E-3</v>
      </c>
      <c r="L15" s="5">
        <v>7.0000000000000001E-3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5">
        <v>0.03</v>
      </c>
      <c r="BE15" s="5"/>
      <c r="BF15" s="5"/>
      <c r="BG15" s="5"/>
      <c r="BH15" s="5"/>
      <c r="BI15" s="5"/>
      <c r="BJ15" s="5">
        <v>0.06</v>
      </c>
      <c r="BK15" s="5">
        <v>1.6E-2</v>
      </c>
      <c r="BL15" s="5">
        <v>1.0999999999999999E-2</v>
      </c>
      <c r="BM15" s="6">
        <v>0.06</v>
      </c>
      <c r="BN15" s="6"/>
      <c r="BO15" s="5">
        <v>3.0000000000000001E-3</v>
      </c>
      <c r="BP15" s="5">
        <v>3.0000000000000001E-3</v>
      </c>
      <c r="BQ15" s="5">
        <v>2E-3</v>
      </c>
      <c r="BR15" s="5"/>
    </row>
    <row r="16" spans="1:73" ht="15" customHeight="1">
      <c r="A16" s="100"/>
      <c r="B16" s="8" t="str">
        <f>' 3-7 лет (день 10)'!B16</f>
        <v>Птица в томатном соусе</v>
      </c>
      <c r="C16" s="93"/>
      <c r="D16" s="5"/>
      <c r="E16" s="5"/>
      <c r="F16" s="5"/>
      <c r="G16" s="5"/>
      <c r="H16" s="5"/>
      <c r="I16" s="5"/>
      <c r="J16" s="5"/>
      <c r="K16" s="5"/>
      <c r="L16" s="5">
        <v>3.0000000000000001E-3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>
        <v>8.9999999999999998E-4</v>
      </c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5"/>
      <c r="BE16" s="5">
        <v>0.04</v>
      </c>
      <c r="BF16" s="5"/>
      <c r="BG16" s="5"/>
      <c r="BH16" s="5"/>
      <c r="BI16" s="5"/>
      <c r="BJ16" s="5"/>
      <c r="BK16" s="5">
        <v>8.0000000000000002E-3</v>
      </c>
      <c r="BL16" s="5">
        <v>5.0000000000000001E-3</v>
      </c>
      <c r="BM16" s="6"/>
      <c r="BN16" s="6"/>
      <c r="BO16" s="5">
        <v>5.0000000000000001E-3</v>
      </c>
      <c r="BP16" s="5">
        <v>3.0000000000000001E-3</v>
      </c>
      <c r="BQ16" s="5">
        <v>2E-3</v>
      </c>
      <c r="BR16" s="5"/>
    </row>
    <row r="17" spans="1:71" ht="15" customHeight="1">
      <c r="A17" s="100"/>
      <c r="B17" s="8" t="str">
        <f>' 3-7 лет (день 10)'!B17</f>
        <v>Гречка отварная</v>
      </c>
      <c r="C17" s="93"/>
      <c r="D17" s="5"/>
      <c r="E17" s="5"/>
      <c r="F17" s="5"/>
      <c r="G17" s="5"/>
      <c r="H17" s="5"/>
      <c r="I17" s="5"/>
      <c r="J17" s="5"/>
      <c r="K17" s="5">
        <v>4.0000000000000001E-3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6"/>
      <c r="AO17" s="6"/>
      <c r="AP17" s="6"/>
      <c r="AQ17" s="6"/>
      <c r="AR17" s="6"/>
      <c r="AS17" s="6"/>
      <c r="AT17" s="6"/>
      <c r="AU17" s="6"/>
      <c r="AV17" s="6">
        <v>3.5000000000000003E-2</v>
      </c>
      <c r="AW17" s="6"/>
      <c r="AX17" s="6"/>
      <c r="AY17" s="6"/>
      <c r="AZ17" s="6"/>
      <c r="BA17" s="6"/>
      <c r="BB17" s="6"/>
      <c r="BC17" s="6"/>
      <c r="BD17" s="5"/>
      <c r="BE17" s="5"/>
      <c r="BF17" s="5"/>
      <c r="BG17" s="5"/>
      <c r="BH17" s="5"/>
      <c r="BI17" s="5"/>
      <c r="BJ17" s="5"/>
      <c r="BK17" s="5"/>
      <c r="BL17" s="5"/>
      <c r="BM17" s="6"/>
      <c r="BN17" s="6"/>
      <c r="BO17" s="5"/>
      <c r="BP17" s="5"/>
      <c r="BQ17" s="5">
        <v>1E-3</v>
      </c>
      <c r="BR17" s="5"/>
    </row>
    <row r="18" spans="1:71" ht="15" customHeight="1">
      <c r="A18" s="100"/>
      <c r="B18" s="8" t="str">
        <f>' 3-7 лет (день 10)'!B18</f>
        <v>Хлеб пшеничный</v>
      </c>
      <c r="C18" s="93"/>
      <c r="D18" s="5">
        <v>0.02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5"/>
      <c r="BE18" s="5"/>
      <c r="BF18" s="5"/>
      <c r="BG18" s="5"/>
      <c r="BH18" s="5"/>
      <c r="BI18" s="5"/>
      <c r="BJ18" s="5"/>
      <c r="BK18" s="5"/>
      <c r="BL18" s="5"/>
      <c r="BM18" s="6"/>
      <c r="BN18" s="6"/>
      <c r="BO18" s="5"/>
      <c r="BP18" s="5"/>
      <c r="BQ18" s="5"/>
      <c r="BR18" s="5"/>
    </row>
    <row r="19" spans="1:71">
      <c r="A19" s="100"/>
      <c r="B19" s="8" t="str">
        <f>' 3-7 лет (день 10)'!B19</f>
        <v>Хлеб ржано-пшеничный</v>
      </c>
      <c r="C19" s="93"/>
      <c r="D19" s="5"/>
      <c r="E19" s="131">
        <v>3.5900000000000001E-2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5"/>
      <c r="BE19" s="5"/>
      <c r="BF19" s="5"/>
      <c r="BG19" s="5"/>
      <c r="BH19" s="5"/>
      <c r="BI19" s="5"/>
      <c r="BJ19" s="5"/>
      <c r="BK19" s="5"/>
      <c r="BL19" s="5"/>
      <c r="BM19" s="6"/>
      <c r="BN19" s="6"/>
      <c r="BO19" s="5"/>
      <c r="BP19" s="5"/>
      <c r="BQ19" s="5"/>
      <c r="BR19" s="5"/>
    </row>
    <row r="20" spans="1:71">
      <c r="A20" s="100"/>
      <c r="B20" s="8" t="str">
        <f>' 3-7 лет (день 10)'!B20</f>
        <v>Сок</v>
      </c>
      <c r="C20" s="93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131">
        <v>0.17949999999999999</v>
      </c>
      <c r="AL20" s="5"/>
      <c r="AM20" s="5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5"/>
      <c r="BE20" s="5"/>
      <c r="BF20" s="5"/>
      <c r="BG20" s="5"/>
      <c r="BH20" s="5"/>
      <c r="BI20" s="5"/>
      <c r="BJ20" s="5"/>
      <c r="BK20" s="5"/>
      <c r="BL20" s="5"/>
      <c r="BM20" s="6"/>
      <c r="BN20" s="6"/>
      <c r="BO20" s="5"/>
      <c r="BP20" s="5"/>
      <c r="BQ20" s="5"/>
      <c r="BR20" s="5"/>
    </row>
    <row r="21" spans="1:71" ht="17.25" customHeight="1">
      <c r="A21" s="101"/>
      <c r="B21" s="10"/>
      <c r="C21" s="94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5"/>
      <c r="BE21" s="5"/>
      <c r="BF21" s="5"/>
      <c r="BG21" s="5"/>
      <c r="BH21" s="5"/>
      <c r="BI21" s="5"/>
      <c r="BJ21" s="5"/>
      <c r="BK21" s="5"/>
      <c r="BL21" s="5"/>
      <c r="BM21" s="6"/>
      <c r="BN21" s="6"/>
      <c r="BO21" s="5"/>
      <c r="BP21" s="5"/>
      <c r="BQ21" s="5"/>
      <c r="BR21" s="5"/>
    </row>
    <row r="22" spans="1:71" s="15" customFormat="1" ht="17.25" customHeight="1">
      <c r="A22" s="106" t="s">
        <v>16</v>
      </c>
      <c r="B22" s="5" t="str">
        <f>' 3-7 лет (день 10)'!B22</f>
        <v>Напиток из шиповника</v>
      </c>
      <c r="C22" s="96">
        <f>$F$7</f>
        <v>3</v>
      </c>
      <c r="D22" s="10"/>
      <c r="E22" s="10"/>
      <c r="F22" s="10">
        <v>1.2E-2</v>
      </c>
      <c r="G22" s="10"/>
      <c r="H22" s="10"/>
      <c r="I22" s="10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12"/>
      <c r="Y22" s="12"/>
      <c r="Z22" s="5"/>
      <c r="AA22" s="5"/>
      <c r="AB22" s="5"/>
      <c r="AC22" s="5">
        <v>1.2999999999999999E-2</v>
      </c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0"/>
      <c r="BE22" s="10"/>
      <c r="BF22" s="10"/>
      <c r="BG22" s="10"/>
      <c r="BH22" s="10"/>
      <c r="BI22" s="10"/>
      <c r="BJ22" s="10"/>
      <c r="BK22" s="10"/>
      <c r="BL22" s="10"/>
      <c r="BM22" s="13"/>
      <c r="BN22" s="13"/>
      <c r="BO22" s="10"/>
      <c r="BP22" s="10"/>
      <c r="BQ22" s="10"/>
      <c r="BR22" s="10"/>
    </row>
    <row r="23" spans="1:71" s="15" customFormat="1" ht="15" customHeight="1">
      <c r="A23" s="107"/>
      <c r="B23" s="5" t="str">
        <f>' 3-7 лет (день 10)'!B23</f>
        <v>Булочка домашняя</v>
      </c>
      <c r="C23" s="97"/>
      <c r="D23" s="10"/>
      <c r="E23" s="10"/>
      <c r="F23" s="10">
        <v>0.01</v>
      </c>
      <c r="G23" s="10"/>
      <c r="H23" s="10"/>
      <c r="I23" s="10"/>
      <c r="J23" s="10">
        <v>0.02</v>
      </c>
      <c r="K23" s="10">
        <v>1.0999999999999999E-2</v>
      </c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6"/>
      <c r="W23" s="16"/>
      <c r="X23" s="16">
        <v>0.1</v>
      </c>
      <c r="Y23" s="16"/>
      <c r="Z23" s="16"/>
      <c r="AA23" s="16"/>
      <c r="AB23" s="16"/>
      <c r="AC23" s="16"/>
      <c r="AD23" s="10"/>
      <c r="AE23" s="10"/>
      <c r="AF23" s="10"/>
      <c r="AG23" s="10"/>
      <c r="AH23" s="10"/>
      <c r="AI23" s="10"/>
      <c r="AJ23" s="10"/>
      <c r="AK23" s="10"/>
      <c r="AL23" s="10"/>
      <c r="AM23" s="10">
        <v>4.8000000000000001E-2</v>
      </c>
      <c r="AN23" s="10">
        <v>1E-3</v>
      </c>
      <c r="AO23" s="10"/>
      <c r="AP23" s="10"/>
      <c r="AQ23" s="10"/>
      <c r="AR23" s="10"/>
      <c r="AS23" s="10"/>
      <c r="AT23" s="10"/>
      <c r="AU23" s="13"/>
      <c r="AV23" s="13"/>
      <c r="AW23" s="13"/>
      <c r="AX23" s="13"/>
      <c r="AY23" s="13"/>
      <c r="AZ23" s="13"/>
      <c r="BA23" s="13"/>
      <c r="BB23" s="13"/>
      <c r="BC23" s="13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>
        <v>2.0000000000000001E-4</v>
      </c>
      <c r="BR23" s="10"/>
      <c r="BS23" s="17"/>
    </row>
    <row r="24" spans="1:71" s="15" customFormat="1">
      <c r="A24" s="107"/>
      <c r="B24" s="10"/>
      <c r="C24" s="97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0"/>
      <c r="BE24" s="10"/>
      <c r="BF24" s="10"/>
      <c r="BG24" s="10"/>
      <c r="BH24" s="10"/>
      <c r="BI24" s="10"/>
      <c r="BJ24" s="10"/>
      <c r="BK24" s="10"/>
      <c r="BL24" s="10"/>
      <c r="BM24" s="13"/>
      <c r="BN24" s="13"/>
      <c r="BO24" s="10"/>
      <c r="BP24" s="10"/>
      <c r="BQ24" s="10"/>
      <c r="BR24" s="10"/>
    </row>
    <row r="25" spans="1:71" s="15" customFormat="1">
      <c r="A25" s="107"/>
      <c r="B25" s="10"/>
      <c r="C25" s="97"/>
      <c r="D25" s="10"/>
      <c r="E25" s="10"/>
      <c r="F25" s="10"/>
      <c r="G25" s="10"/>
      <c r="H25" s="10"/>
      <c r="I25" s="10"/>
      <c r="J25" s="10"/>
      <c r="K25" s="10"/>
      <c r="L25" s="10"/>
      <c r="M25" s="41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0"/>
      <c r="BE25" s="10"/>
      <c r="BF25" s="10"/>
      <c r="BG25" s="10"/>
      <c r="BH25" s="10"/>
      <c r="BI25" s="10"/>
      <c r="BJ25" s="10"/>
      <c r="BK25" s="10"/>
      <c r="BL25" s="10"/>
      <c r="BM25" s="13"/>
      <c r="BN25" s="13"/>
      <c r="BO25" s="10"/>
      <c r="BP25" s="10"/>
      <c r="BQ25" s="10"/>
      <c r="BR25" s="10"/>
    </row>
    <row r="26" spans="1:71" s="15" customFormat="1">
      <c r="A26" s="108"/>
      <c r="B26" s="10"/>
      <c r="C26" s="98"/>
      <c r="D26" s="10"/>
      <c r="E26" s="10"/>
      <c r="F26" s="10"/>
      <c r="G26" s="10"/>
      <c r="H26" s="10"/>
      <c r="I26" s="10"/>
      <c r="J26" s="10"/>
      <c r="K26" s="10"/>
      <c r="L26" s="10"/>
      <c r="M26" s="41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0"/>
      <c r="BE26" s="10"/>
      <c r="BF26" s="10"/>
      <c r="BG26" s="10"/>
      <c r="BH26" s="10"/>
      <c r="BI26" s="10"/>
      <c r="BJ26" s="10"/>
      <c r="BK26" s="10"/>
      <c r="BL26" s="10"/>
      <c r="BM26" s="13"/>
      <c r="BN26" s="13"/>
      <c r="BO26" s="10"/>
      <c r="BP26" s="10"/>
      <c r="BQ26" s="10"/>
      <c r="BR26" s="10"/>
    </row>
    <row r="27" spans="1:71" s="15" customFormat="1" ht="16.5" customHeight="1">
      <c r="A27" s="104" t="s">
        <v>19</v>
      </c>
      <c r="B27" s="19" t="str">
        <f>' 3-7 лет (день 10)'!B27</f>
        <v>Суп молочный с макарон. изделиями</v>
      </c>
      <c r="C27" s="92">
        <f>$F$7</f>
        <v>3</v>
      </c>
      <c r="D27" s="10"/>
      <c r="E27" s="10"/>
      <c r="F27" s="10">
        <v>2E-3</v>
      </c>
      <c r="G27" s="10"/>
      <c r="H27" s="10"/>
      <c r="I27" s="10"/>
      <c r="J27" s="132">
        <v>0.13439999999999999</v>
      </c>
      <c r="K27" s="10">
        <v>1E-3</v>
      </c>
      <c r="L27" s="9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6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>
        <v>1.6E-2</v>
      </c>
      <c r="AM27" s="10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0"/>
      <c r="BE27" s="10"/>
      <c r="BF27" s="10"/>
      <c r="BG27" s="10"/>
      <c r="BH27" s="10"/>
      <c r="BI27" s="10"/>
      <c r="BJ27" s="10"/>
      <c r="BK27" s="10"/>
      <c r="BL27" s="10"/>
      <c r="BM27" s="13"/>
      <c r="BN27" s="13"/>
      <c r="BO27" s="10"/>
      <c r="BP27" s="10"/>
      <c r="BQ27" s="10">
        <v>5.0000000000000001E-4</v>
      </c>
      <c r="BR27" s="10"/>
    </row>
    <row r="28" spans="1:71">
      <c r="A28" s="100"/>
      <c r="B28" s="19" t="str">
        <f>' 3-7 лет (день 10)'!B28</f>
        <v>Хлеб пшеничный</v>
      </c>
      <c r="C28" s="93"/>
      <c r="D28" s="5">
        <v>0.02</v>
      </c>
      <c r="E28" s="5"/>
      <c r="F28" s="5"/>
      <c r="G28" s="5"/>
      <c r="H28" s="5"/>
      <c r="I28" s="5"/>
      <c r="J28" s="5"/>
      <c r="K28" s="5"/>
      <c r="L28" s="5"/>
      <c r="M28" s="42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5"/>
      <c r="BE28" s="5"/>
      <c r="BF28" s="5"/>
      <c r="BG28" s="5"/>
      <c r="BH28" s="5"/>
      <c r="BI28" s="5"/>
      <c r="BJ28" s="5"/>
      <c r="BK28" s="5"/>
      <c r="BL28" s="5"/>
      <c r="BM28" s="6"/>
      <c r="BN28" s="6"/>
      <c r="BO28" s="5"/>
      <c r="BP28" s="5"/>
      <c r="BQ28" s="5"/>
      <c r="BR28" s="5"/>
    </row>
    <row r="29" spans="1:71">
      <c r="A29" s="100"/>
      <c r="B29" s="19" t="str">
        <f>' 3-7 лет (день 10)'!B29</f>
        <v>Чай с сахаром</v>
      </c>
      <c r="C29" s="93"/>
      <c r="D29" s="5"/>
      <c r="E29" s="5"/>
      <c r="F29" s="5">
        <v>0.01</v>
      </c>
      <c r="G29" s="5">
        <v>5.9999999999999995E-4</v>
      </c>
      <c r="H29" s="5"/>
      <c r="I29" s="10"/>
      <c r="J29" s="5"/>
      <c r="K29" s="5"/>
      <c r="L29" s="5"/>
      <c r="M29" s="42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5"/>
      <c r="BE29" s="5"/>
      <c r="BF29" s="5"/>
      <c r="BG29" s="5"/>
      <c r="BH29" s="5"/>
      <c r="BI29" s="5"/>
      <c r="BJ29" s="5"/>
      <c r="BK29" s="5"/>
      <c r="BL29" s="5"/>
      <c r="BM29" s="6"/>
      <c r="BN29" s="6"/>
      <c r="BO29" s="5"/>
      <c r="BP29" s="5"/>
      <c r="BQ29" s="5"/>
      <c r="BR29" s="5"/>
    </row>
    <row r="30" spans="1:71">
      <c r="A30" s="100"/>
      <c r="B30" s="9"/>
      <c r="C30" s="93"/>
      <c r="D30" s="5"/>
      <c r="E30" s="5"/>
      <c r="F30" s="5"/>
      <c r="G30" s="5"/>
      <c r="H30" s="5"/>
      <c r="I30" s="5"/>
      <c r="J30" s="5"/>
      <c r="K30" s="5"/>
      <c r="L30" s="5"/>
      <c r="M30" s="42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5"/>
      <c r="BE30" s="5"/>
      <c r="BF30" s="5"/>
      <c r="BG30" s="5"/>
      <c r="BH30" s="5"/>
      <c r="BI30" s="5"/>
      <c r="BJ30" s="5"/>
      <c r="BK30" s="5"/>
      <c r="BL30" s="5"/>
      <c r="BM30" s="6"/>
      <c r="BN30" s="6"/>
      <c r="BO30" s="5"/>
      <c r="BP30" s="5"/>
      <c r="BQ30" s="5"/>
      <c r="BR30" s="5"/>
    </row>
    <row r="31" spans="1:71">
      <c r="A31" s="101"/>
      <c r="B31" s="5"/>
      <c r="C31" s="94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5"/>
      <c r="BE31" s="5"/>
      <c r="BF31" s="5"/>
      <c r="BG31" s="5"/>
      <c r="BH31" s="5"/>
      <c r="BI31" s="5"/>
      <c r="BJ31" s="5"/>
      <c r="BK31" s="5"/>
      <c r="BL31" s="5"/>
      <c r="BM31" s="6"/>
      <c r="BN31" s="6"/>
      <c r="BO31" s="5"/>
      <c r="BP31" s="5"/>
      <c r="BQ31" s="5"/>
      <c r="BR31" s="5"/>
    </row>
    <row r="32" spans="1:71" ht="17.399999999999999">
      <c r="A32" s="43"/>
      <c r="B32" s="44" t="s">
        <v>22</v>
      </c>
      <c r="C32" s="45"/>
      <c r="D32" s="46">
        <f t="shared" ref="D32:BR32" si="0">SUM(D10:D31)</f>
        <v>7.0000000000000007E-2</v>
      </c>
      <c r="E32" s="46">
        <f t="shared" si="0"/>
        <v>3.5900000000000001E-2</v>
      </c>
      <c r="F32" s="46">
        <f t="shared" si="0"/>
        <v>4.8000000000000008E-2</v>
      </c>
      <c r="G32" s="46">
        <f t="shared" si="0"/>
        <v>5.9999999999999995E-4</v>
      </c>
      <c r="H32" s="46">
        <f t="shared" si="0"/>
        <v>0</v>
      </c>
      <c r="I32" s="46">
        <f t="shared" si="0"/>
        <v>2.3999999999999998E-3</v>
      </c>
      <c r="J32" s="46">
        <f t="shared" si="0"/>
        <v>0.37439999999999996</v>
      </c>
      <c r="K32" s="46">
        <f t="shared" si="0"/>
        <v>2.6000000000000002E-2</v>
      </c>
      <c r="L32" s="46">
        <f t="shared" si="0"/>
        <v>0.01</v>
      </c>
      <c r="M32" s="46">
        <f t="shared" si="0"/>
        <v>0</v>
      </c>
      <c r="N32" s="46">
        <f t="shared" si="0"/>
        <v>0</v>
      </c>
      <c r="O32" s="46">
        <f t="shared" si="0"/>
        <v>0</v>
      </c>
      <c r="P32" s="46">
        <f t="shared" si="0"/>
        <v>0</v>
      </c>
      <c r="Q32" s="46">
        <f t="shared" si="0"/>
        <v>0</v>
      </c>
      <c r="R32" s="46">
        <f t="shared" si="0"/>
        <v>0</v>
      </c>
      <c r="S32" s="46">
        <f t="shared" si="0"/>
        <v>0</v>
      </c>
      <c r="T32" s="46">
        <f t="shared" si="0"/>
        <v>0</v>
      </c>
      <c r="U32" s="46">
        <f t="shared" si="0"/>
        <v>0</v>
      </c>
      <c r="V32" s="46">
        <f t="shared" si="0"/>
        <v>0</v>
      </c>
      <c r="W32" s="46">
        <f t="shared" si="0"/>
        <v>0</v>
      </c>
      <c r="X32" s="46">
        <f t="shared" si="0"/>
        <v>0.1</v>
      </c>
      <c r="Y32" s="46">
        <f t="shared" si="0"/>
        <v>0</v>
      </c>
      <c r="Z32" s="46">
        <f t="shared" si="0"/>
        <v>0</v>
      </c>
      <c r="AA32" s="46">
        <f t="shared" si="0"/>
        <v>0</v>
      </c>
      <c r="AB32" s="46">
        <f t="shared" si="0"/>
        <v>0</v>
      </c>
      <c r="AC32" s="46">
        <f t="shared" si="0"/>
        <v>1.2999999999999999E-2</v>
      </c>
      <c r="AD32" s="46">
        <f t="shared" si="0"/>
        <v>0</v>
      </c>
      <c r="AE32" s="46">
        <f t="shared" si="0"/>
        <v>0</v>
      </c>
      <c r="AF32" s="46">
        <f t="shared" ref="AF32:AI32" si="1">SUM(AF10:AF31)</f>
        <v>0</v>
      </c>
      <c r="AG32" s="46">
        <f t="shared" si="1"/>
        <v>0</v>
      </c>
      <c r="AH32" s="46">
        <f t="shared" si="1"/>
        <v>0</v>
      </c>
      <c r="AI32" s="46">
        <f t="shared" si="1"/>
        <v>0</v>
      </c>
      <c r="AJ32" s="46">
        <f t="shared" si="0"/>
        <v>0</v>
      </c>
      <c r="AK32" s="46">
        <f t="shared" si="0"/>
        <v>0.17949999999999999</v>
      </c>
      <c r="AL32" s="46">
        <f t="shared" si="0"/>
        <v>1.6E-2</v>
      </c>
      <c r="AM32" s="46">
        <f t="shared" si="0"/>
        <v>4.8899999999999999E-2</v>
      </c>
      <c r="AN32" s="46">
        <f t="shared" si="0"/>
        <v>1E-3</v>
      </c>
      <c r="AO32" s="46">
        <f t="shared" si="0"/>
        <v>0</v>
      </c>
      <c r="AP32" s="46">
        <f t="shared" si="0"/>
        <v>0</v>
      </c>
      <c r="AQ32" s="46">
        <f t="shared" si="0"/>
        <v>0</v>
      </c>
      <c r="AR32" s="46">
        <f t="shared" si="0"/>
        <v>0</v>
      </c>
      <c r="AS32" s="46">
        <f t="shared" si="0"/>
        <v>0</v>
      </c>
      <c r="AT32" s="46">
        <f t="shared" si="0"/>
        <v>0</v>
      </c>
      <c r="AU32" s="46">
        <f t="shared" si="0"/>
        <v>0</v>
      </c>
      <c r="AV32" s="46">
        <f t="shared" si="0"/>
        <v>3.5000000000000003E-2</v>
      </c>
      <c r="AW32" s="46">
        <f t="shared" si="0"/>
        <v>0</v>
      </c>
      <c r="AX32" s="46">
        <f t="shared" si="0"/>
        <v>0</v>
      </c>
      <c r="AY32" s="46">
        <f t="shared" si="0"/>
        <v>0</v>
      </c>
      <c r="AZ32" s="46">
        <f t="shared" si="0"/>
        <v>0</v>
      </c>
      <c r="BA32" s="46">
        <f t="shared" si="0"/>
        <v>0</v>
      </c>
      <c r="BB32" s="46">
        <f t="shared" si="0"/>
        <v>0</v>
      </c>
      <c r="BC32" s="46">
        <f t="shared" si="0"/>
        <v>0.02</v>
      </c>
      <c r="BD32" s="46">
        <f t="shared" si="0"/>
        <v>0.03</v>
      </c>
      <c r="BE32" s="46">
        <f t="shared" si="0"/>
        <v>0.04</v>
      </c>
      <c r="BF32" s="46">
        <f t="shared" si="0"/>
        <v>0</v>
      </c>
      <c r="BG32" s="46">
        <f t="shared" si="0"/>
        <v>0</v>
      </c>
      <c r="BH32" s="46">
        <f t="shared" si="0"/>
        <v>0</v>
      </c>
      <c r="BI32" s="46">
        <f t="shared" si="0"/>
        <v>0</v>
      </c>
      <c r="BJ32" s="46">
        <f t="shared" si="0"/>
        <v>0.06</v>
      </c>
      <c r="BK32" s="46">
        <f t="shared" si="0"/>
        <v>2.4E-2</v>
      </c>
      <c r="BL32" s="46">
        <f t="shared" si="0"/>
        <v>1.6E-2</v>
      </c>
      <c r="BM32" s="46">
        <f t="shared" si="0"/>
        <v>0.06</v>
      </c>
      <c r="BN32" s="46">
        <f t="shared" si="0"/>
        <v>0</v>
      </c>
      <c r="BO32" s="46">
        <f t="shared" si="0"/>
        <v>8.0000000000000002E-3</v>
      </c>
      <c r="BP32" s="46">
        <f t="shared" si="0"/>
        <v>6.0000000000000001E-3</v>
      </c>
      <c r="BQ32" s="46">
        <f t="shared" si="0"/>
        <v>6.2000000000000006E-3</v>
      </c>
      <c r="BR32" s="46">
        <f t="shared" si="0"/>
        <v>0</v>
      </c>
    </row>
    <row r="33" spans="1:72" ht="17.399999999999999">
      <c r="A33" s="43"/>
      <c r="B33" s="44" t="s">
        <v>33</v>
      </c>
      <c r="C33" s="45"/>
      <c r="D33" s="47">
        <f>ROUND(PRODUCT(D32,$F$7),3)</f>
        <v>0.21</v>
      </c>
      <c r="E33" s="47">
        <f t="shared" ref="E33:BR33" si="2">ROUND(PRODUCT(E32,$F$7),3)</f>
        <v>0.108</v>
      </c>
      <c r="F33" s="47">
        <f t="shared" si="2"/>
        <v>0.14399999999999999</v>
      </c>
      <c r="G33" s="47">
        <f t="shared" si="2"/>
        <v>2E-3</v>
      </c>
      <c r="H33" s="47">
        <f t="shared" si="2"/>
        <v>0</v>
      </c>
      <c r="I33" s="47">
        <f t="shared" si="2"/>
        <v>7.0000000000000001E-3</v>
      </c>
      <c r="J33" s="47">
        <f t="shared" si="2"/>
        <v>1.123</v>
      </c>
      <c r="K33" s="47">
        <f t="shared" si="2"/>
        <v>7.8E-2</v>
      </c>
      <c r="L33" s="47">
        <f t="shared" si="2"/>
        <v>0.03</v>
      </c>
      <c r="M33" s="47">
        <f t="shared" si="2"/>
        <v>0</v>
      </c>
      <c r="N33" s="47">
        <f t="shared" si="2"/>
        <v>0</v>
      </c>
      <c r="O33" s="47">
        <f t="shared" si="2"/>
        <v>0</v>
      </c>
      <c r="P33" s="47">
        <f t="shared" si="2"/>
        <v>0</v>
      </c>
      <c r="Q33" s="47">
        <f t="shared" si="2"/>
        <v>0</v>
      </c>
      <c r="R33" s="47">
        <f t="shared" si="2"/>
        <v>0</v>
      </c>
      <c r="S33" s="47">
        <f t="shared" si="2"/>
        <v>0</v>
      </c>
      <c r="T33" s="47">
        <f t="shared" si="2"/>
        <v>0</v>
      </c>
      <c r="U33" s="47">
        <f t="shared" si="2"/>
        <v>0</v>
      </c>
      <c r="V33" s="47">
        <f t="shared" si="2"/>
        <v>0</v>
      </c>
      <c r="W33" s="47">
        <f t="shared" si="2"/>
        <v>0</v>
      </c>
      <c r="X33" s="47">
        <v>1</v>
      </c>
      <c r="Y33" s="47">
        <f t="shared" si="2"/>
        <v>0</v>
      </c>
      <c r="Z33" s="47">
        <f t="shared" si="2"/>
        <v>0</v>
      </c>
      <c r="AA33" s="47">
        <f t="shared" si="2"/>
        <v>0</v>
      </c>
      <c r="AB33" s="47">
        <f t="shared" si="2"/>
        <v>0</v>
      </c>
      <c r="AC33" s="47">
        <f t="shared" si="2"/>
        <v>3.9E-2</v>
      </c>
      <c r="AD33" s="47">
        <f t="shared" si="2"/>
        <v>0</v>
      </c>
      <c r="AE33" s="47">
        <f t="shared" si="2"/>
        <v>0</v>
      </c>
      <c r="AF33" s="47">
        <f t="shared" ref="AF33:AI33" si="3">ROUND(PRODUCT(AF32,$F$7),3)</f>
        <v>0</v>
      </c>
      <c r="AG33" s="47">
        <f t="shared" si="3"/>
        <v>0</v>
      </c>
      <c r="AH33" s="47">
        <f t="shared" si="3"/>
        <v>0</v>
      </c>
      <c r="AI33" s="47">
        <f t="shared" si="3"/>
        <v>0</v>
      </c>
      <c r="AJ33" s="47">
        <f t="shared" si="2"/>
        <v>0</v>
      </c>
      <c r="AK33" s="47">
        <f t="shared" si="2"/>
        <v>0.53900000000000003</v>
      </c>
      <c r="AL33" s="47">
        <f t="shared" si="2"/>
        <v>4.8000000000000001E-2</v>
      </c>
      <c r="AM33" s="47">
        <f t="shared" si="2"/>
        <v>0.14699999999999999</v>
      </c>
      <c r="AN33" s="47">
        <f t="shared" si="2"/>
        <v>3.0000000000000001E-3</v>
      </c>
      <c r="AO33" s="47">
        <f t="shared" si="2"/>
        <v>0</v>
      </c>
      <c r="AP33" s="47">
        <f t="shared" si="2"/>
        <v>0</v>
      </c>
      <c r="AQ33" s="47">
        <f t="shared" si="2"/>
        <v>0</v>
      </c>
      <c r="AR33" s="47">
        <f t="shared" si="2"/>
        <v>0</v>
      </c>
      <c r="AS33" s="47">
        <f t="shared" si="2"/>
        <v>0</v>
      </c>
      <c r="AT33" s="47">
        <f t="shared" si="2"/>
        <v>0</v>
      </c>
      <c r="AU33" s="47">
        <f t="shared" si="2"/>
        <v>0</v>
      </c>
      <c r="AV33" s="47">
        <f t="shared" si="2"/>
        <v>0.105</v>
      </c>
      <c r="AW33" s="47">
        <f t="shared" si="2"/>
        <v>0</v>
      </c>
      <c r="AX33" s="47">
        <f t="shared" si="2"/>
        <v>0</v>
      </c>
      <c r="AY33" s="47">
        <f t="shared" si="2"/>
        <v>0</v>
      </c>
      <c r="AZ33" s="47">
        <f t="shared" si="2"/>
        <v>0</v>
      </c>
      <c r="BA33" s="47">
        <f t="shared" si="2"/>
        <v>0</v>
      </c>
      <c r="BB33" s="47">
        <f t="shared" si="2"/>
        <v>0</v>
      </c>
      <c r="BC33" s="47">
        <f t="shared" si="2"/>
        <v>0.06</v>
      </c>
      <c r="BD33" s="47">
        <f t="shared" si="2"/>
        <v>0.09</v>
      </c>
      <c r="BE33" s="47">
        <f t="shared" si="2"/>
        <v>0.12</v>
      </c>
      <c r="BF33" s="47">
        <f t="shared" si="2"/>
        <v>0</v>
      </c>
      <c r="BG33" s="47">
        <f t="shared" si="2"/>
        <v>0</v>
      </c>
      <c r="BH33" s="47">
        <f t="shared" si="2"/>
        <v>0</v>
      </c>
      <c r="BI33" s="47">
        <f t="shared" si="2"/>
        <v>0</v>
      </c>
      <c r="BJ33" s="47">
        <f t="shared" si="2"/>
        <v>0.18</v>
      </c>
      <c r="BK33" s="47">
        <f t="shared" si="2"/>
        <v>7.1999999999999995E-2</v>
      </c>
      <c r="BL33" s="47">
        <f t="shared" si="2"/>
        <v>4.8000000000000001E-2</v>
      </c>
      <c r="BM33" s="47">
        <f t="shared" si="2"/>
        <v>0.18</v>
      </c>
      <c r="BN33" s="47">
        <f t="shared" si="2"/>
        <v>0</v>
      </c>
      <c r="BO33" s="47">
        <f t="shared" si="2"/>
        <v>2.4E-2</v>
      </c>
      <c r="BP33" s="47">
        <f t="shared" si="2"/>
        <v>1.7999999999999999E-2</v>
      </c>
      <c r="BQ33" s="47">
        <f t="shared" si="2"/>
        <v>1.9E-2</v>
      </c>
      <c r="BR33" s="47">
        <f t="shared" si="2"/>
        <v>0</v>
      </c>
    </row>
    <row r="34" spans="1:72" s="48" customFormat="1" ht="18"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50"/>
    </row>
    <row r="35" spans="1:72" s="48" customFormat="1" ht="18"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50"/>
    </row>
    <row r="36" spans="1:72">
      <c r="D36" s="76" t="s">
        <v>93</v>
      </c>
      <c r="E36" s="76"/>
      <c r="F36" s="77"/>
      <c r="G36" s="76"/>
      <c r="H36" s="76" t="s">
        <v>94</v>
      </c>
      <c r="I36" s="76" t="s">
        <v>94</v>
      </c>
      <c r="J36" s="76"/>
      <c r="K36" s="76" t="s">
        <v>95</v>
      </c>
      <c r="BR36" s="70"/>
    </row>
    <row r="37" spans="1:72">
      <c r="D37" s="76" t="s">
        <v>96</v>
      </c>
      <c r="E37" s="76"/>
      <c r="F37" s="76" t="s">
        <v>97</v>
      </c>
      <c r="G37" s="76"/>
      <c r="H37" s="76" t="s">
        <v>98</v>
      </c>
      <c r="I37" s="76" t="s">
        <v>98</v>
      </c>
      <c r="J37" s="76"/>
      <c r="K37" s="76"/>
      <c r="BR37" s="70"/>
    </row>
    <row r="38" spans="1:72">
      <c r="D38" s="76"/>
      <c r="E38" s="76"/>
      <c r="F38" s="76"/>
      <c r="G38" s="76"/>
      <c r="H38" s="76"/>
      <c r="I38" s="76"/>
      <c r="J38" s="76"/>
      <c r="K38" s="76"/>
      <c r="BR38" s="70"/>
    </row>
    <row r="39" spans="1:72">
      <c r="D39" s="76"/>
      <c r="E39" s="76"/>
      <c r="F39" s="76" t="s">
        <v>99</v>
      </c>
      <c r="G39" s="76"/>
      <c r="H39" s="76" t="s">
        <v>100</v>
      </c>
      <c r="I39" s="76" t="s">
        <v>100</v>
      </c>
      <c r="J39" s="76"/>
      <c r="K39" s="76" t="str">
        <f>' 3-7 лет (день 10)'!K40</f>
        <v>Т.В.Доголева</v>
      </c>
      <c r="BR39" s="70"/>
      <c r="BS39" s="24"/>
      <c r="BT39" s="25"/>
    </row>
    <row r="40" spans="1:72">
      <c r="D40" s="76"/>
      <c r="E40" s="76"/>
      <c r="F40" s="76"/>
      <c r="G40" s="76"/>
      <c r="H40" s="76" t="s">
        <v>98</v>
      </c>
      <c r="I40" s="76" t="s">
        <v>98</v>
      </c>
      <c r="J40" s="76"/>
      <c r="K40" s="76"/>
      <c r="BR40" s="70"/>
    </row>
    <row r="46" spans="1:72" ht="15.75" customHeight="1"/>
    <row r="47" spans="1:72" ht="17.399999999999999">
      <c r="A47" s="26"/>
      <c r="B47" s="27" t="s">
        <v>24</v>
      </c>
      <c r="C47" s="28" t="s">
        <v>25</v>
      </c>
      <c r="D47" s="67">
        <v>90.9</v>
      </c>
      <c r="E47" s="67">
        <v>96</v>
      </c>
      <c r="F47" s="67">
        <v>93</v>
      </c>
      <c r="G47" s="67">
        <v>780</v>
      </c>
      <c r="H47" s="67">
        <v>1610</v>
      </c>
      <c r="I47" s="67">
        <v>760</v>
      </c>
      <c r="J47" s="67">
        <v>90.57</v>
      </c>
      <c r="K47" s="67">
        <v>1038.8900000000001</v>
      </c>
      <c r="L47" s="67">
        <v>255.2</v>
      </c>
      <c r="M47" s="67">
        <v>796</v>
      </c>
      <c r="N47" s="67">
        <v>126.38</v>
      </c>
      <c r="O47" s="67">
        <v>416.09</v>
      </c>
      <c r="P47" s="67">
        <v>634.21</v>
      </c>
      <c r="Q47" s="67">
        <v>503.33</v>
      </c>
      <c r="R47" s="67"/>
      <c r="S47" s="67"/>
      <c r="T47" s="67"/>
      <c r="U47" s="67">
        <v>920</v>
      </c>
      <c r="V47" s="67">
        <v>464.1</v>
      </c>
      <c r="W47" s="67">
        <v>249</v>
      </c>
      <c r="X47" s="67">
        <v>8.6999999999999993</v>
      </c>
      <c r="Y47" s="67"/>
      <c r="Z47" s="67">
        <v>415</v>
      </c>
      <c r="AA47" s="67">
        <v>416</v>
      </c>
      <c r="AB47" s="67">
        <v>358</v>
      </c>
      <c r="AC47" s="67">
        <v>283</v>
      </c>
      <c r="AD47" s="67">
        <v>144</v>
      </c>
      <c r="AE47" s="67">
        <v>668</v>
      </c>
      <c r="AF47" s="67"/>
      <c r="AG47" s="67">
        <v>252</v>
      </c>
      <c r="AH47" s="67">
        <v>340</v>
      </c>
      <c r="AI47" s="67">
        <v>186</v>
      </c>
      <c r="AJ47" s="67">
        <v>263.64</v>
      </c>
      <c r="AK47" s="67">
        <v>98</v>
      </c>
      <c r="AL47" s="67">
        <v>67</v>
      </c>
      <c r="AM47" s="67">
        <v>49.4</v>
      </c>
      <c r="AN47" s="67">
        <v>240</v>
      </c>
      <c r="AO47" s="67">
        <v>258</v>
      </c>
      <c r="AP47" s="67"/>
      <c r="AQ47" s="67">
        <v>346</v>
      </c>
      <c r="AR47" s="67"/>
      <c r="AS47" s="67">
        <v>281.61</v>
      </c>
      <c r="AT47" s="67">
        <v>87.5</v>
      </c>
      <c r="AU47" s="67">
        <v>74</v>
      </c>
      <c r="AV47" s="67">
        <v>64.67</v>
      </c>
      <c r="AW47" s="67">
        <v>75.709999999999994</v>
      </c>
      <c r="AX47" s="67">
        <v>85.71</v>
      </c>
      <c r="AY47" s="67">
        <v>58.75</v>
      </c>
      <c r="AZ47" s="67">
        <v>95.38</v>
      </c>
      <c r="BA47" s="67">
        <v>74</v>
      </c>
      <c r="BB47" s="67">
        <v>65</v>
      </c>
      <c r="BC47" s="67">
        <v>139.33000000000001</v>
      </c>
      <c r="BD47" s="67">
        <v>362</v>
      </c>
      <c r="BE47" s="67">
        <v>549</v>
      </c>
      <c r="BF47" s="67">
        <v>666</v>
      </c>
      <c r="BG47" s="67">
        <v>300</v>
      </c>
      <c r="BH47" s="67">
        <v>578</v>
      </c>
      <c r="BI47" s="67"/>
      <c r="BJ47" s="67">
        <v>84</v>
      </c>
      <c r="BK47" s="67">
        <v>68</v>
      </c>
      <c r="BL47" s="67">
        <v>79</v>
      </c>
      <c r="BM47" s="67">
        <v>87</v>
      </c>
      <c r="BN47" s="67">
        <v>109</v>
      </c>
      <c r="BO47" s="67">
        <v>329</v>
      </c>
      <c r="BP47" s="67">
        <v>182.22</v>
      </c>
      <c r="BQ47" s="67">
        <v>25</v>
      </c>
      <c r="BR47" s="65"/>
    </row>
    <row r="48" spans="1:72" ht="17.399999999999999">
      <c r="B48" s="20" t="s">
        <v>26</v>
      </c>
      <c r="C48" s="21" t="s">
        <v>25</v>
      </c>
      <c r="D48" s="22">
        <f t="shared" ref="D48:BR48" si="4">D47/1000</f>
        <v>9.0900000000000009E-2</v>
      </c>
      <c r="E48" s="22">
        <f t="shared" si="4"/>
        <v>9.6000000000000002E-2</v>
      </c>
      <c r="F48" s="22">
        <f t="shared" si="4"/>
        <v>9.2999999999999999E-2</v>
      </c>
      <c r="G48" s="22">
        <f t="shared" si="4"/>
        <v>0.78</v>
      </c>
      <c r="H48" s="22">
        <f t="shared" si="4"/>
        <v>1.61</v>
      </c>
      <c r="I48" s="22">
        <f t="shared" si="4"/>
        <v>0.76</v>
      </c>
      <c r="J48" s="22">
        <f t="shared" si="4"/>
        <v>9.0569999999999998E-2</v>
      </c>
      <c r="K48" s="22">
        <f t="shared" si="4"/>
        <v>1.0388900000000001</v>
      </c>
      <c r="L48" s="22">
        <f t="shared" si="4"/>
        <v>0.25519999999999998</v>
      </c>
      <c r="M48" s="22">
        <f t="shared" si="4"/>
        <v>0.79600000000000004</v>
      </c>
      <c r="N48" s="22">
        <f t="shared" si="4"/>
        <v>0.12637999999999999</v>
      </c>
      <c r="O48" s="22">
        <f t="shared" si="4"/>
        <v>0.41608999999999996</v>
      </c>
      <c r="P48" s="22">
        <f t="shared" si="4"/>
        <v>0.63421000000000005</v>
      </c>
      <c r="Q48" s="22">
        <f t="shared" si="4"/>
        <v>0.50332999999999994</v>
      </c>
      <c r="R48" s="22">
        <f t="shared" si="4"/>
        <v>0</v>
      </c>
      <c r="S48" s="22">
        <f>S47/1000</f>
        <v>0</v>
      </c>
      <c r="T48" s="22">
        <f>T47/1000</f>
        <v>0</v>
      </c>
      <c r="U48" s="22">
        <f>U47/1000</f>
        <v>0.92</v>
      </c>
      <c r="V48" s="22">
        <f>V47/1000</f>
        <v>0.46410000000000001</v>
      </c>
      <c r="W48" s="22">
        <f>W47/1000</f>
        <v>0.249</v>
      </c>
      <c r="X48" s="22">
        <f t="shared" si="4"/>
        <v>8.6999999999999994E-3</v>
      </c>
      <c r="Y48" s="22">
        <f t="shared" si="4"/>
        <v>0</v>
      </c>
      <c r="Z48" s="22">
        <f t="shared" si="4"/>
        <v>0.41499999999999998</v>
      </c>
      <c r="AA48" s="22">
        <f t="shared" si="4"/>
        <v>0.41599999999999998</v>
      </c>
      <c r="AB48" s="22">
        <f t="shared" si="4"/>
        <v>0.35799999999999998</v>
      </c>
      <c r="AC48" s="22">
        <f t="shared" si="4"/>
        <v>0.28299999999999997</v>
      </c>
      <c r="AD48" s="22">
        <f t="shared" si="4"/>
        <v>0.14399999999999999</v>
      </c>
      <c r="AE48" s="22">
        <f t="shared" si="4"/>
        <v>0.66800000000000004</v>
      </c>
      <c r="AF48" s="22">
        <f t="shared" ref="AF48:AI48" si="5">AF47/1000</f>
        <v>0</v>
      </c>
      <c r="AG48" s="22">
        <f t="shared" si="5"/>
        <v>0.252</v>
      </c>
      <c r="AH48" s="22">
        <f t="shared" si="5"/>
        <v>0.34</v>
      </c>
      <c r="AI48" s="22">
        <f t="shared" si="5"/>
        <v>0.186</v>
      </c>
      <c r="AJ48" s="22">
        <f t="shared" si="4"/>
        <v>0.26363999999999999</v>
      </c>
      <c r="AK48" s="22">
        <f t="shared" si="4"/>
        <v>9.8000000000000004E-2</v>
      </c>
      <c r="AL48" s="22">
        <f t="shared" si="4"/>
        <v>6.7000000000000004E-2</v>
      </c>
      <c r="AM48" s="22">
        <f t="shared" si="4"/>
        <v>4.9399999999999999E-2</v>
      </c>
      <c r="AN48" s="22">
        <f t="shared" si="4"/>
        <v>0.24</v>
      </c>
      <c r="AO48" s="22">
        <f t="shared" si="4"/>
        <v>0.25800000000000001</v>
      </c>
      <c r="AP48" s="22">
        <f t="shared" si="4"/>
        <v>0</v>
      </c>
      <c r="AQ48" s="22">
        <f t="shared" si="4"/>
        <v>0.34599999999999997</v>
      </c>
      <c r="AR48" s="22">
        <f t="shared" si="4"/>
        <v>0</v>
      </c>
      <c r="AS48" s="22">
        <f t="shared" si="4"/>
        <v>0.28161000000000003</v>
      </c>
      <c r="AT48" s="22">
        <f t="shared" si="4"/>
        <v>8.7499999999999994E-2</v>
      </c>
      <c r="AU48" s="22">
        <f t="shared" si="4"/>
        <v>7.3999999999999996E-2</v>
      </c>
      <c r="AV48" s="22">
        <f t="shared" si="4"/>
        <v>6.4670000000000005E-2</v>
      </c>
      <c r="AW48" s="22">
        <f t="shared" si="4"/>
        <v>7.571E-2</v>
      </c>
      <c r="AX48" s="22">
        <f t="shared" si="4"/>
        <v>8.5709999999999995E-2</v>
      </c>
      <c r="AY48" s="22">
        <f t="shared" si="4"/>
        <v>5.8749999999999997E-2</v>
      </c>
      <c r="AZ48" s="22">
        <f t="shared" si="4"/>
        <v>9.5379999999999993E-2</v>
      </c>
      <c r="BA48" s="22">
        <f t="shared" si="4"/>
        <v>7.3999999999999996E-2</v>
      </c>
      <c r="BB48" s="22">
        <f t="shared" si="4"/>
        <v>6.5000000000000002E-2</v>
      </c>
      <c r="BC48" s="22">
        <f t="shared" si="4"/>
        <v>0.13933000000000001</v>
      </c>
      <c r="BD48" s="22">
        <f t="shared" si="4"/>
        <v>0.36199999999999999</v>
      </c>
      <c r="BE48" s="22">
        <f t="shared" si="4"/>
        <v>0.54900000000000004</v>
      </c>
      <c r="BF48" s="22">
        <f t="shared" si="4"/>
        <v>0.66600000000000004</v>
      </c>
      <c r="BG48" s="22">
        <f t="shared" si="4"/>
        <v>0.3</v>
      </c>
      <c r="BH48" s="22">
        <f t="shared" si="4"/>
        <v>0.57799999999999996</v>
      </c>
      <c r="BI48" s="22">
        <f t="shared" si="4"/>
        <v>0</v>
      </c>
      <c r="BJ48" s="22">
        <f t="shared" si="4"/>
        <v>8.4000000000000005E-2</v>
      </c>
      <c r="BK48" s="22">
        <f t="shared" si="4"/>
        <v>6.8000000000000005E-2</v>
      </c>
      <c r="BL48" s="22">
        <f t="shared" si="4"/>
        <v>7.9000000000000001E-2</v>
      </c>
      <c r="BM48" s="22">
        <f t="shared" si="4"/>
        <v>8.6999999999999994E-2</v>
      </c>
      <c r="BN48" s="22">
        <f t="shared" si="4"/>
        <v>0.109</v>
      </c>
      <c r="BO48" s="22">
        <f t="shared" si="4"/>
        <v>0.32900000000000001</v>
      </c>
      <c r="BP48" s="22">
        <f t="shared" si="4"/>
        <v>0.18221999999999999</v>
      </c>
      <c r="BQ48" s="22">
        <f t="shared" si="4"/>
        <v>2.5000000000000001E-2</v>
      </c>
      <c r="BR48" s="22">
        <f t="shared" si="4"/>
        <v>0</v>
      </c>
    </row>
    <row r="49" spans="1:72" ht="17.399999999999999">
      <c r="A49" s="30"/>
      <c r="B49" s="31" t="s">
        <v>27</v>
      </c>
      <c r="C49" s="105"/>
      <c r="D49" s="32">
        <f t="shared" ref="D49:BR49" si="6">D33*D47</f>
        <v>19.089000000000002</v>
      </c>
      <c r="E49" s="32">
        <f t="shared" si="6"/>
        <v>10.368</v>
      </c>
      <c r="F49" s="32">
        <f t="shared" si="6"/>
        <v>13.391999999999999</v>
      </c>
      <c r="G49" s="32">
        <f t="shared" si="6"/>
        <v>1.56</v>
      </c>
      <c r="H49" s="32">
        <f t="shared" si="6"/>
        <v>0</v>
      </c>
      <c r="I49" s="32">
        <f t="shared" si="6"/>
        <v>5.32</v>
      </c>
      <c r="J49" s="32">
        <f t="shared" si="6"/>
        <v>101.71010999999999</v>
      </c>
      <c r="K49" s="32">
        <f t="shared" si="6"/>
        <v>81.033420000000007</v>
      </c>
      <c r="L49" s="32">
        <f t="shared" si="6"/>
        <v>7.6559999999999997</v>
      </c>
      <c r="M49" s="32">
        <f t="shared" si="6"/>
        <v>0</v>
      </c>
      <c r="N49" s="32">
        <f t="shared" si="6"/>
        <v>0</v>
      </c>
      <c r="O49" s="32">
        <f t="shared" si="6"/>
        <v>0</v>
      </c>
      <c r="P49" s="32">
        <f t="shared" si="6"/>
        <v>0</v>
      </c>
      <c r="Q49" s="32">
        <f t="shared" si="6"/>
        <v>0</v>
      </c>
      <c r="R49" s="32">
        <f t="shared" si="6"/>
        <v>0</v>
      </c>
      <c r="S49" s="32">
        <f>S33*S47</f>
        <v>0</v>
      </c>
      <c r="T49" s="32">
        <f>T33*T47</f>
        <v>0</v>
      </c>
      <c r="U49" s="32">
        <f>U33*U47</f>
        <v>0</v>
      </c>
      <c r="V49" s="32">
        <f>V33*V47</f>
        <v>0</v>
      </c>
      <c r="W49" s="32">
        <f>W33*W47</f>
        <v>0</v>
      </c>
      <c r="X49" s="32">
        <f t="shared" si="6"/>
        <v>8.6999999999999993</v>
      </c>
      <c r="Y49" s="32">
        <f t="shared" si="6"/>
        <v>0</v>
      </c>
      <c r="Z49" s="32">
        <f t="shared" si="6"/>
        <v>0</v>
      </c>
      <c r="AA49" s="32">
        <f t="shared" si="6"/>
        <v>0</v>
      </c>
      <c r="AB49" s="32">
        <f t="shared" si="6"/>
        <v>0</v>
      </c>
      <c r="AC49" s="32">
        <f t="shared" si="6"/>
        <v>11.037000000000001</v>
      </c>
      <c r="AD49" s="32">
        <f t="shared" si="6"/>
        <v>0</v>
      </c>
      <c r="AE49" s="32">
        <f t="shared" si="6"/>
        <v>0</v>
      </c>
      <c r="AF49" s="32">
        <f t="shared" ref="AF49:AI49" si="7">AF33*AF47</f>
        <v>0</v>
      </c>
      <c r="AG49" s="32">
        <f t="shared" si="7"/>
        <v>0</v>
      </c>
      <c r="AH49" s="32">
        <f t="shared" si="7"/>
        <v>0</v>
      </c>
      <c r="AI49" s="32">
        <f t="shared" si="7"/>
        <v>0</v>
      </c>
      <c r="AJ49" s="32">
        <f t="shared" si="6"/>
        <v>0</v>
      </c>
      <c r="AK49" s="32">
        <f t="shared" si="6"/>
        <v>52.822000000000003</v>
      </c>
      <c r="AL49" s="32">
        <f t="shared" si="6"/>
        <v>3.2160000000000002</v>
      </c>
      <c r="AM49" s="32">
        <f t="shared" si="6"/>
        <v>7.2617999999999991</v>
      </c>
      <c r="AN49" s="32">
        <f t="shared" si="6"/>
        <v>0.72</v>
      </c>
      <c r="AO49" s="32">
        <f t="shared" si="6"/>
        <v>0</v>
      </c>
      <c r="AP49" s="32">
        <f t="shared" si="6"/>
        <v>0</v>
      </c>
      <c r="AQ49" s="32">
        <f t="shared" si="6"/>
        <v>0</v>
      </c>
      <c r="AR49" s="32">
        <f t="shared" si="6"/>
        <v>0</v>
      </c>
      <c r="AS49" s="32">
        <f t="shared" si="6"/>
        <v>0</v>
      </c>
      <c r="AT49" s="32">
        <f t="shared" si="6"/>
        <v>0</v>
      </c>
      <c r="AU49" s="32">
        <f t="shared" si="6"/>
        <v>0</v>
      </c>
      <c r="AV49" s="32">
        <f t="shared" si="6"/>
        <v>6.7903500000000001</v>
      </c>
      <c r="AW49" s="32">
        <f t="shared" si="6"/>
        <v>0</v>
      </c>
      <c r="AX49" s="32">
        <f t="shared" si="6"/>
        <v>0</v>
      </c>
      <c r="AY49" s="32">
        <f t="shared" si="6"/>
        <v>0</v>
      </c>
      <c r="AZ49" s="32">
        <f t="shared" si="6"/>
        <v>0</v>
      </c>
      <c r="BA49" s="32">
        <f t="shared" si="6"/>
        <v>0</v>
      </c>
      <c r="BB49" s="32">
        <f t="shared" si="6"/>
        <v>0</v>
      </c>
      <c r="BC49" s="32">
        <f t="shared" si="6"/>
        <v>8.3597999999999999</v>
      </c>
      <c r="BD49" s="32">
        <f t="shared" si="6"/>
        <v>32.58</v>
      </c>
      <c r="BE49" s="32">
        <f t="shared" si="6"/>
        <v>65.88</v>
      </c>
      <c r="BF49" s="32">
        <f t="shared" si="6"/>
        <v>0</v>
      </c>
      <c r="BG49" s="32">
        <f t="shared" si="6"/>
        <v>0</v>
      </c>
      <c r="BH49" s="32">
        <f t="shared" si="6"/>
        <v>0</v>
      </c>
      <c r="BI49" s="32">
        <f t="shared" si="6"/>
        <v>0</v>
      </c>
      <c r="BJ49" s="32">
        <f t="shared" si="6"/>
        <v>15.12</v>
      </c>
      <c r="BK49" s="32">
        <f t="shared" si="6"/>
        <v>4.8959999999999999</v>
      </c>
      <c r="BL49" s="32">
        <f t="shared" si="6"/>
        <v>3.7920000000000003</v>
      </c>
      <c r="BM49" s="32">
        <f t="shared" si="6"/>
        <v>15.66</v>
      </c>
      <c r="BN49" s="32">
        <f t="shared" si="6"/>
        <v>0</v>
      </c>
      <c r="BO49" s="32">
        <f t="shared" si="6"/>
        <v>7.8959999999999999</v>
      </c>
      <c r="BP49" s="32">
        <f t="shared" si="6"/>
        <v>3.2799599999999995</v>
      </c>
      <c r="BQ49" s="32">
        <f t="shared" si="6"/>
        <v>0.47499999999999998</v>
      </c>
      <c r="BR49" s="32">
        <f t="shared" si="6"/>
        <v>0</v>
      </c>
      <c r="BS49" s="33">
        <f>SUM(D49:BQ49)</f>
        <v>488.61444000000006</v>
      </c>
      <c r="BT49" s="34">
        <f>BS49/$C$22</f>
        <v>162.87148000000002</v>
      </c>
    </row>
    <row r="50" spans="1:72" ht="17.399999999999999">
      <c r="A50" s="30"/>
      <c r="B50" s="31" t="s">
        <v>28</v>
      </c>
      <c r="C50" s="105"/>
      <c r="D50" s="32">
        <f t="shared" ref="D50:BR50" si="8">D33*D47</f>
        <v>19.089000000000002</v>
      </c>
      <c r="E50" s="32">
        <f t="shared" si="8"/>
        <v>10.368</v>
      </c>
      <c r="F50" s="32">
        <f t="shared" si="8"/>
        <v>13.391999999999999</v>
      </c>
      <c r="G50" s="32">
        <f t="shared" si="8"/>
        <v>1.56</v>
      </c>
      <c r="H50" s="32">
        <f t="shared" si="8"/>
        <v>0</v>
      </c>
      <c r="I50" s="32">
        <f t="shared" si="8"/>
        <v>5.32</v>
      </c>
      <c r="J50" s="32">
        <f t="shared" si="8"/>
        <v>101.71010999999999</v>
      </c>
      <c r="K50" s="32">
        <f t="shared" si="8"/>
        <v>81.033420000000007</v>
      </c>
      <c r="L50" s="32">
        <f t="shared" si="8"/>
        <v>7.6559999999999997</v>
      </c>
      <c r="M50" s="32">
        <f t="shared" si="8"/>
        <v>0</v>
      </c>
      <c r="N50" s="32">
        <f t="shared" si="8"/>
        <v>0</v>
      </c>
      <c r="O50" s="32">
        <f t="shared" si="8"/>
        <v>0</v>
      </c>
      <c r="P50" s="32">
        <f t="shared" si="8"/>
        <v>0</v>
      </c>
      <c r="Q50" s="32">
        <f t="shared" si="8"/>
        <v>0</v>
      </c>
      <c r="R50" s="32">
        <f t="shared" si="8"/>
        <v>0</v>
      </c>
      <c r="S50" s="32">
        <f>S33*S47</f>
        <v>0</v>
      </c>
      <c r="T50" s="32">
        <f>T33*T47</f>
        <v>0</v>
      </c>
      <c r="U50" s="32">
        <f>U33*U47</f>
        <v>0</v>
      </c>
      <c r="V50" s="32">
        <f>V33*V47</f>
        <v>0</v>
      </c>
      <c r="W50" s="32">
        <f>W33*W47</f>
        <v>0</v>
      </c>
      <c r="X50" s="32">
        <f t="shared" si="8"/>
        <v>8.6999999999999993</v>
      </c>
      <c r="Y50" s="32">
        <f t="shared" si="8"/>
        <v>0</v>
      </c>
      <c r="Z50" s="32">
        <f t="shared" si="8"/>
        <v>0</v>
      </c>
      <c r="AA50" s="32">
        <f t="shared" si="8"/>
        <v>0</v>
      </c>
      <c r="AB50" s="32">
        <f t="shared" si="8"/>
        <v>0</v>
      </c>
      <c r="AC50" s="32">
        <f t="shared" si="8"/>
        <v>11.037000000000001</v>
      </c>
      <c r="AD50" s="32">
        <f t="shared" si="8"/>
        <v>0</v>
      </c>
      <c r="AE50" s="32">
        <f t="shared" si="8"/>
        <v>0</v>
      </c>
      <c r="AF50" s="32">
        <f t="shared" ref="AF50:AI50" si="9">AF33*AF47</f>
        <v>0</v>
      </c>
      <c r="AG50" s="32">
        <f t="shared" si="9"/>
        <v>0</v>
      </c>
      <c r="AH50" s="32">
        <f t="shared" si="9"/>
        <v>0</v>
      </c>
      <c r="AI50" s="32">
        <f t="shared" si="9"/>
        <v>0</v>
      </c>
      <c r="AJ50" s="32">
        <f t="shared" si="8"/>
        <v>0</v>
      </c>
      <c r="AK50" s="32">
        <f t="shared" si="8"/>
        <v>52.822000000000003</v>
      </c>
      <c r="AL50" s="32">
        <f t="shared" si="8"/>
        <v>3.2160000000000002</v>
      </c>
      <c r="AM50" s="32">
        <f t="shared" si="8"/>
        <v>7.2617999999999991</v>
      </c>
      <c r="AN50" s="32">
        <f t="shared" si="8"/>
        <v>0.72</v>
      </c>
      <c r="AO50" s="32">
        <f t="shared" si="8"/>
        <v>0</v>
      </c>
      <c r="AP50" s="32">
        <f t="shared" si="8"/>
        <v>0</v>
      </c>
      <c r="AQ50" s="32">
        <f t="shared" si="8"/>
        <v>0</v>
      </c>
      <c r="AR50" s="32">
        <f t="shared" si="8"/>
        <v>0</v>
      </c>
      <c r="AS50" s="32">
        <f t="shared" si="8"/>
        <v>0</v>
      </c>
      <c r="AT50" s="32">
        <f t="shared" si="8"/>
        <v>0</v>
      </c>
      <c r="AU50" s="32">
        <f t="shared" si="8"/>
        <v>0</v>
      </c>
      <c r="AV50" s="32">
        <f t="shared" si="8"/>
        <v>6.7903500000000001</v>
      </c>
      <c r="AW50" s="32">
        <f t="shared" si="8"/>
        <v>0</v>
      </c>
      <c r="AX50" s="32">
        <f t="shared" si="8"/>
        <v>0</v>
      </c>
      <c r="AY50" s="32">
        <f t="shared" si="8"/>
        <v>0</v>
      </c>
      <c r="AZ50" s="32">
        <f t="shared" si="8"/>
        <v>0</v>
      </c>
      <c r="BA50" s="32">
        <f t="shared" si="8"/>
        <v>0</v>
      </c>
      <c r="BB50" s="32">
        <f t="shared" si="8"/>
        <v>0</v>
      </c>
      <c r="BC50" s="32">
        <f t="shared" si="8"/>
        <v>8.3597999999999999</v>
      </c>
      <c r="BD50" s="32">
        <f t="shared" si="8"/>
        <v>32.58</v>
      </c>
      <c r="BE50" s="32">
        <f t="shared" si="8"/>
        <v>65.88</v>
      </c>
      <c r="BF50" s="32">
        <f t="shared" si="8"/>
        <v>0</v>
      </c>
      <c r="BG50" s="32">
        <f t="shared" si="8"/>
        <v>0</v>
      </c>
      <c r="BH50" s="32">
        <f t="shared" si="8"/>
        <v>0</v>
      </c>
      <c r="BI50" s="32">
        <f t="shared" si="8"/>
        <v>0</v>
      </c>
      <c r="BJ50" s="32">
        <f t="shared" si="8"/>
        <v>15.12</v>
      </c>
      <c r="BK50" s="32">
        <f t="shared" si="8"/>
        <v>4.8959999999999999</v>
      </c>
      <c r="BL50" s="32">
        <f t="shared" si="8"/>
        <v>3.7920000000000003</v>
      </c>
      <c r="BM50" s="32">
        <f t="shared" si="8"/>
        <v>15.66</v>
      </c>
      <c r="BN50" s="32">
        <f t="shared" si="8"/>
        <v>0</v>
      </c>
      <c r="BO50" s="32">
        <f t="shared" si="8"/>
        <v>7.8959999999999999</v>
      </c>
      <c r="BP50" s="32">
        <f t="shared" si="8"/>
        <v>3.2799599999999995</v>
      </c>
      <c r="BQ50" s="32">
        <f t="shared" si="8"/>
        <v>0.47499999999999998</v>
      </c>
      <c r="BR50" s="32">
        <f t="shared" si="8"/>
        <v>0</v>
      </c>
      <c r="BS50" s="33">
        <f>SUM(D50:BQ50)</f>
        <v>488.61444000000006</v>
      </c>
      <c r="BT50" s="34">
        <f>BS50/$C$10</f>
        <v>162.87148000000002</v>
      </c>
    </row>
    <row r="51" spans="1:72">
      <c r="A51" s="35"/>
      <c r="B51" s="35" t="s">
        <v>29</v>
      </c>
      <c r="D51" s="51">
        <f t="shared" ref="D51:BR51" si="10">D69+D90+D107+D124</f>
        <v>19.089000000000002</v>
      </c>
      <c r="E51" s="51">
        <f t="shared" si="10"/>
        <v>10.3392</v>
      </c>
      <c r="F51" s="51">
        <f t="shared" si="10"/>
        <v>13.392000000000001</v>
      </c>
      <c r="G51" s="51">
        <f t="shared" si="10"/>
        <v>1.4039999999999999</v>
      </c>
      <c r="H51" s="51">
        <f t="shared" si="10"/>
        <v>0</v>
      </c>
      <c r="I51" s="51">
        <f t="shared" si="10"/>
        <v>5.4719999999999995</v>
      </c>
      <c r="J51" s="51">
        <f t="shared" si="10"/>
        <v>101.72822399999998</v>
      </c>
      <c r="K51" s="51">
        <f t="shared" si="10"/>
        <v>81.033420000000007</v>
      </c>
      <c r="L51" s="51">
        <f t="shared" si="10"/>
        <v>7.6559999999999997</v>
      </c>
      <c r="M51" s="51">
        <f t="shared" si="10"/>
        <v>0</v>
      </c>
      <c r="N51" s="51">
        <f t="shared" si="10"/>
        <v>0</v>
      </c>
      <c r="O51" s="51">
        <f t="shared" si="10"/>
        <v>0</v>
      </c>
      <c r="P51" s="51">
        <f t="shared" si="10"/>
        <v>0</v>
      </c>
      <c r="Q51" s="51">
        <f t="shared" si="10"/>
        <v>0</v>
      </c>
      <c r="R51" s="51">
        <f t="shared" si="10"/>
        <v>0</v>
      </c>
      <c r="S51" s="51">
        <f t="shared" si="10"/>
        <v>0</v>
      </c>
      <c r="T51" s="51">
        <f t="shared" si="10"/>
        <v>0</v>
      </c>
      <c r="U51" s="51">
        <f t="shared" si="10"/>
        <v>0</v>
      </c>
      <c r="V51" s="51">
        <f t="shared" si="10"/>
        <v>0</v>
      </c>
      <c r="W51" s="51">
        <f t="shared" si="10"/>
        <v>0</v>
      </c>
      <c r="X51" s="51">
        <f t="shared" si="10"/>
        <v>2.6100000000000003</v>
      </c>
      <c r="Y51" s="51">
        <f t="shared" si="10"/>
        <v>0</v>
      </c>
      <c r="Z51" s="51">
        <f t="shared" si="10"/>
        <v>0</v>
      </c>
      <c r="AA51" s="51">
        <f t="shared" si="10"/>
        <v>0</v>
      </c>
      <c r="AB51" s="51">
        <f t="shared" si="10"/>
        <v>0</v>
      </c>
      <c r="AC51" s="51">
        <f t="shared" si="10"/>
        <v>11.037000000000001</v>
      </c>
      <c r="AD51" s="51">
        <f t="shared" si="10"/>
        <v>0</v>
      </c>
      <c r="AE51" s="51">
        <f t="shared" si="10"/>
        <v>0</v>
      </c>
      <c r="AF51" s="51">
        <f t="shared" ref="AF51:AI51" si="11">AF69+AF90+AF107+AF124</f>
        <v>0</v>
      </c>
      <c r="AG51" s="51">
        <f t="shared" si="11"/>
        <v>0</v>
      </c>
      <c r="AH51" s="51">
        <f t="shared" si="11"/>
        <v>0</v>
      </c>
      <c r="AI51" s="51">
        <f t="shared" si="11"/>
        <v>0</v>
      </c>
      <c r="AJ51" s="51">
        <f t="shared" si="10"/>
        <v>0</v>
      </c>
      <c r="AK51" s="51">
        <f t="shared" si="10"/>
        <v>52.772999999999996</v>
      </c>
      <c r="AL51" s="51">
        <f t="shared" si="10"/>
        <v>3.2160000000000002</v>
      </c>
      <c r="AM51" s="51">
        <f t="shared" si="10"/>
        <v>7.2469800000000006</v>
      </c>
      <c r="AN51" s="51">
        <f t="shared" si="10"/>
        <v>0.72</v>
      </c>
      <c r="AO51" s="51">
        <f t="shared" si="10"/>
        <v>0</v>
      </c>
      <c r="AP51" s="51">
        <f t="shared" si="10"/>
        <v>0</v>
      </c>
      <c r="AQ51" s="51">
        <f t="shared" si="10"/>
        <v>0</v>
      </c>
      <c r="AR51" s="51">
        <f t="shared" si="10"/>
        <v>0</v>
      </c>
      <c r="AS51" s="51">
        <f t="shared" si="10"/>
        <v>0</v>
      </c>
      <c r="AT51" s="51">
        <f t="shared" si="10"/>
        <v>0</v>
      </c>
      <c r="AU51" s="51">
        <f t="shared" si="10"/>
        <v>0</v>
      </c>
      <c r="AV51" s="51">
        <f t="shared" si="10"/>
        <v>6.790350000000001</v>
      </c>
      <c r="AW51" s="51">
        <f t="shared" si="10"/>
        <v>0</v>
      </c>
      <c r="AX51" s="51">
        <f t="shared" si="10"/>
        <v>0</v>
      </c>
      <c r="AY51" s="51">
        <f t="shared" si="10"/>
        <v>0</v>
      </c>
      <c r="AZ51" s="51">
        <f t="shared" si="10"/>
        <v>0</v>
      </c>
      <c r="BA51" s="51">
        <f t="shared" si="10"/>
        <v>0</v>
      </c>
      <c r="BB51" s="51">
        <f t="shared" si="10"/>
        <v>0</v>
      </c>
      <c r="BC51" s="51">
        <f t="shared" si="10"/>
        <v>8.3597999999999999</v>
      </c>
      <c r="BD51" s="51">
        <f t="shared" si="10"/>
        <v>32.58</v>
      </c>
      <c r="BE51" s="51">
        <f t="shared" si="10"/>
        <v>65.88</v>
      </c>
      <c r="BF51" s="51">
        <f t="shared" si="10"/>
        <v>0</v>
      </c>
      <c r="BG51" s="51">
        <f t="shared" si="10"/>
        <v>0</v>
      </c>
      <c r="BH51" s="51">
        <f t="shared" si="10"/>
        <v>0</v>
      </c>
      <c r="BI51" s="51">
        <f t="shared" si="10"/>
        <v>0</v>
      </c>
      <c r="BJ51" s="51">
        <f t="shared" si="10"/>
        <v>15.12</v>
      </c>
      <c r="BK51" s="51">
        <f t="shared" si="10"/>
        <v>4.8960000000000008</v>
      </c>
      <c r="BL51" s="51">
        <f t="shared" si="10"/>
        <v>3.7920000000000003</v>
      </c>
      <c r="BM51" s="51">
        <f t="shared" si="10"/>
        <v>15.66</v>
      </c>
      <c r="BN51" s="51">
        <f t="shared" si="10"/>
        <v>0</v>
      </c>
      <c r="BO51" s="51">
        <f t="shared" si="10"/>
        <v>7.8959999999999999</v>
      </c>
      <c r="BP51" s="51">
        <f t="shared" si="10"/>
        <v>3.2799600000000004</v>
      </c>
      <c r="BQ51" s="51">
        <f t="shared" si="10"/>
        <v>0.46499999999999997</v>
      </c>
      <c r="BR51" s="51">
        <f t="shared" si="10"/>
        <v>0</v>
      </c>
    </row>
    <row r="52" spans="1:72">
      <c r="A52" s="35"/>
      <c r="B52" s="35" t="s">
        <v>30</v>
      </c>
      <c r="BJ52">
        <v>63</v>
      </c>
      <c r="BK52">
        <f>BK90</f>
        <v>4.8960000000000008</v>
      </c>
      <c r="BL52">
        <f>BL90</f>
        <v>3.7920000000000003</v>
      </c>
      <c r="BO52" s="51">
        <f>BO90</f>
        <v>7.8959999999999999</v>
      </c>
      <c r="BP52" s="51">
        <f>BP90+BP107</f>
        <v>3.2799600000000004</v>
      </c>
      <c r="BQ52" s="51">
        <f>BQ69+BQ90+BQ124</f>
        <v>0.44999999999999996</v>
      </c>
      <c r="BR52" s="51">
        <f>BR69+BR90+BR124</f>
        <v>0</v>
      </c>
    </row>
    <row r="54" spans="1:72">
      <c r="AK54" s="1"/>
      <c r="BT54" s="39">
        <f>BT69+BT89+BT107+BT124</f>
        <v>160.81197800000001</v>
      </c>
    </row>
    <row r="55" spans="1:72">
      <c r="J55" t="s">
        <v>31</v>
      </c>
      <c r="K55" t="s">
        <v>0</v>
      </c>
      <c r="V55" t="s">
        <v>34</v>
      </c>
      <c r="AK55" s="1">
        <v>0</v>
      </c>
    </row>
    <row r="56" spans="1:72" ht="15" customHeight="1">
      <c r="A56" s="88"/>
      <c r="B56" s="3" t="s">
        <v>1</v>
      </c>
      <c r="C56" s="84" t="s">
        <v>2</v>
      </c>
      <c r="D56" s="84" t="str">
        <f t="shared" ref="D56:BR56" si="12">D8</f>
        <v>Хлеб пшеничный</v>
      </c>
      <c r="E56" s="84" t="str">
        <f t="shared" si="12"/>
        <v>Хлеб ржано-пшеничный</v>
      </c>
      <c r="F56" s="84" t="str">
        <f t="shared" si="12"/>
        <v>Сахар</v>
      </c>
      <c r="G56" s="84" t="str">
        <f t="shared" si="12"/>
        <v>Чай</v>
      </c>
      <c r="H56" s="84" t="str">
        <f t="shared" si="12"/>
        <v>Какао</v>
      </c>
      <c r="I56" s="84" t="str">
        <f t="shared" si="12"/>
        <v>Кофейный напиток</v>
      </c>
      <c r="J56" s="84" t="str">
        <f t="shared" si="12"/>
        <v>Молоко 2,5%</v>
      </c>
      <c r="K56" s="84" t="str">
        <f t="shared" si="12"/>
        <v>Масло сливочное</v>
      </c>
      <c r="L56" s="84" t="str">
        <f t="shared" si="12"/>
        <v>Сметана 15%</v>
      </c>
      <c r="M56" s="84" t="str">
        <f t="shared" si="12"/>
        <v>Молоко сухое</v>
      </c>
      <c r="N56" s="84" t="str">
        <f t="shared" si="12"/>
        <v>Снежок 2,5 %</v>
      </c>
      <c r="O56" s="84" t="str">
        <f t="shared" si="12"/>
        <v>Творог 5%</v>
      </c>
      <c r="P56" s="84" t="str">
        <f t="shared" si="12"/>
        <v>Молоко сгущенное</v>
      </c>
      <c r="Q56" s="84" t="str">
        <f t="shared" si="12"/>
        <v xml:space="preserve">Джем Сава </v>
      </c>
      <c r="R56" s="84" t="str">
        <f t="shared" si="12"/>
        <v>Сыр</v>
      </c>
      <c r="S56" s="84" t="str">
        <f t="shared" si="12"/>
        <v>Зеленый горошек</v>
      </c>
      <c r="T56" s="84" t="str">
        <f t="shared" si="12"/>
        <v>Кукуруза консервирован.</v>
      </c>
      <c r="U56" s="84" t="str">
        <f t="shared" si="12"/>
        <v>Консервы рыбные</v>
      </c>
      <c r="V56" s="84" t="str">
        <f t="shared" si="12"/>
        <v>Огурцы консервирован.</v>
      </c>
      <c r="W56" s="84" t="str">
        <f t="shared" si="12"/>
        <v>Огурцы свежие</v>
      </c>
      <c r="X56" s="84" t="str">
        <f t="shared" si="12"/>
        <v>Яйцо</v>
      </c>
      <c r="Y56" s="84" t="str">
        <f t="shared" si="12"/>
        <v>Икра кабачковая</v>
      </c>
      <c r="Z56" s="84" t="str">
        <f t="shared" si="12"/>
        <v>Изюм</v>
      </c>
      <c r="AA56" s="84" t="str">
        <f t="shared" si="12"/>
        <v>Курага</v>
      </c>
      <c r="AB56" s="84" t="str">
        <f t="shared" si="12"/>
        <v>Чернослив</v>
      </c>
      <c r="AC56" s="84" t="str">
        <f t="shared" si="12"/>
        <v>Шиповник</v>
      </c>
      <c r="AD56" s="84" t="str">
        <f t="shared" si="12"/>
        <v>Сухофрукты</v>
      </c>
      <c r="AE56" s="84" t="str">
        <f t="shared" si="12"/>
        <v>Ягода свежемороженная</v>
      </c>
      <c r="AF56" s="84" t="str">
        <f t="shared" ref="AF56:AI56" si="13">AF8</f>
        <v>Апельсин</v>
      </c>
      <c r="AG56" s="84" t="str">
        <f t="shared" si="13"/>
        <v>Банан</v>
      </c>
      <c r="AH56" s="84" t="str">
        <f t="shared" si="13"/>
        <v>Лимон</v>
      </c>
      <c r="AI56" s="84" t="str">
        <f t="shared" si="13"/>
        <v>Яблоко</v>
      </c>
      <c r="AJ56" s="84" t="str">
        <f t="shared" si="12"/>
        <v>Кисель</v>
      </c>
      <c r="AK56" s="84" t="str">
        <f t="shared" si="12"/>
        <v xml:space="preserve">Сок </v>
      </c>
      <c r="AL56" s="84" t="str">
        <f t="shared" si="12"/>
        <v>Макаронные изделия</v>
      </c>
      <c r="AM56" s="84" t="str">
        <f t="shared" si="12"/>
        <v>Мука</v>
      </c>
      <c r="AN56" s="84" t="str">
        <f t="shared" si="12"/>
        <v>Дрожжи</v>
      </c>
      <c r="AO56" s="84" t="str">
        <f t="shared" si="12"/>
        <v>Печенье</v>
      </c>
      <c r="AP56" s="84" t="str">
        <f t="shared" si="12"/>
        <v>Пряники</v>
      </c>
      <c r="AQ56" s="84" t="str">
        <f t="shared" si="12"/>
        <v>Вафли</v>
      </c>
      <c r="AR56" s="84" t="str">
        <f t="shared" si="12"/>
        <v>Конфеты</v>
      </c>
      <c r="AS56" s="84" t="str">
        <f t="shared" si="12"/>
        <v>Повидло Сава</v>
      </c>
      <c r="AT56" s="84" t="str">
        <f t="shared" si="12"/>
        <v>Крупа геркулес</v>
      </c>
      <c r="AU56" s="84" t="str">
        <f t="shared" si="12"/>
        <v>Крупа горох</v>
      </c>
      <c r="AV56" s="84" t="str">
        <f t="shared" si="12"/>
        <v>Крупа гречневая</v>
      </c>
      <c r="AW56" s="84" t="str">
        <f t="shared" si="12"/>
        <v>Крупа кукурузная</v>
      </c>
      <c r="AX56" s="84" t="str">
        <f t="shared" si="12"/>
        <v>Крупа манная</v>
      </c>
      <c r="AY56" s="84" t="str">
        <f t="shared" si="12"/>
        <v>Крупа перловая</v>
      </c>
      <c r="AZ56" s="84" t="str">
        <f t="shared" si="12"/>
        <v>Крупа пшеничная</v>
      </c>
      <c r="BA56" s="84" t="str">
        <f t="shared" si="12"/>
        <v>Крупа пшено</v>
      </c>
      <c r="BB56" s="84" t="str">
        <f t="shared" si="12"/>
        <v>Крупа ячневая</v>
      </c>
      <c r="BC56" s="84" t="str">
        <f t="shared" si="12"/>
        <v>Рис</v>
      </c>
      <c r="BD56" s="84" t="str">
        <f t="shared" si="12"/>
        <v>Цыпленок бройлер</v>
      </c>
      <c r="BE56" s="84" t="str">
        <f t="shared" si="12"/>
        <v>Филе куриное</v>
      </c>
      <c r="BF56" s="84" t="str">
        <f t="shared" si="12"/>
        <v>Фарш говяжий</v>
      </c>
      <c r="BG56" s="84" t="str">
        <f t="shared" si="12"/>
        <v>Печень куриная</v>
      </c>
      <c r="BH56" s="84" t="str">
        <f t="shared" si="12"/>
        <v>Филе минтая</v>
      </c>
      <c r="BI56" s="84" t="str">
        <f t="shared" si="12"/>
        <v>Филе сельди слабосол.</v>
      </c>
      <c r="BJ56" s="84" t="str">
        <f t="shared" si="12"/>
        <v>Картофель</v>
      </c>
      <c r="BK56" s="84" t="str">
        <f t="shared" si="12"/>
        <v>Морковь</v>
      </c>
      <c r="BL56" s="84" t="str">
        <f t="shared" si="12"/>
        <v>Лук</v>
      </c>
      <c r="BM56" s="84" t="str">
        <f t="shared" si="12"/>
        <v>Капуста</v>
      </c>
      <c r="BN56" s="84" t="str">
        <f t="shared" si="12"/>
        <v>Свекла</v>
      </c>
      <c r="BO56" s="84" t="str">
        <f t="shared" si="12"/>
        <v>Томатная паста</v>
      </c>
      <c r="BP56" s="84" t="str">
        <f t="shared" si="12"/>
        <v>Масло растительное</v>
      </c>
      <c r="BQ56" s="84" t="str">
        <f t="shared" si="12"/>
        <v>Соль</v>
      </c>
      <c r="BR56" s="84" t="str">
        <f t="shared" si="12"/>
        <v>Аскорбиновая кислота</v>
      </c>
      <c r="BS56" s="102" t="s">
        <v>3</v>
      </c>
      <c r="BT56" s="102" t="s">
        <v>4</v>
      </c>
    </row>
    <row r="57" spans="1:72" ht="36" customHeight="1">
      <c r="A57" s="89"/>
      <c r="B57" s="4" t="s">
        <v>5</v>
      </c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85"/>
      <c r="AJ57" s="85"/>
      <c r="AK57" s="85"/>
      <c r="AL57" s="85"/>
      <c r="AM57" s="85"/>
      <c r="AN57" s="85"/>
      <c r="AO57" s="85"/>
      <c r="AP57" s="85"/>
      <c r="AQ57" s="85"/>
      <c r="AR57" s="85"/>
      <c r="AS57" s="85"/>
      <c r="AT57" s="85"/>
      <c r="AU57" s="85"/>
      <c r="AV57" s="85"/>
      <c r="AW57" s="85"/>
      <c r="AX57" s="85"/>
      <c r="AY57" s="85"/>
      <c r="AZ57" s="85"/>
      <c r="BA57" s="85"/>
      <c r="BB57" s="85"/>
      <c r="BC57" s="85"/>
      <c r="BD57" s="85"/>
      <c r="BE57" s="85"/>
      <c r="BF57" s="85"/>
      <c r="BG57" s="85"/>
      <c r="BH57" s="85"/>
      <c r="BI57" s="85"/>
      <c r="BJ57" s="85"/>
      <c r="BK57" s="85"/>
      <c r="BL57" s="85"/>
      <c r="BM57" s="85"/>
      <c r="BN57" s="85"/>
      <c r="BO57" s="85"/>
      <c r="BP57" s="85"/>
      <c r="BQ57" s="85"/>
      <c r="BR57" s="85"/>
      <c r="BS57" s="103"/>
      <c r="BT57" s="103"/>
    </row>
    <row r="58" spans="1:72" ht="15" customHeight="1">
      <c r="A58" s="104" t="s">
        <v>6</v>
      </c>
      <c r="B58" s="5" t="s">
        <v>7</v>
      </c>
      <c r="C58" s="92">
        <f>$F$7</f>
        <v>3</v>
      </c>
      <c r="D58" s="5">
        <f t="shared" ref="D58:BR61" si="14">D10</f>
        <v>0</v>
      </c>
      <c r="E58" s="5">
        <f t="shared" si="14"/>
        <v>0</v>
      </c>
      <c r="F58" s="5">
        <f t="shared" si="14"/>
        <v>4.0000000000000001E-3</v>
      </c>
      <c r="G58" s="5">
        <f t="shared" si="14"/>
        <v>0</v>
      </c>
      <c r="H58" s="5">
        <f t="shared" si="14"/>
        <v>0</v>
      </c>
      <c r="I58" s="5">
        <f t="shared" si="14"/>
        <v>0</v>
      </c>
      <c r="J58" s="5">
        <f t="shared" si="14"/>
        <v>0.13</v>
      </c>
      <c r="K58" s="5">
        <f t="shared" si="14"/>
        <v>2E-3</v>
      </c>
      <c r="L58" s="5">
        <f t="shared" si="14"/>
        <v>0</v>
      </c>
      <c r="M58" s="5">
        <f t="shared" si="14"/>
        <v>0</v>
      </c>
      <c r="N58" s="5">
        <f t="shared" si="14"/>
        <v>0</v>
      </c>
      <c r="O58" s="5">
        <f t="shared" si="14"/>
        <v>0</v>
      </c>
      <c r="P58" s="5">
        <f t="shared" si="14"/>
        <v>0</v>
      </c>
      <c r="Q58" s="5">
        <f t="shared" si="14"/>
        <v>0</v>
      </c>
      <c r="R58" s="5">
        <f t="shared" si="14"/>
        <v>0</v>
      </c>
      <c r="S58" s="5">
        <f t="shared" si="14"/>
        <v>0</v>
      </c>
      <c r="T58" s="5">
        <f t="shared" si="14"/>
        <v>0</v>
      </c>
      <c r="U58" s="5">
        <f t="shared" si="14"/>
        <v>0</v>
      </c>
      <c r="V58" s="5">
        <f t="shared" si="14"/>
        <v>0</v>
      </c>
      <c r="W58" s="5">
        <f t="shared" si="14"/>
        <v>0</v>
      </c>
      <c r="X58" s="5">
        <f t="shared" si="14"/>
        <v>0</v>
      </c>
      <c r="Y58" s="5">
        <f t="shared" si="14"/>
        <v>0</v>
      </c>
      <c r="Z58" s="5">
        <f t="shared" si="14"/>
        <v>0</v>
      </c>
      <c r="AA58" s="5">
        <f t="shared" si="14"/>
        <v>0</v>
      </c>
      <c r="AB58" s="5">
        <f t="shared" si="14"/>
        <v>0</v>
      </c>
      <c r="AC58" s="5">
        <f t="shared" si="14"/>
        <v>0</v>
      </c>
      <c r="AD58" s="5">
        <f t="shared" si="14"/>
        <v>0</v>
      </c>
      <c r="AE58" s="5">
        <f t="shared" si="14"/>
        <v>0</v>
      </c>
      <c r="AF58" s="5">
        <f t="shared" ref="AF58:AI61" si="15">AF10</f>
        <v>0</v>
      </c>
      <c r="AG58" s="5">
        <f t="shared" si="15"/>
        <v>0</v>
      </c>
      <c r="AH58" s="5">
        <f t="shared" si="15"/>
        <v>0</v>
      </c>
      <c r="AI58" s="5">
        <f t="shared" si="15"/>
        <v>0</v>
      </c>
      <c r="AJ58" s="5">
        <f t="shared" si="14"/>
        <v>0</v>
      </c>
      <c r="AK58" s="5">
        <f t="shared" si="14"/>
        <v>0</v>
      </c>
      <c r="AL58" s="5">
        <f t="shared" si="14"/>
        <v>0</v>
      </c>
      <c r="AM58" s="5">
        <f t="shared" si="14"/>
        <v>0</v>
      </c>
      <c r="AN58" s="5">
        <f t="shared" si="14"/>
        <v>0</v>
      </c>
      <c r="AO58" s="5">
        <f t="shared" si="14"/>
        <v>0</v>
      </c>
      <c r="AP58" s="5">
        <f t="shared" si="14"/>
        <v>0</v>
      </c>
      <c r="AQ58" s="5">
        <f t="shared" si="14"/>
        <v>0</v>
      </c>
      <c r="AR58" s="5">
        <f t="shared" si="14"/>
        <v>0</v>
      </c>
      <c r="AS58" s="5">
        <f t="shared" si="14"/>
        <v>0</v>
      </c>
      <c r="AT58" s="5">
        <f t="shared" si="14"/>
        <v>0</v>
      </c>
      <c r="AU58" s="5">
        <f t="shared" si="14"/>
        <v>0</v>
      </c>
      <c r="AV58" s="5">
        <f t="shared" si="14"/>
        <v>0</v>
      </c>
      <c r="AW58" s="5">
        <f t="shared" si="14"/>
        <v>0</v>
      </c>
      <c r="AX58" s="5">
        <f t="shared" si="14"/>
        <v>0</v>
      </c>
      <c r="AY58" s="5">
        <f t="shared" si="14"/>
        <v>0</v>
      </c>
      <c r="AZ58" s="5">
        <f t="shared" si="14"/>
        <v>0</v>
      </c>
      <c r="BA58" s="5">
        <f t="shared" si="14"/>
        <v>0</v>
      </c>
      <c r="BB58" s="5">
        <f t="shared" si="14"/>
        <v>0</v>
      </c>
      <c r="BC58" s="5">
        <f t="shared" si="14"/>
        <v>0.02</v>
      </c>
      <c r="BD58" s="5">
        <f t="shared" si="14"/>
        <v>0</v>
      </c>
      <c r="BE58" s="5">
        <f t="shared" si="14"/>
        <v>0</v>
      </c>
      <c r="BF58" s="5">
        <f t="shared" si="14"/>
        <v>0</v>
      </c>
      <c r="BG58" s="5">
        <f t="shared" si="14"/>
        <v>0</v>
      </c>
      <c r="BH58" s="5">
        <f t="shared" si="14"/>
        <v>0</v>
      </c>
      <c r="BI58" s="5">
        <f t="shared" si="14"/>
        <v>0</v>
      </c>
      <c r="BJ58" s="5">
        <f t="shared" si="14"/>
        <v>0</v>
      </c>
      <c r="BK58" s="5">
        <f t="shared" si="14"/>
        <v>0</v>
      </c>
      <c r="BL58" s="5">
        <f t="shared" si="14"/>
        <v>0</v>
      </c>
      <c r="BM58" s="5">
        <f t="shared" si="14"/>
        <v>0</v>
      </c>
      <c r="BN58" s="5">
        <f t="shared" si="14"/>
        <v>0</v>
      </c>
      <c r="BO58" s="5">
        <f t="shared" si="14"/>
        <v>0</v>
      </c>
      <c r="BP58" s="5">
        <f t="shared" si="14"/>
        <v>0</v>
      </c>
      <c r="BQ58" s="5">
        <f t="shared" si="14"/>
        <v>5.0000000000000001E-4</v>
      </c>
      <c r="BR58" s="5">
        <f t="shared" si="14"/>
        <v>0</v>
      </c>
    </row>
    <row r="59" spans="1:72" ht="15" customHeight="1">
      <c r="A59" s="100"/>
      <c r="B59" s="7" t="s">
        <v>35</v>
      </c>
      <c r="C59" s="93"/>
      <c r="D59" s="5">
        <f t="shared" si="14"/>
        <v>0.03</v>
      </c>
      <c r="E59" s="5">
        <f t="shared" si="14"/>
        <v>0</v>
      </c>
      <c r="F59" s="5">
        <f t="shared" si="14"/>
        <v>0</v>
      </c>
      <c r="G59" s="5">
        <f t="shared" si="14"/>
        <v>0</v>
      </c>
      <c r="H59" s="5">
        <f t="shared" si="14"/>
        <v>0</v>
      </c>
      <c r="I59" s="5">
        <f t="shared" si="14"/>
        <v>0</v>
      </c>
      <c r="J59" s="5">
        <f t="shared" si="14"/>
        <v>0</v>
      </c>
      <c r="K59" s="5">
        <f t="shared" si="14"/>
        <v>5.0000000000000001E-3</v>
      </c>
      <c r="L59" s="5">
        <f t="shared" si="14"/>
        <v>0</v>
      </c>
      <c r="M59" s="5">
        <f t="shared" si="14"/>
        <v>0</v>
      </c>
      <c r="N59" s="5">
        <f t="shared" si="14"/>
        <v>0</v>
      </c>
      <c r="O59" s="5">
        <f t="shared" si="14"/>
        <v>0</v>
      </c>
      <c r="P59" s="5">
        <f t="shared" si="14"/>
        <v>0</v>
      </c>
      <c r="Q59" s="5">
        <f t="shared" si="14"/>
        <v>0</v>
      </c>
      <c r="R59" s="5">
        <f t="shared" si="14"/>
        <v>0</v>
      </c>
      <c r="S59" s="5">
        <f t="shared" si="14"/>
        <v>0</v>
      </c>
      <c r="T59" s="5">
        <f t="shared" si="14"/>
        <v>0</v>
      </c>
      <c r="U59" s="5">
        <f t="shared" si="14"/>
        <v>0</v>
      </c>
      <c r="V59" s="5">
        <f t="shared" si="14"/>
        <v>0</v>
      </c>
      <c r="W59" s="5">
        <f t="shared" si="14"/>
        <v>0</v>
      </c>
      <c r="X59" s="5">
        <f t="shared" si="14"/>
        <v>0</v>
      </c>
      <c r="Y59" s="5">
        <f t="shared" si="14"/>
        <v>0</v>
      </c>
      <c r="Z59" s="5">
        <f t="shared" si="14"/>
        <v>0</v>
      </c>
      <c r="AA59" s="5">
        <f t="shared" si="14"/>
        <v>0</v>
      </c>
      <c r="AB59" s="5">
        <f t="shared" si="14"/>
        <v>0</v>
      </c>
      <c r="AC59" s="5">
        <f t="shared" si="14"/>
        <v>0</v>
      </c>
      <c r="AD59" s="5">
        <f t="shared" si="14"/>
        <v>0</v>
      </c>
      <c r="AE59" s="5">
        <f t="shared" si="14"/>
        <v>0</v>
      </c>
      <c r="AF59" s="5">
        <f t="shared" si="15"/>
        <v>0</v>
      </c>
      <c r="AG59" s="5">
        <f t="shared" si="15"/>
        <v>0</v>
      </c>
      <c r="AH59" s="5">
        <f t="shared" si="15"/>
        <v>0</v>
      </c>
      <c r="AI59" s="5">
        <f t="shared" si="15"/>
        <v>0</v>
      </c>
      <c r="AJ59" s="5">
        <f t="shared" si="14"/>
        <v>0</v>
      </c>
      <c r="AK59" s="5">
        <f t="shared" si="14"/>
        <v>0</v>
      </c>
      <c r="AL59" s="5">
        <f t="shared" si="14"/>
        <v>0</v>
      </c>
      <c r="AM59" s="5">
        <f t="shared" si="14"/>
        <v>0</v>
      </c>
      <c r="AN59" s="5">
        <f t="shared" si="14"/>
        <v>0</v>
      </c>
      <c r="AO59" s="5">
        <f t="shared" si="14"/>
        <v>0</v>
      </c>
      <c r="AP59" s="5">
        <f t="shared" si="14"/>
        <v>0</v>
      </c>
      <c r="AQ59" s="5">
        <f t="shared" si="14"/>
        <v>0</v>
      </c>
      <c r="AR59" s="5">
        <f t="shared" si="14"/>
        <v>0</v>
      </c>
      <c r="AS59" s="5">
        <f t="shared" si="14"/>
        <v>0</v>
      </c>
      <c r="AT59" s="5">
        <f t="shared" si="14"/>
        <v>0</v>
      </c>
      <c r="AU59" s="5">
        <f t="shared" si="14"/>
        <v>0</v>
      </c>
      <c r="AV59" s="5">
        <f t="shared" si="14"/>
        <v>0</v>
      </c>
      <c r="AW59" s="5">
        <f t="shared" si="14"/>
        <v>0</v>
      </c>
      <c r="AX59" s="5">
        <f t="shared" si="14"/>
        <v>0</v>
      </c>
      <c r="AY59" s="5">
        <f t="shared" si="14"/>
        <v>0</v>
      </c>
      <c r="AZ59" s="5">
        <f t="shared" si="14"/>
        <v>0</v>
      </c>
      <c r="BA59" s="5">
        <f t="shared" si="14"/>
        <v>0</v>
      </c>
      <c r="BB59" s="5">
        <f t="shared" si="14"/>
        <v>0</v>
      </c>
      <c r="BC59" s="5">
        <f t="shared" si="14"/>
        <v>0</v>
      </c>
      <c r="BD59" s="5">
        <f t="shared" si="14"/>
        <v>0</v>
      </c>
      <c r="BE59" s="5">
        <f t="shared" si="14"/>
        <v>0</v>
      </c>
      <c r="BF59" s="5">
        <f t="shared" si="14"/>
        <v>0</v>
      </c>
      <c r="BG59" s="5">
        <f t="shared" si="14"/>
        <v>0</v>
      </c>
      <c r="BH59" s="5">
        <f t="shared" si="14"/>
        <v>0</v>
      </c>
      <c r="BI59" s="5">
        <f t="shared" si="14"/>
        <v>0</v>
      </c>
      <c r="BJ59" s="5">
        <f t="shared" si="14"/>
        <v>0</v>
      </c>
      <c r="BK59" s="5">
        <f t="shared" si="14"/>
        <v>0</v>
      </c>
      <c r="BL59" s="5">
        <f t="shared" si="14"/>
        <v>0</v>
      </c>
      <c r="BM59" s="5">
        <f t="shared" si="14"/>
        <v>0</v>
      </c>
      <c r="BN59" s="5">
        <f t="shared" si="14"/>
        <v>0</v>
      </c>
      <c r="BO59" s="5">
        <f t="shared" si="14"/>
        <v>0</v>
      </c>
      <c r="BP59" s="5">
        <f t="shared" si="14"/>
        <v>0</v>
      </c>
      <c r="BQ59" s="5">
        <f t="shared" si="14"/>
        <v>0</v>
      </c>
      <c r="BR59" s="5">
        <f t="shared" si="14"/>
        <v>0</v>
      </c>
    </row>
    <row r="60" spans="1:72" ht="15" customHeight="1">
      <c r="A60" s="100"/>
      <c r="B60" s="5" t="s">
        <v>8</v>
      </c>
      <c r="C60" s="93"/>
      <c r="D60" s="5">
        <f t="shared" si="14"/>
        <v>0</v>
      </c>
      <c r="E60" s="5">
        <f t="shared" si="14"/>
        <v>0</v>
      </c>
      <c r="F60" s="5">
        <f t="shared" si="14"/>
        <v>0.01</v>
      </c>
      <c r="G60" s="5">
        <f t="shared" si="14"/>
        <v>0</v>
      </c>
      <c r="H60" s="5">
        <f t="shared" si="14"/>
        <v>0</v>
      </c>
      <c r="I60" s="5">
        <f t="shared" si="14"/>
        <v>2.3999999999999998E-3</v>
      </c>
      <c r="J60" s="5">
        <f t="shared" si="14"/>
        <v>0.09</v>
      </c>
      <c r="K60" s="5">
        <f t="shared" si="14"/>
        <v>0</v>
      </c>
      <c r="L60" s="5">
        <f t="shared" si="14"/>
        <v>0</v>
      </c>
      <c r="M60" s="5">
        <f t="shared" si="14"/>
        <v>0</v>
      </c>
      <c r="N60" s="5">
        <f t="shared" si="14"/>
        <v>0</v>
      </c>
      <c r="O60" s="5">
        <f t="shared" si="14"/>
        <v>0</v>
      </c>
      <c r="P60" s="5">
        <f t="shared" si="14"/>
        <v>0</v>
      </c>
      <c r="Q60" s="5">
        <f t="shared" si="14"/>
        <v>0</v>
      </c>
      <c r="R60" s="5">
        <f t="shared" si="14"/>
        <v>0</v>
      </c>
      <c r="S60" s="5">
        <f t="shared" si="14"/>
        <v>0</v>
      </c>
      <c r="T60" s="5">
        <f t="shared" si="14"/>
        <v>0</v>
      </c>
      <c r="U60" s="5">
        <f t="shared" si="14"/>
        <v>0</v>
      </c>
      <c r="V60" s="5">
        <f t="shared" si="14"/>
        <v>0</v>
      </c>
      <c r="W60" s="5">
        <f t="shared" si="14"/>
        <v>0</v>
      </c>
      <c r="X60" s="5">
        <f t="shared" si="14"/>
        <v>0</v>
      </c>
      <c r="Y60" s="5">
        <f t="shared" si="14"/>
        <v>0</v>
      </c>
      <c r="Z60" s="5">
        <f t="shared" si="14"/>
        <v>0</v>
      </c>
      <c r="AA60" s="5">
        <f t="shared" si="14"/>
        <v>0</v>
      </c>
      <c r="AB60" s="5">
        <f t="shared" si="14"/>
        <v>0</v>
      </c>
      <c r="AC60" s="5">
        <f t="shared" si="14"/>
        <v>0</v>
      </c>
      <c r="AD60" s="5">
        <f t="shared" si="14"/>
        <v>0</v>
      </c>
      <c r="AE60" s="5">
        <f t="shared" si="14"/>
        <v>0</v>
      </c>
      <c r="AF60" s="5">
        <f t="shared" si="15"/>
        <v>0</v>
      </c>
      <c r="AG60" s="5">
        <f t="shared" si="15"/>
        <v>0</v>
      </c>
      <c r="AH60" s="5">
        <f t="shared" si="15"/>
        <v>0</v>
      </c>
      <c r="AI60" s="5">
        <f t="shared" si="15"/>
        <v>0</v>
      </c>
      <c r="AJ60" s="5">
        <f t="shared" si="14"/>
        <v>0</v>
      </c>
      <c r="AK60" s="5">
        <f t="shared" si="14"/>
        <v>0</v>
      </c>
      <c r="AL60" s="5">
        <f t="shared" si="14"/>
        <v>0</v>
      </c>
      <c r="AM60" s="5">
        <f t="shared" si="14"/>
        <v>0</v>
      </c>
      <c r="AN60" s="5">
        <f t="shared" si="14"/>
        <v>0</v>
      </c>
      <c r="AO60" s="5">
        <f t="shared" si="14"/>
        <v>0</v>
      </c>
      <c r="AP60" s="5">
        <f t="shared" si="14"/>
        <v>0</v>
      </c>
      <c r="AQ60" s="5">
        <f t="shared" si="14"/>
        <v>0</v>
      </c>
      <c r="AR60" s="5">
        <f t="shared" si="14"/>
        <v>0</v>
      </c>
      <c r="AS60" s="5">
        <f t="shared" si="14"/>
        <v>0</v>
      </c>
      <c r="AT60" s="5">
        <f t="shared" si="14"/>
        <v>0</v>
      </c>
      <c r="AU60" s="5">
        <f t="shared" si="14"/>
        <v>0</v>
      </c>
      <c r="AV60" s="5">
        <f t="shared" si="14"/>
        <v>0</v>
      </c>
      <c r="AW60" s="5">
        <f t="shared" si="14"/>
        <v>0</v>
      </c>
      <c r="AX60" s="5">
        <f t="shared" si="14"/>
        <v>0</v>
      </c>
      <c r="AY60" s="5">
        <f t="shared" si="14"/>
        <v>0</v>
      </c>
      <c r="AZ60" s="5">
        <f t="shared" si="14"/>
        <v>0</v>
      </c>
      <c r="BA60" s="5">
        <f t="shared" si="14"/>
        <v>0</v>
      </c>
      <c r="BB60" s="5">
        <f t="shared" si="14"/>
        <v>0</v>
      </c>
      <c r="BC60" s="5">
        <f t="shared" si="14"/>
        <v>0</v>
      </c>
      <c r="BD60" s="5">
        <f t="shared" si="14"/>
        <v>0</v>
      </c>
      <c r="BE60" s="5">
        <f t="shared" si="14"/>
        <v>0</v>
      </c>
      <c r="BF60" s="5">
        <f t="shared" si="14"/>
        <v>0</v>
      </c>
      <c r="BG60" s="5">
        <f t="shared" si="14"/>
        <v>0</v>
      </c>
      <c r="BH60" s="5">
        <f t="shared" si="14"/>
        <v>0</v>
      </c>
      <c r="BI60" s="5">
        <f t="shared" si="14"/>
        <v>0</v>
      </c>
      <c r="BJ60" s="5">
        <f t="shared" si="14"/>
        <v>0</v>
      </c>
      <c r="BK60" s="5">
        <f t="shared" si="14"/>
        <v>0</v>
      </c>
      <c r="BL60" s="5">
        <f t="shared" si="14"/>
        <v>0</v>
      </c>
      <c r="BM60" s="5">
        <f t="shared" si="14"/>
        <v>0</v>
      </c>
      <c r="BN60" s="5">
        <f t="shared" si="14"/>
        <v>0</v>
      </c>
      <c r="BO60" s="5">
        <f t="shared" si="14"/>
        <v>0</v>
      </c>
      <c r="BP60" s="5">
        <f t="shared" si="14"/>
        <v>0</v>
      </c>
      <c r="BQ60" s="5">
        <f t="shared" si="14"/>
        <v>0</v>
      </c>
      <c r="BR60" s="5">
        <f t="shared" si="14"/>
        <v>0</v>
      </c>
    </row>
    <row r="61" spans="1:72">
      <c r="A61" s="100"/>
      <c r="B61" s="5"/>
      <c r="C61" s="93"/>
      <c r="D61" s="5">
        <f t="shared" si="14"/>
        <v>0</v>
      </c>
      <c r="E61" s="5">
        <f t="shared" si="14"/>
        <v>0</v>
      </c>
      <c r="F61" s="5">
        <f t="shared" si="14"/>
        <v>0</v>
      </c>
      <c r="G61" s="5">
        <f t="shared" si="14"/>
        <v>0</v>
      </c>
      <c r="H61" s="5">
        <f t="shared" si="14"/>
        <v>0</v>
      </c>
      <c r="I61" s="5">
        <f t="shared" si="14"/>
        <v>0</v>
      </c>
      <c r="J61" s="5">
        <f t="shared" si="14"/>
        <v>0</v>
      </c>
      <c r="K61" s="5">
        <f t="shared" si="14"/>
        <v>0</v>
      </c>
      <c r="L61" s="5">
        <f t="shared" si="14"/>
        <v>0</v>
      </c>
      <c r="M61" s="5">
        <f t="shared" si="14"/>
        <v>0</v>
      </c>
      <c r="N61" s="5">
        <f t="shared" si="14"/>
        <v>0</v>
      </c>
      <c r="O61" s="5">
        <f t="shared" si="14"/>
        <v>0</v>
      </c>
      <c r="P61" s="5">
        <f t="shared" si="14"/>
        <v>0</v>
      </c>
      <c r="Q61" s="5">
        <f t="shared" si="14"/>
        <v>0</v>
      </c>
      <c r="R61" s="5">
        <f t="shared" si="14"/>
        <v>0</v>
      </c>
      <c r="S61" s="5">
        <f t="shared" si="14"/>
        <v>0</v>
      </c>
      <c r="T61" s="5">
        <f t="shared" si="14"/>
        <v>0</v>
      </c>
      <c r="U61" s="5">
        <f t="shared" si="14"/>
        <v>0</v>
      </c>
      <c r="V61" s="5">
        <f t="shared" si="14"/>
        <v>0</v>
      </c>
      <c r="W61" s="5">
        <f t="shared" si="14"/>
        <v>0</v>
      </c>
      <c r="X61" s="5">
        <f t="shared" si="14"/>
        <v>0</v>
      </c>
      <c r="Y61" s="5">
        <f t="shared" si="14"/>
        <v>0</v>
      </c>
      <c r="Z61" s="5">
        <f t="shared" si="14"/>
        <v>0</v>
      </c>
      <c r="AA61" s="5">
        <f t="shared" si="14"/>
        <v>0</v>
      </c>
      <c r="AB61" s="5">
        <f t="shared" si="14"/>
        <v>0</v>
      </c>
      <c r="AC61" s="5">
        <f t="shared" si="14"/>
        <v>0</v>
      </c>
      <c r="AD61" s="5">
        <f t="shared" si="14"/>
        <v>0</v>
      </c>
      <c r="AE61" s="5">
        <f t="shared" si="14"/>
        <v>0</v>
      </c>
      <c r="AF61" s="5">
        <f t="shared" si="15"/>
        <v>0</v>
      </c>
      <c r="AG61" s="5">
        <f t="shared" si="15"/>
        <v>0</v>
      </c>
      <c r="AH61" s="5">
        <f t="shared" si="15"/>
        <v>0</v>
      </c>
      <c r="AI61" s="5">
        <f t="shared" si="15"/>
        <v>0</v>
      </c>
      <c r="AJ61" s="5">
        <f t="shared" si="14"/>
        <v>0</v>
      </c>
      <c r="AK61" s="5">
        <f t="shared" si="14"/>
        <v>0</v>
      </c>
      <c r="AL61" s="5">
        <f t="shared" si="14"/>
        <v>0</v>
      </c>
      <c r="AM61" s="5">
        <f t="shared" si="14"/>
        <v>0</v>
      </c>
      <c r="AN61" s="5">
        <f t="shared" si="14"/>
        <v>0</v>
      </c>
      <c r="AO61" s="5">
        <f t="shared" si="14"/>
        <v>0</v>
      </c>
      <c r="AP61" s="5">
        <f t="shared" si="14"/>
        <v>0</v>
      </c>
      <c r="AQ61" s="5">
        <f t="shared" si="14"/>
        <v>0</v>
      </c>
      <c r="AR61" s="5">
        <f t="shared" si="14"/>
        <v>0</v>
      </c>
      <c r="AS61" s="5">
        <f t="shared" si="14"/>
        <v>0</v>
      </c>
      <c r="AT61" s="5">
        <f t="shared" si="14"/>
        <v>0</v>
      </c>
      <c r="AU61" s="5">
        <f t="shared" si="14"/>
        <v>0</v>
      </c>
      <c r="AV61" s="5">
        <f t="shared" si="14"/>
        <v>0</v>
      </c>
      <c r="AW61" s="5">
        <f t="shared" si="14"/>
        <v>0</v>
      </c>
      <c r="AX61" s="5">
        <f t="shared" si="14"/>
        <v>0</v>
      </c>
      <c r="AY61" s="5">
        <f t="shared" si="14"/>
        <v>0</v>
      </c>
      <c r="AZ61" s="5">
        <f t="shared" si="14"/>
        <v>0</v>
      </c>
      <c r="BA61" s="5">
        <f t="shared" si="14"/>
        <v>0</v>
      </c>
      <c r="BB61" s="5">
        <f t="shared" si="14"/>
        <v>0</v>
      </c>
      <c r="BC61" s="5">
        <f t="shared" si="14"/>
        <v>0</v>
      </c>
      <c r="BD61" s="5">
        <f t="shared" si="14"/>
        <v>0</v>
      </c>
      <c r="BE61" s="5">
        <f t="shared" si="14"/>
        <v>0</v>
      </c>
      <c r="BF61" s="5">
        <f t="shared" si="14"/>
        <v>0</v>
      </c>
      <c r="BG61" s="5">
        <f t="shared" si="14"/>
        <v>0</v>
      </c>
      <c r="BH61" s="5">
        <f t="shared" si="14"/>
        <v>0</v>
      </c>
      <c r="BI61" s="5">
        <f t="shared" si="14"/>
        <v>0</v>
      </c>
      <c r="BJ61" s="5">
        <f t="shared" si="14"/>
        <v>0</v>
      </c>
      <c r="BK61" s="5">
        <f t="shared" si="14"/>
        <v>0</v>
      </c>
      <c r="BL61" s="5">
        <f t="shared" si="14"/>
        <v>0</v>
      </c>
      <c r="BM61" s="5">
        <f t="shared" si="14"/>
        <v>0</v>
      </c>
      <c r="BN61" s="5">
        <f t="shared" si="14"/>
        <v>0</v>
      </c>
      <c r="BO61" s="5">
        <f t="shared" si="14"/>
        <v>0</v>
      </c>
      <c r="BP61" s="5">
        <f t="shared" si="14"/>
        <v>0</v>
      </c>
      <c r="BQ61" s="5">
        <f t="shared" si="14"/>
        <v>0</v>
      </c>
      <c r="BR61" s="5">
        <f t="shared" ref="BR61:BR62" si="16">BR13</f>
        <v>0</v>
      </c>
    </row>
    <row r="62" spans="1:72">
      <c r="A62" s="101"/>
      <c r="B62" s="5"/>
      <c r="C62" s="94"/>
      <c r="D62" s="5">
        <f t="shared" ref="D62:BQ62" si="17">D14</f>
        <v>0</v>
      </c>
      <c r="E62" s="5">
        <f t="shared" si="17"/>
        <v>0</v>
      </c>
      <c r="F62" s="5">
        <f t="shared" si="17"/>
        <v>0</v>
      </c>
      <c r="G62" s="5">
        <f t="shared" si="17"/>
        <v>0</v>
      </c>
      <c r="H62" s="5">
        <f t="shared" si="17"/>
        <v>0</v>
      </c>
      <c r="I62" s="5">
        <f t="shared" si="17"/>
        <v>0</v>
      </c>
      <c r="J62" s="5">
        <f t="shared" si="17"/>
        <v>0</v>
      </c>
      <c r="K62" s="5">
        <f t="shared" si="17"/>
        <v>0</v>
      </c>
      <c r="L62" s="5">
        <f t="shared" si="17"/>
        <v>0</v>
      </c>
      <c r="M62" s="5">
        <f t="shared" si="17"/>
        <v>0</v>
      </c>
      <c r="N62" s="5">
        <f t="shared" si="17"/>
        <v>0</v>
      </c>
      <c r="O62" s="5">
        <f t="shared" si="17"/>
        <v>0</v>
      </c>
      <c r="P62" s="5">
        <f t="shared" si="17"/>
        <v>0</v>
      </c>
      <c r="Q62" s="5">
        <f t="shared" si="17"/>
        <v>0</v>
      </c>
      <c r="R62" s="5">
        <f t="shared" si="17"/>
        <v>0</v>
      </c>
      <c r="S62" s="5">
        <f>S14</f>
        <v>0</v>
      </c>
      <c r="T62" s="5">
        <f>T14</f>
        <v>0</v>
      </c>
      <c r="U62" s="5">
        <f>U14</f>
        <v>0</v>
      </c>
      <c r="V62" s="5">
        <f>V14</f>
        <v>0</v>
      </c>
      <c r="W62" s="5">
        <f>W14</f>
        <v>0</v>
      </c>
      <c r="X62" s="5">
        <f t="shared" si="17"/>
        <v>0</v>
      </c>
      <c r="Y62" s="5">
        <f t="shared" si="17"/>
        <v>0</v>
      </c>
      <c r="Z62" s="5">
        <f t="shared" si="17"/>
        <v>0</v>
      </c>
      <c r="AA62" s="5">
        <f t="shared" si="17"/>
        <v>0</v>
      </c>
      <c r="AB62" s="5">
        <f t="shared" si="17"/>
        <v>0</v>
      </c>
      <c r="AC62" s="5">
        <f t="shared" si="17"/>
        <v>0</v>
      </c>
      <c r="AD62" s="5">
        <f t="shared" si="17"/>
        <v>0</v>
      </c>
      <c r="AE62" s="5">
        <f t="shared" si="17"/>
        <v>0</v>
      </c>
      <c r="AF62" s="5">
        <f t="shared" ref="AF62:AI62" si="18">AF14</f>
        <v>0</v>
      </c>
      <c r="AG62" s="5">
        <f t="shared" si="18"/>
        <v>0</v>
      </c>
      <c r="AH62" s="5">
        <f t="shared" si="18"/>
        <v>0</v>
      </c>
      <c r="AI62" s="5">
        <f t="shared" si="18"/>
        <v>0</v>
      </c>
      <c r="AJ62" s="5">
        <f t="shared" si="17"/>
        <v>0</v>
      </c>
      <c r="AK62" s="5">
        <f t="shared" si="17"/>
        <v>0</v>
      </c>
      <c r="AL62" s="5">
        <f t="shared" si="17"/>
        <v>0</v>
      </c>
      <c r="AM62" s="5">
        <f t="shared" si="17"/>
        <v>0</v>
      </c>
      <c r="AN62" s="5">
        <f t="shared" si="17"/>
        <v>0</v>
      </c>
      <c r="AO62" s="5">
        <f t="shared" si="17"/>
        <v>0</v>
      </c>
      <c r="AP62" s="5">
        <f t="shared" si="17"/>
        <v>0</v>
      </c>
      <c r="AQ62" s="5">
        <f t="shared" si="17"/>
        <v>0</v>
      </c>
      <c r="AR62" s="5">
        <f t="shared" si="17"/>
        <v>0</v>
      </c>
      <c r="AS62" s="5">
        <f t="shared" si="17"/>
        <v>0</v>
      </c>
      <c r="AT62" s="5">
        <f t="shared" si="17"/>
        <v>0</v>
      </c>
      <c r="AU62" s="5">
        <f t="shared" si="17"/>
        <v>0</v>
      </c>
      <c r="AV62" s="5">
        <f t="shared" si="17"/>
        <v>0</v>
      </c>
      <c r="AW62" s="5">
        <f t="shared" si="17"/>
        <v>0</v>
      </c>
      <c r="AX62" s="5">
        <f t="shared" si="17"/>
        <v>0</v>
      </c>
      <c r="AY62" s="5">
        <f t="shared" si="17"/>
        <v>0</v>
      </c>
      <c r="AZ62" s="5">
        <f t="shared" si="17"/>
        <v>0</v>
      </c>
      <c r="BA62" s="5">
        <f t="shared" si="17"/>
        <v>0</v>
      </c>
      <c r="BB62" s="5">
        <f t="shared" si="17"/>
        <v>0</v>
      </c>
      <c r="BC62" s="5">
        <f t="shared" si="17"/>
        <v>0</v>
      </c>
      <c r="BD62" s="5">
        <f t="shared" si="17"/>
        <v>0</v>
      </c>
      <c r="BE62" s="5">
        <f t="shared" si="17"/>
        <v>0</v>
      </c>
      <c r="BF62" s="5">
        <f t="shared" si="17"/>
        <v>0</v>
      </c>
      <c r="BG62" s="5">
        <f t="shared" si="17"/>
        <v>0</v>
      </c>
      <c r="BH62" s="5">
        <f t="shared" si="17"/>
        <v>0</v>
      </c>
      <c r="BI62" s="5">
        <f t="shared" si="17"/>
        <v>0</v>
      </c>
      <c r="BJ62" s="5">
        <f t="shared" si="17"/>
        <v>0</v>
      </c>
      <c r="BK62" s="5">
        <f t="shared" si="17"/>
        <v>0</v>
      </c>
      <c r="BL62" s="5">
        <f t="shared" si="17"/>
        <v>0</v>
      </c>
      <c r="BM62" s="5">
        <f t="shared" si="17"/>
        <v>0</v>
      </c>
      <c r="BN62" s="5">
        <f t="shared" si="17"/>
        <v>0</v>
      </c>
      <c r="BO62" s="5">
        <f t="shared" si="17"/>
        <v>0</v>
      </c>
      <c r="BP62" s="5">
        <f t="shared" si="17"/>
        <v>0</v>
      </c>
      <c r="BQ62" s="5">
        <f t="shared" si="17"/>
        <v>0</v>
      </c>
      <c r="BR62" s="5">
        <f t="shared" si="16"/>
        <v>0</v>
      </c>
    </row>
    <row r="63" spans="1:72" ht="17.399999999999999">
      <c r="A63" s="43"/>
      <c r="B63" s="44" t="s">
        <v>22</v>
      </c>
      <c r="C63" s="45"/>
      <c r="D63" s="46">
        <f t="shared" ref="D63:AM63" si="19">SUM(D58:D62)</f>
        <v>0.03</v>
      </c>
      <c r="E63" s="46">
        <f t="shared" si="19"/>
        <v>0</v>
      </c>
      <c r="F63" s="46">
        <f t="shared" si="19"/>
        <v>1.4E-2</v>
      </c>
      <c r="G63" s="46">
        <f t="shared" si="19"/>
        <v>0</v>
      </c>
      <c r="H63" s="46">
        <f t="shared" si="19"/>
        <v>0</v>
      </c>
      <c r="I63" s="46">
        <f t="shared" si="19"/>
        <v>2.3999999999999998E-3</v>
      </c>
      <c r="J63" s="46">
        <f t="shared" si="19"/>
        <v>0.22</v>
      </c>
      <c r="K63" s="46">
        <f t="shared" si="19"/>
        <v>7.0000000000000001E-3</v>
      </c>
      <c r="L63" s="46">
        <f t="shared" si="19"/>
        <v>0</v>
      </c>
      <c r="M63" s="46">
        <f t="shared" si="19"/>
        <v>0</v>
      </c>
      <c r="N63" s="46">
        <f t="shared" si="19"/>
        <v>0</v>
      </c>
      <c r="O63" s="46">
        <f t="shared" si="19"/>
        <v>0</v>
      </c>
      <c r="P63" s="46">
        <f t="shared" si="19"/>
        <v>0</v>
      </c>
      <c r="Q63" s="46">
        <f t="shared" si="19"/>
        <v>0</v>
      </c>
      <c r="R63" s="46">
        <f t="shared" si="19"/>
        <v>0</v>
      </c>
      <c r="S63" s="46">
        <f>SUM(S58:S62)</f>
        <v>0</v>
      </c>
      <c r="T63" s="46">
        <f>SUM(T58:T62)</f>
        <v>0</v>
      </c>
      <c r="U63" s="46">
        <f>SUM(U58:U62)</f>
        <v>0</v>
      </c>
      <c r="V63" s="46">
        <f>SUM(V58:V62)</f>
        <v>0</v>
      </c>
      <c r="W63" s="46">
        <f>SUM(W58:W62)</f>
        <v>0</v>
      </c>
      <c r="X63" s="46">
        <f t="shared" si="19"/>
        <v>0</v>
      </c>
      <c r="Y63" s="46">
        <f t="shared" si="19"/>
        <v>0</v>
      </c>
      <c r="Z63" s="46">
        <f t="shared" si="19"/>
        <v>0</v>
      </c>
      <c r="AA63" s="46">
        <f t="shared" si="19"/>
        <v>0</v>
      </c>
      <c r="AB63" s="46">
        <f t="shared" si="19"/>
        <v>0</v>
      </c>
      <c r="AC63" s="46">
        <f t="shared" si="19"/>
        <v>0</v>
      </c>
      <c r="AD63" s="46">
        <f t="shared" si="19"/>
        <v>0</v>
      </c>
      <c r="AE63" s="46">
        <f t="shared" si="19"/>
        <v>0</v>
      </c>
      <c r="AF63" s="46">
        <f t="shared" ref="AF63:AI63" si="20">SUM(AF58:AF62)</f>
        <v>0</v>
      </c>
      <c r="AG63" s="46">
        <f t="shared" si="20"/>
        <v>0</v>
      </c>
      <c r="AH63" s="46">
        <f t="shared" si="20"/>
        <v>0</v>
      </c>
      <c r="AI63" s="46">
        <f t="shared" si="20"/>
        <v>0</v>
      </c>
      <c r="AJ63" s="46">
        <f t="shared" si="19"/>
        <v>0</v>
      </c>
      <c r="AK63" s="46">
        <f t="shared" si="19"/>
        <v>0</v>
      </c>
      <c r="AL63" s="46">
        <f t="shared" si="19"/>
        <v>0</v>
      </c>
      <c r="AM63" s="46">
        <f t="shared" si="19"/>
        <v>0</v>
      </c>
      <c r="AN63" s="46">
        <f t="shared" ref="AN63:BR63" si="21">SUM(AN58:AN62)</f>
        <v>0</v>
      </c>
      <c r="AO63" s="46">
        <f t="shared" si="21"/>
        <v>0</v>
      </c>
      <c r="AP63" s="46">
        <f t="shared" si="21"/>
        <v>0</v>
      </c>
      <c r="AQ63" s="46">
        <f t="shared" si="21"/>
        <v>0</v>
      </c>
      <c r="AR63" s="46">
        <f t="shared" si="21"/>
        <v>0</v>
      </c>
      <c r="AS63" s="46">
        <f t="shared" si="21"/>
        <v>0</v>
      </c>
      <c r="AT63" s="46">
        <f t="shared" si="21"/>
        <v>0</v>
      </c>
      <c r="AU63" s="46">
        <f t="shared" si="21"/>
        <v>0</v>
      </c>
      <c r="AV63" s="46">
        <f t="shared" si="21"/>
        <v>0</v>
      </c>
      <c r="AW63" s="46">
        <f t="shared" si="21"/>
        <v>0</v>
      </c>
      <c r="AX63" s="46">
        <f t="shared" si="21"/>
        <v>0</v>
      </c>
      <c r="AY63" s="46">
        <f t="shared" si="21"/>
        <v>0</v>
      </c>
      <c r="AZ63" s="46">
        <f t="shared" si="21"/>
        <v>0</v>
      </c>
      <c r="BA63" s="46">
        <f t="shared" si="21"/>
        <v>0</v>
      </c>
      <c r="BB63" s="46">
        <f t="shared" si="21"/>
        <v>0</v>
      </c>
      <c r="BC63" s="46">
        <f t="shared" si="21"/>
        <v>0.02</v>
      </c>
      <c r="BD63" s="46">
        <f t="shared" si="21"/>
        <v>0</v>
      </c>
      <c r="BE63" s="46">
        <f t="shared" si="21"/>
        <v>0</v>
      </c>
      <c r="BF63" s="46">
        <f t="shared" si="21"/>
        <v>0</v>
      </c>
      <c r="BG63" s="46">
        <f t="shared" si="21"/>
        <v>0</v>
      </c>
      <c r="BH63" s="46">
        <f t="shared" si="21"/>
        <v>0</v>
      </c>
      <c r="BI63" s="46">
        <f t="shared" si="21"/>
        <v>0</v>
      </c>
      <c r="BJ63" s="46">
        <f t="shared" si="21"/>
        <v>0</v>
      </c>
      <c r="BK63" s="46">
        <f t="shared" si="21"/>
        <v>0</v>
      </c>
      <c r="BL63" s="46">
        <f t="shared" si="21"/>
        <v>0</v>
      </c>
      <c r="BM63" s="46">
        <f t="shared" si="21"/>
        <v>0</v>
      </c>
      <c r="BN63" s="46">
        <f t="shared" si="21"/>
        <v>0</v>
      </c>
      <c r="BO63" s="46">
        <f t="shared" si="21"/>
        <v>0</v>
      </c>
      <c r="BP63" s="46">
        <f t="shared" si="21"/>
        <v>0</v>
      </c>
      <c r="BQ63" s="46">
        <f t="shared" si="21"/>
        <v>5.0000000000000001E-4</v>
      </c>
      <c r="BR63" s="46">
        <f t="shared" si="21"/>
        <v>0</v>
      </c>
    </row>
    <row r="64" spans="1:72" ht="17.399999999999999">
      <c r="A64" s="43"/>
      <c r="B64" s="44" t="s">
        <v>33</v>
      </c>
      <c r="C64" s="45"/>
      <c r="D64" s="47">
        <f t="shared" ref="D64:BR64" si="22">PRODUCT(D63,$F$7)</f>
        <v>0.09</v>
      </c>
      <c r="E64" s="47">
        <f t="shared" si="22"/>
        <v>0</v>
      </c>
      <c r="F64" s="47">
        <f t="shared" si="22"/>
        <v>4.2000000000000003E-2</v>
      </c>
      <c r="G64" s="47">
        <f t="shared" si="22"/>
        <v>0</v>
      </c>
      <c r="H64" s="47">
        <f t="shared" si="22"/>
        <v>0</v>
      </c>
      <c r="I64" s="47">
        <f t="shared" si="22"/>
        <v>7.1999999999999998E-3</v>
      </c>
      <c r="J64" s="47">
        <f t="shared" si="22"/>
        <v>0.66</v>
      </c>
      <c r="K64" s="47">
        <f t="shared" si="22"/>
        <v>2.1000000000000001E-2</v>
      </c>
      <c r="L64" s="47">
        <f t="shared" si="22"/>
        <v>0</v>
      </c>
      <c r="M64" s="47">
        <f t="shared" si="22"/>
        <v>0</v>
      </c>
      <c r="N64" s="47">
        <f t="shared" si="22"/>
        <v>0</v>
      </c>
      <c r="O64" s="47">
        <f t="shared" si="22"/>
        <v>0</v>
      </c>
      <c r="P64" s="47">
        <f t="shared" si="22"/>
        <v>0</v>
      </c>
      <c r="Q64" s="47">
        <f t="shared" si="22"/>
        <v>0</v>
      </c>
      <c r="R64" s="47">
        <f t="shared" si="22"/>
        <v>0</v>
      </c>
      <c r="S64" s="47">
        <f>PRODUCT(S63,$F$7)</f>
        <v>0</v>
      </c>
      <c r="T64" s="47">
        <f>PRODUCT(T63,$F$7)</f>
        <v>0</v>
      </c>
      <c r="U64" s="47">
        <f>PRODUCT(U63,$F$7)</f>
        <v>0</v>
      </c>
      <c r="V64" s="47">
        <f>PRODUCT(V63,$F$7)</f>
        <v>0</v>
      </c>
      <c r="W64" s="47">
        <f>PRODUCT(W63,$F$7)</f>
        <v>0</v>
      </c>
      <c r="X64" s="47">
        <f t="shared" si="22"/>
        <v>0</v>
      </c>
      <c r="Y64" s="47">
        <f t="shared" si="22"/>
        <v>0</v>
      </c>
      <c r="Z64" s="47">
        <f t="shared" si="22"/>
        <v>0</v>
      </c>
      <c r="AA64" s="47">
        <f t="shared" si="22"/>
        <v>0</v>
      </c>
      <c r="AB64" s="47">
        <f t="shared" si="22"/>
        <v>0</v>
      </c>
      <c r="AC64" s="47">
        <f t="shared" si="22"/>
        <v>0</v>
      </c>
      <c r="AD64" s="47">
        <f t="shared" si="22"/>
        <v>0</v>
      </c>
      <c r="AE64" s="47">
        <f t="shared" si="22"/>
        <v>0</v>
      </c>
      <c r="AF64" s="47">
        <f t="shared" ref="AF64:AI64" si="23">PRODUCT(AF63,$F$7)</f>
        <v>0</v>
      </c>
      <c r="AG64" s="47">
        <f t="shared" si="23"/>
        <v>0</v>
      </c>
      <c r="AH64" s="47">
        <f t="shared" si="23"/>
        <v>0</v>
      </c>
      <c r="AI64" s="47">
        <f t="shared" si="23"/>
        <v>0</v>
      </c>
      <c r="AJ64" s="47">
        <f t="shared" si="22"/>
        <v>0</v>
      </c>
      <c r="AK64" s="47">
        <f t="shared" si="22"/>
        <v>0</v>
      </c>
      <c r="AL64" s="47">
        <f t="shared" si="22"/>
        <v>0</v>
      </c>
      <c r="AM64" s="47">
        <f t="shared" si="22"/>
        <v>0</v>
      </c>
      <c r="AN64" s="47">
        <f t="shared" si="22"/>
        <v>0</v>
      </c>
      <c r="AO64" s="47">
        <f t="shared" si="22"/>
        <v>0</v>
      </c>
      <c r="AP64" s="47">
        <f t="shared" si="22"/>
        <v>0</v>
      </c>
      <c r="AQ64" s="47">
        <f t="shared" si="22"/>
        <v>0</v>
      </c>
      <c r="AR64" s="47">
        <f t="shared" si="22"/>
        <v>0</v>
      </c>
      <c r="AS64" s="47">
        <f t="shared" si="22"/>
        <v>0</v>
      </c>
      <c r="AT64" s="47">
        <f t="shared" si="22"/>
        <v>0</v>
      </c>
      <c r="AU64" s="47">
        <f t="shared" si="22"/>
        <v>0</v>
      </c>
      <c r="AV64" s="47">
        <f t="shared" si="22"/>
        <v>0</v>
      </c>
      <c r="AW64" s="47">
        <f t="shared" si="22"/>
        <v>0</v>
      </c>
      <c r="AX64" s="47">
        <f t="shared" si="22"/>
        <v>0</v>
      </c>
      <c r="AY64" s="47">
        <f t="shared" si="22"/>
        <v>0</v>
      </c>
      <c r="AZ64" s="47">
        <f t="shared" si="22"/>
        <v>0</v>
      </c>
      <c r="BA64" s="47">
        <f t="shared" si="22"/>
        <v>0</v>
      </c>
      <c r="BB64" s="47">
        <f t="shared" si="22"/>
        <v>0</v>
      </c>
      <c r="BC64" s="47">
        <f t="shared" si="22"/>
        <v>0.06</v>
      </c>
      <c r="BD64" s="47">
        <f t="shared" si="22"/>
        <v>0</v>
      </c>
      <c r="BE64" s="47">
        <f t="shared" si="22"/>
        <v>0</v>
      </c>
      <c r="BF64" s="47">
        <f t="shared" si="22"/>
        <v>0</v>
      </c>
      <c r="BG64" s="47">
        <f t="shared" si="22"/>
        <v>0</v>
      </c>
      <c r="BH64" s="47">
        <f t="shared" si="22"/>
        <v>0</v>
      </c>
      <c r="BI64" s="47">
        <f t="shared" si="22"/>
        <v>0</v>
      </c>
      <c r="BJ64" s="47">
        <f t="shared" si="22"/>
        <v>0</v>
      </c>
      <c r="BK64" s="47">
        <f t="shared" si="22"/>
        <v>0</v>
      </c>
      <c r="BL64" s="47">
        <f t="shared" si="22"/>
        <v>0</v>
      </c>
      <c r="BM64" s="47">
        <f t="shared" si="22"/>
        <v>0</v>
      </c>
      <c r="BN64" s="47">
        <f t="shared" si="22"/>
        <v>0</v>
      </c>
      <c r="BO64" s="47">
        <f t="shared" si="22"/>
        <v>0</v>
      </c>
      <c r="BP64" s="47">
        <f t="shared" si="22"/>
        <v>0</v>
      </c>
      <c r="BQ64" s="47">
        <f t="shared" si="22"/>
        <v>1.5E-3</v>
      </c>
      <c r="BR64" s="47">
        <f t="shared" si="22"/>
        <v>0</v>
      </c>
    </row>
    <row r="66" spans="1:72" ht="17.399999999999999">
      <c r="A66" s="26"/>
      <c r="B66" s="27" t="s">
        <v>24</v>
      </c>
      <c r="C66" s="28" t="s">
        <v>25</v>
      </c>
      <c r="D66" s="29">
        <f t="shared" ref="D66:BR66" si="24">D47</f>
        <v>90.9</v>
      </c>
      <c r="E66" s="29">
        <f t="shared" si="24"/>
        <v>96</v>
      </c>
      <c r="F66" s="29">
        <f t="shared" si="24"/>
        <v>93</v>
      </c>
      <c r="G66" s="29">
        <f t="shared" si="24"/>
        <v>780</v>
      </c>
      <c r="H66" s="29">
        <f t="shared" si="24"/>
        <v>1610</v>
      </c>
      <c r="I66" s="29">
        <f t="shared" si="24"/>
        <v>760</v>
      </c>
      <c r="J66" s="29">
        <f t="shared" si="24"/>
        <v>90.57</v>
      </c>
      <c r="K66" s="29">
        <f t="shared" si="24"/>
        <v>1038.8900000000001</v>
      </c>
      <c r="L66" s="29">
        <f t="shared" si="24"/>
        <v>255.2</v>
      </c>
      <c r="M66" s="29">
        <f t="shared" si="24"/>
        <v>796</v>
      </c>
      <c r="N66" s="29">
        <f t="shared" si="24"/>
        <v>126.38</v>
      </c>
      <c r="O66" s="29">
        <f t="shared" si="24"/>
        <v>416.09</v>
      </c>
      <c r="P66" s="29">
        <f t="shared" si="24"/>
        <v>634.21</v>
      </c>
      <c r="Q66" s="29">
        <f t="shared" si="24"/>
        <v>503.33</v>
      </c>
      <c r="R66" s="29">
        <f t="shared" si="24"/>
        <v>0</v>
      </c>
      <c r="S66" s="29">
        <f>S47</f>
        <v>0</v>
      </c>
      <c r="T66" s="29">
        <f>T47</f>
        <v>0</v>
      </c>
      <c r="U66" s="29">
        <f>U47</f>
        <v>920</v>
      </c>
      <c r="V66" s="29">
        <f>V47</f>
        <v>464.1</v>
      </c>
      <c r="W66" s="29">
        <f>W47</f>
        <v>249</v>
      </c>
      <c r="X66" s="29">
        <f t="shared" si="24"/>
        <v>8.6999999999999993</v>
      </c>
      <c r="Y66" s="29">
        <f t="shared" si="24"/>
        <v>0</v>
      </c>
      <c r="Z66" s="29">
        <f t="shared" si="24"/>
        <v>415</v>
      </c>
      <c r="AA66" s="29">
        <f t="shared" si="24"/>
        <v>416</v>
      </c>
      <c r="AB66" s="29">
        <f t="shared" si="24"/>
        <v>358</v>
      </c>
      <c r="AC66" s="29">
        <f t="shared" si="24"/>
        <v>283</v>
      </c>
      <c r="AD66" s="29">
        <f t="shared" si="24"/>
        <v>144</v>
      </c>
      <c r="AE66" s="29">
        <f t="shared" si="24"/>
        <v>668</v>
      </c>
      <c r="AF66" s="29"/>
      <c r="AG66" s="29"/>
      <c r="AH66" s="29">
        <f t="shared" si="24"/>
        <v>340</v>
      </c>
      <c r="AI66" s="29"/>
      <c r="AJ66" s="29">
        <f t="shared" si="24"/>
        <v>263.64</v>
      </c>
      <c r="AK66" s="29">
        <f t="shared" si="24"/>
        <v>98</v>
      </c>
      <c r="AL66" s="29">
        <f t="shared" si="24"/>
        <v>67</v>
      </c>
      <c r="AM66" s="29">
        <f t="shared" si="24"/>
        <v>49.4</v>
      </c>
      <c r="AN66" s="29">
        <f t="shared" si="24"/>
        <v>240</v>
      </c>
      <c r="AO66" s="29">
        <f t="shared" si="24"/>
        <v>258</v>
      </c>
      <c r="AP66" s="29">
        <f t="shared" si="24"/>
        <v>0</v>
      </c>
      <c r="AQ66" s="29">
        <f t="shared" si="24"/>
        <v>346</v>
      </c>
      <c r="AR66" s="29">
        <f t="shared" si="24"/>
        <v>0</v>
      </c>
      <c r="AS66" s="29">
        <f t="shared" si="24"/>
        <v>281.61</v>
      </c>
      <c r="AT66" s="29">
        <f t="shared" si="24"/>
        <v>87.5</v>
      </c>
      <c r="AU66" s="29">
        <f t="shared" si="24"/>
        <v>74</v>
      </c>
      <c r="AV66" s="29">
        <f t="shared" si="24"/>
        <v>64.67</v>
      </c>
      <c r="AW66" s="29">
        <f t="shared" si="24"/>
        <v>75.709999999999994</v>
      </c>
      <c r="AX66" s="29">
        <f t="shared" si="24"/>
        <v>85.71</v>
      </c>
      <c r="AY66" s="29">
        <f t="shared" si="24"/>
        <v>58.75</v>
      </c>
      <c r="AZ66" s="29">
        <f t="shared" si="24"/>
        <v>95.38</v>
      </c>
      <c r="BA66" s="29">
        <f t="shared" si="24"/>
        <v>74</v>
      </c>
      <c r="BB66" s="29">
        <f t="shared" si="24"/>
        <v>65</v>
      </c>
      <c r="BC66" s="29">
        <f t="shared" si="24"/>
        <v>139.33000000000001</v>
      </c>
      <c r="BD66" s="29">
        <f t="shared" si="24"/>
        <v>362</v>
      </c>
      <c r="BE66" s="29">
        <f t="shared" si="24"/>
        <v>549</v>
      </c>
      <c r="BF66" s="29">
        <f t="shared" si="24"/>
        <v>666</v>
      </c>
      <c r="BG66" s="29">
        <f t="shared" si="24"/>
        <v>300</v>
      </c>
      <c r="BH66" s="29">
        <f t="shared" si="24"/>
        <v>578</v>
      </c>
      <c r="BI66" s="29">
        <f t="shared" si="24"/>
        <v>0</v>
      </c>
      <c r="BJ66" s="29">
        <f t="shared" si="24"/>
        <v>84</v>
      </c>
      <c r="BK66" s="29">
        <f t="shared" si="24"/>
        <v>68</v>
      </c>
      <c r="BL66" s="29">
        <f t="shared" si="24"/>
        <v>79</v>
      </c>
      <c r="BM66" s="29">
        <f t="shared" si="24"/>
        <v>87</v>
      </c>
      <c r="BN66" s="29">
        <f t="shared" si="24"/>
        <v>109</v>
      </c>
      <c r="BO66" s="29">
        <f t="shared" si="24"/>
        <v>329</v>
      </c>
      <c r="BP66" s="29">
        <f t="shared" si="24"/>
        <v>182.22</v>
      </c>
      <c r="BQ66" s="29">
        <f t="shared" si="24"/>
        <v>25</v>
      </c>
      <c r="BR66" s="29">
        <f t="shared" si="24"/>
        <v>0</v>
      </c>
    </row>
    <row r="67" spans="1:72" ht="17.399999999999999">
      <c r="B67" s="20" t="s">
        <v>26</v>
      </c>
      <c r="C67" s="21" t="s">
        <v>25</v>
      </c>
      <c r="D67" s="22">
        <f t="shared" ref="D67:BR67" si="25">D66/1000</f>
        <v>9.0900000000000009E-2</v>
      </c>
      <c r="E67" s="22">
        <f t="shared" si="25"/>
        <v>9.6000000000000002E-2</v>
      </c>
      <c r="F67" s="22">
        <f t="shared" si="25"/>
        <v>9.2999999999999999E-2</v>
      </c>
      <c r="G67" s="22">
        <f t="shared" si="25"/>
        <v>0.78</v>
      </c>
      <c r="H67" s="22">
        <f t="shared" si="25"/>
        <v>1.61</v>
      </c>
      <c r="I67" s="22">
        <f t="shared" si="25"/>
        <v>0.76</v>
      </c>
      <c r="J67" s="22">
        <f t="shared" si="25"/>
        <v>9.0569999999999998E-2</v>
      </c>
      <c r="K67" s="22">
        <f t="shared" si="25"/>
        <v>1.0388900000000001</v>
      </c>
      <c r="L67" s="22">
        <f t="shared" si="25"/>
        <v>0.25519999999999998</v>
      </c>
      <c r="M67" s="22">
        <f t="shared" si="25"/>
        <v>0.79600000000000004</v>
      </c>
      <c r="N67" s="22">
        <f t="shared" si="25"/>
        <v>0.12637999999999999</v>
      </c>
      <c r="O67" s="22">
        <f t="shared" si="25"/>
        <v>0.41608999999999996</v>
      </c>
      <c r="P67" s="22">
        <f t="shared" si="25"/>
        <v>0.63421000000000005</v>
      </c>
      <c r="Q67" s="22">
        <f t="shared" si="25"/>
        <v>0.50332999999999994</v>
      </c>
      <c r="R67" s="22">
        <f t="shared" si="25"/>
        <v>0</v>
      </c>
      <c r="S67" s="22">
        <f>S66/1000</f>
        <v>0</v>
      </c>
      <c r="T67" s="22">
        <f>T66/1000</f>
        <v>0</v>
      </c>
      <c r="U67" s="22">
        <f>U66/1000</f>
        <v>0.92</v>
      </c>
      <c r="V67" s="22">
        <f>V66/1000</f>
        <v>0.46410000000000001</v>
      </c>
      <c r="W67" s="22">
        <f>W66/1000</f>
        <v>0.249</v>
      </c>
      <c r="X67" s="22">
        <f t="shared" si="25"/>
        <v>8.6999999999999994E-3</v>
      </c>
      <c r="Y67" s="22">
        <f t="shared" si="25"/>
        <v>0</v>
      </c>
      <c r="Z67" s="22">
        <f t="shared" si="25"/>
        <v>0.41499999999999998</v>
      </c>
      <c r="AA67" s="22">
        <f t="shared" si="25"/>
        <v>0.41599999999999998</v>
      </c>
      <c r="AB67" s="22">
        <f t="shared" si="25"/>
        <v>0.35799999999999998</v>
      </c>
      <c r="AC67" s="22">
        <f t="shared" si="25"/>
        <v>0.28299999999999997</v>
      </c>
      <c r="AD67" s="22">
        <f t="shared" si="25"/>
        <v>0.14399999999999999</v>
      </c>
      <c r="AE67" s="22">
        <f t="shared" si="25"/>
        <v>0.66800000000000004</v>
      </c>
      <c r="AF67" s="22">
        <f t="shared" ref="AF67:AI67" si="26">AF66/1000</f>
        <v>0</v>
      </c>
      <c r="AG67" s="22">
        <f t="shared" si="26"/>
        <v>0</v>
      </c>
      <c r="AH67" s="22">
        <f t="shared" si="26"/>
        <v>0.34</v>
      </c>
      <c r="AI67" s="22">
        <f t="shared" si="26"/>
        <v>0</v>
      </c>
      <c r="AJ67" s="22">
        <f t="shared" si="25"/>
        <v>0.26363999999999999</v>
      </c>
      <c r="AK67" s="22">
        <f t="shared" si="25"/>
        <v>9.8000000000000004E-2</v>
      </c>
      <c r="AL67" s="22">
        <f t="shared" si="25"/>
        <v>6.7000000000000004E-2</v>
      </c>
      <c r="AM67" s="22">
        <f t="shared" si="25"/>
        <v>4.9399999999999999E-2</v>
      </c>
      <c r="AN67" s="22">
        <f t="shared" si="25"/>
        <v>0.24</v>
      </c>
      <c r="AO67" s="22">
        <f t="shared" si="25"/>
        <v>0.25800000000000001</v>
      </c>
      <c r="AP67" s="22">
        <f t="shared" si="25"/>
        <v>0</v>
      </c>
      <c r="AQ67" s="22">
        <f t="shared" si="25"/>
        <v>0.34599999999999997</v>
      </c>
      <c r="AR67" s="22">
        <f t="shared" si="25"/>
        <v>0</v>
      </c>
      <c r="AS67" s="22">
        <f t="shared" si="25"/>
        <v>0.28161000000000003</v>
      </c>
      <c r="AT67" s="22">
        <f t="shared" si="25"/>
        <v>8.7499999999999994E-2</v>
      </c>
      <c r="AU67" s="22">
        <f t="shared" si="25"/>
        <v>7.3999999999999996E-2</v>
      </c>
      <c r="AV67" s="22">
        <f t="shared" si="25"/>
        <v>6.4670000000000005E-2</v>
      </c>
      <c r="AW67" s="22">
        <f t="shared" si="25"/>
        <v>7.571E-2</v>
      </c>
      <c r="AX67" s="22">
        <f t="shared" si="25"/>
        <v>8.5709999999999995E-2</v>
      </c>
      <c r="AY67" s="22">
        <f t="shared" si="25"/>
        <v>5.8749999999999997E-2</v>
      </c>
      <c r="AZ67" s="22">
        <f t="shared" si="25"/>
        <v>9.5379999999999993E-2</v>
      </c>
      <c r="BA67" s="22">
        <f t="shared" si="25"/>
        <v>7.3999999999999996E-2</v>
      </c>
      <c r="BB67" s="22">
        <f t="shared" si="25"/>
        <v>6.5000000000000002E-2</v>
      </c>
      <c r="BC67" s="22">
        <f t="shared" si="25"/>
        <v>0.13933000000000001</v>
      </c>
      <c r="BD67" s="22">
        <f t="shared" si="25"/>
        <v>0.36199999999999999</v>
      </c>
      <c r="BE67" s="22">
        <f t="shared" si="25"/>
        <v>0.54900000000000004</v>
      </c>
      <c r="BF67" s="22">
        <f t="shared" si="25"/>
        <v>0.66600000000000004</v>
      </c>
      <c r="BG67" s="22">
        <f t="shared" si="25"/>
        <v>0.3</v>
      </c>
      <c r="BH67" s="22">
        <f t="shared" si="25"/>
        <v>0.57799999999999996</v>
      </c>
      <c r="BI67" s="22">
        <f t="shared" si="25"/>
        <v>0</v>
      </c>
      <c r="BJ67" s="22">
        <f t="shared" si="25"/>
        <v>8.4000000000000005E-2</v>
      </c>
      <c r="BK67" s="22">
        <f t="shared" si="25"/>
        <v>6.8000000000000005E-2</v>
      </c>
      <c r="BL67" s="22">
        <f t="shared" si="25"/>
        <v>7.9000000000000001E-2</v>
      </c>
      <c r="BM67" s="22">
        <f t="shared" si="25"/>
        <v>8.6999999999999994E-2</v>
      </c>
      <c r="BN67" s="22">
        <f t="shared" si="25"/>
        <v>0.109</v>
      </c>
      <c r="BO67" s="22">
        <f t="shared" si="25"/>
        <v>0.32900000000000001</v>
      </c>
      <c r="BP67" s="22">
        <f t="shared" si="25"/>
        <v>0.18221999999999999</v>
      </c>
      <c r="BQ67" s="22">
        <f t="shared" si="25"/>
        <v>2.5000000000000001E-2</v>
      </c>
      <c r="BR67" s="22">
        <f t="shared" si="25"/>
        <v>0</v>
      </c>
    </row>
    <row r="68" spans="1:72" ht="17.399999999999999">
      <c r="A68" s="30"/>
      <c r="B68" s="31" t="s">
        <v>27</v>
      </c>
      <c r="C68" s="105"/>
      <c r="D68" s="32">
        <f t="shared" ref="D68:BR68" si="27">D64*D66</f>
        <v>8.1810000000000009</v>
      </c>
      <c r="E68" s="32">
        <f t="shared" si="27"/>
        <v>0</v>
      </c>
      <c r="F68" s="32">
        <f t="shared" si="27"/>
        <v>3.9060000000000001</v>
      </c>
      <c r="G68" s="32">
        <f t="shared" si="27"/>
        <v>0</v>
      </c>
      <c r="H68" s="32">
        <f t="shared" si="27"/>
        <v>0</v>
      </c>
      <c r="I68" s="32">
        <f t="shared" si="27"/>
        <v>5.4719999999999995</v>
      </c>
      <c r="J68" s="32">
        <f t="shared" si="27"/>
        <v>59.776199999999996</v>
      </c>
      <c r="K68" s="32">
        <f t="shared" si="27"/>
        <v>21.816690000000005</v>
      </c>
      <c r="L68" s="32">
        <f t="shared" si="27"/>
        <v>0</v>
      </c>
      <c r="M68" s="32">
        <f t="shared" si="27"/>
        <v>0</v>
      </c>
      <c r="N68" s="32">
        <f t="shared" si="27"/>
        <v>0</v>
      </c>
      <c r="O68" s="32">
        <f t="shared" si="27"/>
        <v>0</v>
      </c>
      <c r="P68" s="32">
        <f t="shared" si="27"/>
        <v>0</v>
      </c>
      <c r="Q68" s="32">
        <f t="shared" si="27"/>
        <v>0</v>
      </c>
      <c r="R68" s="32">
        <f t="shared" si="27"/>
        <v>0</v>
      </c>
      <c r="S68" s="32">
        <f>S64*S66</f>
        <v>0</v>
      </c>
      <c r="T68" s="32">
        <f>T64*T66</f>
        <v>0</v>
      </c>
      <c r="U68" s="32">
        <f>U64*U66</f>
        <v>0</v>
      </c>
      <c r="V68" s="32">
        <f>V64*V66</f>
        <v>0</v>
      </c>
      <c r="W68" s="32">
        <f>W64*W66</f>
        <v>0</v>
      </c>
      <c r="X68" s="32">
        <f t="shared" si="27"/>
        <v>0</v>
      </c>
      <c r="Y68" s="32">
        <f t="shared" si="27"/>
        <v>0</v>
      </c>
      <c r="Z68" s="32">
        <f t="shared" si="27"/>
        <v>0</v>
      </c>
      <c r="AA68" s="32">
        <f t="shared" si="27"/>
        <v>0</v>
      </c>
      <c r="AB68" s="32">
        <f t="shared" si="27"/>
        <v>0</v>
      </c>
      <c r="AC68" s="32">
        <f t="shared" si="27"/>
        <v>0</v>
      </c>
      <c r="AD68" s="32">
        <f t="shared" si="27"/>
        <v>0</v>
      </c>
      <c r="AE68" s="32">
        <f t="shared" si="27"/>
        <v>0</v>
      </c>
      <c r="AF68" s="32">
        <f t="shared" ref="AF68:AI68" si="28">AF64*AF66</f>
        <v>0</v>
      </c>
      <c r="AG68" s="32">
        <f t="shared" si="28"/>
        <v>0</v>
      </c>
      <c r="AH68" s="32">
        <f t="shared" si="28"/>
        <v>0</v>
      </c>
      <c r="AI68" s="32">
        <f t="shared" si="28"/>
        <v>0</v>
      </c>
      <c r="AJ68" s="32">
        <f t="shared" si="27"/>
        <v>0</v>
      </c>
      <c r="AK68" s="32">
        <f t="shared" si="27"/>
        <v>0</v>
      </c>
      <c r="AL68" s="32">
        <f t="shared" si="27"/>
        <v>0</v>
      </c>
      <c r="AM68" s="32">
        <f t="shared" si="27"/>
        <v>0</v>
      </c>
      <c r="AN68" s="32">
        <f t="shared" si="27"/>
        <v>0</v>
      </c>
      <c r="AO68" s="32">
        <f t="shared" si="27"/>
        <v>0</v>
      </c>
      <c r="AP68" s="32">
        <f t="shared" si="27"/>
        <v>0</v>
      </c>
      <c r="AQ68" s="32">
        <f t="shared" si="27"/>
        <v>0</v>
      </c>
      <c r="AR68" s="32">
        <f t="shared" si="27"/>
        <v>0</v>
      </c>
      <c r="AS68" s="32">
        <f t="shared" si="27"/>
        <v>0</v>
      </c>
      <c r="AT68" s="32">
        <f t="shared" si="27"/>
        <v>0</v>
      </c>
      <c r="AU68" s="32">
        <f t="shared" si="27"/>
        <v>0</v>
      </c>
      <c r="AV68" s="32">
        <f t="shared" si="27"/>
        <v>0</v>
      </c>
      <c r="AW68" s="32">
        <f t="shared" si="27"/>
        <v>0</v>
      </c>
      <c r="AX68" s="32">
        <f t="shared" si="27"/>
        <v>0</v>
      </c>
      <c r="AY68" s="32">
        <f t="shared" si="27"/>
        <v>0</v>
      </c>
      <c r="AZ68" s="32">
        <f t="shared" si="27"/>
        <v>0</v>
      </c>
      <c r="BA68" s="32">
        <f t="shared" si="27"/>
        <v>0</v>
      </c>
      <c r="BB68" s="32">
        <f t="shared" si="27"/>
        <v>0</v>
      </c>
      <c r="BC68" s="32">
        <f t="shared" si="27"/>
        <v>8.3597999999999999</v>
      </c>
      <c r="BD68" s="32">
        <f t="shared" si="27"/>
        <v>0</v>
      </c>
      <c r="BE68" s="32">
        <f t="shared" si="27"/>
        <v>0</v>
      </c>
      <c r="BF68" s="32">
        <f t="shared" si="27"/>
        <v>0</v>
      </c>
      <c r="BG68" s="32">
        <f t="shared" si="27"/>
        <v>0</v>
      </c>
      <c r="BH68" s="32">
        <f t="shared" si="27"/>
        <v>0</v>
      </c>
      <c r="BI68" s="32">
        <f t="shared" si="27"/>
        <v>0</v>
      </c>
      <c r="BJ68" s="32">
        <f t="shared" si="27"/>
        <v>0</v>
      </c>
      <c r="BK68" s="32">
        <f t="shared" si="27"/>
        <v>0</v>
      </c>
      <c r="BL68" s="32">
        <f t="shared" si="27"/>
        <v>0</v>
      </c>
      <c r="BM68" s="32">
        <f t="shared" si="27"/>
        <v>0</v>
      </c>
      <c r="BN68" s="32">
        <f t="shared" si="27"/>
        <v>0</v>
      </c>
      <c r="BO68" s="32">
        <f t="shared" si="27"/>
        <v>0</v>
      </c>
      <c r="BP68" s="32">
        <f t="shared" si="27"/>
        <v>0</v>
      </c>
      <c r="BQ68" s="32">
        <f t="shared" si="27"/>
        <v>3.7499999999999999E-2</v>
      </c>
      <c r="BR68" s="32">
        <f t="shared" si="27"/>
        <v>0</v>
      </c>
      <c r="BS68" s="33">
        <f>SUM(D68:BQ68)</f>
        <v>107.54919000000001</v>
      </c>
      <c r="BT68" s="34">
        <f>BS68/$C$22</f>
        <v>35.849730000000001</v>
      </c>
    </row>
    <row r="69" spans="1:72" ht="17.399999999999999">
      <c r="A69" s="30"/>
      <c r="B69" s="31" t="s">
        <v>28</v>
      </c>
      <c r="C69" s="105"/>
      <c r="D69" s="32">
        <f t="shared" ref="D69:BR69" si="29">D64*D66</f>
        <v>8.1810000000000009</v>
      </c>
      <c r="E69" s="32">
        <f t="shared" si="29"/>
        <v>0</v>
      </c>
      <c r="F69" s="32">
        <f t="shared" si="29"/>
        <v>3.9060000000000001</v>
      </c>
      <c r="G69" s="32">
        <f t="shared" si="29"/>
        <v>0</v>
      </c>
      <c r="H69" s="32">
        <f t="shared" si="29"/>
        <v>0</v>
      </c>
      <c r="I69" s="32">
        <f t="shared" si="29"/>
        <v>5.4719999999999995</v>
      </c>
      <c r="J69" s="32">
        <f t="shared" si="29"/>
        <v>59.776199999999996</v>
      </c>
      <c r="K69" s="32">
        <f t="shared" si="29"/>
        <v>21.816690000000005</v>
      </c>
      <c r="L69" s="32">
        <f t="shared" si="29"/>
        <v>0</v>
      </c>
      <c r="M69" s="32">
        <f t="shared" si="29"/>
        <v>0</v>
      </c>
      <c r="N69" s="32">
        <f t="shared" si="29"/>
        <v>0</v>
      </c>
      <c r="O69" s="32">
        <f t="shared" si="29"/>
        <v>0</v>
      </c>
      <c r="P69" s="32">
        <f t="shared" si="29"/>
        <v>0</v>
      </c>
      <c r="Q69" s="32">
        <f t="shared" si="29"/>
        <v>0</v>
      </c>
      <c r="R69" s="32">
        <f t="shared" si="29"/>
        <v>0</v>
      </c>
      <c r="S69" s="32">
        <f>S64*S66</f>
        <v>0</v>
      </c>
      <c r="T69" s="32">
        <f>T64*T66</f>
        <v>0</v>
      </c>
      <c r="U69" s="32">
        <f>U64*U66</f>
        <v>0</v>
      </c>
      <c r="V69" s="32">
        <f>V64*V66</f>
        <v>0</v>
      </c>
      <c r="W69" s="32">
        <f>W64*W66</f>
        <v>0</v>
      </c>
      <c r="X69" s="32">
        <f t="shared" si="29"/>
        <v>0</v>
      </c>
      <c r="Y69" s="32">
        <f t="shared" si="29"/>
        <v>0</v>
      </c>
      <c r="Z69" s="32">
        <f t="shared" si="29"/>
        <v>0</v>
      </c>
      <c r="AA69" s="32">
        <f t="shared" si="29"/>
        <v>0</v>
      </c>
      <c r="AB69" s="32">
        <f t="shared" si="29"/>
        <v>0</v>
      </c>
      <c r="AC69" s="32">
        <f t="shared" si="29"/>
        <v>0</v>
      </c>
      <c r="AD69" s="32">
        <f t="shared" si="29"/>
        <v>0</v>
      </c>
      <c r="AE69" s="32">
        <f t="shared" si="29"/>
        <v>0</v>
      </c>
      <c r="AF69" s="32">
        <f t="shared" ref="AF69:AI69" si="30">AF64*AF66</f>
        <v>0</v>
      </c>
      <c r="AG69" s="32">
        <f t="shared" si="30"/>
        <v>0</v>
      </c>
      <c r="AH69" s="32">
        <f t="shared" si="30"/>
        <v>0</v>
      </c>
      <c r="AI69" s="32">
        <f t="shared" si="30"/>
        <v>0</v>
      </c>
      <c r="AJ69" s="32">
        <f t="shared" si="29"/>
        <v>0</v>
      </c>
      <c r="AK69" s="32">
        <f t="shared" si="29"/>
        <v>0</v>
      </c>
      <c r="AL69" s="32">
        <f t="shared" si="29"/>
        <v>0</v>
      </c>
      <c r="AM69" s="32">
        <f t="shared" si="29"/>
        <v>0</v>
      </c>
      <c r="AN69" s="32">
        <f t="shared" si="29"/>
        <v>0</v>
      </c>
      <c r="AO69" s="32">
        <f t="shared" si="29"/>
        <v>0</v>
      </c>
      <c r="AP69" s="32">
        <f t="shared" si="29"/>
        <v>0</v>
      </c>
      <c r="AQ69" s="32">
        <f t="shared" si="29"/>
        <v>0</v>
      </c>
      <c r="AR69" s="32">
        <f t="shared" si="29"/>
        <v>0</v>
      </c>
      <c r="AS69" s="32">
        <f t="shared" si="29"/>
        <v>0</v>
      </c>
      <c r="AT69" s="32">
        <f t="shared" si="29"/>
        <v>0</v>
      </c>
      <c r="AU69" s="32">
        <f t="shared" si="29"/>
        <v>0</v>
      </c>
      <c r="AV69" s="32">
        <f t="shared" si="29"/>
        <v>0</v>
      </c>
      <c r="AW69" s="32">
        <f t="shared" si="29"/>
        <v>0</v>
      </c>
      <c r="AX69" s="32">
        <f t="shared" si="29"/>
        <v>0</v>
      </c>
      <c r="AY69" s="32">
        <f t="shared" si="29"/>
        <v>0</v>
      </c>
      <c r="AZ69" s="32">
        <f t="shared" si="29"/>
        <v>0</v>
      </c>
      <c r="BA69" s="32">
        <f t="shared" si="29"/>
        <v>0</v>
      </c>
      <c r="BB69" s="32">
        <f t="shared" si="29"/>
        <v>0</v>
      </c>
      <c r="BC69" s="32">
        <f t="shared" si="29"/>
        <v>8.3597999999999999</v>
      </c>
      <c r="BD69" s="32">
        <f t="shared" si="29"/>
        <v>0</v>
      </c>
      <c r="BE69" s="32">
        <f t="shared" si="29"/>
        <v>0</v>
      </c>
      <c r="BF69" s="32">
        <f t="shared" si="29"/>
        <v>0</v>
      </c>
      <c r="BG69" s="32">
        <f t="shared" si="29"/>
        <v>0</v>
      </c>
      <c r="BH69" s="32">
        <f t="shared" si="29"/>
        <v>0</v>
      </c>
      <c r="BI69" s="32">
        <f t="shared" si="29"/>
        <v>0</v>
      </c>
      <c r="BJ69" s="32">
        <f t="shared" si="29"/>
        <v>0</v>
      </c>
      <c r="BK69" s="32">
        <f t="shared" si="29"/>
        <v>0</v>
      </c>
      <c r="BL69" s="32">
        <f t="shared" si="29"/>
        <v>0</v>
      </c>
      <c r="BM69" s="32">
        <f t="shared" si="29"/>
        <v>0</v>
      </c>
      <c r="BN69" s="32">
        <f t="shared" si="29"/>
        <v>0</v>
      </c>
      <c r="BO69" s="32">
        <f t="shared" si="29"/>
        <v>0</v>
      </c>
      <c r="BP69" s="32">
        <f t="shared" si="29"/>
        <v>0</v>
      </c>
      <c r="BQ69" s="32">
        <f t="shared" si="29"/>
        <v>3.7499999999999999E-2</v>
      </c>
      <c r="BR69" s="32">
        <f t="shared" si="29"/>
        <v>0</v>
      </c>
      <c r="BS69" s="33">
        <f>SUM(D69:BQ69)</f>
        <v>107.54919000000001</v>
      </c>
      <c r="BT69" s="34">
        <f>BS69/$C$10</f>
        <v>35.849730000000001</v>
      </c>
    </row>
    <row r="72" spans="1:72">
      <c r="J72" t="s">
        <v>31</v>
      </c>
      <c r="K72" t="s">
        <v>0</v>
      </c>
      <c r="V72" t="s">
        <v>34</v>
      </c>
      <c r="AK72" s="1">
        <v>0</v>
      </c>
    </row>
    <row r="73" spans="1:72" ht="15" customHeight="1">
      <c r="A73" s="88"/>
      <c r="B73" s="3" t="s">
        <v>1</v>
      </c>
      <c r="C73" s="84" t="s">
        <v>2</v>
      </c>
      <c r="D73" s="84" t="str">
        <f t="shared" ref="D73:BR73" si="31">D56</f>
        <v>Хлеб пшеничный</v>
      </c>
      <c r="E73" s="84" t="str">
        <f t="shared" si="31"/>
        <v>Хлеб ржано-пшеничный</v>
      </c>
      <c r="F73" s="84" t="str">
        <f t="shared" si="31"/>
        <v>Сахар</v>
      </c>
      <c r="G73" s="84" t="str">
        <f t="shared" si="31"/>
        <v>Чай</v>
      </c>
      <c r="H73" s="84" t="str">
        <f t="shared" si="31"/>
        <v>Какао</v>
      </c>
      <c r="I73" s="84" t="str">
        <f t="shared" si="31"/>
        <v>Кофейный напиток</v>
      </c>
      <c r="J73" s="84" t="str">
        <f t="shared" si="31"/>
        <v>Молоко 2,5%</v>
      </c>
      <c r="K73" s="84" t="str">
        <f t="shared" si="31"/>
        <v>Масло сливочное</v>
      </c>
      <c r="L73" s="84" t="str">
        <f t="shared" si="31"/>
        <v>Сметана 15%</v>
      </c>
      <c r="M73" s="84" t="str">
        <f t="shared" si="31"/>
        <v>Молоко сухое</v>
      </c>
      <c r="N73" s="84" t="str">
        <f t="shared" si="31"/>
        <v>Снежок 2,5 %</v>
      </c>
      <c r="O73" s="84" t="str">
        <f t="shared" si="31"/>
        <v>Творог 5%</v>
      </c>
      <c r="P73" s="84" t="str">
        <f t="shared" si="31"/>
        <v>Молоко сгущенное</v>
      </c>
      <c r="Q73" s="84" t="str">
        <f t="shared" si="31"/>
        <v xml:space="preserve">Джем Сава </v>
      </c>
      <c r="R73" s="84" t="str">
        <f t="shared" si="31"/>
        <v>Сыр</v>
      </c>
      <c r="S73" s="84" t="str">
        <f>S56</f>
        <v>Зеленый горошек</v>
      </c>
      <c r="T73" s="84" t="str">
        <f>T56</f>
        <v>Кукуруза консервирован.</v>
      </c>
      <c r="U73" s="84" t="str">
        <f>U56</f>
        <v>Консервы рыбные</v>
      </c>
      <c r="V73" s="84" t="str">
        <f>V56</f>
        <v>Огурцы консервирован.</v>
      </c>
      <c r="W73" s="84" t="str">
        <f>W56</f>
        <v>Огурцы свежие</v>
      </c>
      <c r="X73" s="84" t="str">
        <f t="shared" si="31"/>
        <v>Яйцо</v>
      </c>
      <c r="Y73" s="84" t="str">
        <f t="shared" si="31"/>
        <v>Икра кабачковая</v>
      </c>
      <c r="Z73" s="84" t="str">
        <f t="shared" si="31"/>
        <v>Изюм</v>
      </c>
      <c r="AA73" s="84" t="str">
        <f t="shared" si="31"/>
        <v>Курага</v>
      </c>
      <c r="AB73" s="84" t="str">
        <f t="shared" si="31"/>
        <v>Чернослив</v>
      </c>
      <c r="AC73" s="84" t="str">
        <f t="shared" si="31"/>
        <v>Шиповник</v>
      </c>
      <c r="AD73" s="84" t="str">
        <f t="shared" si="31"/>
        <v>Сухофрукты</v>
      </c>
      <c r="AE73" s="84" t="str">
        <f t="shared" si="31"/>
        <v>Ягода свежемороженная</v>
      </c>
      <c r="AF73" s="84" t="str">
        <f t="shared" ref="AF73:AI73" si="32">AF56</f>
        <v>Апельсин</v>
      </c>
      <c r="AG73" s="84" t="str">
        <f t="shared" si="32"/>
        <v>Банан</v>
      </c>
      <c r="AH73" s="84" t="str">
        <f t="shared" si="32"/>
        <v>Лимон</v>
      </c>
      <c r="AI73" s="84" t="str">
        <f t="shared" si="32"/>
        <v>Яблоко</v>
      </c>
      <c r="AJ73" s="84" t="str">
        <f t="shared" si="31"/>
        <v>Кисель</v>
      </c>
      <c r="AK73" s="84" t="str">
        <f t="shared" si="31"/>
        <v xml:space="preserve">Сок </v>
      </c>
      <c r="AL73" s="84" t="str">
        <f t="shared" si="31"/>
        <v>Макаронные изделия</v>
      </c>
      <c r="AM73" s="84" t="str">
        <f t="shared" si="31"/>
        <v>Мука</v>
      </c>
      <c r="AN73" s="84" t="str">
        <f t="shared" si="31"/>
        <v>Дрожжи</v>
      </c>
      <c r="AO73" s="84" t="str">
        <f t="shared" si="31"/>
        <v>Печенье</v>
      </c>
      <c r="AP73" s="84" t="str">
        <f t="shared" si="31"/>
        <v>Пряники</v>
      </c>
      <c r="AQ73" s="84" t="str">
        <f t="shared" si="31"/>
        <v>Вафли</v>
      </c>
      <c r="AR73" s="84" t="str">
        <f t="shared" si="31"/>
        <v>Конфеты</v>
      </c>
      <c r="AS73" s="84" t="str">
        <f t="shared" si="31"/>
        <v>Повидло Сава</v>
      </c>
      <c r="AT73" s="84" t="str">
        <f t="shared" si="31"/>
        <v>Крупа геркулес</v>
      </c>
      <c r="AU73" s="84" t="str">
        <f t="shared" si="31"/>
        <v>Крупа горох</v>
      </c>
      <c r="AV73" s="84" t="str">
        <f t="shared" si="31"/>
        <v>Крупа гречневая</v>
      </c>
      <c r="AW73" s="84" t="str">
        <f t="shared" si="31"/>
        <v>Крупа кукурузная</v>
      </c>
      <c r="AX73" s="84" t="str">
        <f t="shared" si="31"/>
        <v>Крупа манная</v>
      </c>
      <c r="AY73" s="84" t="str">
        <f t="shared" si="31"/>
        <v>Крупа перловая</v>
      </c>
      <c r="AZ73" s="84" t="str">
        <f t="shared" si="31"/>
        <v>Крупа пшеничная</v>
      </c>
      <c r="BA73" s="84" t="str">
        <f t="shared" si="31"/>
        <v>Крупа пшено</v>
      </c>
      <c r="BB73" s="84" t="str">
        <f t="shared" si="31"/>
        <v>Крупа ячневая</v>
      </c>
      <c r="BC73" s="84" t="str">
        <f t="shared" si="31"/>
        <v>Рис</v>
      </c>
      <c r="BD73" s="84" t="str">
        <f t="shared" si="31"/>
        <v>Цыпленок бройлер</v>
      </c>
      <c r="BE73" s="84" t="str">
        <f t="shared" si="31"/>
        <v>Филе куриное</v>
      </c>
      <c r="BF73" s="84" t="str">
        <f t="shared" si="31"/>
        <v>Фарш говяжий</v>
      </c>
      <c r="BG73" s="84" t="str">
        <f t="shared" si="31"/>
        <v>Печень куриная</v>
      </c>
      <c r="BH73" s="84" t="str">
        <f t="shared" si="31"/>
        <v>Филе минтая</v>
      </c>
      <c r="BI73" s="84" t="str">
        <f t="shared" si="31"/>
        <v>Филе сельди слабосол.</v>
      </c>
      <c r="BJ73" s="84" t="str">
        <f t="shared" si="31"/>
        <v>Картофель</v>
      </c>
      <c r="BK73" s="84" t="str">
        <f t="shared" si="31"/>
        <v>Морковь</v>
      </c>
      <c r="BL73" s="84" t="str">
        <f t="shared" si="31"/>
        <v>Лук</v>
      </c>
      <c r="BM73" s="84" t="str">
        <f t="shared" si="31"/>
        <v>Капуста</v>
      </c>
      <c r="BN73" s="84" t="str">
        <f t="shared" si="31"/>
        <v>Свекла</v>
      </c>
      <c r="BO73" s="84" t="str">
        <f t="shared" si="31"/>
        <v>Томатная паста</v>
      </c>
      <c r="BP73" s="84" t="str">
        <f t="shared" si="31"/>
        <v>Масло растительное</v>
      </c>
      <c r="BQ73" s="84" t="str">
        <f t="shared" si="31"/>
        <v>Соль</v>
      </c>
      <c r="BR73" s="84" t="str">
        <f t="shared" si="31"/>
        <v>Аскорбиновая кислота</v>
      </c>
      <c r="BS73" s="102" t="s">
        <v>3</v>
      </c>
      <c r="BT73" s="102" t="s">
        <v>4</v>
      </c>
    </row>
    <row r="74" spans="1:72" ht="36" customHeight="1">
      <c r="A74" s="89"/>
      <c r="B74" s="4" t="s">
        <v>5</v>
      </c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  <c r="AA74" s="85"/>
      <c r="AB74" s="85"/>
      <c r="AC74" s="85"/>
      <c r="AD74" s="85"/>
      <c r="AE74" s="85"/>
      <c r="AF74" s="85"/>
      <c r="AG74" s="85"/>
      <c r="AH74" s="85"/>
      <c r="AI74" s="85"/>
      <c r="AJ74" s="85"/>
      <c r="AK74" s="85"/>
      <c r="AL74" s="85"/>
      <c r="AM74" s="85"/>
      <c r="AN74" s="85"/>
      <c r="AO74" s="85"/>
      <c r="AP74" s="85"/>
      <c r="AQ74" s="85"/>
      <c r="AR74" s="85"/>
      <c r="AS74" s="85"/>
      <c r="AT74" s="85"/>
      <c r="AU74" s="85"/>
      <c r="AV74" s="85"/>
      <c r="AW74" s="85"/>
      <c r="AX74" s="85"/>
      <c r="AY74" s="85"/>
      <c r="AZ74" s="85"/>
      <c r="BA74" s="85"/>
      <c r="BB74" s="85"/>
      <c r="BC74" s="85"/>
      <c r="BD74" s="85"/>
      <c r="BE74" s="85"/>
      <c r="BF74" s="85"/>
      <c r="BG74" s="85"/>
      <c r="BH74" s="85"/>
      <c r="BI74" s="85"/>
      <c r="BJ74" s="85"/>
      <c r="BK74" s="85"/>
      <c r="BL74" s="85"/>
      <c r="BM74" s="85"/>
      <c r="BN74" s="85"/>
      <c r="BO74" s="85"/>
      <c r="BP74" s="85"/>
      <c r="BQ74" s="85"/>
      <c r="BR74" s="85"/>
      <c r="BS74" s="103"/>
      <c r="BT74" s="103"/>
    </row>
    <row r="75" spans="1:72" ht="15" customHeight="1">
      <c r="A75" s="100"/>
      <c r="B75" s="8" t="s">
        <v>10</v>
      </c>
      <c r="C75" s="93"/>
      <c r="D75" s="5">
        <f t="shared" ref="D75:BR78" si="33">D15</f>
        <v>0</v>
      </c>
      <c r="E75" s="5">
        <f t="shared" si="33"/>
        <v>0</v>
      </c>
      <c r="F75" s="5">
        <f t="shared" si="33"/>
        <v>0</v>
      </c>
      <c r="G75" s="5">
        <f t="shared" si="33"/>
        <v>0</v>
      </c>
      <c r="H75" s="5">
        <f t="shared" si="33"/>
        <v>0</v>
      </c>
      <c r="I75" s="5">
        <f t="shared" si="33"/>
        <v>0</v>
      </c>
      <c r="J75" s="5">
        <f t="shared" si="33"/>
        <v>0</v>
      </c>
      <c r="K75" s="5">
        <f t="shared" si="33"/>
        <v>3.0000000000000001E-3</v>
      </c>
      <c r="L75" s="5">
        <f t="shared" si="33"/>
        <v>7.0000000000000001E-3</v>
      </c>
      <c r="M75" s="5">
        <f t="shared" si="33"/>
        <v>0</v>
      </c>
      <c r="N75" s="5">
        <f t="shared" si="33"/>
        <v>0</v>
      </c>
      <c r="O75" s="5">
        <f t="shared" si="33"/>
        <v>0</v>
      </c>
      <c r="P75" s="5">
        <f t="shared" si="33"/>
        <v>0</v>
      </c>
      <c r="Q75" s="5">
        <f t="shared" si="33"/>
        <v>0</v>
      </c>
      <c r="R75" s="5">
        <f t="shared" si="33"/>
        <v>0</v>
      </c>
      <c r="S75" s="5">
        <f t="shared" si="33"/>
        <v>0</v>
      </c>
      <c r="T75" s="5">
        <f t="shared" si="33"/>
        <v>0</v>
      </c>
      <c r="U75" s="5">
        <f t="shared" si="33"/>
        <v>0</v>
      </c>
      <c r="V75" s="5">
        <f t="shared" si="33"/>
        <v>0</v>
      </c>
      <c r="W75" s="5">
        <f t="shared" si="33"/>
        <v>0</v>
      </c>
      <c r="X75" s="5">
        <f t="shared" si="33"/>
        <v>0</v>
      </c>
      <c r="Y75" s="5">
        <f t="shared" si="33"/>
        <v>0</v>
      </c>
      <c r="Z75" s="5">
        <f t="shared" si="33"/>
        <v>0</v>
      </c>
      <c r="AA75" s="5">
        <f t="shared" si="33"/>
        <v>0</v>
      </c>
      <c r="AB75" s="5">
        <f t="shared" si="33"/>
        <v>0</v>
      </c>
      <c r="AC75" s="5">
        <f t="shared" si="33"/>
        <v>0</v>
      </c>
      <c r="AD75" s="5">
        <f t="shared" si="33"/>
        <v>0</v>
      </c>
      <c r="AE75" s="5">
        <f t="shared" si="33"/>
        <v>0</v>
      </c>
      <c r="AF75" s="5">
        <f t="shared" ref="AF75:AI78" si="34">AF15</f>
        <v>0</v>
      </c>
      <c r="AG75" s="5">
        <f t="shared" si="34"/>
        <v>0</v>
      </c>
      <c r="AH75" s="5">
        <f t="shared" si="34"/>
        <v>0</v>
      </c>
      <c r="AI75" s="5">
        <f t="shared" si="34"/>
        <v>0</v>
      </c>
      <c r="AJ75" s="5">
        <f t="shared" si="33"/>
        <v>0</v>
      </c>
      <c r="AK75" s="5">
        <f t="shared" si="33"/>
        <v>0</v>
      </c>
      <c r="AL75" s="5">
        <f t="shared" si="33"/>
        <v>0</v>
      </c>
      <c r="AM75" s="5">
        <f t="shared" si="33"/>
        <v>0</v>
      </c>
      <c r="AN75" s="5">
        <f t="shared" si="33"/>
        <v>0</v>
      </c>
      <c r="AO75" s="5">
        <f t="shared" si="33"/>
        <v>0</v>
      </c>
      <c r="AP75" s="5">
        <f t="shared" si="33"/>
        <v>0</v>
      </c>
      <c r="AQ75" s="5">
        <f t="shared" si="33"/>
        <v>0</v>
      </c>
      <c r="AR75" s="5">
        <f t="shared" si="33"/>
        <v>0</v>
      </c>
      <c r="AS75" s="5">
        <f t="shared" si="33"/>
        <v>0</v>
      </c>
      <c r="AT75" s="5">
        <f t="shared" si="33"/>
        <v>0</v>
      </c>
      <c r="AU75" s="5">
        <f t="shared" si="33"/>
        <v>0</v>
      </c>
      <c r="AV75" s="5">
        <f t="shared" si="33"/>
        <v>0</v>
      </c>
      <c r="AW75" s="5">
        <f t="shared" si="33"/>
        <v>0</v>
      </c>
      <c r="AX75" s="5">
        <f t="shared" si="33"/>
        <v>0</v>
      </c>
      <c r="AY75" s="5">
        <f t="shared" si="33"/>
        <v>0</v>
      </c>
      <c r="AZ75" s="5">
        <f t="shared" si="33"/>
        <v>0</v>
      </c>
      <c r="BA75" s="5">
        <f t="shared" si="33"/>
        <v>0</v>
      </c>
      <c r="BB75" s="5">
        <f t="shared" si="33"/>
        <v>0</v>
      </c>
      <c r="BC75" s="5">
        <f t="shared" si="33"/>
        <v>0</v>
      </c>
      <c r="BD75" s="5">
        <f t="shared" si="33"/>
        <v>0.03</v>
      </c>
      <c r="BE75" s="5">
        <f t="shared" si="33"/>
        <v>0</v>
      </c>
      <c r="BF75" s="5">
        <f t="shared" si="33"/>
        <v>0</v>
      </c>
      <c r="BG75" s="5">
        <f t="shared" si="33"/>
        <v>0</v>
      </c>
      <c r="BH75" s="5">
        <f t="shared" si="33"/>
        <v>0</v>
      </c>
      <c r="BI75" s="5">
        <f t="shared" si="33"/>
        <v>0</v>
      </c>
      <c r="BJ75" s="5">
        <f t="shared" si="33"/>
        <v>0.06</v>
      </c>
      <c r="BK75" s="5">
        <f t="shared" si="33"/>
        <v>1.6E-2</v>
      </c>
      <c r="BL75" s="5">
        <f t="shared" si="33"/>
        <v>1.0999999999999999E-2</v>
      </c>
      <c r="BM75" s="5">
        <f t="shared" si="33"/>
        <v>0.06</v>
      </c>
      <c r="BN75" s="5">
        <f t="shared" si="33"/>
        <v>0</v>
      </c>
      <c r="BO75" s="5">
        <f t="shared" si="33"/>
        <v>3.0000000000000001E-3</v>
      </c>
      <c r="BP75" s="5">
        <f t="shared" si="33"/>
        <v>3.0000000000000001E-3</v>
      </c>
      <c r="BQ75" s="5">
        <f t="shared" si="33"/>
        <v>2E-3</v>
      </c>
      <c r="BR75" s="5">
        <f t="shared" si="33"/>
        <v>0</v>
      </c>
    </row>
    <row r="76" spans="1:72" ht="15" customHeight="1">
      <c r="A76" s="100"/>
      <c r="B76" s="5" t="s">
        <v>11</v>
      </c>
      <c r="C76" s="93"/>
      <c r="D76" s="5">
        <f t="shared" si="33"/>
        <v>0</v>
      </c>
      <c r="E76" s="5">
        <f t="shared" si="33"/>
        <v>0</v>
      </c>
      <c r="F76" s="5">
        <f t="shared" si="33"/>
        <v>0</v>
      </c>
      <c r="G76" s="5">
        <f t="shared" si="33"/>
        <v>0</v>
      </c>
      <c r="H76" s="5">
        <f t="shared" si="33"/>
        <v>0</v>
      </c>
      <c r="I76" s="5">
        <f t="shared" si="33"/>
        <v>0</v>
      </c>
      <c r="J76" s="5">
        <f t="shared" si="33"/>
        <v>0</v>
      </c>
      <c r="K76" s="5">
        <f t="shared" si="33"/>
        <v>0</v>
      </c>
      <c r="L76" s="5">
        <f t="shared" si="33"/>
        <v>3.0000000000000001E-3</v>
      </c>
      <c r="M76" s="5">
        <f t="shared" si="33"/>
        <v>0</v>
      </c>
      <c r="N76" s="5">
        <f t="shared" si="33"/>
        <v>0</v>
      </c>
      <c r="O76" s="5">
        <f t="shared" si="33"/>
        <v>0</v>
      </c>
      <c r="P76" s="5">
        <f t="shared" si="33"/>
        <v>0</v>
      </c>
      <c r="Q76" s="5">
        <f t="shared" si="33"/>
        <v>0</v>
      </c>
      <c r="R76" s="5">
        <f t="shared" si="33"/>
        <v>0</v>
      </c>
      <c r="S76" s="5">
        <f t="shared" si="33"/>
        <v>0</v>
      </c>
      <c r="T76" s="5">
        <f t="shared" si="33"/>
        <v>0</v>
      </c>
      <c r="U76" s="5">
        <f t="shared" si="33"/>
        <v>0</v>
      </c>
      <c r="V76" s="5">
        <f t="shared" si="33"/>
        <v>0</v>
      </c>
      <c r="W76" s="5">
        <f t="shared" si="33"/>
        <v>0</v>
      </c>
      <c r="X76" s="5">
        <f t="shared" si="33"/>
        <v>0</v>
      </c>
      <c r="Y76" s="5">
        <f t="shared" si="33"/>
        <v>0</v>
      </c>
      <c r="Z76" s="5">
        <f t="shared" si="33"/>
        <v>0</v>
      </c>
      <c r="AA76" s="5">
        <f t="shared" si="33"/>
        <v>0</v>
      </c>
      <c r="AB76" s="5">
        <f t="shared" si="33"/>
        <v>0</v>
      </c>
      <c r="AC76" s="5">
        <f t="shared" si="33"/>
        <v>0</v>
      </c>
      <c r="AD76" s="5">
        <f t="shared" si="33"/>
        <v>0</v>
      </c>
      <c r="AE76" s="5">
        <f t="shared" si="33"/>
        <v>0</v>
      </c>
      <c r="AF76" s="5">
        <f t="shared" si="34"/>
        <v>0</v>
      </c>
      <c r="AG76" s="5">
        <f t="shared" si="34"/>
        <v>0</v>
      </c>
      <c r="AH76" s="5">
        <f t="shared" si="34"/>
        <v>0</v>
      </c>
      <c r="AI76" s="5">
        <f t="shared" si="34"/>
        <v>0</v>
      </c>
      <c r="AJ76" s="5">
        <f t="shared" si="33"/>
        <v>0</v>
      </c>
      <c r="AK76" s="5">
        <f t="shared" si="33"/>
        <v>0</v>
      </c>
      <c r="AL76" s="5">
        <f t="shared" si="33"/>
        <v>0</v>
      </c>
      <c r="AM76" s="5">
        <f t="shared" si="33"/>
        <v>8.9999999999999998E-4</v>
      </c>
      <c r="AN76" s="5">
        <f t="shared" si="33"/>
        <v>0</v>
      </c>
      <c r="AO76" s="5">
        <f t="shared" si="33"/>
        <v>0</v>
      </c>
      <c r="AP76" s="5">
        <f t="shared" si="33"/>
        <v>0</v>
      </c>
      <c r="AQ76" s="5">
        <f t="shared" si="33"/>
        <v>0</v>
      </c>
      <c r="AR76" s="5">
        <f t="shared" si="33"/>
        <v>0</v>
      </c>
      <c r="AS76" s="5">
        <f t="shared" si="33"/>
        <v>0</v>
      </c>
      <c r="AT76" s="5">
        <f t="shared" si="33"/>
        <v>0</v>
      </c>
      <c r="AU76" s="5">
        <f t="shared" si="33"/>
        <v>0</v>
      </c>
      <c r="AV76" s="5">
        <f t="shared" si="33"/>
        <v>0</v>
      </c>
      <c r="AW76" s="5">
        <f t="shared" si="33"/>
        <v>0</v>
      </c>
      <c r="AX76" s="5">
        <f t="shared" si="33"/>
        <v>0</v>
      </c>
      <c r="AY76" s="5">
        <f t="shared" si="33"/>
        <v>0</v>
      </c>
      <c r="AZ76" s="5">
        <f t="shared" si="33"/>
        <v>0</v>
      </c>
      <c r="BA76" s="5">
        <f t="shared" si="33"/>
        <v>0</v>
      </c>
      <c r="BB76" s="5">
        <f t="shared" si="33"/>
        <v>0</v>
      </c>
      <c r="BC76" s="5">
        <f t="shared" si="33"/>
        <v>0</v>
      </c>
      <c r="BD76" s="5">
        <f t="shared" si="33"/>
        <v>0</v>
      </c>
      <c r="BE76" s="5">
        <f t="shared" si="33"/>
        <v>0.04</v>
      </c>
      <c r="BF76" s="5">
        <f t="shared" si="33"/>
        <v>0</v>
      </c>
      <c r="BG76" s="5">
        <f t="shared" si="33"/>
        <v>0</v>
      </c>
      <c r="BH76" s="5">
        <f t="shared" si="33"/>
        <v>0</v>
      </c>
      <c r="BI76" s="5">
        <f t="shared" si="33"/>
        <v>0</v>
      </c>
      <c r="BJ76" s="5">
        <f t="shared" si="33"/>
        <v>0</v>
      </c>
      <c r="BK76" s="5">
        <f t="shared" si="33"/>
        <v>8.0000000000000002E-3</v>
      </c>
      <c r="BL76" s="5">
        <f t="shared" si="33"/>
        <v>5.0000000000000001E-3</v>
      </c>
      <c r="BM76" s="5">
        <f t="shared" si="33"/>
        <v>0</v>
      </c>
      <c r="BN76" s="5">
        <f t="shared" si="33"/>
        <v>0</v>
      </c>
      <c r="BO76" s="5">
        <f t="shared" si="33"/>
        <v>5.0000000000000001E-3</v>
      </c>
      <c r="BP76" s="5">
        <f t="shared" si="33"/>
        <v>3.0000000000000001E-3</v>
      </c>
      <c r="BQ76" s="5">
        <f t="shared" si="33"/>
        <v>2E-3</v>
      </c>
      <c r="BR76" s="5">
        <f t="shared" si="33"/>
        <v>0</v>
      </c>
    </row>
    <row r="77" spans="1:72" ht="15" customHeight="1">
      <c r="A77" s="100"/>
      <c r="B77" s="5" t="s">
        <v>12</v>
      </c>
      <c r="C77" s="93"/>
      <c r="D77" s="5">
        <f t="shared" si="33"/>
        <v>0</v>
      </c>
      <c r="E77" s="5">
        <f t="shared" si="33"/>
        <v>0</v>
      </c>
      <c r="F77" s="5">
        <f t="shared" si="33"/>
        <v>0</v>
      </c>
      <c r="G77" s="5">
        <f t="shared" si="33"/>
        <v>0</v>
      </c>
      <c r="H77" s="5">
        <f t="shared" si="33"/>
        <v>0</v>
      </c>
      <c r="I77" s="5">
        <f t="shared" si="33"/>
        <v>0</v>
      </c>
      <c r="J77" s="5">
        <f t="shared" si="33"/>
        <v>0</v>
      </c>
      <c r="K77" s="5">
        <f t="shared" si="33"/>
        <v>4.0000000000000001E-3</v>
      </c>
      <c r="L77" s="5">
        <f t="shared" si="33"/>
        <v>0</v>
      </c>
      <c r="M77" s="5">
        <f t="shared" si="33"/>
        <v>0</v>
      </c>
      <c r="N77" s="5">
        <f t="shared" si="33"/>
        <v>0</v>
      </c>
      <c r="O77" s="5">
        <f t="shared" si="33"/>
        <v>0</v>
      </c>
      <c r="P77" s="5">
        <f t="shared" si="33"/>
        <v>0</v>
      </c>
      <c r="Q77" s="5">
        <f t="shared" si="33"/>
        <v>0</v>
      </c>
      <c r="R77" s="5">
        <f t="shared" si="33"/>
        <v>0</v>
      </c>
      <c r="S77" s="5">
        <f t="shared" si="33"/>
        <v>0</v>
      </c>
      <c r="T77" s="5">
        <f t="shared" si="33"/>
        <v>0</v>
      </c>
      <c r="U77" s="5">
        <f t="shared" si="33"/>
        <v>0</v>
      </c>
      <c r="V77" s="5">
        <f t="shared" si="33"/>
        <v>0</v>
      </c>
      <c r="W77" s="5">
        <f t="shared" si="33"/>
        <v>0</v>
      </c>
      <c r="X77" s="5">
        <f t="shared" si="33"/>
        <v>0</v>
      </c>
      <c r="Y77" s="5">
        <f t="shared" si="33"/>
        <v>0</v>
      </c>
      <c r="Z77" s="5">
        <f t="shared" si="33"/>
        <v>0</v>
      </c>
      <c r="AA77" s="5">
        <f t="shared" si="33"/>
        <v>0</v>
      </c>
      <c r="AB77" s="5">
        <f t="shared" si="33"/>
        <v>0</v>
      </c>
      <c r="AC77" s="5">
        <f t="shared" si="33"/>
        <v>0</v>
      </c>
      <c r="AD77" s="5">
        <f t="shared" si="33"/>
        <v>0</v>
      </c>
      <c r="AE77" s="5">
        <f t="shared" si="33"/>
        <v>0</v>
      </c>
      <c r="AF77" s="5">
        <f t="shared" si="34"/>
        <v>0</v>
      </c>
      <c r="AG77" s="5">
        <f t="shared" si="34"/>
        <v>0</v>
      </c>
      <c r="AH77" s="5">
        <f t="shared" si="34"/>
        <v>0</v>
      </c>
      <c r="AI77" s="5">
        <f t="shared" si="34"/>
        <v>0</v>
      </c>
      <c r="AJ77" s="5">
        <f t="shared" si="33"/>
        <v>0</v>
      </c>
      <c r="AK77" s="5">
        <f t="shared" si="33"/>
        <v>0</v>
      </c>
      <c r="AL77" s="5">
        <f t="shared" si="33"/>
        <v>0</v>
      </c>
      <c r="AM77" s="5">
        <f t="shared" si="33"/>
        <v>0</v>
      </c>
      <c r="AN77" s="5">
        <f t="shared" si="33"/>
        <v>0</v>
      </c>
      <c r="AO77" s="5">
        <f t="shared" si="33"/>
        <v>0</v>
      </c>
      <c r="AP77" s="5">
        <f t="shared" si="33"/>
        <v>0</v>
      </c>
      <c r="AQ77" s="5">
        <f t="shared" si="33"/>
        <v>0</v>
      </c>
      <c r="AR77" s="5">
        <f t="shared" si="33"/>
        <v>0</v>
      </c>
      <c r="AS77" s="5">
        <f t="shared" si="33"/>
        <v>0</v>
      </c>
      <c r="AT77" s="5">
        <f t="shared" si="33"/>
        <v>0</v>
      </c>
      <c r="AU77" s="5">
        <f t="shared" si="33"/>
        <v>0</v>
      </c>
      <c r="AV77" s="5">
        <f t="shared" si="33"/>
        <v>3.5000000000000003E-2</v>
      </c>
      <c r="AW77" s="5">
        <f t="shared" si="33"/>
        <v>0</v>
      </c>
      <c r="AX77" s="5">
        <f t="shared" si="33"/>
        <v>0</v>
      </c>
      <c r="AY77" s="5">
        <f t="shared" si="33"/>
        <v>0</v>
      </c>
      <c r="AZ77" s="5">
        <f t="shared" si="33"/>
        <v>0</v>
      </c>
      <c r="BA77" s="5">
        <f t="shared" si="33"/>
        <v>0</v>
      </c>
      <c r="BB77" s="5">
        <f t="shared" si="33"/>
        <v>0</v>
      </c>
      <c r="BC77" s="5">
        <f t="shared" si="33"/>
        <v>0</v>
      </c>
      <c r="BD77" s="5">
        <f t="shared" si="33"/>
        <v>0</v>
      </c>
      <c r="BE77" s="5">
        <f t="shared" si="33"/>
        <v>0</v>
      </c>
      <c r="BF77" s="5">
        <f t="shared" si="33"/>
        <v>0</v>
      </c>
      <c r="BG77" s="5">
        <f t="shared" si="33"/>
        <v>0</v>
      </c>
      <c r="BH77" s="5">
        <f t="shared" si="33"/>
        <v>0</v>
      </c>
      <c r="BI77" s="5">
        <f t="shared" si="33"/>
        <v>0</v>
      </c>
      <c r="BJ77" s="5">
        <f t="shared" si="33"/>
        <v>0</v>
      </c>
      <c r="BK77" s="5">
        <f t="shared" si="33"/>
        <v>0</v>
      </c>
      <c r="BL77" s="5">
        <f t="shared" si="33"/>
        <v>0</v>
      </c>
      <c r="BM77" s="5">
        <f t="shared" si="33"/>
        <v>0</v>
      </c>
      <c r="BN77" s="5">
        <f t="shared" si="33"/>
        <v>0</v>
      </c>
      <c r="BO77" s="5">
        <f t="shared" si="33"/>
        <v>0</v>
      </c>
      <c r="BP77" s="5">
        <f t="shared" si="33"/>
        <v>0</v>
      </c>
      <c r="BQ77" s="5">
        <f t="shared" si="33"/>
        <v>1E-3</v>
      </c>
      <c r="BR77" s="5">
        <f t="shared" si="33"/>
        <v>0</v>
      </c>
    </row>
    <row r="78" spans="1:72" ht="15" customHeight="1">
      <c r="A78" s="100"/>
      <c r="B78" s="10" t="s">
        <v>13</v>
      </c>
      <c r="C78" s="93"/>
      <c r="D78" s="5">
        <f t="shared" si="33"/>
        <v>0.02</v>
      </c>
      <c r="E78" s="5">
        <f t="shared" si="33"/>
        <v>0</v>
      </c>
      <c r="F78" s="5">
        <f t="shared" si="33"/>
        <v>0</v>
      </c>
      <c r="G78" s="5">
        <f t="shared" si="33"/>
        <v>0</v>
      </c>
      <c r="H78" s="5">
        <f t="shared" si="33"/>
        <v>0</v>
      </c>
      <c r="I78" s="5">
        <f t="shared" si="33"/>
        <v>0</v>
      </c>
      <c r="J78" s="5">
        <f t="shared" si="33"/>
        <v>0</v>
      </c>
      <c r="K78" s="5">
        <f t="shared" si="33"/>
        <v>0</v>
      </c>
      <c r="L78" s="5">
        <f t="shared" si="33"/>
        <v>0</v>
      </c>
      <c r="M78" s="5">
        <f t="shared" si="33"/>
        <v>0</v>
      </c>
      <c r="N78" s="5">
        <f t="shared" si="33"/>
        <v>0</v>
      </c>
      <c r="O78" s="5">
        <f t="shared" si="33"/>
        <v>0</v>
      </c>
      <c r="P78" s="5">
        <f t="shared" si="33"/>
        <v>0</v>
      </c>
      <c r="Q78" s="5">
        <f t="shared" si="33"/>
        <v>0</v>
      </c>
      <c r="R78" s="5">
        <f t="shared" si="33"/>
        <v>0</v>
      </c>
      <c r="S78" s="5">
        <f t="shared" si="33"/>
        <v>0</v>
      </c>
      <c r="T78" s="5">
        <f t="shared" si="33"/>
        <v>0</v>
      </c>
      <c r="U78" s="5">
        <f t="shared" si="33"/>
        <v>0</v>
      </c>
      <c r="V78" s="5">
        <f t="shared" si="33"/>
        <v>0</v>
      </c>
      <c r="W78" s="5">
        <f t="shared" si="33"/>
        <v>0</v>
      </c>
      <c r="X78" s="5">
        <f t="shared" si="33"/>
        <v>0</v>
      </c>
      <c r="Y78" s="5">
        <f t="shared" si="33"/>
        <v>0</v>
      </c>
      <c r="Z78" s="5">
        <f t="shared" si="33"/>
        <v>0</v>
      </c>
      <c r="AA78" s="5">
        <f t="shared" si="33"/>
        <v>0</v>
      </c>
      <c r="AB78" s="5">
        <f t="shared" si="33"/>
        <v>0</v>
      </c>
      <c r="AC78" s="5">
        <f t="shared" si="33"/>
        <v>0</v>
      </c>
      <c r="AD78" s="5">
        <f t="shared" si="33"/>
        <v>0</v>
      </c>
      <c r="AE78" s="5">
        <f t="shared" si="33"/>
        <v>0</v>
      </c>
      <c r="AF78" s="5">
        <f t="shared" si="34"/>
        <v>0</v>
      </c>
      <c r="AG78" s="5">
        <f t="shared" si="34"/>
        <v>0</v>
      </c>
      <c r="AH78" s="5">
        <f t="shared" si="34"/>
        <v>0</v>
      </c>
      <c r="AI78" s="5">
        <f t="shared" si="34"/>
        <v>0</v>
      </c>
      <c r="AJ78" s="5">
        <f t="shared" si="33"/>
        <v>0</v>
      </c>
      <c r="AK78" s="5">
        <f t="shared" si="33"/>
        <v>0</v>
      </c>
      <c r="AL78" s="5">
        <f t="shared" si="33"/>
        <v>0</v>
      </c>
      <c r="AM78" s="5">
        <f t="shared" si="33"/>
        <v>0</v>
      </c>
      <c r="AN78" s="5">
        <f t="shared" si="33"/>
        <v>0</v>
      </c>
      <c r="AO78" s="5">
        <f t="shared" si="33"/>
        <v>0</v>
      </c>
      <c r="AP78" s="5">
        <f t="shared" si="33"/>
        <v>0</v>
      </c>
      <c r="AQ78" s="5">
        <f t="shared" si="33"/>
        <v>0</v>
      </c>
      <c r="AR78" s="5">
        <f t="shared" si="33"/>
        <v>0</v>
      </c>
      <c r="AS78" s="5">
        <f t="shared" si="33"/>
        <v>0</v>
      </c>
      <c r="AT78" s="5">
        <f t="shared" si="33"/>
        <v>0</v>
      </c>
      <c r="AU78" s="5">
        <f t="shared" si="33"/>
        <v>0</v>
      </c>
      <c r="AV78" s="5">
        <f t="shared" si="33"/>
        <v>0</v>
      </c>
      <c r="AW78" s="5">
        <f t="shared" si="33"/>
        <v>0</v>
      </c>
      <c r="AX78" s="5">
        <f t="shared" si="33"/>
        <v>0</v>
      </c>
      <c r="AY78" s="5">
        <f t="shared" si="33"/>
        <v>0</v>
      </c>
      <c r="AZ78" s="5">
        <f t="shared" si="33"/>
        <v>0</v>
      </c>
      <c r="BA78" s="5">
        <f t="shared" si="33"/>
        <v>0</v>
      </c>
      <c r="BB78" s="5">
        <f t="shared" si="33"/>
        <v>0</v>
      </c>
      <c r="BC78" s="5">
        <f t="shared" si="33"/>
        <v>0</v>
      </c>
      <c r="BD78" s="5">
        <f t="shared" si="33"/>
        <v>0</v>
      </c>
      <c r="BE78" s="5">
        <f t="shared" si="33"/>
        <v>0</v>
      </c>
      <c r="BF78" s="5">
        <f t="shared" si="33"/>
        <v>0</v>
      </c>
      <c r="BG78" s="5">
        <f t="shared" si="33"/>
        <v>0</v>
      </c>
      <c r="BH78" s="5">
        <f t="shared" si="33"/>
        <v>0</v>
      </c>
      <c r="BI78" s="5">
        <f t="shared" si="33"/>
        <v>0</v>
      </c>
      <c r="BJ78" s="5">
        <f t="shared" si="33"/>
        <v>0</v>
      </c>
      <c r="BK78" s="5">
        <f t="shared" si="33"/>
        <v>0</v>
      </c>
      <c r="BL78" s="5">
        <f t="shared" si="33"/>
        <v>0</v>
      </c>
      <c r="BM78" s="5">
        <f t="shared" si="33"/>
        <v>0</v>
      </c>
      <c r="BN78" s="5">
        <f t="shared" si="33"/>
        <v>0</v>
      </c>
      <c r="BO78" s="5">
        <f t="shared" si="33"/>
        <v>0</v>
      </c>
      <c r="BP78" s="5">
        <f t="shared" si="33"/>
        <v>0</v>
      </c>
      <c r="BQ78" s="5">
        <f t="shared" si="33"/>
        <v>0</v>
      </c>
      <c r="BR78" s="5">
        <f t="shared" ref="BR78:BR81" si="35">BR18</f>
        <v>0</v>
      </c>
    </row>
    <row r="79" spans="1:72">
      <c r="A79" s="100"/>
      <c r="B79" s="10" t="s">
        <v>14</v>
      </c>
      <c r="C79" s="93"/>
      <c r="D79" s="5">
        <f t="shared" ref="D79:BQ81" si="36">D19</f>
        <v>0</v>
      </c>
      <c r="E79" s="5">
        <f t="shared" si="36"/>
        <v>3.5900000000000001E-2</v>
      </c>
      <c r="F79" s="5">
        <f t="shared" si="36"/>
        <v>0</v>
      </c>
      <c r="G79" s="5">
        <f t="shared" si="36"/>
        <v>0</v>
      </c>
      <c r="H79" s="5">
        <f t="shared" si="36"/>
        <v>0</v>
      </c>
      <c r="I79" s="5">
        <f t="shared" si="36"/>
        <v>0</v>
      </c>
      <c r="J79" s="5">
        <f t="shared" si="36"/>
        <v>0</v>
      </c>
      <c r="K79" s="5">
        <f t="shared" si="36"/>
        <v>0</v>
      </c>
      <c r="L79" s="5">
        <f t="shared" si="36"/>
        <v>0</v>
      </c>
      <c r="M79" s="5">
        <f t="shared" si="36"/>
        <v>0</v>
      </c>
      <c r="N79" s="5">
        <f t="shared" si="36"/>
        <v>0</v>
      </c>
      <c r="O79" s="5">
        <f t="shared" si="36"/>
        <v>0</v>
      </c>
      <c r="P79" s="5">
        <f t="shared" si="36"/>
        <v>0</v>
      </c>
      <c r="Q79" s="5">
        <f t="shared" si="36"/>
        <v>0</v>
      </c>
      <c r="R79" s="5">
        <f t="shared" si="36"/>
        <v>0</v>
      </c>
      <c r="S79" s="5">
        <f t="shared" si="36"/>
        <v>0</v>
      </c>
      <c r="T79" s="5">
        <f t="shared" si="36"/>
        <v>0</v>
      </c>
      <c r="U79" s="5">
        <f t="shared" si="36"/>
        <v>0</v>
      </c>
      <c r="V79" s="5">
        <f t="shared" si="36"/>
        <v>0</v>
      </c>
      <c r="W79" s="5">
        <f t="shared" si="36"/>
        <v>0</v>
      </c>
      <c r="X79" s="5">
        <f t="shared" si="36"/>
        <v>0</v>
      </c>
      <c r="Y79" s="5">
        <f t="shared" si="36"/>
        <v>0</v>
      </c>
      <c r="Z79" s="5">
        <f t="shared" si="36"/>
        <v>0</v>
      </c>
      <c r="AA79" s="5">
        <f t="shared" si="36"/>
        <v>0</v>
      </c>
      <c r="AB79" s="5">
        <f t="shared" si="36"/>
        <v>0</v>
      </c>
      <c r="AC79" s="5">
        <f t="shared" si="36"/>
        <v>0</v>
      </c>
      <c r="AD79" s="5">
        <f t="shared" si="36"/>
        <v>0</v>
      </c>
      <c r="AE79" s="5">
        <f t="shared" si="36"/>
        <v>0</v>
      </c>
      <c r="AF79" s="5">
        <f t="shared" ref="AF79:AI79" si="37">AF19</f>
        <v>0</v>
      </c>
      <c r="AG79" s="5">
        <f t="shared" si="37"/>
        <v>0</v>
      </c>
      <c r="AH79" s="5">
        <f t="shared" si="37"/>
        <v>0</v>
      </c>
      <c r="AI79" s="5">
        <f t="shared" si="37"/>
        <v>0</v>
      </c>
      <c r="AJ79" s="5">
        <f t="shared" si="36"/>
        <v>0</v>
      </c>
      <c r="AK79" s="5">
        <f t="shared" si="36"/>
        <v>0</v>
      </c>
      <c r="AL79" s="5">
        <f t="shared" si="36"/>
        <v>0</v>
      </c>
      <c r="AM79" s="5">
        <f t="shared" si="36"/>
        <v>0</v>
      </c>
      <c r="AN79" s="5">
        <f t="shared" si="36"/>
        <v>0</v>
      </c>
      <c r="AO79" s="5">
        <f t="shared" si="36"/>
        <v>0</v>
      </c>
      <c r="AP79" s="5">
        <f t="shared" si="36"/>
        <v>0</v>
      </c>
      <c r="AQ79" s="5">
        <f t="shared" si="36"/>
        <v>0</v>
      </c>
      <c r="AR79" s="5">
        <f t="shared" si="36"/>
        <v>0</v>
      </c>
      <c r="AS79" s="5">
        <f t="shared" si="36"/>
        <v>0</v>
      </c>
      <c r="AT79" s="5">
        <f t="shared" si="36"/>
        <v>0</v>
      </c>
      <c r="AU79" s="5">
        <f t="shared" si="36"/>
        <v>0</v>
      </c>
      <c r="AV79" s="5">
        <f t="shared" si="36"/>
        <v>0</v>
      </c>
      <c r="AW79" s="5">
        <f t="shared" si="36"/>
        <v>0</v>
      </c>
      <c r="AX79" s="5">
        <f t="shared" si="36"/>
        <v>0</v>
      </c>
      <c r="AY79" s="5">
        <f t="shared" si="36"/>
        <v>0</v>
      </c>
      <c r="AZ79" s="5">
        <f t="shared" si="36"/>
        <v>0</v>
      </c>
      <c r="BA79" s="5">
        <f t="shared" si="36"/>
        <v>0</v>
      </c>
      <c r="BB79" s="5">
        <f t="shared" si="36"/>
        <v>0</v>
      </c>
      <c r="BC79" s="5">
        <f t="shared" si="36"/>
        <v>0</v>
      </c>
      <c r="BD79" s="5">
        <f t="shared" si="36"/>
        <v>0</v>
      </c>
      <c r="BE79" s="5">
        <f t="shared" si="36"/>
        <v>0</v>
      </c>
      <c r="BF79" s="5">
        <f t="shared" si="36"/>
        <v>0</v>
      </c>
      <c r="BG79" s="5">
        <f t="shared" si="36"/>
        <v>0</v>
      </c>
      <c r="BH79" s="5">
        <f t="shared" si="36"/>
        <v>0</v>
      </c>
      <c r="BI79" s="5">
        <f t="shared" si="36"/>
        <v>0</v>
      </c>
      <c r="BJ79" s="5">
        <f t="shared" si="36"/>
        <v>0</v>
      </c>
      <c r="BK79" s="5">
        <f t="shared" si="36"/>
        <v>0</v>
      </c>
      <c r="BL79" s="5">
        <f t="shared" si="36"/>
        <v>0</v>
      </c>
      <c r="BM79" s="5">
        <f t="shared" si="36"/>
        <v>0</v>
      </c>
      <c r="BN79" s="5">
        <f t="shared" si="36"/>
        <v>0</v>
      </c>
      <c r="BO79" s="5">
        <f t="shared" si="36"/>
        <v>0</v>
      </c>
      <c r="BP79" s="5">
        <f t="shared" si="36"/>
        <v>0</v>
      </c>
      <c r="BQ79" s="5">
        <f t="shared" si="36"/>
        <v>0</v>
      </c>
      <c r="BR79" s="5">
        <f t="shared" si="35"/>
        <v>0</v>
      </c>
    </row>
    <row r="80" spans="1:72">
      <c r="A80" s="100"/>
      <c r="B80" s="10" t="s">
        <v>15</v>
      </c>
      <c r="C80" s="93"/>
      <c r="D80" s="5">
        <f t="shared" si="36"/>
        <v>0</v>
      </c>
      <c r="E80" s="5">
        <f t="shared" si="36"/>
        <v>0</v>
      </c>
      <c r="F80" s="5">
        <f t="shared" si="36"/>
        <v>0</v>
      </c>
      <c r="G80" s="5">
        <f t="shared" si="36"/>
        <v>0</v>
      </c>
      <c r="H80" s="5">
        <f t="shared" si="36"/>
        <v>0</v>
      </c>
      <c r="I80" s="5">
        <f t="shared" si="36"/>
        <v>0</v>
      </c>
      <c r="J80" s="5">
        <f t="shared" si="36"/>
        <v>0</v>
      </c>
      <c r="K80" s="5">
        <f t="shared" si="36"/>
        <v>0</v>
      </c>
      <c r="L80" s="5">
        <f t="shared" si="36"/>
        <v>0</v>
      </c>
      <c r="M80" s="5">
        <f t="shared" si="36"/>
        <v>0</v>
      </c>
      <c r="N80" s="5">
        <f t="shared" si="36"/>
        <v>0</v>
      </c>
      <c r="O80" s="5">
        <f t="shared" si="36"/>
        <v>0</v>
      </c>
      <c r="P80" s="5">
        <f t="shared" si="36"/>
        <v>0</v>
      </c>
      <c r="Q80" s="5">
        <f t="shared" si="36"/>
        <v>0</v>
      </c>
      <c r="R80" s="5">
        <f t="shared" si="36"/>
        <v>0</v>
      </c>
      <c r="S80" s="5">
        <f t="shared" si="36"/>
        <v>0</v>
      </c>
      <c r="T80" s="5">
        <f t="shared" si="36"/>
        <v>0</v>
      </c>
      <c r="U80" s="5">
        <f t="shared" si="36"/>
        <v>0</v>
      </c>
      <c r="V80" s="5">
        <f t="shared" si="36"/>
        <v>0</v>
      </c>
      <c r="W80" s="5">
        <f t="shared" si="36"/>
        <v>0</v>
      </c>
      <c r="X80" s="5">
        <f t="shared" si="36"/>
        <v>0</v>
      </c>
      <c r="Y80" s="5">
        <f t="shared" si="36"/>
        <v>0</v>
      </c>
      <c r="Z80" s="5">
        <f t="shared" si="36"/>
        <v>0</v>
      </c>
      <c r="AA80" s="5">
        <f t="shared" si="36"/>
        <v>0</v>
      </c>
      <c r="AB80" s="5">
        <f t="shared" si="36"/>
        <v>0</v>
      </c>
      <c r="AC80" s="5">
        <f t="shared" si="36"/>
        <v>0</v>
      </c>
      <c r="AD80" s="5">
        <f t="shared" si="36"/>
        <v>0</v>
      </c>
      <c r="AE80" s="5">
        <f t="shared" si="36"/>
        <v>0</v>
      </c>
      <c r="AF80" s="5">
        <f t="shared" ref="AF80:AI80" si="38">AF20</f>
        <v>0</v>
      </c>
      <c r="AG80" s="5">
        <f t="shared" si="38"/>
        <v>0</v>
      </c>
      <c r="AH80" s="5">
        <f t="shared" si="38"/>
        <v>0</v>
      </c>
      <c r="AI80" s="5">
        <f t="shared" si="38"/>
        <v>0</v>
      </c>
      <c r="AJ80" s="5">
        <f t="shared" si="36"/>
        <v>0</v>
      </c>
      <c r="AK80" s="5">
        <f t="shared" si="36"/>
        <v>0.17949999999999999</v>
      </c>
      <c r="AL80" s="5">
        <f t="shared" si="36"/>
        <v>0</v>
      </c>
      <c r="AM80" s="5">
        <f t="shared" si="36"/>
        <v>0</v>
      </c>
      <c r="AN80" s="5">
        <f t="shared" si="36"/>
        <v>0</v>
      </c>
      <c r="AO80" s="5">
        <f t="shared" si="36"/>
        <v>0</v>
      </c>
      <c r="AP80" s="5">
        <f t="shared" si="36"/>
        <v>0</v>
      </c>
      <c r="AQ80" s="5">
        <f t="shared" si="36"/>
        <v>0</v>
      </c>
      <c r="AR80" s="5">
        <f t="shared" si="36"/>
        <v>0</v>
      </c>
      <c r="AS80" s="5">
        <f t="shared" si="36"/>
        <v>0</v>
      </c>
      <c r="AT80" s="5">
        <f t="shared" si="36"/>
        <v>0</v>
      </c>
      <c r="AU80" s="5">
        <f t="shared" si="36"/>
        <v>0</v>
      </c>
      <c r="AV80" s="5">
        <f t="shared" si="36"/>
        <v>0</v>
      </c>
      <c r="AW80" s="5">
        <f t="shared" si="36"/>
        <v>0</v>
      </c>
      <c r="AX80" s="5">
        <f t="shared" si="36"/>
        <v>0</v>
      </c>
      <c r="AY80" s="5">
        <f t="shared" si="36"/>
        <v>0</v>
      </c>
      <c r="AZ80" s="5">
        <f t="shared" si="36"/>
        <v>0</v>
      </c>
      <c r="BA80" s="5">
        <f t="shared" si="36"/>
        <v>0</v>
      </c>
      <c r="BB80" s="5">
        <f t="shared" si="36"/>
        <v>0</v>
      </c>
      <c r="BC80" s="5">
        <f t="shared" si="36"/>
        <v>0</v>
      </c>
      <c r="BD80" s="5">
        <f t="shared" si="36"/>
        <v>0</v>
      </c>
      <c r="BE80" s="5">
        <f t="shared" si="36"/>
        <v>0</v>
      </c>
      <c r="BF80" s="5">
        <f t="shared" si="36"/>
        <v>0</v>
      </c>
      <c r="BG80" s="5">
        <f t="shared" si="36"/>
        <v>0</v>
      </c>
      <c r="BH80" s="5">
        <f t="shared" si="36"/>
        <v>0</v>
      </c>
      <c r="BI80" s="5">
        <f t="shared" si="36"/>
        <v>0</v>
      </c>
      <c r="BJ80" s="5">
        <f t="shared" si="36"/>
        <v>0</v>
      </c>
      <c r="BK80" s="5">
        <f t="shared" si="36"/>
        <v>0</v>
      </c>
      <c r="BL80" s="5">
        <f t="shared" si="36"/>
        <v>0</v>
      </c>
      <c r="BM80" s="5">
        <f t="shared" si="36"/>
        <v>0</v>
      </c>
      <c r="BN80" s="5">
        <f t="shared" si="36"/>
        <v>0</v>
      </c>
      <c r="BO80" s="5">
        <f t="shared" si="36"/>
        <v>0</v>
      </c>
      <c r="BP80" s="5">
        <f t="shared" si="36"/>
        <v>0</v>
      </c>
      <c r="BQ80" s="5">
        <f t="shared" si="36"/>
        <v>0</v>
      </c>
      <c r="BR80" s="5">
        <f t="shared" si="35"/>
        <v>0</v>
      </c>
    </row>
    <row r="81" spans="1:72" ht="15" customHeight="1">
      <c r="A81" s="101"/>
      <c r="B81" s="10"/>
      <c r="C81" s="94"/>
      <c r="D81" s="5">
        <f t="shared" si="36"/>
        <v>0</v>
      </c>
      <c r="E81" s="5">
        <f t="shared" si="36"/>
        <v>0</v>
      </c>
      <c r="F81" s="5">
        <f t="shared" si="36"/>
        <v>0</v>
      </c>
      <c r="G81" s="5">
        <f t="shared" si="36"/>
        <v>0</v>
      </c>
      <c r="H81" s="5">
        <f t="shared" si="36"/>
        <v>0</v>
      </c>
      <c r="I81" s="5">
        <f t="shared" si="36"/>
        <v>0</v>
      </c>
      <c r="J81" s="5">
        <f t="shared" si="36"/>
        <v>0</v>
      </c>
      <c r="K81" s="5">
        <f t="shared" si="36"/>
        <v>0</v>
      </c>
      <c r="L81" s="5">
        <f t="shared" si="36"/>
        <v>0</v>
      </c>
      <c r="M81" s="5">
        <f t="shared" si="36"/>
        <v>0</v>
      </c>
      <c r="N81" s="5">
        <f t="shared" si="36"/>
        <v>0</v>
      </c>
      <c r="O81" s="5">
        <f t="shared" si="36"/>
        <v>0</v>
      </c>
      <c r="P81" s="5">
        <f t="shared" si="36"/>
        <v>0</v>
      </c>
      <c r="Q81" s="5">
        <f t="shared" si="36"/>
        <v>0</v>
      </c>
      <c r="R81" s="5">
        <f t="shared" si="36"/>
        <v>0</v>
      </c>
      <c r="S81" s="5">
        <f t="shared" si="36"/>
        <v>0</v>
      </c>
      <c r="T81" s="5">
        <f t="shared" si="36"/>
        <v>0</v>
      </c>
      <c r="U81" s="5">
        <f t="shared" si="36"/>
        <v>0</v>
      </c>
      <c r="V81" s="5">
        <f t="shared" si="36"/>
        <v>0</v>
      </c>
      <c r="W81" s="5">
        <f t="shared" si="36"/>
        <v>0</v>
      </c>
      <c r="X81" s="5">
        <f t="shared" si="36"/>
        <v>0</v>
      </c>
      <c r="Y81" s="5">
        <f t="shared" si="36"/>
        <v>0</v>
      </c>
      <c r="Z81" s="5">
        <f t="shared" si="36"/>
        <v>0</v>
      </c>
      <c r="AA81" s="5">
        <f t="shared" si="36"/>
        <v>0</v>
      </c>
      <c r="AB81" s="5">
        <f t="shared" si="36"/>
        <v>0</v>
      </c>
      <c r="AC81" s="5">
        <f t="shared" si="36"/>
        <v>0</v>
      </c>
      <c r="AD81" s="5">
        <f t="shared" si="36"/>
        <v>0</v>
      </c>
      <c r="AE81" s="5">
        <f t="shared" si="36"/>
        <v>0</v>
      </c>
      <c r="AF81" s="5">
        <f t="shared" ref="AF81:AI81" si="39">AF21</f>
        <v>0</v>
      </c>
      <c r="AG81" s="5">
        <f t="shared" si="39"/>
        <v>0</v>
      </c>
      <c r="AH81" s="5">
        <f t="shared" si="39"/>
        <v>0</v>
      </c>
      <c r="AI81" s="5">
        <f t="shared" si="39"/>
        <v>0</v>
      </c>
      <c r="AJ81" s="5">
        <f t="shared" si="36"/>
        <v>0</v>
      </c>
      <c r="AK81" s="5">
        <f t="shared" si="36"/>
        <v>0</v>
      </c>
      <c r="AL81" s="5">
        <f t="shared" si="36"/>
        <v>0</v>
      </c>
      <c r="AM81" s="5">
        <f t="shared" si="36"/>
        <v>0</v>
      </c>
      <c r="AN81" s="5">
        <f t="shared" si="36"/>
        <v>0</v>
      </c>
      <c r="AO81" s="5">
        <f t="shared" si="36"/>
        <v>0</v>
      </c>
      <c r="AP81" s="5">
        <f t="shared" si="36"/>
        <v>0</v>
      </c>
      <c r="AQ81" s="5">
        <f t="shared" si="36"/>
        <v>0</v>
      </c>
      <c r="AR81" s="5">
        <f t="shared" si="36"/>
        <v>0</v>
      </c>
      <c r="AS81" s="5">
        <f t="shared" si="36"/>
        <v>0</v>
      </c>
      <c r="AT81" s="5">
        <f t="shared" si="36"/>
        <v>0</v>
      </c>
      <c r="AU81" s="5">
        <f t="shared" si="36"/>
        <v>0</v>
      </c>
      <c r="AV81" s="5">
        <f t="shared" si="36"/>
        <v>0</v>
      </c>
      <c r="AW81" s="5">
        <f t="shared" si="36"/>
        <v>0</v>
      </c>
      <c r="AX81" s="5">
        <f t="shared" si="36"/>
        <v>0</v>
      </c>
      <c r="AY81" s="5">
        <f t="shared" si="36"/>
        <v>0</v>
      </c>
      <c r="AZ81" s="5">
        <f t="shared" si="36"/>
        <v>0</v>
      </c>
      <c r="BA81" s="5">
        <f t="shared" si="36"/>
        <v>0</v>
      </c>
      <c r="BB81" s="5">
        <f t="shared" si="36"/>
        <v>0</v>
      </c>
      <c r="BC81" s="5">
        <f t="shared" si="36"/>
        <v>0</v>
      </c>
      <c r="BD81" s="5">
        <f t="shared" si="36"/>
        <v>0</v>
      </c>
      <c r="BE81" s="5">
        <f t="shared" si="36"/>
        <v>0</v>
      </c>
      <c r="BF81" s="5">
        <f t="shared" si="36"/>
        <v>0</v>
      </c>
      <c r="BG81" s="5">
        <f t="shared" si="36"/>
        <v>0</v>
      </c>
      <c r="BH81" s="5">
        <f t="shared" si="36"/>
        <v>0</v>
      </c>
      <c r="BI81" s="5">
        <f t="shared" si="36"/>
        <v>0</v>
      </c>
      <c r="BJ81" s="5">
        <f t="shared" si="36"/>
        <v>0</v>
      </c>
      <c r="BK81" s="5">
        <f t="shared" si="36"/>
        <v>0</v>
      </c>
      <c r="BL81" s="5">
        <f t="shared" si="36"/>
        <v>0</v>
      </c>
      <c r="BM81" s="5">
        <f t="shared" si="36"/>
        <v>0</v>
      </c>
      <c r="BN81" s="5">
        <f t="shared" si="36"/>
        <v>0</v>
      </c>
      <c r="BO81" s="5">
        <f t="shared" si="36"/>
        <v>0</v>
      </c>
      <c r="BP81" s="5">
        <f t="shared" si="36"/>
        <v>0</v>
      </c>
      <c r="BQ81" s="5">
        <f t="shared" si="36"/>
        <v>0</v>
      </c>
      <c r="BR81" s="5">
        <f t="shared" si="35"/>
        <v>0</v>
      </c>
    </row>
    <row r="82" spans="1:72" ht="17.399999999999999">
      <c r="A82" s="43"/>
      <c r="B82" s="44" t="s">
        <v>22</v>
      </c>
      <c r="C82" s="45"/>
      <c r="D82" s="46">
        <f t="shared" ref="D82:BR82" si="40">SUM(D75:D81)</f>
        <v>0.02</v>
      </c>
      <c r="E82" s="46">
        <f t="shared" si="40"/>
        <v>3.5900000000000001E-2</v>
      </c>
      <c r="F82" s="46">
        <f t="shared" si="40"/>
        <v>0</v>
      </c>
      <c r="G82" s="46">
        <f t="shared" si="40"/>
        <v>0</v>
      </c>
      <c r="H82" s="46">
        <f t="shared" si="40"/>
        <v>0</v>
      </c>
      <c r="I82" s="46">
        <f t="shared" si="40"/>
        <v>0</v>
      </c>
      <c r="J82" s="46">
        <f t="shared" si="40"/>
        <v>0</v>
      </c>
      <c r="K82" s="46">
        <f t="shared" si="40"/>
        <v>7.0000000000000001E-3</v>
      </c>
      <c r="L82" s="46">
        <f t="shared" si="40"/>
        <v>0.01</v>
      </c>
      <c r="M82" s="46">
        <f t="shared" si="40"/>
        <v>0</v>
      </c>
      <c r="N82" s="46">
        <f t="shared" si="40"/>
        <v>0</v>
      </c>
      <c r="O82" s="46">
        <f t="shared" si="40"/>
        <v>0</v>
      </c>
      <c r="P82" s="46">
        <f t="shared" si="40"/>
        <v>0</v>
      </c>
      <c r="Q82" s="46">
        <f t="shared" si="40"/>
        <v>0</v>
      </c>
      <c r="R82" s="46">
        <f t="shared" si="40"/>
        <v>0</v>
      </c>
      <c r="S82" s="46">
        <f t="shared" si="40"/>
        <v>0</v>
      </c>
      <c r="T82" s="46">
        <f t="shared" si="40"/>
        <v>0</v>
      </c>
      <c r="U82" s="46">
        <f t="shared" si="40"/>
        <v>0</v>
      </c>
      <c r="V82" s="46">
        <f t="shared" si="40"/>
        <v>0</v>
      </c>
      <c r="W82" s="46">
        <f t="shared" si="40"/>
        <v>0</v>
      </c>
      <c r="X82" s="46">
        <f t="shared" si="40"/>
        <v>0</v>
      </c>
      <c r="Y82" s="46">
        <f t="shared" si="40"/>
        <v>0</v>
      </c>
      <c r="Z82" s="46">
        <f t="shared" si="40"/>
        <v>0</v>
      </c>
      <c r="AA82" s="46">
        <f t="shared" si="40"/>
        <v>0</v>
      </c>
      <c r="AB82" s="46">
        <f t="shared" si="40"/>
        <v>0</v>
      </c>
      <c r="AC82" s="46">
        <f t="shared" si="40"/>
        <v>0</v>
      </c>
      <c r="AD82" s="46">
        <f t="shared" si="40"/>
        <v>0</v>
      </c>
      <c r="AE82" s="46">
        <f t="shared" si="40"/>
        <v>0</v>
      </c>
      <c r="AF82" s="46">
        <f t="shared" ref="AF82:AI82" si="41">SUM(AF75:AF81)</f>
        <v>0</v>
      </c>
      <c r="AG82" s="46">
        <f t="shared" si="41"/>
        <v>0</v>
      </c>
      <c r="AH82" s="46">
        <f t="shared" si="41"/>
        <v>0</v>
      </c>
      <c r="AI82" s="46">
        <f t="shared" si="41"/>
        <v>0</v>
      </c>
      <c r="AJ82" s="46">
        <f t="shared" si="40"/>
        <v>0</v>
      </c>
      <c r="AK82" s="46">
        <f t="shared" si="40"/>
        <v>0.17949999999999999</v>
      </c>
      <c r="AL82" s="46">
        <f t="shared" si="40"/>
        <v>0</v>
      </c>
      <c r="AM82" s="46">
        <f t="shared" si="40"/>
        <v>8.9999999999999998E-4</v>
      </c>
      <c r="AN82" s="46">
        <f t="shared" si="40"/>
        <v>0</v>
      </c>
      <c r="AO82" s="46">
        <f t="shared" si="40"/>
        <v>0</v>
      </c>
      <c r="AP82" s="46">
        <f t="shared" si="40"/>
        <v>0</v>
      </c>
      <c r="AQ82" s="46">
        <f t="shared" si="40"/>
        <v>0</v>
      </c>
      <c r="AR82" s="46">
        <f t="shared" si="40"/>
        <v>0</v>
      </c>
      <c r="AS82" s="46">
        <f t="shared" si="40"/>
        <v>0</v>
      </c>
      <c r="AT82" s="46">
        <f t="shared" si="40"/>
        <v>0</v>
      </c>
      <c r="AU82" s="46">
        <f t="shared" si="40"/>
        <v>0</v>
      </c>
      <c r="AV82" s="46">
        <f t="shared" si="40"/>
        <v>3.5000000000000003E-2</v>
      </c>
      <c r="AW82" s="46">
        <f t="shared" si="40"/>
        <v>0</v>
      </c>
      <c r="AX82" s="46">
        <f t="shared" si="40"/>
        <v>0</v>
      </c>
      <c r="AY82" s="46">
        <f t="shared" si="40"/>
        <v>0</v>
      </c>
      <c r="AZ82" s="46">
        <f t="shared" si="40"/>
        <v>0</v>
      </c>
      <c r="BA82" s="46">
        <f t="shared" si="40"/>
        <v>0</v>
      </c>
      <c r="BB82" s="46">
        <f t="shared" si="40"/>
        <v>0</v>
      </c>
      <c r="BC82" s="46">
        <f t="shared" si="40"/>
        <v>0</v>
      </c>
      <c r="BD82" s="46">
        <f t="shared" si="40"/>
        <v>0.03</v>
      </c>
      <c r="BE82" s="46">
        <f t="shared" si="40"/>
        <v>0.04</v>
      </c>
      <c r="BF82" s="46">
        <f t="shared" si="40"/>
        <v>0</v>
      </c>
      <c r="BG82" s="46">
        <f t="shared" si="40"/>
        <v>0</v>
      </c>
      <c r="BH82" s="46">
        <f t="shared" si="40"/>
        <v>0</v>
      </c>
      <c r="BI82" s="46">
        <f t="shared" si="40"/>
        <v>0</v>
      </c>
      <c r="BJ82" s="46">
        <f t="shared" si="40"/>
        <v>0.06</v>
      </c>
      <c r="BK82" s="46">
        <f t="shared" si="40"/>
        <v>2.4E-2</v>
      </c>
      <c r="BL82" s="46">
        <f t="shared" si="40"/>
        <v>1.6E-2</v>
      </c>
      <c r="BM82" s="46">
        <f t="shared" si="40"/>
        <v>0.06</v>
      </c>
      <c r="BN82" s="46">
        <f t="shared" si="40"/>
        <v>0</v>
      </c>
      <c r="BO82" s="46">
        <f t="shared" si="40"/>
        <v>8.0000000000000002E-3</v>
      </c>
      <c r="BP82" s="46">
        <f t="shared" si="40"/>
        <v>6.0000000000000001E-3</v>
      </c>
      <c r="BQ82" s="46">
        <f t="shared" si="40"/>
        <v>5.0000000000000001E-3</v>
      </c>
      <c r="BR82" s="46">
        <f t="shared" si="40"/>
        <v>0</v>
      </c>
    </row>
    <row r="83" spans="1:72" ht="17.399999999999999">
      <c r="A83" s="43"/>
      <c r="B83" s="44" t="s">
        <v>33</v>
      </c>
      <c r="C83" s="45"/>
      <c r="D83" s="47">
        <f t="shared" ref="D83:BR83" si="42">PRODUCT(D82,$F$7)</f>
        <v>0.06</v>
      </c>
      <c r="E83" s="47">
        <f t="shared" si="42"/>
        <v>0.1077</v>
      </c>
      <c r="F83" s="47">
        <f t="shared" si="42"/>
        <v>0</v>
      </c>
      <c r="G83" s="47">
        <f t="shared" si="42"/>
        <v>0</v>
      </c>
      <c r="H83" s="47">
        <f t="shared" si="42"/>
        <v>0</v>
      </c>
      <c r="I83" s="47">
        <f t="shared" si="42"/>
        <v>0</v>
      </c>
      <c r="J83" s="47">
        <f t="shared" si="42"/>
        <v>0</v>
      </c>
      <c r="K83" s="47">
        <f t="shared" si="42"/>
        <v>2.1000000000000001E-2</v>
      </c>
      <c r="L83" s="47">
        <f t="shared" si="42"/>
        <v>0.03</v>
      </c>
      <c r="M83" s="47">
        <f t="shared" si="42"/>
        <v>0</v>
      </c>
      <c r="N83" s="47">
        <f t="shared" si="42"/>
        <v>0</v>
      </c>
      <c r="O83" s="47">
        <f t="shared" si="42"/>
        <v>0</v>
      </c>
      <c r="P83" s="47">
        <f t="shared" si="42"/>
        <v>0</v>
      </c>
      <c r="Q83" s="47">
        <f t="shared" si="42"/>
        <v>0</v>
      </c>
      <c r="R83" s="47">
        <f t="shared" si="42"/>
        <v>0</v>
      </c>
      <c r="S83" s="47">
        <f>PRODUCT(S82,$F$7)</f>
        <v>0</v>
      </c>
      <c r="T83" s="47">
        <f>PRODUCT(T82,$F$7)</f>
        <v>0</v>
      </c>
      <c r="U83" s="47">
        <f>PRODUCT(U82,$F$7)</f>
        <v>0</v>
      </c>
      <c r="V83" s="47">
        <f>PRODUCT(V82,$F$7)</f>
        <v>0</v>
      </c>
      <c r="W83" s="47">
        <f>PRODUCT(W82,$F$7)</f>
        <v>0</v>
      </c>
      <c r="X83" s="47">
        <f t="shared" si="42"/>
        <v>0</v>
      </c>
      <c r="Y83" s="47">
        <f t="shared" si="42"/>
        <v>0</v>
      </c>
      <c r="Z83" s="47">
        <f t="shared" si="42"/>
        <v>0</v>
      </c>
      <c r="AA83" s="47">
        <f t="shared" si="42"/>
        <v>0</v>
      </c>
      <c r="AB83" s="47">
        <f t="shared" si="42"/>
        <v>0</v>
      </c>
      <c r="AC83" s="47">
        <f t="shared" si="42"/>
        <v>0</v>
      </c>
      <c r="AD83" s="47">
        <f t="shared" si="42"/>
        <v>0</v>
      </c>
      <c r="AE83" s="47">
        <f t="shared" si="42"/>
        <v>0</v>
      </c>
      <c r="AF83" s="47">
        <f t="shared" ref="AF83:AI83" si="43">PRODUCT(AF82,$F$7)</f>
        <v>0</v>
      </c>
      <c r="AG83" s="47">
        <f t="shared" si="43"/>
        <v>0</v>
      </c>
      <c r="AH83" s="47">
        <f t="shared" si="43"/>
        <v>0</v>
      </c>
      <c r="AI83" s="47">
        <f t="shared" si="43"/>
        <v>0</v>
      </c>
      <c r="AJ83" s="47">
        <f t="shared" si="42"/>
        <v>0</v>
      </c>
      <c r="AK83" s="47">
        <f t="shared" si="42"/>
        <v>0.53849999999999998</v>
      </c>
      <c r="AL83" s="47">
        <f t="shared" si="42"/>
        <v>0</v>
      </c>
      <c r="AM83" s="47">
        <f t="shared" si="42"/>
        <v>2.7000000000000001E-3</v>
      </c>
      <c r="AN83" s="47">
        <f t="shared" si="42"/>
        <v>0</v>
      </c>
      <c r="AO83" s="47">
        <f t="shared" si="42"/>
        <v>0</v>
      </c>
      <c r="AP83" s="47">
        <f t="shared" si="42"/>
        <v>0</v>
      </c>
      <c r="AQ83" s="47">
        <f t="shared" si="42"/>
        <v>0</v>
      </c>
      <c r="AR83" s="47">
        <f t="shared" si="42"/>
        <v>0</v>
      </c>
      <c r="AS83" s="47">
        <f t="shared" si="42"/>
        <v>0</v>
      </c>
      <c r="AT83" s="47">
        <f t="shared" si="42"/>
        <v>0</v>
      </c>
      <c r="AU83" s="47">
        <f t="shared" si="42"/>
        <v>0</v>
      </c>
      <c r="AV83" s="47">
        <f t="shared" si="42"/>
        <v>0.10500000000000001</v>
      </c>
      <c r="AW83" s="47">
        <f t="shared" si="42"/>
        <v>0</v>
      </c>
      <c r="AX83" s="47">
        <f t="shared" si="42"/>
        <v>0</v>
      </c>
      <c r="AY83" s="47">
        <f t="shared" si="42"/>
        <v>0</v>
      </c>
      <c r="AZ83" s="47">
        <f t="shared" si="42"/>
        <v>0</v>
      </c>
      <c r="BA83" s="47">
        <f t="shared" si="42"/>
        <v>0</v>
      </c>
      <c r="BB83" s="47">
        <f t="shared" si="42"/>
        <v>0</v>
      </c>
      <c r="BC83" s="47">
        <f t="shared" si="42"/>
        <v>0</v>
      </c>
      <c r="BD83" s="47">
        <f t="shared" si="42"/>
        <v>0.09</v>
      </c>
      <c r="BE83" s="47">
        <f t="shared" si="42"/>
        <v>0.12</v>
      </c>
      <c r="BF83" s="47">
        <f t="shared" si="42"/>
        <v>0</v>
      </c>
      <c r="BG83" s="47">
        <f t="shared" si="42"/>
        <v>0</v>
      </c>
      <c r="BH83" s="47">
        <f t="shared" si="42"/>
        <v>0</v>
      </c>
      <c r="BI83" s="47">
        <f t="shared" si="42"/>
        <v>0</v>
      </c>
      <c r="BJ83" s="47">
        <f t="shared" si="42"/>
        <v>0.18</v>
      </c>
      <c r="BK83" s="47">
        <f t="shared" si="42"/>
        <v>7.2000000000000008E-2</v>
      </c>
      <c r="BL83" s="47">
        <f t="shared" si="42"/>
        <v>4.8000000000000001E-2</v>
      </c>
      <c r="BM83" s="47">
        <f t="shared" si="42"/>
        <v>0.18</v>
      </c>
      <c r="BN83" s="47">
        <f t="shared" si="42"/>
        <v>0</v>
      </c>
      <c r="BO83" s="47">
        <f t="shared" si="42"/>
        <v>2.4E-2</v>
      </c>
      <c r="BP83" s="47">
        <f t="shared" si="42"/>
        <v>1.8000000000000002E-2</v>
      </c>
      <c r="BQ83" s="47">
        <f t="shared" si="42"/>
        <v>1.4999999999999999E-2</v>
      </c>
      <c r="BR83" s="47">
        <f t="shared" si="42"/>
        <v>0</v>
      </c>
    </row>
    <row r="87" spans="1:72" ht="17.399999999999999">
      <c r="A87" s="26"/>
      <c r="B87" s="27" t="s">
        <v>24</v>
      </c>
      <c r="C87" s="28" t="s">
        <v>25</v>
      </c>
      <c r="D87" s="29">
        <f t="shared" ref="D87:BR87" si="44">D47</f>
        <v>90.9</v>
      </c>
      <c r="E87" s="29">
        <f t="shared" si="44"/>
        <v>96</v>
      </c>
      <c r="F87" s="29">
        <f t="shared" si="44"/>
        <v>93</v>
      </c>
      <c r="G87" s="29">
        <f t="shared" si="44"/>
        <v>780</v>
      </c>
      <c r="H87" s="29">
        <f t="shared" si="44"/>
        <v>1610</v>
      </c>
      <c r="I87" s="29">
        <f t="shared" si="44"/>
        <v>760</v>
      </c>
      <c r="J87" s="29">
        <f t="shared" si="44"/>
        <v>90.57</v>
      </c>
      <c r="K87" s="29">
        <f t="shared" si="44"/>
        <v>1038.8900000000001</v>
      </c>
      <c r="L87" s="29">
        <f t="shared" si="44"/>
        <v>255.2</v>
      </c>
      <c r="M87" s="29">
        <f t="shared" si="44"/>
        <v>796</v>
      </c>
      <c r="N87" s="29">
        <f t="shared" si="44"/>
        <v>126.38</v>
      </c>
      <c r="O87" s="29">
        <f t="shared" si="44"/>
        <v>416.09</v>
      </c>
      <c r="P87" s="29">
        <f t="shared" si="44"/>
        <v>634.21</v>
      </c>
      <c r="Q87" s="29">
        <f t="shared" si="44"/>
        <v>503.33</v>
      </c>
      <c r="R87" s="29">
        <f t="shared" si="44"/>
        <v>0</v>
      </c>
      <c r="S87" s="29">
        <f>S47</f>
        <v>0</v>
      </c>
      <c r="T87" s="29">
        <f>T47</f>
        <v>0</v>
      </c>
      <c r="U87" s="29">
        <f>U47</f>
        <v>920</v>
      </c>
      <c r="V87" s="29">
        <f>V47</f>
        <v>464.1</v>
      </c>
      <c r="W87" s="29">
        <f>W47</f>
        <v>249</v>
      </c>
      <c r="X87" s="29">
        <f t="shared" si="44"/>
        <v>8.6999999999999993</v>
      </c>
      <c r="Y87" s="29">
        <f t="shared" si="44"/>
        <v>0</v>
      </c>
      <c r="Z87" s="29">
        <f t="shared" si="44"/>
        <v>415</v>
      </c>
      <c r="AA87" s="29">
        <f t="shared" si="44"/>
        <v>416</v>
      </c>
      <c r="AB87" s="29">
        <f t="shared" si="44"/>
        <v>358</v>
      </c>
      <c r="AC87" s="29">
        <f t="shared" si="44"/>
        <v>283</v>
      </c>
      <c r="AD87" s="29">
        <f t="shared" si="44"/>
        <v>144</v>
      </c>
      <c r="AE87" s="29">
        <f t="shared" si="44"/>
        <v>668</v>
      </c>
      <c r="AF87" s="29"/>
      <c r="AG87" s="29"/>
      <c r="AH87" s="29">
        <f t="shared" si="44"/>
        <v>340</v>
      </c>
      <c r="AI87" s="29"/>
      <c r="AJ87" s="29">
        <f t="shared" si="44"/>
        <v>263.64</v>
      </c>
      <c r="AK87" s="29">
        <f t="shared" si="44"/>
        <v>98</v>
      </c>
      <c r="AL87" s="29">
        <f t="shared" si="44"/>
        <v>67</v>
      </c>
      <c r="AM87" s="29">
        <f t="shared" si="44"/>
        <v>49.4</v>
      </c>
      <c r="AN87" s="29">
        <f t="shared" si="44"/>
        <v>240</v>
      </c>
      <c r="AO87" s="29">
        <f t="shared" si="44"/>
        <v>258</v>
      </c>
      <c r="AP87" s="29">
        <f t="shared" si="44"/>
        <v>0</v>
      </c>
      <c r="AQ87" s="29">
        <f t="shared" si="44"/>
        <v>346</v>
      </c>
      <c r="AR87" s="29">
        <f t="shared" si="44"/>
        <v>0</v>
      </c>
      <c r="AS87" s="29">
        <f t="shared" si="44"/>
        <v>281.61</v>
      </c>
      <c r="AT87" s="29">
        <f t="shared" si="44"/>
        <v>87.5</v>
      </c>
      <c r="AU87" s="29">
        <f t="shared" si="44"/>
        <v>74</v>
      </c>
      <c r="AV87" s="29">
        <f t="shared" si="44"/>
        <v>64.67</v>
      </c>
      <c r="AW87" s="29">
        <f t="shared" si="44"/>
        <v>75.709999999999994</v>
      </c>
      <c r="AX87" s="29">
        <f t="shared" si="44"/>
        <v>85.71</v>
      </c>
      <c r="AY87" s="29">
        <f t="shared" si="44"/>
        <v>58.75</v>
      </c>
      <c r="AZ87" s="29">
        <f t="shared" si="44"/>
        <v>95.38</v>
      </c>
      <c r="BA87" s="29">
        <f t="shared" si="44"/>
        <v>74</v>
      </c>
      <c r="BB87" s="29">
        <f t="shared" si="44"/>
        <v>65</v>
      </c>
      <c r="BC87" s="29">
        <f t="shared" si="44"/>
        <v>139.33000000000001</v>
      </c>
      <c r="BD87" s="29">
        <f t="shared" si="44"/>
        <v>362</v>
      </c>
      <c r="BE87" s="29">
        <f t="shared" si="44"/>
        <v>549</v>
      </c>
      <c r="BF87" s="29">
        <f t="shared" si="44"/>
        <v>666</v>
      </c>
      <c r="BG87" s="29">
        <f t="shared" si="44"/>
        <v>300</v>
      </c>
      <c r="BH87" s="29">
        <f t="shared" si="44"/>
        <v>578</v>
      </c>
      <c r="BI87" s="29">
        <f t="shared" si="44"/>
        <v>0</v>
      </c>
      <c r="BJ87" s="29">
        <f t="shared" si="44"/>
        <v>84</v>
      </c>
      <c r="BK87" s="29">
        <f t="shared" si="44"/>
        <v>68</v>
      </c>
      <c r="BL87" s="29">
        <f t="shared" si="44"/>
        <v>79</v>
      </c>
      <c r="BM87" s="29">
        <f t="shared" si="44"/>
        <v>87</v>
      </c>
      <c r="BN87" s="29">
        <f t="shared" si="44"/>
        <v>109</v>
      </c>
      <c r="BO87" s="29">
        <f t="shared" si="44"/>
        <v>329</v>
      </c>
      <c r="BP87" s="29">
        <f t="shared" si="44"/>
        <v>182.22</v>
      </c>
      <c r="BQ87" s="29">
        <f t="shared" si="44"/>
        <v>25</v>
      </c>
      <c r="BR87" s="29">
        <f t="shared" si="44"/>
        <v>0</v>
      </c>
    </row>
    <row r="88" spans="1:72" ht="17.399999999999999">
      <c r="B88" s="20" t="s">
        <v>26</v>
      </c>
      <c r="C88" s="21" t="s">
        <v>25</v>
      </c>
      <c r="D88" s="22">
        <f t="shared" ref="D88:BR88" si="45">D87/1000</f>
        <v>9.0900000000000009E-2</v>
      </c>
      <c r="E88" s="22">
        <f t="shared" si="45"/>
        <v>9.6000000000000002E-2</v>
      </c>
      <c r="F88" s="22">
        <f t="shared" si="45"/>
        <v>9.2999999999999999E-2</v>
      </c>
      <c r="G88" s="22">
        <f t="shared" si="45"/>
        <v>0.78</v>
      </c>
      <c r="H88" s="22">
        <f t="shared" si="45"/>
        <v>1.61</v>
      </c>
      <c r="I88" s="22">
        <f t="shared" si="45"/>
        <v>0.76</v>
      </c>
      <c r="J88" s="22">
        <f t="shared" si="45"/>
        <v>9.0569999999999998E-2</v>
      </c>
      <c r="K88" s="22">
        <f t="shared" si="45"/>
        <v>1.0388900000000001</v>
      </c>
      <c r="L88" s="22">
        <f t="shared" si="45"/>
        <v>0.25519999999999998</v>
      </c>
      <c r="M88" s="22">
        <f t="shared" si="45"/>
        <v>0.79600000000000004</v>
      </c>
      <c r="N88" s="22">
        <f t="shared" si="45"/>
        <v>0.12637999999999999</v>
      </c>
      <c r="O88" s="22">
        <f t="shared" si="45"/>
        <v>0.41608999999999996</v>
      </c>
      <c r="P88" s="22">
        <f t="shared" si="45"/>
        <v>0.63421000000000005</v>
      </c>
      <c r="Q88" s="22">
        <f t="shared" si="45"/>
        <v>0.50332999999999994</v>
      </c>
      <c r="R88" s="22">
        <f t="shared" si="45"/>
        <v>0</v>
      </c>
      <c r="S88" s="22">
        <f>S87/1000</f>
        <v>0</v>
      </c>
      <c r="T88" s="22">
        <f>T87/1000</f>
        <v>0</v>
      </c>
      <c r="U88" s="22">
        <f>U87/1000</f>
        <v>0.92</v>
      </c>
      <c r="V88" s="22">
        <f>V87/1000</f>
        <v>0.46410000000000001</v>
      </c>
      <c r="W88" s="22">
        <f>W87/1000</f>
        <v>0.249</v>
      </c>
      <c r="X88" s="22">
        <f t="shared" si="45"/>
        <v>8.6999999999999994E-3</v>
      </c>
      <c r="Y88" s="22">
        <f t="shared" si="45"/>
        <v>0</v>
      </c>
      <c r="Z88" s="22">
        <f t="shared" si="45"/>
        <v>0.41499999999999998</v>
      </c>
      <c r="AA88" s="22">
        <f t="shared" si="45"/>
        <v>0.41599999999999998</v>
      </c>
      <c r="AB88" s="22">
        <f t="shared" si="45"/>
        <v>0.35799999999999998</v>
      </c>
      <c r="AC88" s="22">
        <f t="shared" si="45"/>
        <v>0.28299999999999997</v>
      </c>
      <c r="AD88" s="22">
        <f t="shared" si="45"/>
        <v>0.14399999999999999</v>
      </c>
      <c r="AE88" s="22">
        <f t="shared" si="45"/>
        <v>0.66800000000000004</v>
      </c>
      <c r="AF88" s="22">
        <f t="shared" ref="AF88:AI88" si="46">AF87/1000</f>
        <v>0</v>
      </c>
      <c r="AG88" s="22">
        <f t="shared" si="46"/>
        <v>0</v>
      </c>
      <c r="AH88" s="22">
        <f t="shared" si="46"/>
        <v>0.34</v>
      </c>
      <c r="AI88" s="22">
        <f t="shared" si="46"/>
        <v>0</v>
      </c>
      <c r="AJ88" s="22">
        <f t="shared" si="45"/>
        <v>0.26363999999999999</v>
      </c>
      <c r="AK88" s="22">
        <f t="shared" si="45"/>
        <v>9.8000000000000004E-2</v>
      </c>
      <c r="AL88" s="22">
        <f t="shared" si="45"/>
        <v>6.7000000000000004E-2</v>
      </c>
      <c r="AM88" s="22">
        <f t="shared" si="45"/>
        <v>4.9399999999999999E-2</v>
      </c>
      <c r="AN88" s="22">
        <f t="shared" si="45"/>
        <v>0.24</v>
      </c>
      <c r="AO88" s="22">
        <f t="shared" si="45"/>
        <v>0.25800000000000001</v>
      </c>
      <c r="AP88" s="22">
        <f t="shared" si="45"/>
        <v>0</v>
      </c>
      <c r="AQ88" s="22">
        <f t="shared" si="45"/>
        <v>0.34599999999999997</v>
      </c>
      <c r="AR88" s="22">
        <f t="shared" si="45"/>
        <v>0</v>
      </c>
      <c r="AS88" s="22">
        <f t="shared" si="45"/>
        <v>0.28161000000000003</v>
      </c>
      <c r="AT88" s="22">
        <f t="shared" si="45"/>
        <v>8.7499999999999994E-2</v>
      </c>
      <c r="AU88" s="22">
        <f t="shared" si="45"/>
        <v>7.3999999999999996E-2</v>
      </c>
      <c r="AV88" s="22">
        <f t="shared" si="45"/>
        <v>6.4670000000000005E-2</v>
      </c>
      <c r="AW88" s="22">
        <f t="shared" si="45"/>
        <v>7.571E-2</v>
      </c>
      <c r="AX88" s="22">
        <f t="shared" si="45"/>
        <v>8.5709999999999995E-2</v>
      </c>
      <c r="AY88" s="22">
        <f t="shared" si="45"/>
        <v>5.8749999999999997E-2</v>
      </c>
      <c r="AZ88" s="22">
        <f t="shared" si="45"/>
        <v>9.5379999999999993E-2</v>
      </c>
      <c r="BA88" s="22">
        <f t="shared" si="45"/>
        <v>7.3999999999999996E-2</v>
      </c>
      <c r="BB88" s="22">
        <f t="shared" si="45"/>
        <v>6.5000000000000002E-2</v>
      </c>
      <c r="BC88" s="22">
        <f t="shared" si="45"/>
        <v>0.13933000000000001</v>
      </c>
      <c r="BD88" s="22">
        <f t="shared" si="45"/>
        <v>0.36199999999999999</v>
      </c>
      <c r="BE88" s="22">
        <f t="shared" si="45"/>
        <v>0.54900000000000004</v>
      </c>
      <c r="BF88" s="22">
        <f t="shared" si="45"/>
        <v>0.66600000000000004</v>
      </c>
      <c r="BG88" s="22">
        <f t="shared" si="45"/>
        <v>0.3</v>
      </c>
      <c r="BH88" s="22">
        <f t="shared" si="45"/>
        <v>0.57799999999999996</v>
      </c>
      <c r="BI88" s="22">
        <f t="shared" si="45"/>
        <v>0</v>
      </c>
      <c r="BJ88" s="22">
        <f t="shared" si="45"/>
        <v>8.4000000000000005E-2</v>
      </c>
      <c r="BK88" s="22">
        <f t="shared" si="45"/>
        <v>6.8000000000000005E-2</v>
      </c>
      <c r="BL88" s="22">
        <f t="shared" si="45"/>
        <v>7.9000000000000001E-2</v>
      </c>
      <c r="BM88" s="22">
        <f t="shared" si="45"/>
        <v>8.6999999999999994E-2</v>
      </c>
      <c r="BN88" s="22">
        <f t="shared" si="45"/>
        <v>0.109</v>
      </c>
      <c r="BO88" s="22">
        <f t="shared" si="45"/>
        <v>0.32900000000000001</v>
      </c>
      <c r="BP88" s="22">
        <f t="shared" si="45"/>
        <v>0.18221999999999999</v>
      </c>
      <c r="BQ88" s="22">
        <f t="shared" si="45"/>
        <v>2.5000000000000001E-2</v>
      </c>
      <c r="BR88" s="22">
        <f t="shared" si="45"/>
        <v>0</v>
      </c>
    </row>
    <row r="89" spans="1:72" ht="17.399999999999999">
      <c r="A89" s="30"/>
      <c r="B89" s="31" t="s">
        <v>27</v>
      </c>
      <c r="C89" s="105"/>
      <c r="D89" s="32">
        <f t="shared" ref="D89:BR89" si="47">D83*D87</f>
        <v>5.4539999999999997</v>
      </c>
      <c r="E89" s="32">
        <f t="shared" si="47"/>
        <v>10.3392</v>
      </c>
      <c r="F89" s="32">
        <f t="shared" si="47"/>
        <v>0</v>
      </c>
      <c r="G89" s="32">
        <f t="shared" si="47"/>
        <v>0</v>
      </c>
      <c r="H89" s="32">
        <f t="shared" si="47"/>
        <v>0</v>
      </c>
      <c r="I89" s="32">
        <f t="shared" si="47"/>
        <v>0</v>
      </c>
      <c r="J89" s="32">
        <f t="shared" si="47"/>
        <v>0</v>
      </c>
      <c r="K89" s="32">
        <f t="shared" si="47"/>
        <v>21.816690000000005</v>
      </c>
      <c r="L89" s="32">
        <f t="shared" si="47"/>
        <v>7.6559999999999997</v>
      </c>
      <c r="M89" s="32">
        <f t="shared" si="47"/>
        <v>0</v>
      </c>
      <c r="N89" s="32">
        <f t="shared" si="47"/>
        <v>0</v>
      </c>
      <c r="O89" s="32">
        <f t="shared" si="47"/>
        <v>0</v>
      </c>
      <c r="P89" s="32">
        <f t="shared" si="47"/>
        <v>0</v>
      </c>
      <c r="Q89" s="32">
        <f t="shared" si="47"/>
        <v>0</v>
      </c>
      <c r="R89" s="32">
        <f t="shared" si="47"/>
        <v>0</v>
      </c>
      <c r="S89" s="32">
        <f>S83*S87</f>
        <v>0</v>
      </c>
      <c r="T89" s="32">
        <f>T83*T87</f>
        <v>0</v>
      </c>
      <c r="U89" s="32">
        <f>U83*U87</f>
        <v>0</v>
      </c>
      <c r="V89" s="32">
        <f>V83*V87</f>
        <v>0</v>
      </c>
      <c r="W89" s="32">
        <f>W83*W87</f>
        <v>0</v>
      </c>
      <c r="X89" s="32">
        <f t="shared" si="47"/>
        <v>0</v>
      </c>
      <c r="Y89" s="32">
        <f t="shared" si="47"/>
        <v>0</v>
      </c>
      <c r="Z89" s="32">
        <f t="shared" si="47"/>
        <v>0</v>
      </c>
      <c r="AA89" s="32">
        <f t="shared" si="47"/>
        <v>0</v>
      </c>
      <c r="AB89" s="32">
        <f t="shared" si="47"/>
        <v>0</v>
      </c>
      <c r="AC89" s="32">
        <f t="shared" si="47"/>
        <v>0</v>
      </c>
      <c r="AD89" s="32">
        <f t="shared" si="47"/>
        <v>0</v>
      </c>
      <c r="AE89" s="32">
        <f t="shared" si="47"/>
        <v>0</v>
      </c>
      <c r="AF89" s="32">
        <f t="shared" ref="AF89:AI89" si="48">AF83*AF87</f>
        <v>0</v>
      </c>
      <c r="AG89" s="32">
        <f t="shared" si="48"/>
        <v>0</v>
      </c>
      <c r="AH89" s="32">
        <f t="shared" si="48"/>
        <v>0</v>
      </c>
      <c r="AI89" s="32">
        <f t="shared" si="48"/>
        <v>0</v>
      </c>
      <c r="AJ89" s="32">
        <f t="shared" si="47"/>
        <v>0</v>
      </c>
      <c r="AK89" s="32">
        <f t="shared" si="47"/>
        <v>52.772999999999996</v>
      </c>
      <c r="AL89" s="32">
        <f t="shared" si="47"/>
        <v>0</v>
      </c>
      <c r="AM89" s="32">
        <f t="shared" si="47"/>
        <v>0.13338</v>
      </c>
      <c r="AN89" s="32">
        <f t="shared" si="47"/>
        <v>0</v>
      </c>
      <c r="AO89" s="32">
        <f t="shared" si="47"/>
        <v>0</v>
      </c>
      <c r="AP89" s="32">
        <f t="shared" si="47"/>
        <v>0</v>
      </c>
      <c r="AQ89" s="32">
        <f t="shared" si="47"/>
        <v>0</v>
      </c>
      <c r="AR89" s="32">
        <f t="shared" si="47"/>
        <v>0</v>
      </c>
      <c r="AS89" s="32">
        <f t="shared" si="47"/>
        <v>0</v>
      </c>
      <c r="AT89" s="32">
        <f t="shared" si="47"/>
        <v>0</v>
      </c>
      <c r="AU89" s="32">
        <f t="shared" si="47"/>
        <v>0</v>
      </c>
      <c r="AV89" s="32">
        <f t="shared" si="47"/>
        <v>6.790350000000001</v>
      </c>
      <c r="AW89" s="32">
        <f t="shared" si="47"/>
        <v>0</v>
      </c>
      <c r="AX89" s="32">
        <f t="shared" si="47"/>
        <v>0</v>
      </c>
      <c r="AY89" s="32">
        <f t="shared" si="47"/>
        <v>0</v>
      </c>
      <c r="AZ89" s="32">
        <f t="shared" si="47"/>
        <v>0</v>
      </c>
      <c r="BA89" s="32">
        <f t="shared" si="47"/>
        <v>0</v>
      </c>
      <c r="BB89" s="32">
        <f t="shared" si="47"/>
        <v>0</v>
      </c>
      <c r="BC89" s="32">
        <f t="shared" si="47"/>
        <v>0</v>
      </c>
      <c r="BD89" s="32">
        <f t="shared" si="47"/>
        <v>32.58</v>
      </c>
      <c r="BE89" s="32">
        <f t="shared" si="47"/>
        <v>65.88</v>
      </c>
      <c r="BF89" s="32">
        <f t="shared" si="47"/>
        <v>0</v>
      </c>
      <c r="BG89" s="32">
        <f t="shared" si="47"/>
        <v>0</v>
      </c>
      <c r="BH89" s="32">
        <f t="shared" si="47"/>
        <v>0</v>
      </c>
      <c r="BI89" s="32">
        <f t="shared" si="47"/>
        <v>0</v>
      </c>
      <c r="BJ89" s="32">
        <f t="shared" si="47"/>
        <v>15.12</v>
      </c>
      <c r="BK89" s="32">
        <f t="shared" si="47"/>
        <v>4.8960000000000008</v>
      </c>
      <c r="BL89" s="32">
        <f t="shared" si="47"/>
        <v>3.7920000000000003</v>
      </c>
      <c r="BM89" s="32">
        <f t="shared" si="47"/>
        <v>15.66</v>
      </c>
      <c r="BN89" s="32">
        <f t="shared" si="47"/>
        <v>0</v>
      </c>
      <c r="BO89" s="32">
        <f t="shared" si="47"/>
        <v>7.8959999999999999</v>
      </c>
      <c r="BP89" s="32">
        <f t="shared" si="47"/>
        <v>3.2799600000000004</v>
      </c>
      <c r="BQ89" s="32">
        <f t="shared" si="47"/>
        <v>0.375</v>
      </c>
      <c r="BR89" s="32">
        <f t="shared" si="47"/>
        <v>0</v>
      </c>
      <c r="BS89" s="33">
        <f>SUM(D89:BQ89)</f>
        <v>254.44157999999999</v>
      </c>
      <c r="BT89" s="34">
        <f>BS89/$C$22</f>
        <v>84.813859999999991</v>
      </c>
    </row>
    <row r="90" spans="1:72" ht="17.399999999999999">
      <c r="A90" s="30"/>
      <c r="B90" s="31" t="s">
        <v>28</v>
      </c>
      <c r="C90" s="105"/>
      <c r="D90" s="32">
        <f t="shared" ref="D90:BR90" si="49">D83*D87</f>
        <v>5.4539999999999997</v>
      </c>
      <c r="E90" s="32">
        <f t="shared" si="49"/>
        <v>10.3392</v>
      </c>
      <c r="F90" s="32">
        <f t="shared" si="49"/>
        <v>0</v>
      </c>
      <c r="G90" s="32">
        <f t="shared" si="49"/>
        <v>0</v>
      </c>
      <c r="H90" s="32">
        <f t="shared" si="49"/>
        <v>0</v>
      </c>
      <c r="I90" s="32">
        <f t="shared" si="49"/>
        <v>0</v>
      </c>
      <c r="J90" s="32">
        <f t="shared" si="49"/>
        <v>0</v>
      </c>
      <c r="K90" s="32">
        <f t="shared" si="49"/>
        <v>21.816690000000005</v>
      </c>
      <c r="L90" s="32">
        <f t="shared" si="49"/>
        <v>7.6559999999999997</v>
      </c>
      <c r="M90" s="32">
        <f t="shared" si="49"/>
        <v>0</v>
      </c>
      <c r="N90" s="32">
        <f t="shared" si="49"/>
        <v>0</v>
      </c>
      <c r="O90" s="32">
        <f t="shared" si="49"/>
        <v>0</v>
      </c>
      <c r="P90" s="32">
        <f t="shared" si="49"/>
        <v>0</v>
      </c>
      <c r="Q90" s="32">
        <f t="shared" si="49"/>
        <v>0</v>
      </c>
      <c r="R90" s="32">
        <f t="shared" si="49"/>
        <v>0</v>
      </c>
      <c r="S90" s="32">
        <f>S83*S87</f>
        <v>0</v>
      </c>
      <c r="T90" s="32">
        <f>T83*T87</f>
        <v>0</v>
      </c>
      <c r="U90" s="32">
        <f>U83*U87</f>
        <v>0</v>
      </c>
      <c r="V90" s="32">
        <f>V83*V87</f>
        <v>0</v>
      </c>
      <c r="W90" s="32">
        <f>W83*W87</f>
        <v>0</v>
      </c>
      <c r="X90" s="32">
        <f t="shared" si="49"/>
        <v>0</v>
      </c>
      <c r="Y90" s="32">
        <f t="shared" si="49"/>
        <v>0</v>
      </c>
      <c r="Z90" s="32">
        <f t="shared" si="49"/>
        <v>0</v>
      </c>
      <c r="AA90" s="32">
        <f t="shared" si="49"/>
        <v>0</v>
      </c>
      <c r="AB90" s="32">
        <f t="shared" si="49"/>
        <v>0</v>
      </c>
      <c r="AC90" s="32">
        <f t="shared" si="49"/>
        <v>0</v>
      </c>
      <c r="AD90" s="32">
        <f t="shared" si="49"/>
        <v>0</v>
      </c>
      <c r="AE90" s="32">
        <f t="shared" si="49"/>
        <v>0</v>
      </c>
      <c r="AF90" s="32">
        <f t="shared" ref="AF90:AI90" si="50">AF83*AF87</f>
        <v>0</v>
      </c>
      <c r="AG90" s="32">
        <f t="shared" si="50"/>
        <v>0</v>
      </c>
      <c r="AH90" s="32">
        <f t="shared" si="50"/>
        <v>0</v>
      </c>
      <c r="AI90" s="32">
        <f t="shared" si="50"/>
        <v>0</v>
      </c>
      <c r="AJ90" s="32">
        <f t="shared" si="49"/>
        <v>0</v>
      </c>
      <c r="AK90" s="32">
        <f t="shared" si="49"/>
        <v>52.772999999999996</v>
      </c>
      <c r="AL90" s="32">
        <f t="shared" si="49"/>
        <v>0</v>
      </c>
      <c r="AM90" s="32">
        <f t="shared" si="49"/>
        <v>0.13338</v>
      </c>
      <c r="AN90" s="32">
        <f t="shared" si="49"/>
        <v>0</v>
      </c>
      <c r="AO90" s="32">
        <f t="shared" si="49"/>
        <v>0</v>
      </c>
      <c r="AP90" s="32">
        <f t="shared" si="49"/>
        <v>0</v>
      </c>
      <c r="AQ90" s="32">
        <f t="shared" si="49"/>
        <v>0</v>
      </c>
      <c r="AR90" s="32">
        <f t="shared" si="49"/>
        <v>0</v>
      </c>
      <c r="AS90" s="32">
        <f t="shared" si="49"/>
        <v>0</v>
      </c>
      <c r="AT90" s="32">
        <f t="shared" si="49"/>
        <v>0</v>
      </c>
      <c r="AU90" s="32">
        <f t="shared" si="49"/>
        <v>0</v>
      </c>
      <c r="AV90" s="32">
        <f t="shared" si="49"/>
        <v>6.790350000000001</v>
      </c>
      <c r="AW90" s="32">
        <f t="shared" si="49"/>
        <v>0</v>
      </c>
      <c r="AX90" s="32">
        <f t="shared" si="49"/>
        <v>0</v>
      </c>
      <c r="AY90" s="32">
        <f t="shared" si="49"/>
        <v>0</v>
      </c>
      <c r="AZ90" s="32">
        <f t="shared" si="49"/>
        <v>0</v>
      </c>
      <c r="BA90" s="32">
        <f t="shared" si="49"/>
        <v>0</v>
      </c>
      <c r="BB90" s="32">
        <f t="shared" si="49"/>
        <v>0</v>
      </c>
      <c r="BC90" s="32">
        <f t="shared" si="49"/>
        <v>0</v>
      </c>
      <c r="BD90" s="32">
        <f t="shared" si="49"/>
        <v>32.58</v>
      </c>
      <c r="BE90" s="32">
        <f t="shared" si="49"/>
        <v>65.88</v>
      </c>
      <c r="BF90" s="32">
        <f t="shared" si="49"/>
        <v>0</v>
      </c>
      <c r="BG90" s="32">
        <f t="shared" si="49"/>
        <v>0</v>
      </c>
      <c r="BH90" s="32">
        <f t="shared" si="49"/>
        <v>0</v>
      </c>
      <c r="BI90" s="32">
        <f t="shared" si="49"/>
        <v>0</v>
      </c>
      <c r="BJ90" s="32">
        <f t="shared" si="49"/>
        <v>15.12</v>
      </c>
      <c r="BK90" s="32">
        <f t="shared" si="49"/>
        <v>4.8960000000000008</v>
      </c>
      <c r="BL90" s="32">
        <f t="shared" si="49"/>
        <v>3.7920000000000003</v>
      </c>
      <c r="BM90" s="32">
        <f t="shared" si="49"/>
        <v>15.66</v>
      </c>
      <c r="BN90" s="32">
        <f t="shared" si="49"/>
        <v>0</v>
      </c>
      <c r="BO90" s="32">
        <f t="shared" si="49"/>
        <v>7.8959999999999999</v>
      </c>
      <c r="BP90" s="32">
        <f t="shared" si="49"/>
        <v>3.2799600000000004</v>
      </c>
      <c r="BQ90" s="32">
        <f t="shared" si="49"/>
        <v>0.375</v>
      </c>
      <c r="BR90" s="32">
        <f t="shared" si="49"/>
        <v>0</v>
      </c>
      <c r="BS90" s="33">
        <f>SUM(D90:BQ90)</f>
        <v>254.44157999999999</v>
      </c>
      <c r="BT90" s="34">
        <f>BS90/$C$10</f>
        <v>84.813859999999991</v>
      </c>
    </row>
    <row r="92" spans="1:72">
      <c r="J92" t="s">
        <v>31</v>
      </c>
      <c r="K92" t="s">
        <v>0</v>
      </c>
      <c r="V92" t="s">
        <v>34</v>
      </c>
      <c r="AK92" s="1">
        <v>0</v>
      </c>
    </row>
    <row r="93" spans="1:72" ht="15" customHeight="1">
      <c r="A93" s="88"/>
      <c r="B93" s="3" t="s">
        <v>1</v>
      </c>
      <c r="C93" s="84" t="s">
        <v>2</v>
      </c>
      <c r="D93" s="84" t="str">
        <f t="shared" ref="D93:BR93" si="51">D56</f>
        <v>Хлеб пшеничный</v>
      </c>
      <c r="E93" s="84" t="str">
        <f t="shared" si="51"/>
        <v>Хлеб ржано-пшеничный</v>
      </c>
      <c r="F93" s="84" t="str">
        <f t="shared" si="51"/>
        <v>Сахар</v>
      </c>
      <c r="G93" s="84" t="str">
        <f t="shared" si="51"/>
        <v>Чай</v>
      </c>
      <c r="H93" s="84" t="str">
        <f t="shared" si="51"/>
        <v>Какао</v>
      </c>
      <c r="I93" s="84" t="str">
        <f t="shared" si="51"/>
        <v>Кофейный напиток</v>
      </c>
      <c r="J93" s="84" t="str">
        <f t="shared" si="51"/>
        <v>Молоко 2,5%</v>
      </c>
      <c r="K93" s="84" t="str">
        <f t="shared" si="51"/>
        <v>Масло сливочное</v>
      </c>
      <c r="L93" s="84" t="str">
        <f t="shared" si="51"/>
        <v>Сметана 15%</v>
      </c>
      <c r="M93" s="84" t="str">
        <f t="shared" si="51"/>
        <v>Молоко сухое</v>
      </c>
      <c r="N93" s="84" t="str">
        <f t="shared" si="51"/>
        <v>Снежок 2,5 %</v>
      </c>
      <c r="O93" s="84" t="str">
        <f t="shared" si="51"/>
        <v>Творог 5%</v>
      </c>
      <c r="P93" s="84" t="str">
        <f t="shared" si="51"/>
        <v>Молоко сгущенное</v>
      </c>
      <c r="Q93" s="84" t="str">
        <f t="shared" si="51"/>
        <v xml:space="preserve">Джем Сава </v>
      </c>
      <c r="R93" s="84" t="str">
        <f t="shared" si="51"/>
        <v>Сыр</v>
      </c>
      <c r="S93" s="84" t="str">
        <f>S56</f>
        <v>Зеленый горошек</v>
      </c>
      <c r="T93" s="84" t="str">
        <f>T56</f>
        <v>Кукуруза консервирован.</v>
      </c>
      <c r="U93" s="84" t="str">
        <f>U56</f>
        <v>Консервы рыбные</v>
      </c>
      <c r="V93" s="84" t="str">
        <f>V56</f>
        <v>Огурцы консервирован.</v>
      </c>
      <c r="W93" s="84" t="str">
        <f>W56</f>
        <v>Огурцы свежие</v>
      </c>
      <c r="X93" s="84" t="str">
        <f t="shared" si="51"/>
        <v>Яйцо</v>
      </c>
      <c r="Y93" s="84" t="str">
        <f t="shared" si="51"/>
        <v>Икра кабачковая</v>
      </c>
      <c r="Z93" s="84" t="str">
        <f t="shared" si="51"/>
        <v>Изюм</v>
      </c>
      <c r="AA93" s="84" t="str">
        <f t="shared" si="51"/>
        <v>Курага</v>
      </c>
      <c r="AB93" s="84" t="str">
        <f t="shared" si="51"/>
        <v>Чернослив</v>
      </c>
      <c r="AC93" s="84" t="str">
        <f t="shared" si="51"/>
        <v>Шиповник</v>
      </c>
      <c r="AD93" s="84" t="str">
        <f t="shared" si="51"/>
        <v>Сухофрукты</v>
      </c>
      <c r="AE93" s="84" t="str">
        <f t="shared" si="51"/>
        <v>Ягода свежемороженная</v>
      </c>
      <c r="AF93" s="84" t="str">
        <f t="shared" ref="AF93:AI93" si="52">AF56</f>
        <v>Апельсин</v>
      </c>
      <c r="AG93" s="84" t="str">
        <f t="shared" si="52"/>
        <v>Банан</v>
      </c>
      <c r="AH93" s="84" t="str">
        <f t="shared" si="52"/>
        <v>Лимон</v>
      </c>
      <c r="AI93" s="84" t="str">
        <f t="shared" si="52"/>
        <v>Яблоко</v>
      </c>
      <c r="AJ93" s="84" t="str">
        <f t="shared" si="51"/>
        <v>Кисель</v>
      </c>
      <c r="AK93" s="84" t="str">
        <f t="shared" si="51"/>
        <v xml:space="preserve">Сок </v>
      </c>
      <c r="AL93" s="84" t="str">
        <f t="shared" si="51"/>
        <v>Макаронные изделия</v>
      </c>
      <c r="AM93" s="84" t="str">
        <f t="shared" si="51"/>
        <v>Мука</v>
      </c>
      <c r="AN93" s="84" t="str">
        <f t="shared" si="51"/>
        <v>Дрожжи</v>
      </c>
      <c r="AO93" s="84" t="str">
        <f t="shared" si="51"/>
        <v>Печенье</v>
      </c>
      <c r="AP93" s="84" t="str">
        <f t="shared" si="51"/>
        <v>Пряники</v>
      </c>
      <c r="AQ93" s="84" t="str">
        <f t="shared" si="51"/>
        <v>Вафли</v>
      </c>
      <c r="AR93" s="84" t="str">
        <f t="shared" si="51"/>
        <v>Конфеты</v>
      </c>
      <c r="AS93" s="84" t="str">
        <f t="shared" si="51"/>
        <v>Повидло Сава</v>
      </c>
      <c r="AT93" s="84" t="str">
        <f t="shared" si="51"/>
        <v>Крупа геркулес</v>
      </c>
      <c r="AU93" s="84" t="str">
        <f t="shared" si="51"/>
        <v>Крупа горох</v>
      </c>
      <c r="AV93" s="84" t="str">
        <f t="shared" si="51"/>
        <v>Крупа гречневая</v>
      </c>
      <c r="AW93" s="84" t="str">
        <f t="shared" si="51"/>
        <v>Крупа кукурузная</v>
      </c>
      <c r="AX93" s="84" t="str">
        <f t="shared" si="51"/>
        <v>Крупа манная</v>
      </c>
      <c r="AY93" s="84" t="str">
        <f t="shared" si="51"/>
        <v>Крупа перловая</v>
      </c>
      <c r="AZ93" s="84" t="str">
        <f t="shared" si="51"/>
        <v>Крупа пшеничная</v>
      </c>
      <c r="BA93" s="84" t="str">
        <f t="shared" si="51"/>
        <v>Крупа пшено</v>
      </c>
      <c r="BB93" s="84" t="str">
        <f t="shared" si="51"/>
        <v>Крупа ячневая</v>
      </c>
      <c r="BC93" s="84" t="str">
        <f t="shared" si="51"/>
        <v>Рис</v>
      </c>
      <c r="BD93" s="84" t="str">
        <f t="shared" si="51"/>
        <v>Цыпленок бройлер</v>
      </c>
      <c r="BE93" s="84" t="str">
        <f t="shared" si="51"/>
        <v>Филе куриное</v>
      </c>
      <c r="BF93" s="84" t="str">
        <f t="shared" si="51"/>
        <v>Фарш говяжий</v>
      </c>
      <c r="BG93" s="84" t="str">
        <f t="shared" si="51"/>
        <v>Печень куриная</v>
      </c>
      <c r="BH93" s="84" t="str">
        <f t="shared" si="51"/>
        <v>Филе минтая</v>
      </c>
      <c r="BI93" s="84" t="str">
        <f t="shared" si="51"/>
        <v>Филе сельди слабосол.</v>
      </c>
      <c r="BJ93" s="84" t="str">
        <f t="shared" si="51"/>
        <v>Картофель</v>
      </c>
      <c r="BK93" s="84" t="str">
        <f t="shared" si="51"/>
        <v>Морковь</v>
      </c>
      <c r="BL93" s="84" t="str">
        <f t="shared" si="51"/>
        <v>Лук</v>
      </c>
      <c r="BM93" s="84" t="str">
        <f t="shared" si="51"/>
        <v>Капуста</v>
      </c>
      <c r="BN93" s="84" t="str">
        <f t="shared" si="51"/>
        <v>Свекла</v>
      </c>
      <c r="BO93" s="84" t="str">
        <f t="shared" si="51"/>
        <v>Томатная паста</v>
      </c>
      <c r="BP93" s="84" t="str">
        <f t="shared" si="51"/>
        <v>Масло растительное</v>
      </c>
      <c r="BQ93" s="84" t="str">
        <f t="shared" si="51"/>
        <v>Соль</v>
      </c>
      <c r="BR93" s="84" t="str">
        <f t="shared" si="51"/>
        <v>Аскорбиновая кислота</v>
      </c>
      <c r="BS93" s="102" t="s">
        <v>3</v>
      </c>
      <c r="BT93" s="102" t="s">
        <v>4</v>
      </c>
    </row>
    <row r="94" spans="1:72" ht="36" customHeight="1">
      <c r="A94" s="89"/>
      <c r="B94" s="4" t="s">
        <v>5</v>
      </c>
      <c r="C94" s="85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  <c r="AA94" s="85"/>
      <c r="AB94" s="85"/>
      <c r="AC94" s="85"/>
      <c r="AD94" s="85"/>
      <c r="AE94" s="85"/>
      <c r="AF94" s="85"/>
      <c r="AG94" s="85"/>
      <c r="AH94" s="85"/>
      <c r="AI94" s="85"/>
      <c r="AJ94" s="85"/>
      <c r="AK94" s="85"/>
      <c r="AL94" s="85"/>
      <c r="AM94" s="85"/>
      <c r="AN94" s="85"/>
      <c r="AO94" s="85"/>
      <c r="AP94" s="85"/>
      <c r="AQ94" s="85"/>
      <c r="AR94" s="85"/>
      <c r="AS94" s="85"/>
      <c r="AT94" s="85"/>
      <c r="AU94" s="85"/>
      <c r="AV94" s="85"/>
      <c r="AW94" s="85"/>
      <c r="AX94" s="85"/>
      <c r="AY94" s="85"/>
      <c r="AZ94" s="85"/>
      <c r="BA94" s="85"/>
      <c r="BB94" s="85"/>
      <c r="BC94" s="85"/>
      <c r="BD94" s="85"/>
      <c r="BE94" s="85"/>
      <c r="BF94" s="85"/>
      <c r="BG94" s="85"/>
      <c r="BH94" s="85"/>
      <c r="BI94" s="85"/>
      <c r="BJ94" s="85"/>
      <c r="BK94" s="85"/>
      <c r="BL94" s="85"/>
      <c r="BM94" s="85"/>
      <c r="BN94" s="85"/>
      <c r="BO94" s="85"/>
      <c r="BP94" s="85"/>
      <c r="BQ94" s="85"/>
      <c r="BR94" s="85"/>
      <c r="BS94" s="103"/>
      <c r="BT94" s="103"/>
    </row>
    <row r="95" spans="1:72">
      <c r="A95" s="104" t="s">
        <v>16</v>
      </c>
      <c r="B95" s="5" t="s">
        <v>17</v>
      </c>
      <c r="C95" s="92">
        <f>$F$7</f>
        <v>3</v>
      </c>
      <c r="D95" s="5">
        <f t="shared" ref="D95:BR98" si="53">D22</f>
        <v>0</v>
      </c>
      <c r="E95" s="5">
        <f t="shared" si="53"/>
        <v>0</v>
      </c>
      <c r="F95" s="5">
        <f t="shared" si="53"/>
        <v>1.2E-2</v>
      </c>
      <c r="G95" s="5">
        <f t="shared" si="53"/>
        <v>0</v>
      </c>
      <c r="H95" s="5">
        <f t="shared" si="53"/>
        <v>0</v>
      </c>
      <c r="I95" s="5">
        <f t="shared" si="53"/>
        <v>0</v>
      </c>
      <c r="J95" s="5">
        <f t="shared" si="53"/>
        <v>0</v>
      </c>
      <c r="K95" s="5">
        <f t="shared" si="53"/>
        <v>0</v>
      </c>
      <c r="L95" s="5">
        <f t="shared" si="53"/>
        <v>0</v>
      </c>
      <c r="M95" s="5">
        <f t="shared" si="53"/>
        <v>0</v>
      </c>
      <c r="N95" s="5">
        <f t="shared" si="53"/>
        <v>0</v>
      </c>
      <c r="O95" s="5">
        <f t="shared" si="53"/>
        <v>0</v>
      </c>
      <c r="P95" s="5">
        <f t="shared" si="53"/>
        <v>0</v>
      </c>
      <c r="Q95" s="5">
        <f t="shared" si="53"/>
        <v>0</v>
      </c>
      <c r="R95" s="5">
        <f t="shared" si="53"/>
        <v>0</v>
      </c>
      <c r="S95" s="5">
        <f t="shared" si="53"/>
        <v>0</v>
      </c>
      <c r="T95" s="5">
        <f t="shared" si="53"/>
        <v>0</v>
      </c>
      <c r="U95" s="5">
        <f t="shared" si="53"/>
        <v>0</v>
      </c>
      <c r="V95" s="5">
        <f t="shared" si="53"/>
        <v>0</v>
      </c>
      <c r="W95" s="5">
        <f t="shared" si="53"/>
        <v>0</v>
      </c>
      <c r="X95" s="5">
        <f t="shared" si="53"/>
        <v>0</v>
      </c>
      <c r="Y95" s="5">
        <f t="shared" si="53"/>
        <v>0</v>
      </c>
      <c r="Z95" s="5">
        <f t="shared" si="53"/>
        <v>0</v>
      </c>
      <c r="AA95" s="5">
        <f t="shared" si="53"/>
        <v>0</v>
      </c>
      <c r="AB95" s="5">
        <f t="shared" si="53"/>
        <v>0</v>
      </c>
      <c r="AC95" s="5">
        <f t="shared" si="53"/>
        <v>1.2999999999999999E-2</v>
      </c>
      <c r="AD95" s="5">
        <f t="shared" si="53"/>
        <v>0</v>
      </c>
      <c r="AE95" s="5">
        <f t="shared" si="53"/>
        <v>0</v>
      </c>
      <c r="AF95" s="5">
        <f t="shared" ref="AF95:AI98" si="54">AF22</f>
        <v>0</v>
      </c>
      <c r="AG95" s="5">
        <f t="shared" si="54"/>
        <v>0</v>
      </c>
      <c r="AH95" s="5">
        <f t="shared" si="54"/>
        <v>0</v>
      </c>
      <c r="AI95" s="5">
        <f t="shared" si="54"/>
        <v>0</v>
      </c>
      <c r="AJ95" s="5">
        <f t="shared" si="53"/>
        <v>0</v>
      </c>
      <c r="AK95" s="5">
        <f t="shared" si="53"/>
        <v>0</v>
      </c>
      <c r="AL95" s="5">
        <f t="shared" si="53"/>
        <v>0</v>
      </c>
      <c r="AM95" s="5">
        <f t="shared" si="53"/>
        <v>0</v>
      </c>
      <c r="AN95" s="5">
        <f t="shared" si="53"/>
        <v>0</v>
      </c>
      <c r="AO95" s="5">
        <f t="shared" si="53"/>
        <v>0</v>
      </c>
      <c r="AP95" s="5">
        <f t="shared" si="53"/>
        <v>0</v>
      </c>
      <c r="AQ95" s="5">
        <f t="shared" si="53"/>
        <v>0</v>
      </c>
      <c r="AR95" s="5">
        <f t="shared" si="53"/>
        <v>0</v>
      </c>
      <c r="AS95" s="5">
        <f t="shared" si="53"/>
        <v>0</v>
      </c>
      <c r="AT95" s="5">
        <f t="shared" si="53"/>
        <v>0</v>
      </c>
      <c r="AU95" s="5">
        <f t="shared" si="53"/>
        <v>0</v>
      </c>
      <c r="AV95" s="5">
        <f t="shared" si="53"/>
        <v>0</v>
      </c>
      <c r="AW95" s="5">
        <f t="shared" si="53"/>
        <v>0</v>
      </c>
      <c r="AX95" s="5">
        <f t="shared" si="53"/>
        <v>0</v>
      </c>
      <c r="AY95" s="5">
        <f t="shared" si="53"/>
        <v>0</v>
      </c>
      <c r="AZ95" s="5">
        <f t="shared" si="53"/>
        <v>0</v>
      </c>
      <c r="BA95" s="5">
        <f t="shared" si="53"/>
        <v>0</v>
      </c>
      <c r="BB95" s="5">
        <f t="shared" si="53"/>
        <v>0</v>
      </c>
      <c r="BC95" s="5">
        <f t="shared" si="53"/>
        <v>0</v>
      </c>
      <c r="BD95" s="5">
        <f t="shared" si="53"/>
        <v>0</v>
      </c>
      <c r="BE95" s="5">
        <f t="shared" si="53"/>
        <v>0</v>
      </c>
      <c r="BF95" s="5">
        <f t="shared" si="53"/>
        <v>0</v>
      </c>
      <c r="BG95" s="5">
        <f t="shared" si="53"/>
        <v>0</v>
      </c>
      <c r="BH95" s="5">
        <f t="shared" si="53"/>
        <v>0</v>
      </c>
      <c r="BI95" s="5">
        <f t="shared" si="53"/>
        <v>0</v>
      </c>
      <c r="BJ95" s="5">
        <f t="shared" si="53"/>
        <v>0</v>
      </c>
      <c r="BK95" s="5">
        <f t="shared" si="53"/>
        <v>0</v>
      </c>
      <c r="BL95" s="5">
        <f t="shared" si="53"/>
        <v>0</v>
      </c>
      <c r="BM95" s="5">
        <f t="shared" si="53"/>
        <v>0</v>
      </c>
      <c r="BN95" s="5">
        <f t="shared" si="53"/>
        <v>0</v>
      </c>
      <c r="BO95" s="5">
        <f t="shared" si="53"/>
        <v>0</v>
      </c>
      <c r="BP95" s="5">
        <f t="shared" si="53"/>
        <v>0</v>
      </c>
      <c r="BQ95" s="5">
        <f t="shared" si="53"/>
        <v>0</v>
      </c>
      <c r="BR95" s="5">
        <f t="shared" si="53"/>
        <v>0</v>
      </c>
    </row>
    <row r="96" spans="1:72" ht="15" customHeight="1">
      <c r="A96" s="100"/>
      <c r="B96" s="5" t="s">
        <v>18</v>
      </c>
      <c r="C96" s="93"/>
      <c r="D96" s="5">
        <f t="shared" si="53"/>
        <v>0</v>
      </c>
      <c r="E96" s="5">
        <f t="shared" si="53"/>
        <v>0</v>
      </c>
      <c r="F96" s="5">
        <f t="shared" si="53"/>
        <v>0.01</v>
      </c>
      <c r="G96" s="5">
        <f t="shared" si="53"/>
        <v>0</v>
      </c>
      <c r="H96" s="5">
        <f t="shared" si="53"/>
        <v>0</v>
      </c>
      <c r="I96" s="5">
        <f t="shared" si="53"/>
        <v>0</v>
      </c>
      <c r="J96" s="5">
        <f t="shared" si="53"/>
        <v>0.02</v>
      </c>
      <c r="K96" s="5">
        <f t="shared" si="53"/>
        <v>1.0999999999999999E-2</v>
      </c>
      <c r="L96" s="5">
        <f t="shared" si="53"/>
        <v>0</v>
      </c>
      <c r="M96" s="5">
        <f t="shared" si="53"/>
        <v>0</v>
      </c>
      <c r="N96" s="5">
        <f t="shared" si="53"/>
        <v>0</v>
      </c>
      <c r="O96" s="5">
        <f t="shared" si="53"/>
        <v>0</v>
      </c>
      <c r="P96" s="5">
        <f t="shared" si="53"/>
        <v>0</v>
      </c>
      <c r="Q96" s="5">
        <f t="shared" si="53"/>
        <v>0</v>
      </c>
      <c r="R96" s="5">
        <f t="shared" si="53"/>
        <v>0</v>
      </c>
      <c r="S96" s="5">
        <f t="shared" si="53"/>
        <v>0</v>
      </c>
      <c r="T96" s="5">
        <f t="shared" si="53"/>
        <v>0</v>
      </c>
      <c r="U96" s="5">
        <f t="shared" si="53"/>
        <v>0</v>
      </c>
      <c r="V96" s="5">
        <f t="shared" si="53"/>
        <v>0</v>
      </c>
      <c r="W96" s="5">
        <f t="shared" si="53"/>
        <v>0</v>
      </c>
      <c r="X96" s="5">
        <f t="shared" si="53"/>
        <v>0.1</v>
      </c>
      <c r="Y96" s="5">
        <f t="shared" si="53"/>
        <v>0</v>
      </c>
      <c r="Z96" s="5">
        <f t="shared" si="53"/>
        <v>0</v>
      </c>
      <c r="AA96" s="5">
        <f t="shared" si="53"/>
        <v>0</v>
      </c>
      <c r="AB96" s="5">
        <f t="shared" si="53"/>
        <v>0</v>
      </c>
      <c r="AC96" s="5">
        <f t="shared" si="53"/>
        <v>0</v>
      </c>
      <c r="AD96" s="5">
        <f t="shared" si="53"/>
        <v>0</v>
      </c>
      <c r="AE96" s="5">
        <f t="shared" si="53"/>
        <v>0</v>
      </c>
      <c r="AF96" s="5">
        <f t="shared" si="54"/>
        <v>0</v>
      </c>
      <c r="AG96" s="5">
        <f t="shared" si="54"/>
        <v>0</v>
      </c>
      <c r="AH96" s="5">
        <f t="shared" si="54"/>
        <v>0</v>
      </c>
      <c r="AI96" s="5">
        <f t="shared" si="54"/>
        <v>0</v>
      </c>
      <c r="AJ96" s="5">
        <f t="shared" si="53"/>
        <v>0</v>
      </c>
      <c r="AK96" s="5">
        <f t="shared" si="53"/>
        <v>0</v>
      </c>
      <c r="AL96" s="5">
        <f t="shared" si="53"/>
        <v>0</v>
      </c>
      <c r="AM96" s="5">
        <f t="shared" si="53"/>
        <v>4.8000000000000001E-2</v>
      </c>
      <c r="AN96" s="5">
        <f t="shared" si="53"/>
        <v>1E-3</v>
      </c>
      <c r="AO96" s="5">
        <f t="shared" si="53"/>
        <v>0</v>
      </c>
      <c r="AP96" s="5">
        <f t="shared" si="53"/>
        <v>0</v>
      </c>
      <c r="AQ96" s="5">
        <f t="shared" si="53"/>
        <v>0</v>
      </c>
      <c r="AR96" s="5">
        <f t="shared" si="53"/>
        <v>0</v>
      </c>
      <c r="AS96" s="5">
        <f t="shared" si="53"/>
        <v>0</v>
      </c>
      <c r="AT96" s="5">
        <f t="shared" si="53"/>
        <v>0</v>
      </c>
      <c r="AU96" s="5">
        <f t="shared" si="53"/>
        <v>0</v>
      </c>
      <c r="AV96" s="5">
        <f t="shared" si="53"/>
        <v>0</v>
      </c>
      <c r="AW96" s="5">
        <f t="shared" si="53"/>
        <v>0</v>
      </c>
      <c r="AX96" s="5">
        <f t="shared" si="53"/>
        <v>0</v>
      </c>
      <c r="AY96" s="5">
        <f t="shared" si="53"/>
        <v>0</v>
      </c>
      <c r="AZ96" s="5">
        <f t="shared" si="53"/>
        <v>0</v>
      </c>
      <c r="BA96" s="5">
        <f t="shared" si="53"/>
        <v>0</v>
      </c>
      <c r="BB96" s="5">
        <f t="shared" si="53"/>
        <v>0</v>
      </c>
      <c r="BC96" s="5">
        <f t="shared" si="53"/>
        <v>0</v>
      </c>
      <c r="BD96" s="5">
        <f t="shared" si="53"/>
        <v>0</v>
      </c>
      <c r="BE96" s="5">
        <f t="shared" si="53"/>
        <v>0</v>
      </c>
      <c r="BF96" s="5">
        <f t="shared" si="53"/>
        <v>0</v>
      </c>
      <c r="BG96" s="5">
        <f t="shared" si="53"/>
        <v>0</v>
      </c>
      <c r="BH96" s="5">
        <f t="shared" si="53"/>
        <v>0</v>
      </c>
      <c r="BI96" s="5">
        <f t="shared" si="53"/>
        <v>0</v>
      </c>
      <c r="BJ96" s="5">
        <f t="shared" si="53"/>
        <v>0</v>
      </c>
      <c r="BK96" s="5">
        <f t="shared" si="53"/>
        <v>0</v>
      </c>
      <c r="BL96" s="5">
        <f t="shared" si="53"/>
        <v>0</v>
      </c>
      <c r="BM96" s="5">
        <f t="shared" si="53"/>
        <v>0</v>
      </c>
      <c r="BN96" s="5">
        <f t="shared" si="53"/>
        <v>0</v>
      </c>
      <c r="BO96" s="5">
        <f t="shared" si="53"/>
        <v>0</v>
      </c>
      <c r="BP96" s="5">
        <f t="shared" si="53"/>
        <v>0</v>
      </c>
      <c r="BQ96" s="5">
        <f t="shared" si="53"/>
        <v>2.0000000000000001E-4</v>
      </c>
      <c r="BR96" s="5">
        <f t="shared" si="53"/>
        <v>0</v>
      </c>
      <c r="BS96" s="37"/>
    </row>
    <row r="97" spans="1:72">
      <c r="A97" s="100"/>
      <c r="B97" s="5"/>
      <c r="C97" s="93"/>
      <c r="D97" s="5">
        <f t="shared" si="53"/>
        <v>0</v>
      </c>
      <c r="E97" s="5">
        <f t="shared" si="53"/>
        <v>0</v>
      </c>
      <c r="F97" s="5">
        <f t="shared" si="53"/>
        <v>0</v>
      </c>
      <c r="G97" s="5">
        <f t="shared" si="53"/>
        <v>0</v>
      </c>
      <c r="H97" s="5">
        <f t="shared" si="53"/>
        <v>0</v>
      </c>
      <c r="I97" s="5">
        <f t="shared" si="53"/>
        <v>0</v>
      </c>
      <c r="J97" s="5">
        <f t="shared" si="53"/>
        <v>0</v>
      </c>
      <c r="K97" s="5">
        <f t="shared" si="53"/>
        <v>0</v>
      </c>
      <c r="L97" s="5">
        <f t="shared" si="53"/>
        <v>0</v>
      </c>
      <c r="M97" s="5">
        <f t="shared" si="53"/>
        <v>0</v>
      </c>
      <c r="N97" s="5">
        <f t="shared" si="53"/>
        <v>0</v>
      </c>
      <c r="O97" s="5">
        <f t="shared" si="53"/>
        <v>0</v>
      </c>
      <c r="P97" s="5">
        <f t="shared" si="53"/>
        <v>0</v>
      </c>
      <c r="Q97" s="5">
        <f t="shared" si="53"/>
        <v>0</v>
      </c>
      <c r="R97" s="5">
        <f t="shared" si="53"/>
        <v>0</v>
      </c>
      <c r="S97" s="5">
        <f t="shared" si="53"/>
        <v>0</v>
      </c>
      <c r="T97" s="5">
        <f t="shared" si="53"/>
        <v>0</v>
      </c>
      <c r="U97" s="5">
        <f t="shared" si="53"/>
        <v>0</v>
      </c>
      <c r="V97" s="5">
        <f t="shared" si="53"/>
        <v>0</v>
      </c>
      <c r="W97" s="5">
        <f t="shared" si="53"/>
        <v>0</v>
      </c>
      <c r="X97" s="5">
        <f t="shared" si="53"/>
        <v>0</v>
      </c>
      <c r="Y97" s="5">
        <f t="shared" si="53"/>
        <v>0</v>
      </c>
      <c r="Z97" s="5">
        <f t="shared" si="53"/>
        <v>0</v>
      </c>
      <c r="AA97" s="5">
        <f t="shared" si="53"/>
        <v>0</v>
      </c>
      <c r="AB97" s="5">
        <f t="shared" si="53"/>
        <v>0</v>
      </c>
      <c r="AC97" s="5">
        <f t="shared" si="53"/>
        <v>0</v>
      </c>
      <c r="AD97" s="5">
        <f t="shared" si="53"/>
        <v>0</v>
      </c>
      <c r="AE97" s="5">
        <f t="shared" si="53"/>
        <v>0</v>
      </c>
      <c r="AF97" s="5">
        <f t="shared" si="54"/>
        <v>0</v>
      </c>
      <c r="AG97" s="5">
        <f t="shared" si="54"/>
        <v>0</v>
      </c>
      <c r="AH97" s="5">
        <f t="shared" si="54"/>
        <v>0</v>
      </c>
      <c r="AI97" s="5">
        <f t="shared" si="54"/>
        <v>0</v>
      </c>
      <c r="AJ97" s="5">
        <f t="shared" si="53"/>
        <v>0</v>
      </c>
      <c r="AK97" s="5">
        <f t="shared" si="53"/>
        <v>0</v>
      </c>
      <c r="AL97" s="5">
        <f t="shared" si="53"/>
        <v>0</v>
      </c>
      <c r="AM97" s="5">
        <f t="shared" si="53"/>
        <v>0</v>
      </c>
      <c r="AN97" s="5">
        <f t="shared" si="53"/>
        <v>0</v>
      </c>
      <c r="AO97" s="5">
        <f t="shared" si="53"/>
        <v>0</v>
      </c>
      <c r="AP97" s="5">
        <f t="shared" si="53"/>
        <v>0</v>
      </c>
      <c r="AQ97" s="5">
        <f t="shared" si="53"/>
        <v>0</v>
      </c>
      <c r="AR97" s="5">
        <f t="shared" si="53"/>
        <v>0</v>
      </c>
      <c r="AS97" s="5">
        <f t="shared" si="53"/>
        <v>0</v>
      </c>
      <c r="AT97" s="5">
        <f t="shared" si="53"/>
        <v>0</v>
      </c>
      <c r="AU97" s="5">
        <f t="shared" si="53"/>
        <v>0</v>
      </c>
      <c r="AV97" s="5">
        <f t="shared" si="53"/>
        <v>0</v>
      </c>
      <c r="AW97" s="5">
        <f t="shared" si="53"/>
        <v>0</v>
      </c>
      <c r="AX97" s="5">
        <f t="shared" si="53"/>
        <v>0</v>
      </c>
      <c r="AY97" s="5">
        <f t="shared" si="53"/>
        <v>0</v>
      </c>
      <c r="AZ97" s="5">
        <f t="shared" si="53"/>
        <v>0</v>
      </c>
      <c r="BA97" s="5">
        <f t="shared" si="53"/>
        <v>0</v>
      </c>
      <c r="BB97" s="5">
        <f t="shared" si="53"/>
        <v>0</v>
      </c>
      <c r="BC97" s="5">
        <f t="shared" si="53"/>
        <v>0</v>
      </c>
      <c r="BD97" s="5">
        <f t="shared" si="53"/>
        <v>0</v>
      </c>
      <c r="BE97" s="5">
        <f t="shared" si="53"/>
        <v>0</v>
      </c>
      <c r="BF97" s="5">
        <f t="shared" si="53"/>
        <v>0</v>
      </c>
      <c r="BG97" s="5">
        <f t="shared" si="53"/>
        <v>0</v>
      </c>
      <c r="BH97" s="5">
        <f t="shared" si="53"/>
        <v>0</v>
      </c>
      <c r="BI97" s="5">
        <f t="shared" si="53"/>
        <v>0</v>
      </c>
      <c r="BJ97" s="5">
        <f t="shared" si="53"/>
        <v>0</v>
      </c>
      <c r="BK97" s="5">
        <f t="shared" si="53"/>
        <v>0</v>
      </c>
      <c r="BL97" s="5">
        <f t="shared" si="53"/>
        <v>0</v>
      </c>
      <c r="BM97" s="5">
        <f t="shared" si="53"/>
        <v>0</v>
      </c>
      <c r="BN97" s="5">
        <f t="shared" si="53"/>
        <v>0</v>
      </c>
      <c r="BO97" s="5">
        <f t="shared" si="53"/>
        <v>0</v>
      </c>
      <c r="BP97" s="5">
        <f t="shared" si="53"/>
        <v>0</v>
      </c>
      <c r="BQ97" s="5">
        <f t="shared" si="53"/>
        <v>0</v>
      </c>
      <c r="BR97" s="5">
        <f t="shared" si="53"/>
        <v>0</v>
      </c>
    </row>
    <row r="98" spans="1:72">
      <c r="A98" s="101"/>
      <c r="B98" s="5"/>
      <c r="C98" s="94"/>
      <c r="D98" s="5">
        <f t="shared" si="53"/>
        <v>0</v>
      </c>
      <c r="E98" s="5">
        <f t="shared" si="53"/>
        <v>0</v>
      </c>
      <c r="F98" s="5">
        <f t="shared" si="53"/>
        <v>0</v>
      </c>
      <c r="G98" s="5">
        <f t="shared" si="53"/>
        <v>0</v>
      </c>
      <c r="H98" s="5">
        <f t="shared" si="53"/>
        <v>0</v>
      </c>
      <c r="I98" s="5">
        <f t="shared" si="53"/>
        <v>0</v>
      </c>
      <c r="J98" s="5">
        <f t="shared" si="53"/>
        <v>0</v>
      </c>
      <c r="K98" s="5">
        <f t="shared" si="53"/>
        <v>0</v>
      </c>
      <c r="L98" s="5">
        <f t="shared" si="53"/>
        <v>0</v>
      </c>
      <c r="M98" s="5">
        <f t="shared" si="53"/>
        <v>0</v>
      </c>
      <c r="N98" s="5">
        <f t="shared" si="53"/>
        <v>0</v>
      </c>
      <c r="O98" s="5">
        <f t="shared" si="53"/>
        <v>0</v>
      </c>
      <c r="P98" s="5">
        <f t="shared" si="53"/>
        <v>0</v>
      </c>
      <c r="Q98" s="5">
        <f t="shared" si="53"/>
        <v>0</v>
      </c>
      <c r="R98" s="5">
        <f t="shared" si="53"/>
        <v>0</v>
      </c>
      <c r="S98" s="5">
        <f t="shared" si="53"/>
        <v>0</v>
      </c>
      <c r="T98" s="5">
        <f t="shared" si="53"/>
        <v>0</v>
      </c>
      <c r="U98" s="5">
        <f t="shared" si="53"/>
        <v>0</v>
      </c>
      <c r="V98" s="5">
        <f t="shared" si="53"/>
        <v>0</v>
      </c>
      <c r="W98" s="5">
        <f t="shared" si="53"/>
        <v>0</v>
      </c>
      <c r="X98" s="5">
        <f t="shared" si="53"/>
        <v>0</v>
      </c>
      <c r="Y98" s="5">
        <f t="shared" si="53"/>
        <v>0</v>
      </c>
      <c r="Z98" s="5">
        <f t="shared" si="53"/>
        <v>0</v>
      </c>
      <c r="AA98" s="5">
        <f t="shared" si="53"/>
        <v>0</v>
      </c>
      <c r="AB98" s="5">
        <f t="shared" si="53"/>
        <v>0</v>
      </c>
      <c r="AC98" s="5">
        <f t="shared" si="53"/>
        <v>0</v>
      </c>
      <c r="AD98" s="5">
        <f t="shared" si="53"/>
        <v>0</v>
      </c>
      <c r="AE98" s="5">
        <f t="shared" si="53"/>
        <v>0</v>
      </c>
      <c r="AF98" s="5">
        <f t="shared" si="54"/>
        <v>0</v>
      </c>
      <c r="AG98" s="5">
        <f t="shared" si="54"/>
        <v>0</v>
      </c>
      <c r="AH98" s="5">
        <f t="shared" si="54"/>
        <v>0</v>
      </c>
      <c r="AI98" s="5">
        <f t="shared" si="54"/>
        <v>0</v>
      </c>
      <c r="AJ98" s="5">
        <f t="shared" si="53"/>
        <v>0</v>
      </c>
      <c r="AK98" s="5">
        <f t="shared" si="53"/>
        <v>0</v>
      </c>
      <c r="AL98" s="5">
        <f t="shared" si="53"/>
        <v>0</v>
      </c>
      <c r="AM98" s="5">
        <f t="shared" si="53"/>
        <v>0</v>
      </c>
      <c r="AN98" s="5">
        <f t="shared" si="53"/>
        <v>0</v>
      </c>
      <c r="AO98" s="5">
        <f t="shared" si="53"/>
        <v>0</v>
      </c>
      <c r="AP98" s="5">
        <f t="shared" si="53"/>
        <v>0</v>
      </c>
      <c r="AQ98" s="5">
        <f t="shared" si="53"/>
        <v>0</v>
      </c>
      <c r="AR98" s="5">
        <f t="shared" si="53"/>
        <v>0</v>
      </c>
      <c r="AS98" s="5">
        <f t="shared" si="53"/>
        <v>0</v>
      </c>
      <c r="AT98" s="5">
        <f t="shared" si="53"/>
        <v>0</v>
      </c>
      <c r="AU98" s="5">
        <f t="shared" si="53"/>
        <v>0</v>
      </c>
      <c r="AV98" s="5">
        <f t="shared" si="53"/>
        <v>0</v>
      </c>
      <c r="AW98" s="5">
        <f t="shared" si="53"/>
        <v>0</v>
      </c>
      <c r="AX98" s="5">
        <f t="shared" si="53"/>
        <v>0</v>
      </c>
      <c r="AY98" s="5">
        <f t="shared" si="53"/>
        <v>0</v>
      </c>
      <c r="AZ98" s="5">
        <f t="shared" si="53"/>
        <v>0</v>
      </c>
      <c r="BA98" s="5">
        <f t="shared" si="53"/>
        <v>0</v>
      </c>
      <c r="BB98" s="5">
        <f t="shared" si="53"/>
        <v>0</v>
      </c>
      <c r="BC98" s="5">
        <f t="shared" si="53"/>
        <v>0</v>
      </c>
      <c r="BD98" s="5">
        <f t="shared" si="53"/>
        <v>0</v>
      </c>
      <c r="BE98" s="5">
        <f t="shared" si="53"/>
        <v>0</v>
      </c>
      <c r="BF98" s="5">
        <f t="shared" si="53"/>
        <v>0</v>
      </c>
      <c r="BG98" s="5">
        <f t="shared" si="53"/>
        <v>0</v>
      </c>
      <c r="BH98" s="5">
        <f t="shared" si="53"/>
        <v>0</v>
      </c>
      <c r="BI98" s="5">
        <f t="shared" si="53"/>
        <v>0</v>
      </c>
      <c r="BJ98" s="5">
        <f t="shared" si="53"/>
        <v>0</v>
      </c>
      <c r="BK98" s="5">
        <f t="shared" si="53"/>
        <v>0</v>
      </c>
      <c r="BL98" s="5">
        <f t="shared" si="53"/>
        <v>0</v>
      </c>
      <c r="BM98" s="5">
        <f t="shared" si="53"/>
        <v>0</v>
      </c>
      <c r="BN98" s="5">
        <f t="shared" si="53"/>
        <v>0</v>
      </c>
      <c r="BO98" s="5">
        <f t="shared" si="53"/>
        <v>0</v>
      </c>
      <c r="BP98" s="5">
        <f t="shared" si="53"/>
        <v>0</v>
      </c>
      <c r="BQ98" s="5">
        <f t="shared" si="53"/>
        <v>0</v>
      </c>
      <c r="BR98" s="5">
        <f t="shared" ref="BR98" si="55">BR25</f>
        <v>0</v>
      </c>
    </row>
    <row r="99" spans="1:72" ht="17.399999999999999">
      <c r="A99" s="43"/>
      <c r="B99" s="44" t="s">
        <v>22</v>
      </c>
      <c r="C99" s="45"/>
      <c r="D99" s="46">
        <f t="shared" ref="D99:BR99" si="56">SUM(D95:D98)</f>
        <v>0</v>
      </c>
      <c r="E99" s="46">
        <f t="shared" si="56"/>
        <v>0</v>
      </c>
      <c r="F99" s="46">
        <f t="shared" si="56"/>
        <v>2.1999999999999999E-2</v>
      </c>
      <c r="G99" s="46">
        <f t="shared" si="56"/>
        <v>0</v>
      </c>
      <c r="H99" s="46">
        <f t="shared" si="56"/>
        <v>0</v>
      </c>
      <c r="I99" s="46">
        <f t="shared" si="56"/>
        <v>0</v>
      </c>
      <c r="J99" s="46">
        <f t="shared" si="56"/>
        <v>0.02</v>
      </c>
      <c r="K99" s="46">
        <f t="shared" si="56"/>
        <v>1.0999999999999999E-2</v>
      </c>
      <c r="L99" s="46">
        <f t="shared" si="56"/>
        <v>0</v>
      </c>
      <c r="M99" s="46">
        <f t="shared" si="56"/>
        <v>0</v>
      </c>
      <c r="N99" s="46">
        <f t="shared" si="56"/>
        <v>0</v>
      </c>
      <c r="O99" s="46">
        <f t="shared" si="56"/>
        <v>0</v>
      </c>
      <c r="P99" s="46">
        <f t="shared" si="56"/>
        <v>0</v>
      </c>
      <c r="Q99" s="46">
        <f t="shared" si="56"/>
        <v>0</v>
      </c>
      <c r="R99" s="46">
        <f t="shared" si="56"/>
        <v>0</v>
      </c>
      <c r="S99" s="46">
        <f>SUM(S95:S98)</f>
        <v>0</v>
      </c>
      <c r="T99" s="46">
        <f>SUM(T95:T98)</f>
        <v>0</v>
      </c>
      <c r="U99" s="46">
        <f>SUM(U95:U98)</f>
        <v>0</v>
      </c>
      <c r="V99" s="46">
        <f>SUM(V95:V98)</f>
        <v>0</v>
      </c>
      <c r="W99" s="46">
        <f t="shared" ref="W99:X99" si="57">SUM(W95:W98)</f>
        <v>0</v>
      </c>
      <c r="X99" s="46">
        <f t="shared" si="57"/>
        <v>0.1</v>
      </c>
      <c r="Y99" s="46">
        <f t="shared" si="56"/>
        <v>0</v>
      </c>
      <c r="Z99" s="46">
        <f t="shared" si="56"/>
        <v>0</v>
      </c>
      <c r="AA99" s="46">
        <f t="shared" si="56"/>
        <v>0</v>
      </c>
      <c r="AB99" s="46">
        <f t="shared" si="56"/>
        <v>0</v>
      </c>
      <c r="AC99" s="46">
        <f t="shared" si="56"/>
        <v>1.2999999999999999E-2</v>
      </c>
      <c r="AD99" s="46">
        <f t="shared" si="56"/>
        <v>0</v>
      </c>
      <c r="AE99" s="46">
        <f t="shared" si="56"/>
        <v>0</v>
      </c>
      <c r="AF99" s="46">
        <f t="shared" ref="AF99:AI99" si="58">SUM(AF95:AF98)</f>
        <v>0</v>
      </c>
      <c r="AG99" s="46">
        <f t="shared" si="58"/>
        <v>0</v>
      </c>
      <c r="AH99" s="46">
        <f t="shared" si="58"/>
        <v>0</v>
      </c>
      <c r="AI99" s="46">
        <f t="shared" si="58"/>
        <v>0</v>
      </c>
      <c r="AJ99" s="46">
        <f t="shared" si="56"/>
        <v>0</v>
      </c>
      <c r="AK99" s="46">
        <f t="shared" si="56"/>
        <v>0</v>
      </c>
      <c r="AL99" s="46">
        <f t="shared" si="56"/>
        <v>0</v>
      </c>
      <c r="AM99" s="46">
        <f t="shared" si="56"/>
        <v>4.8000000000000001E-2</v>
      </c>
      <c r="AN99" s="46">
        <f t="shared" si="56"/>
        <v>1E-3</v>
      </c>
      <c r="AO99" s="46">
        <f t="shared" si="56"/>
        <v>0</v>
      </c>
      <c r="AP99" s="46">
        <f t="shared" si="56"/>
        <v>0</v>
      </c>
      <c r="AQ99" s="46">
        <f t="shared" si="56"/>
        <v>0</v>
      </c>
      <c r="AR99" s="46">
        <f t="shared" si="56"/>
        <v>0</v>
      </c>
      <c r="AS99" s="46">
        <f t="shared" si="56"/>
        <v>0</v>
      </c>
      <c r="AT99" s="46">
        <f t="shared" si="56"/>
        <v>0</v>
      </c>
      <c r="AU99" s="46">
        <f t="shared" si="56"/>
        <v>0</v>
      </c>
      <c r="AV99" s="46">
        <f t="shared" si="56"/>
        <v>0</v>
      </c>
      <c r="AW99" s="46">
        <f t="shared" si="56"/>
        <v>0</v>
      </c>
      <c r="AX99" s="46">
        <f t="shared" si="56"/>
        <v>0</v>
      </c>
      <c r="AY99" s="46">
        <f t="shared" si="56"/>
        <v>0</v>
      </c>
      <c r="AZ99" s="46">
        <f t="shared" si="56"/>
        <v>0</v>
      </c>
      <c r="BA99" s="46">
        <f t="shared" si="56"/>
        <v>0</v>
      </c>
      <c r="BB99" s="46">
        <f t="shared" si="56"/>
        <v>0</v>
      </c>
      <c r="BC99" s="46">
        <f t="shared" si="56"/>
        <v>0</v>
      </c>
      <c r="BD99" s="46">
        <f t="shared" si="56"/>
        <v>0</v>
      </c>
      <c r="BE99" s="46">
        <f t="shared" si="56"/>
        <v>0</v>
      </c>
      <c r="BF99" s="46">
        <f t="shared" si="56"/>
        <v>0</v>
      </c>
      <c r="BG99" s="46">
        <f t="shared" si="56"/>
        <v>0</v>
      </c>
      <c r="BH99" s="46">
        <f t="shared" si="56"/>
        <v>0</v>
      </c>
      <c r="BI99" s="46">
        <f t="shared" si="56"/>
        <v>0</v>
      </c>
      <c r="BJ99" s="46">
        <f t="shared" si="56"/>
        <v>0</v>
      </c>
      <c r="BK99" s="46">
        <f t="shared" si="56"/>
        <v>0</v>
      </c>
      <c r="BL99" s="46">
        <f t="shared" si="56"/>
        <v>0</v>
      </c>
      <c r="BM99" s="46">
        <f t="shared" si="56"/>
        <v>0</v>
      </c>
      <c r="BN99" s="46">
        <f t="shared" si="56"/>
        <v>0</v>
      </c>
      <c r="BO99" s="46">
        <f t="shared" si="56"/>
        <v>0</v>
      </c>
      <c r="BP99" s="46">
        <f t="shared" si="56"/>
        <v>0</v>
      </c>
      <c r="BQ99" s="46">
        <f t="shared" si="56"/>
        <v>2.0000000000000001E-4</v>
      </c>
      <c r="BR99" s="46">
        <f t="shared" si="56"/>
        <v>0</v>
      </c>
    </row>
    <row r="100" spans="1:72" ht="17.399999999999999">
      <c r="A100" s="43"/>
      <c r="B100" s="44" t="s">
        <v>33</v>
      </c>
      <c r="C100" s="45"/>
      <c r="D100" s="47">
        <f t="shared" ref="D100:BR100" si="59">PRODUCT(D99,$F$7)</f>
        <v>0</v>
      </c>
      <c r="E100" s="47">
        <f t="shared" si="59"/>
        <v>0</v>
      </c>
      <c r="F100" s="47">
        <f t="shared" si="59"/>
        <v>6.6000000000000003E-2</v>
      </c>
      <c r="G100" s="47">
        <f t="shared" si="59"/>
        <v>0</v>
      </c>
      <c r="H100" s="47">
        <f t="shared" si="59"/>
        <v>0</v>
      </c>
      <c r="I100" s="47">
        <f t="shared" si="59"/>
        <v>0</v>
      </c>
      <c r="J100" s="47">
        <f t="shared" si="59"/>
        <v>0.06</v>
      </c>
      <c r="K100" s="47">
        <f t="shared" si="59"/>
        <v>3.3000000000000002E-2</v>
      </c>
      <c r="L100" s="47">
        <f t="shared" si="59"/>
        <v>0</v>
      </c>
      <c r="M100" s="47">
        <f t="shared" si="59"/>
        <v>0</v>
      </c>
      <c r="N100" s="47">
        <f t="shared" si="59"/>
        <v>0</v>
      </c>
      <c r="O100" s="47">
        <f t="shared" si="59"/>
        <v>0</v>
      </c>
      <c r="P100" s="47">
        <f t="shared" si="59"/>
        <v>0</v>
      </c>
      <c r="Q100" s="47">
        <f t="shared" si="59"/>
        <v>0</v>
      </c>
      <c r="R100" s="47">
        <f t="shared" si="59"/>
        <v>0</v>
      </c>
      <c r="S100" s="47">
        <f>PRODUCT(S99,$F$7)</f>
        <v>0</v>
      </c>
      <c r="T100" s="47">
        <f>PRODUCT(T99,$F$7)</f>
        <v>0</v>
      </c>
      <c r="U100" s="47">
        <f>PRODUCT(U99,$F$7)</f>
        <v>0</v>
      </c>
      <c r="V100" s="47">
        <f>PRODUCT(V99,$F$7)</f>
        <v>0</v>
      </c>
      <c r="W100" s="47">
        <f t="shared" ref="W100:X100" si="60">PRODUCT(W99,$F$7)</f>
        <v>0</v>
      </c>
      <c r="X100" s="47">
        <f t="shared" si="60"/>
        <v>0.30000000000000004</v>
      </c>
      <c r="Y100" s="47">
        <f t="shared" si="59"/>
        <v>0</v>
      </c>
      <c r="Z100" s="47">
        <f t="shared" si="59"/>
        <v>0</v>
      </c>
      <c r="AA100" s="47">
        <f t="shared" si="59"/>
        <v>0</v>
      </c>
      <c r="AB100" s="47">
        <f t="shared" si="59"/>
        <v>0</v>
      </c>
      <c r="AC100" s="47">
        <f t="shared" si="59"/>
        <v>3.9E-2</v>
      </c>
      <c r="AD100" s="47">
        <f t="shared" si="59"/>
        <v>0</v>
      </c>
      <c r="AE100" s="47">
        <f t="shared" si="59"/>
        <v>0</v>
      </c>
      <c r="AF100" s="47">
        <f t="shared" ref="AF100:AI100" si="61">PRODUCT(AF99,$F$7)</f>
        <v>0</v>
      </c>
      <c r="AG100" s="47">
        <f t="shared" si="61"/>
        <v>0</v>
      </c>
      <c r="AH100" s="47">
        <f t="shared" si="61"/>
        <v>0</v>
      </c>
      <c r="AI100" s="47">
        <f t="shared" si="61"/>
        <v>0</v>
      </c>
      <c r="AJ100" s="47">
        <f t="shared" si="59"/>
        <v>0</v>
      </c>
      <c r="AK100" s="47">
        <f t="shared" si="59"/>
        <v>0</v>
      </c>
      <c r="AL100" s="47">
        <f t="shared" si="59"/>
        <v>0</v>
      </c>
      <c r="AM100" s="47">
        <f t="shared" si="59"/>
        <v>0.14400000000000002</v>
      </c>
      <c r="AN100" s="47">
        <f t="shared" si="59"/>
        <v>3.0000000000000001E-3</v>
      </c>
      <c r="AO100" s="47">
        <f t="shared" si="59"/>
        <v>0</v>
      </c>
      <c r="AP100" s="47">
        <f t="shared" si="59"/>
        <v>0</v>
      </c>
      <c r="AQ100" s="47">
        <f t="shared" si="59"/>
        <v>0</v>
      </c>
      <c r="AR100" s="47">
        <f t="shared" si="59"/>
        <v>0</v>
      </c>
      <c r="AS100" s="47">
        <f t="shared" si="59"/>
        <v>0</v>
      </c>
      <c r="AT100" s="47">
        <f t="shared" si="59"/>
        <v>0</v>
      </c>
      <c r="AU100" s="47">
        <f t="shared" si="59"/>
        <v>0</v>
      </c>
      <c r="AV100" s="47">
        <f t="shared" si="59"/>
        <v>0</v>
      </c>
      <c r="AW100" s="47">
        <f t="shared" si="59"/>
        <v>0</v>
      </c>
      <c r="AX100" s="47">
        <f t="shared" si="59"/>
        <v>0</v>
      </c>
      <c r="AY100" s="47">
        <f t="shared" si="59"/>
        <v>0</v>
      </c>
      <c r="AZ100" s="47">
        <f t="shared" si="59"/>
        <v>0</v>
      </c>
      <c r="BA100" s="47">
        <f t="shared" si="59"/>
        <v>0</v>
      </c>
      <c r="BB100" s="47">
        <f t="shared" si="59"/>
        <v>0</v>
      </c>
      <c r="BC100" s="47">
        <f t="shared" si="59"/>
        <v>0</v>
      </c>
      <c r="BD100" s="47">
        <f t="shared" si="59"/>
        <v>0</v>
      </c>
      <c r="BE100" s="47">
        <f t="shared" si="59"/>
        <v>0</v>
      </c>
      <c r="BF100" s="47">
        <f t="shared" si="59"/>
        <v>0</v>
      </c>
      <c r="BG100" s="47">
        <f t="shared" si="59"/>
        <v>0</v>
      </c>
      <c r="BH100" s="47">
        <f t="shared" si="59"/>
        <v>0</v>
      </c>
      <c r="BI100" s="47">
        <f t="shared" si="59"/>
        <v>0</v>
      </c>
      <c r="BJ100" s="47">
        <f t="shared" si="59"/>
        <v>0</v>
      </c>
      <c r="BK100" s="47">
        <f t="shared" si="59"/>
        <v>0</v>
      </c>
      <c r="BL100" s="47">
        <f t="shared" si="59"/>
        <v>0</v>
      </c>
      <c r="BM100" s="47">
        <f t="shared" si="59"/>
        <v>0</v>
      </c>
      <c r="BN100" s="47">
        <f t="shared" si="59"/>
        <v>0</v>
      </c>
      <c r="BO100" s="47">
        <f t="shared" si="59"/>
        <v>0</v>
      </c>
      <c r="BP100" s="47">
        <f t="shared" si="59"/>
        <v>0</v>
      </c>
      <c r="BQ100" s="47">
        <f t="shared" si="59"/>
        <v>6.0000000000000006E-4</v>
      </c>
      <c r="BR100" s="47">
        <f t="shared" si="59"/>
        <v>0</v>
      </c>
    </row>
    <row r="104" spans="1:72" ht="17.399999999999999">
      <c r="A104" s="26"/>
      <c r="B104" s="27" t="s">
        <v>24</v>
      </c>
      <c r="C104" s="28" t="s">
        <v>25</v>
      </c>
      <c r="D104" s="29">
        <f t="shared" ref="D104:BR104" si="62">D47</f>
        <v>90.9</v>
      </c>
      <c r="E104" s="29">
        <f t="shared" si="62"/>
        <v>96</v>
      </c>
      <c r="F104" s="29">
        <f t="shared" si="62"/>
        <v>93</v>
      </c>
      <c r="G104" s="29">
        <f t="shared" si="62"/>
        <v>780</v>
      </c>
      <c r="H104" s="29">
        <f t="shared" si="62"/>
        <v>1610</v>
      </c>
      <c r="I104" s="29">
        <f t="shared" si="62"/>
        <v>760</v>
      </c>
      <c r="J104" s="29">
        <f t="shared" si="62"/>
        <v>90.57</v>
      </c>
      <c r="K104" s="29">
        <f t="shared" si="62"/>
        <v>1038.8900000000001</v>
      </c>
      <c r="L104" s="29">
        <f t="shared" si="62"/>
        <v>255.2</v>
      </c>
      <c r="M104" s="29">
        <f t="shared" si="62"/>
        <v>796</v>
      </c>
      <c r="N104" s="29">
        <f t="shared" si="62"/>
        <v>126.38</v>
      </c>
      <c r="O104" s="29">
        <f t="shared" si="62"/>
        <v>416.09</v>
      </c>
      <c r="P104" s="29">
        <f t="shared" si="62"/>
        <v>634.21</v>
      </c>
      <c r="Q104" s="29">
        <f t="shared" si="62"/>
        <v>503.33</v>
      </c>
      <c r="R104" s="29">
        <f t="shared" si="62"/>
        <v>0</v>
      </c>
      <c r="S104" s="29">
        <f>S47</f>
        <v>0</v>
      </c>
      <c r="T104" s="29">
        <f>T47</f>
        <v>0</v>
      </c>
      <c r="U104" s="29">
        <f>U47</f>
        <v>920</v>
      </c>
      <c r="V104" s="29">
        <f>V47</f>
        <v>464.1</v>
      </c>
      <c r="W104" s="29">
        <f>W47</f>
        <v>249</v>
      </c>
      <c r="X104" s="29">
        <f t="shared" si="62"/>
        <v>8.6999999999999993</v>
      </c>
      <c r="Y104" s="29">
        <f t="shared" si="62"/>
        <v>0</v>
      </c>
      <c r="Z104" s="29">
        <f t="shared" si="62"/>
        <v>415</v>
      </c>
      <c r="AA104" s="29">
        <f t="shared" si="62"/>
        <v>416</v>
      </c>
      <c r="AB104" s="29">
        <f t="shared" si="62"/>
        <v>358</v>
      </c>
      <c r="AC104" s="29">
        <f t="shared" si="62"/>
        <v>283</v>
      </c>
      <c r="AD104" s="29">
        <f t="shared" si="62"/>
        <v>144</v>
      </c>
      <c r="AE104" s="29">
        <f t="shared" si="62"/>
        <v>668</v>
      </c>
      <c r="AF104" s="29"/>
      <c r="AG104" s="29"/>
      <c r="AH104" s="29">
        <f t="shared" si="62"/>
        <v>340</v>
      </c>
      <c r="AI104" s="29"/>
      <c r="AJ104" s="29">
        <f t="shared" si="62"/>
        <v>263.64</v>
      </c>
      <c r="AK104" s="29">
        <f t="shared" si="62"/>
        <v>98</v>
      </c>
      <c r="AL104" s="29">
        <f t="shared" si="62"/>
        <v>67</v>
      </c>
      <c r="AM104" s="29">
        <f t="shared" si="62"/>
        <v>49.4</v>
      </c>
      <c r="AN104" s="29">
        <f t="shared" si="62"/>
        <v>240</v>
      </c>
      <c r="AO104" s="29">
        <f t="shared" si="62"/>
        <v>258</v>
      </c>
      <c r="AP104" s="29">
        <f t="shared" si="62"/>
        <v>0</v>
      </c>
      <c r="AQ104" s="29">
        <f t="shared" si="62"/>
        <v>346</v>
      </c>
      <c r="AR104" s="29">
        <f t="shared" si="62"/>
        <v>0</v>
      </c>
      <c r="AS104" s="29">
        <f t="shared" si="62"/>
        <v>281.61</v>
      </c>
      <c r="AT104" s="29">
        <f t="shared" si="62"/>
        <v>87.5</v>
      </c>
      <c r="AU104" s="29">
        <f t="shared" si="62"/>
        <v>74</v>
      </c>
      <c r="AV104" s="29">
        <f t="shared" si="62"/>
        <v>64.67</v>
      </c>
      <c r="AW104" s="29">
        <f t="shared" si="62"/>
        <v>75.709999999999994</v>
      </c>
      <c r="AX104" s="29">
        <f t="shared" si="62"/>
        <v>85.71</v>
      </c>
      <c r="AY104" s="29">
        <f t="shared" si="62"/>
        <v>58.75</v>
      </c>
      <c r="AZ104" s="29">
        <f t="shared" si="62"/>
        <v>95.38</v>
      </c>
      <c r="BA104" s="29">
        <f t="shared" si="62"/>
        <v>74</v>
      </c>
      <c r="BB104" s="29">
        <f t="shared" si="62"/>
        <v>65</v>
      </c>
      <c r="BC104" s="29">
        <f t="shared" si="62"/>
        <v>139.33000000000001</v>
      </c>
      <c r="BD104" s="29">
        <f t="shared" si="62"/>
        <v>362</v>
      </c>
      <c r="BE104" s="29">
        <f t="shared" si="62"/>
        <v>549</v>
      </c>
      <c r="BF104" s="29">
        <f t="shared" si="62"/>
        <v>666</v>
      </c>
      <c r="BG104" s="29">
        <f t="shared" si="62"/>
        <v>300</v>
      </c>
      <c r="BH104" s="29">
        <f t="shared" si="62"/>
        <v>578</v>
      </c>
      <c r="BI104" s="29">
        <f t="shared" si="62"/>
        <v>0</v>
      </c>
      <c r="BJ104" s="29">
        <f t="shared" si="62"/>
        <v>84</v>
      </c>
      <c r="BK104" s="29">
        <f t="shared" si="62"/>
        <v>68</v>
      </c>
      <c r="BL104" s="29">
        <f t="shared" si="62"/>
        <v>79</v>
      </c>
      <c r="BM104" s="29">
        <f t="shared" si="62"/>
        <v>87</v>
      </c>
      <c r="BN104" s="29">
        <f t="shared" si="62"/>
        <v>109</v>
      </c>
      <c r="BO104" s="29">
        <f t="shared" si="62"/>
        <v>329</v>
      </c>
      <c r="BP104" s="29">
        <f t="shared" si="62"/>
        <v>182.22</v>
      </c>
      <c r="BQ104" s="29">
        <f t="shared" si="62"/>
        <v>25</v>
      </c>
      <c r="BR104" s="29">
        <f t="shared" si="62"/>
        <v>0</v>
      </c>
    </row>
    <row r="105" spans="1:72" ht="17.399999999999999">
      <c r="B105" s="20" t="s">
        <v>26</v>
      </c>
      <c r="C105" s="21" t="s">
        <v>25</v>
      </c>
      <c r="D105" s="22">
        <f t="shared" ref="D105:BR105" si="63">D104/1000</f>
        <v>9.0900000000000009E-2</v>
      </c>
      <c r="E105" s="22">
        <f t="shared" si="63"/>
        <v>9.6000000000000002E-2</v>
      </c>
      <c r="F105" s="22">
        <f t="shared" si="63"/>
        <v>9.2999999999999999E-2</v>
      </c>
      <c r="G105" s="22">
        <f t="shared" si="63"/>
        <v>0.78</v>
      </c>
      <c r="H105" s="22">
        <f t="shared" si="63"/>
        <v>1.61</v>
      </c>
      <c r="I105" s="22">
        <f t="shared" si="63"/>
        <v>0.76</v>
      </c>
      <c r="J105" s="22">
        <f t="shared" si="63"/>
        <v>9.0569999999999998E-2</v>
      </c>
      <c r="K105" s="22">
        <f t="shared" si="63"/>
        <v>1.0388900000000001</v>
      </c>
      <c r="L105" s="22">
        <f t="shared" si="63"/>
        <v>0.25519999999999998</v>
      </c>
      <c r="M105" s="22">
        <f t="shared" si="63"/>
        <v>0.79600000000000004</v>
      </c>
      <c r="N105" s="22">
        <f t="shared" si="63"/>
        <v>0.12637999999999999</v>
      </c>
      <c r="O105" s="22">
        <f t="shared" si="63"/>
        <v>0.41608999999999996</v>
      </c>
      <c r="P105" s="22">
        <f t="shared" si="63"/>
        <v>0.63421000000000005</v>
      </c>
      <c r="Q105" s="22">
        <f t="shared" si="63"/>
        <v>0.50332999999999994</v>
      </c>
      <c r="R105" s="22">
        <f t="shared" si="63"/>
        <v>0</v>
      </c>
      <c r="S105" s="22">
        <f>S104/1000</f>
        <v>0</v>
      </c>
      <c r="T105" s="22">
        <f>T104/1000</f>
        <v>0</v>
      </c>
      <c r="U105" s="22">
        <f>U104/1000</f>
        <v>0.92</v>
      </c>
      <c r="V105" s="22">
        <f>V104/1000</f>
        <v>0.46410000000000001</v>
      </c>
      <c r="W105" s="22">
        <f>W104/1000</f>
        <v>0.249</v>
      </c>
      <c r="X105" s="22">
        <f t="shared" si="63"/>
        <v>8.6999999999999994E-3</v>
      </c>
      <c r="Y105" s="22">
        <f t="shared" si="63"/>
        <v>0</v>
      </c>
      <c r="Z105" s="22">
        <f t="shared" si="63"/>
        <v>0.41499999999999998</v>
      </c>
      <c r="AA105" s="22">
        <f t="shared" si="63"/>
        <v>0.41599999999999998</v>
      </c>
      <c r="AB105" s="22">
        <f t="shared" si="63"/>
        <v>0.35799999999999998</v>
      </c>
      <c r="AC105" s="22">
        <f t="shared" si="63"/>
        <v>0.28299999999999997</v>
      </c>
      <c r="AD105" s="22">
        <f t="shared" si="63"/>
        <v>0.14399999999999999</v>
      </c>
      <c r="AE105" s="22">
        <f t="shared" si="63"/>
        <v>0.66800000000000004</v>
      </c>
      <c r="AF105" s="22">
        <f t="shared" ref="AF105:AI105" si="64">AF104/1000</f>
        <v>0</v>
      </c>
      <c r="AG105" s="22">
        <f t="shared" si="64"/>
        <v>0</v>
      </c>
      <c r="AH105" s="22">
        <f t="shared" si="64"/>
        <v>0.34</v>
      </c>
      <c r="AI105" s="22">
        <f t="shared" si="64"/>
        <v>0</v>
      </c>
      <c r="AJ105" s="22">
        <f t="shared" si="63"/>
        <v>0.26363999999999999</v>
      </c>
      <c r="AK105" s="22">
        <f t="shared" si="63"/>
        <v>9.8000000000000004E-2</v>
      </c>
      <c r="AL105" s="22">
        <f t="shared" si="63"/>
        <v>6.7000000000000004E-2</v>
      </c>
      <c r="AM105" s="22">
        <f t="shared" si="63"/>
        <v>4.9399999999999999E-2</v>
      </c>
      <c r="AN105" s="22">
        <f t="shared" si="63"/>
        <v>0.24</v>
      </c>
      <c r="AO105" s="22">
        <f t="shared" si="63"/>
        <v>0.25800000000000001</v>
      </c>
      <c r="AP105" s="22">
        <f t="shared" si="63"/>
        <v>0</v>
      </c>
      <c r="AQ105" s="22">
        <f t="shared" si="63"/>
        <v>0.34599999999999997</v>
      </c>
      <c r="AR105" s="22">
        <f t="shared" si="63"/>
        <v>0</v>
      </c>
      <c r="AS105" s="22">
        <f t="shared" si="63"/>
        <v>0.28161000000000003</v>
      </c>
      <c r="AT105" s="22">
        <f t="shared" si="63"/>
        <v>8.7499999999999994E-2</v>
      </c>
      <c r="AU105" s="22">
        <f t="shared" si="63"/>
        <v>7.3999999999999996E-2</v>
      </c>
      <c r="AV105" s="22">
        <f t="shared" si="63"/>
        <v>6.4670000000000005E-2</v>
      </c>
      <c r="AW105" s="22">
        <f t="shared" si="63"/>
        <v>7.571E-2</v>
      </c>
      <c r="AX105" s="22">
        <f t="shared" si="63"/>
        <v>8.5709999999999995E-2</v>
      </c>
      <c r="AY105" s="22">
        <f t="shared" si="63"/>
        <v>5.8749999999999997E-2</v>
      </c>
      <c r="AZ105" s="22">
        <f t="shared" si="63"/>
        <v>9.5379999999999993E-2</v>
      </c>
      <c r="BA105" s="22">
        <f t="shared" si="63"/>
        <v>7.3999999999999996E-2</v>
      </c>
      <c r="BB105" s="22">
        <f t="shared" si="63"/>
        <v>6.5000000000000002E-2</v>
      </c>
      <c r="BC105" s="22">
        <f t="shared" si="63"/>
        <v>0.13933000000000001</v>
      </c>
      <c r="BD105" s="22">
        <f t="shared" si="63"/>
        <v>0.36199999999999999</v>
      </c>
      <c r="BE105" s="22">
        <f t="shared" si="63"/>
        <v>0.54900000000000004</v>
      </c>
      <c r="BF105" s="22">
        <f t="shared" si="63"/>
        <v>0.66600000000000004</v>
      </c>
      <c r="BG105" s="22">
        <f t="shared" si="63"/>
        <v>0.3</v>
      </c>
      <c r="BH105" s="22">
        <f t="shared" si="63"/>
        <v>0.57799999999999996</v>
      </c>
      <c r="BI105" s="22">
        <f t="shared" si="63"/>
        <v>0</v>
      </c>
      <c r="BJ105" s="22">
        <f t="shared" si="63"/>
        <v>8.4000000000000005E-2</v>
      </c>
      <c r="BK105" s="22">
        <f t="shared" si="63"/>
        <v>6.8000000000000005E-2</v>
      </c>
      <c r="BL105" s="22">
        <f t="shared" si="63"/>
        <v>7.9000000000000001E-2</v>
      </c>
      <c r="BM105" s="22">
        <f t="shared" si="63"/>
        <v>8.6999999999999994E-2</v>
      </c>
      <c r="BN105" s="22">
        <f t="shared" si="63"/>
        <v>0.109</v>
      </c>
      <c r="BO105" s="22">
        <f t="shared" si="63"/>
        <v>0.32900000000000001</v>
      </c>
      <c r="BP105" s="22">
        <f t="shared" si="63"/>
        <v>0.18221999999999999</v>
      </c>
      <c r="BQ105" s="22">
        <f t="shared" si="63"/>
        <v>2.5000000000000001E-2</v>
      </c>
      <c r="BR105" s="22">
        <f t="shared" si="63"/>
        <v>0</v>
      </c>
    </row>
    <row r="106" spans="1:72" ht="17.399999999999999">
      <c r="A106" s="30"/>
      <c r="B106" s="31" t="s">
        <v>27</v>
      </c>
      <c r="C106" s="105"/>
      <c r="D106" s="32">
        <f t="shared" ref="D106:BR106" si="65">D100*D104</f>
        <v>0</v>
      </c>
      <c r="E106" s="32">
        <f t="shared" si="65"/>
        <v>0</v>
      </c>
      <c r="F106" s="32">
        <f t="shared" si="65"/>
        <v>6.1379999999999999</v>
      </c>
      <c r="G106" s="32">
        <f t="shared" si="65"/>
        <v>0</v>
      </c>
      <c r="H106" s="32">
        <f t="shared" si="65"/>
        <v>0</v>
      </c>
      <c r="I106" s="32">
        <f t="shared" si="65"/>
        <v>0</v>
      </c>
      <c r="J106" s="32">
        <f t="shared" si="65"/>
        <v>5.4341999999999997</v>
      </c>
      <c r="K106" s="32">
        <f t="shared" si="65"/>
        <v>34.283370000000005</v>
      </c>
      <c r="L106" s="32">
        <f t="shared" si="65"/>
        <v>0</v>
      </c>
      <c r="M106" s="32">
        <f t="shared" si="65"/>
        <v>0</v>
      </c>
      <c r="N106" s="32">
        <f t="shared" si="65"/>
        <v>0</v>
      </c>
      <c r="O106" s="32">
        <f t="shared" si="65"/>
        <v>0</v>
      </c>
      <c r="P106" s="32">
        <f t="shared" si="65"/>
        <v>0</v>
      </c>
      <c r="Q106" s="32">
        <f t="shared" si="65"/>
        <v>0</v>
      </c>
      <c r="R106" s="32">
        <f t="shared" si="65"/>
        <v>0</v>
      </c>
      <c r="S106" s="32">
        <f>S100*S104</f>
        <v>0</v>
      </c>
      <c r="T106" s="32">
        <f>T100*T104</f>
        <v>0</v>
      </c>
      <c r="U106" s="32">
        <f>U100*U104</f>
        <v>0</v>
      </c>
      <c r="V106" s="32">
        <f>V100*V104</f>
        <v>0</v>
      </c>
      <c r="W106" s="32">
        <f>W100*W104</f>
        <v>0</v>
      </c>
      <c r="X106" s="32">
        <f t="shared" si="65"/>
        <v>2.6100000000000003</v>
      </c>
      <c r="Y106" s="32">
        <f t="shared" si="65"/>
        <v>0</v>
      </c>
      <c r="Z106" s="32">
        <f t="shared" si="65"/>
        <v>0</v>
      </c>
      <c r="AA106" s="32">
        <f t="shared" si="65"/>
        <v>0</v>
      </c>
      <c r="AB106" s="32">
        <f t="shared" si="65"/>
        <v>0</v>
      </c>
      <c r="AC106" s="32">
        <f t="shared" si="65"/>
        <v>11.037000000000001</v>
      </c>
      <c r="AD106" s="32">
        <f t="shared" si="65"/>
        <v>0</v>
      </c>
      <c r="AE106" s="32">
        <f t="shared" si="65"/>
        <v>0</v>
      </c>
      <c r="AF106" s="32">
        <f t="shared" ref="AF106:AI106" si="66">AF100*AF104</f>
        <v>0</v>
      </c>
      <c r="AG106" s="32">
        <f t="shared" si="66"/>
        <v>0</v>
      </c>
      <c r="AH106" s="32">
        <f t="shared" si="66"/>
        <v>0</v>
      </c>
      <c r="AI106" s="32">
        <f t="shared" si="66"/>
        <v>0</v>
      </c>
      <c r="AJ106" s="32">
        <f t="shared" si="65"/>
        <v>0</v>
      </c>
      <c r="AK106" s="32">
        <f t="shared" si="65"/>
        <v>0</v>
      </c>
      <c r="AL106" s="32">
        <f t="shared" si="65"/>
        <v>0</v>
      </c>
      <c r="AM106" s="32">
        <f t="shared" si="65"/>
        <v>7.1136000000000008</v>
      </c>
      <c r="AN106" s="32">
        <f t="shared" si="65"/>
        <v>0.72</v>
      </c>
      <c r="AO106" s="32">
        <f t="shared" si="65"/>
        <v>0</v>
      </c>
      <c r="AP106" s="32">
        <f t="shared" si="65"/>
        <v>0</v>
      </c>
      <c r="AQ106" s="32">
        <f t="shared" si="65"/>
        <v>0</v>
      </c>
      <c r="AR106" s="32">
        <f t="shared" si="65"/>
        <v>0</v>
      </c>
      <c r="AS106" s="32">
        <f t="shared" si="65"/>
        <v>0</v>
      </c>
      <c r="AT106" s="32">
        <f t="shared" si="65"/>
        <v>0</v>
      </c>
      <c r="AU106" s="32">
        <f t="shared" si="65"/>
        <v>0</v>
      </c>
      <c r="AV106" s="32">
        <f t="shared" si="65"/>
        <v>0</v>
      </c>
      <c r="AW106" s="32">
        <f t="shared" si="65"/>
        <v>0</v>
      </c>
      <c r="AX106" s="32">
        <f t="shared" si="65"/>
        <v>0</v>
      </c>
      <c r="AY106" s="32">
        <f t="shared" si="65"/>
        <v>0</v>
      </c>
      <c r="AZ106" s="32">
        <f t="shared" si="65"/>
        <v>0</v>
      </c>
      <c r="BA106" s="32">
        <f t="shared" si="65"/>
        <v>0</v>
      </c>
      <c r="BB106" s="32">
        <f t="shared" si="65"/>
        <v>0</v>
      </c>
      <c r="BC106" s="32">
        <f t="shared" si="65"/>
        <v>0</v>
      </c>
      <c r="BD106" s="32">
        <f t="shared" si="65"/>
        <v>0</v>
      </c>
      <c r="BE106" s="32">
        <f t="shared" si="65"/>
        <v>0</v>
      </c>
      <c r="BF106" s="32">
        <f t="shared" si="65"/>
        <v>0</v>
      </c>
      <c r="BG106" s="32">
        <f t="shared" si="65"/>
        <v>0</v>
      </c>
      <c r="BH106" s="32">
        <f t="shared" si="65"/>
        <v>0</v>
      </c>
      <c r="BI106" s="32">
        <f t="shared" si="65"/>
        <v>0</v>
      </c>
      <c r="BJ106" s="32">
        <f t="shared" si="65"/>
        <v>0</v>
      </c>
      <c r="BK106" s="32">
        <f t="shared" si="65"/>
        <v>0</v>
      </c>
      <c r="BL106" s="32">
        <f t="shared" si="65"/>
        <v>0</v>
      </c>
      <c r="BM106" s="32">
        <f t="shared" si="65"/>
        <v>0</v>
      </c>
      <c r="BN106" s="32">
        <f t="shared" si="65"/>
        <v>0</v>
      </c>
      <c r="BO106" s="32">
        <f t="shared" si="65"/>
        <v>0</v>
      </c>
      <c r="BP106" s="32">
        <f t="shared" si="65"/>
        <v>0</v>
      </c>
      <c r="BQ106" s="32">
        <f t="shared" si="65"/>
        <v>1.5000000000000001E-2</v>
      </c>
      <c r="BR106" s="32">
        <f t="shared" si="65"/>
        <v>0</v>
      </c>
      <c r="BS106" s="33">
        <f>SUM(D106:BQ106)</f>
        <v>67.351169999999996</v>
      </c>
      <c r="BT106" s="34">
        <f>BS106/$C$22</f>
        <v>22.450389999999999</v>
      </c>
    </row>
    <row r="107" spans="1:72" ht="17.399999999999999">
      <c r="A107" s="30"/>
      <c r="B107" s="31" t="s">
        <v>28</v>
      </c>
      <c r="C107" s="105"/>
      <c r="D107" s="32">
        <f t="shared" ref="D107:BR107" si="67">D100*D104</f>
        <v>0</v>
      </c>
      <c r="E107" s="32">
        <f t="shared" si="67"/>
        <v>0</v>
      </c>
      <c r="F107" s="32">
        <f t="shared" si="67"/>
        <v>6.1379999999999999</v>
      </c>
      <c r="G107" s="32">
        <f t="shared" si="67"/>
        <v>0</v>
      </c>
      <c r="H107" s="32">
        <f t="shared" si="67"/>
        <v>0</v>
      </c>
      <c r="I107" s="32">
        <f t="shared" si="67"/>
        <v>0</v>
      </c>
      <c r="J107" s="32">
        <f t="shared" si="67"/>
        <v>5.4341999999999997</v>
      </c>
      <c r="K107" s="32">
        <f t="shared" si="67"/>
        <v>34.283370000000005</v>
      </c>
      <c r="L107" s="32">
        <f t="shared" si="67"/>
        <v>0</v>
      </c>
      <c r="M107" s="32">
        <f t="shared" si="67"/>
        <v>0</v>
      </c>
      <c r="N107" s="32">
        <f t="shared" si="67"/>
        <v>0</v>
      </c>
      <c r="O107" s="32">
        <f t="shared" si="67"/>
        <v>0</v>
      </c>
      <c r="P107" s="32">
        <f t="shared" si="67"/>
        <v>0</v>
      </c>
      <c r="Q107" s="32">
        <f t="shared" si="67"/>
        <v>0</v>
      </c>
      <c r="R107" s="32">
        <f t="shared" si="67"/>
        <v>0</v>
      </c>
      <c r="S107" s="32">
        <f>S100*S104</f>
        <v>0</v>
      </c>
      <c r="T107" s="32">
        <f>T100*T104</f>
        <v>0</v>
      </c>
      <c r="U107" s="32">
        <f>U100*U104</f>
        <v>0</v>
      </c>
      <c r="V107" s="32">
        <f>V100*V104</f>
        <v>0</v>
      </c>
      <c r="W107" s="32">
        <f>W100*W104</f>
        <v>0</v>
      </c>
      <c r="X107" s="32">
        <f t="shared" si="67"/>
        <v>2.6100000000000003</v>
      </c>
      <c r="Y107" s="32">
        <f t="shared" si="67"/>
        <v>0</v>
      </c>
      <c r="Z107" s="32">
        <f t="shared" si="67"/>
        <v>0</v>
      </c>
      <c r="AA107" s="32">
        <f t="shared" si="67"/>
        <v>0</v>
      </c>
      <c r="AB107" s="32">
        <f t="shared" si="67"/>
        <v>0</v>
      </c>
      <c r="AC107" s="32">
        <f t="shared" si="67"/>
        <v>11.037000000000001</v>
      </c>
      <c r="AD107" s="32">
        <f t="shared" si="67"/>
        <v>0</v>
      </c>
      <c r="AE107" s="32">
        <f t="shared" si="67"/>
        <v>0</v>
      </c>
      <c r="AF107" s="32">
        <f t="shared" ref="AF107:AI107" si="68">AF100*AF104</f>
        <v>0</v>
      </c>
      <c r="AG107" s="32">
        <f t="shared" si="68"/>
        <v>0</v>
      </c>
      <c r="AH107" s="32">
        <f t="shared" si="68"/>
        <v>0</v>
      </c>
      <c r="AI107" s="32">
        <f t="shared" si="68"/>
        <v>0</v>
      </c>
      <c r="AJ107" s="32">
        <f t="shared" si="67"/>
        <v>0</v>
      </c>
      <c r="AK107" s="32">
        <f t="shared" si="67"/>
        <v>0</v>
      </c>
      <c r="AL107" s="32">
        <f t="shared" si="67"/>
        <v>0</v>
      </c>
      <c r="AM107" s="32">
        <f t="shared" si="67"/>
        <v>7.1136000000000008</v>
      </c>
      <c r="AN107" s="32">
        <f t="shared" si="67"/>
        <v>0.72</v>
      </c>
      <c r="AO107" s="32">
        <f t="shared" si="67"/>
        <v>0</v>
      </c>
      <c r="AP107" s="32">
        <f t="shared" si="67"/>
        <v>0</v>
      </c>
      <c r="AQ107" s="32">
        <f t="shared" si="67"/>
        <v>0</v>
      </c>
      <c r="AR107" s="32">
        <f t="shared" si="67"/>
        <v>0</v>
      </c>
      <c r="AS107" s="32">
        <f t="shared" si="67"/>
        <v>0</v>
      </c>
      <c r="AT107" s="32">
        <f t="shared" si="67"/>
        <v>0</v>
      </c>
      <c r="AU107" s="32">
        <f t="shared" si="67"/>
        <v>0</v>
      </c>
      <c r="AV107" s="32">
        <f t="shared" si="67"/>
        <v>0</v>
      </c>
      <c r="AW107" s="32">
        <f t="shared" si="67"/>
        <v>0</v>
      </c>
      <c r="AX107" s="32">
        <f t="shared" si="67"/>
        <v>0</v>
      </c>
      <c r="AY107" s="32">
        <f t="shared" si="67"/>
        <v>0</v>
      </c>
      <c r="AZ107" s="32">
        <f t="shared" si="67"/>
        <v>0</v>
      </c>
      <c r="BA107" s="32">
        <f t="shared" si="67"/>
        <v>0</v>
      </c>
      <c r="BB107" s="32">
        <f t="shared" si="67"/>
        <v>0</v>
      </c>
      <c r="BC107" s="32">
        <f t="shared" si="67"/>
        <v>0</v>
      </c>
      <c r="BD107" s="32">
        <f t="shared" si="67"/>
        <v>0</v>
      </c>
      <c r="BE107" s="32">
        <f t="shared" si="67"/>
        <v>0</v>
      </c>
      <c r="BF107" s="32">
        <f t="shared" si="67"/>
        <v>0</v>
      </c>
      <c r="BG107" s="32">
        <f t="shared" si="67"/>
        <v>0</v>
      </c>
      <c r="BH107" s="32">
        <f t="shared" si="67"/>
        <v>0</v>
      </c>
      <c r="BI107" s="32">
        <f t="shared" si="67"/>
        <v>0</v>
      </c>
      <c r="BJ107" s="32">
        <f t="shared" si="67"/>
        <v>0</v>
      </c>
      <c r="BK107" s="32">
        <f t="shared" si="67"/>
        <v>0</v>
      </c>
      <c r="BL107" s="32">
        <f t="shared" si="67"/>
        <v>0</v>
      </c>
      <c r="BM107" s="32">
        <f t="shared" si="67"/>
        <v>0</v>
      </c>
      <c r="BN107" s="32">
        <f t="shared" si="67"/>
        <v>0</v>
      </c>
      <c r="BO107" s="32">
        <f t="shared" si="67"/>
        <v>0</v>
      </c>
      <c r="BP107" s="32">
        <f t="shared" si="67"/>
        <v>0</v>
      </c>
      <c r="BQ107" s="32">
        <f t="shared" si="67"/>
        <v>1.5000000000000001E-2</v>
      </c>
      <c r="BR107" s="32">
        <f t="shared" si="67"/>
        <v>0</v>
      </c>
      <c r="BS107" s="33">
        <f>SUM(D107:BQ107)</f>
        <v>67.351169999999996</v>
      </c>
      <c r="BT107" s="34">
        <f>BS107/$C$10</f>
        <v>22.450389999999999</v>
      </c>
    </row>
    <row r="109" spans="1:72">
      <c r="J109" t="s">
        <v>31</v>
      </c>
      <c r="K109" t="s">
        <v>0</v>
      </c>
      <c r="V109" t="s">
        <v>34</v>
      </c>
      <c r="AK109" s="1">
        <v>0</v>
      </c>
    </row>
    <row r="110" spans="1:72" ht="15" customHeight="1">
      <c r="A110" s="88"/>
      <c r="B110" s="3" t="s">
        <v>1</v>
      </c>
      <c r="C110" s="84" t="s">
        <v>2</v>
      </c>
      <c r="D110" s="84" t="str">
        <f t="shared" ref="D110:BR110" si="69">D56</f>
        <v>Хлеб пшеничный</v>
      </c>
      <c r="E110" s="84" t="str">
        <f t="shared" si="69"/>
        <v>Хлеб ржано-пшеничный</v>
      </c>
      <c r="F110" s="84" t="str">
        <f t="shared" si="69"/>
        <v>Сахар</v>
      </c>
      <c r="G110" s="84" t="str">
        <f t="shared" si="69"/>
        <v>Чай</v>
      </c>
      <c r="H110" s="84" t="str">
        <f t="shared" si="69"/>
        <v>Какао</v>
      </c>
      <c r="I110" s="84" t="str">
        <f t="shared" si="69"/>
        <v>Кофейный напиток</v>
      </c>
      <c r="J110" s="84" t="str">
        <f t="shared" si="69"/>
        <v>Молоко 2,5%</v>
      </c>
      <c r="K110" s="84" t="str">
        <f t="shared" si="69"/>
        <v>Масло сливочное</v>
      </c>
      <c r="L110" s="84" t="str">
        <f t="shared" si="69"/>
        <v>Сметана 15%</v>
      </c>
      <c r="M110" s="84" t="str">
        <f t="shared" si="69"/>
        <v>Молоко сухое</v>
      </c>
      <c r="N110" s="84" t="str">
        <f t="shared" si="69"/>
        <v>Снежок 2,5 %</v>
      </c>
      <c r="O110" s="84" t="str">
        <f t="shared" si="69"/>
        <v>Творог 5%</v>
      </c>
      <c r="P110" s="84" t="str">
        <f t="shared" si="69"/>
        <v>Молоко сгущенное</v>
      </c>
      <c r="Q110" s="84" t="str">
        <f t="shared" si="69"/>
        <v xml:space="preserve">Джем Сава </v>
      </c>
      <c r="R110" s="84" t="str">
        <f t="shared" si="69"/>
        <v>Сыр</v>
      </c>
      <c r="S110" s="84" t="str">
        <f>S56</f>
        <v>Зеленый горошек</v>
      </c>
      <c r="T110" s="84" t="str">
        <f>T56</f>
        <v>Кукуруза консервирован.</v>
      </c>
      <c r="U110" s="84" t="str">
        <f>U56</f>
        <v>Консервы рыбные</v>
      </c>
      <c r="V110" s="84" t="str">
        <f>V56</f>
        <v>Огурцы консервирован.</v>
      </c>
      <c r="W110" s="84" t="str">
        <f>W56</f>
        <v>Огурцы свежие</v>
      </c>
      <c r="X110" s="84" t="str">
        <f t="shared" si="69"/>
        <v>Яйцо</v>
      </c>
      <c r="Y110" s="84" t="str">
        <f t="shared" si="69"/>
        <v>Икра кабачковая</v>
      </c>
      <c r="Z110" s="84" t="str">
        <f t="shared" si="69"/>
        <v>Изюм</v>
      </c>
      <c r="AA110" s="84" t="str">
        <f t="shared" si="69"/>
        <v>Курага</v>
      </c>
      <c r="AB110" s="84" t="str">
        <f t="shared" si="69"/>
        <v>Чернослив</v>
      </c>
      <c r="AC110" s="84" t="str">
        <f t="shared" si="69"/>
        <v>Шиповник</v>
      </c>
      <c r="AD110" s="84" t="str">
        <f t="shared" si="69"/>
        <v>Сухофрукты</v>
      </c>
      <c r="AE110" s="84" t="str">
        <f t="shared" si="69"/>
        <v>Ягода свежемороженная</v>
      </c>
      <c r="AF110" s="84" t="str">
        <f t="shared" ref="AF110:AI110" si="70">AF56</f>
        <v>Апельсин</v>
      </c>
      <c r="AG110" s="84" t="str">
        <f t="shared" si="70"/>
        <v>Банан</v>
      </c>
      <c r="AH110" s="84" t="str">
        <f t="shared" si="70"/>
        <v>Лимон</v>
      </c>
      <c r="AI110" s="84" t="str">
        <f t="shared" si="70"/>
        <v>Яблоко</v>
      </c>
      <c r="AJ110" s="84" t="str">
        <f t="shared" si="69"/>
        <v>Кисель</v>
      </c>
      <c r="AK110" s="84" t="str">
        <f t="shared" si="69"/>
        <v xml:space="preserve">Сок </v>
      </c>
      <c r="AL110" s="84" t="str">
        <f t="shared" si="69"/>
        <v>Макаронные изделия</v>
      </c>
      <c r="AM110" s="84" t="str">
        <f t="shared" si="69"/>
        <v>Мука</v>
      </c>
      <c r="AN110" s="84" t="str">
        <f t="shared" si="69"/>
        <v>Дрожжи</v>
      </c>
      <c r="AO110" s="84" t="str">
        <f t="shared" si="69"/>
        <v>Печенье</v>
      </c>
      <c r="AP110" s="84" t="str">
        <f t="shared" si="69"/>
        <v>Пряники</v>
      </c>
      <c r="AQ110" s="84" t="str">
        <f t="shared" si="69"/>
        <v>Вафли</v>
      </c>
      <c r="AR110" s="84" t="str">
        <f t="shared" si="69"/>
        <v>Конфеты</v>
      </c>
      <c r="AS110" s="84" t="str">
        <f t="shared" si="69"/>
        <v>Повидло Сава</v>
      </c>
      <c r="AT110" s="84" t="str">
        <f t="shared" si="69"/>
        <v>Крупа геркулес</v>
      </c>
      <c r="AU110" s="84" t="str">
        <f t="shared" si="69"/>
        <v>Крупа горох</v>
      </c>
      <c r="AV110" s="84" t="str">
        <f t="shared" si="69"/>
        <v>Крупа гречневая</v>
      </c>
      <c r="AW110" s="84" t="str">
        <f t="shared" si="69"/>
        <v>Крупа кукурузная</v>
      </c>
      <c r="AX110" s="84" t="str">
        <f t="shared" si="69"/>
        <v>Крупа манная</v>
      </c>
      <c r="AY110" s="84" t="str">
        <f t="shared" si="69"/>
        <v>Крупа перловая</v>
      </c>
      <c r="AZ110" s="84" t="str">
        <f t="shared" si="69"/>
        <v>Крупа пшеничная</v>
      </c>
      <c r="BA110" s="84" t="str">
        <f t="shared" si="69"/>
        <v>Крупа пшено</v>
      </c>
      <c r="BB110" s="84" t="str">
        <f t="shared" si="69"/>
        <v>Крупа ячневая</v>
      </c>
      <c r="BC110" s="84" t="str">
        <f t="shared" si="69"/>
        <v>Рис</v>
      </c>
      <c r="BD110" s="84" t="str">
        <f t="shared" si="69"/>
        <v>Цыпленок бройлер</v>
      </c>
      <c r="BE110" s="84" t="str">
        <f t="shared" si="69"/>
        <v>Филе куриное</v>
      </c>
      <c r="BF110" s="84" t="str">
        <f t="shared" si="69"/>
        <v>Фарш говяжий</v>
      </c>
      <c r="BG110" s="84" t="str">
        <f t="shared" si="69"/>
        <v>Печень куриная</v>
      </c>
      <c r="BH110" s="84" t="str">
        <f t="shared" si="69"/>
        <v>Филе минтая</v>
      </c>
      <c r="BI110" s="84" t="str">
        <f t="shared" si="69"/>
        <v>Филе сельди слабосол.</v>
      </c>
      <c r="BJ110" s="84" t="str">
        <f t="shared" si="69"/>
        <v>Картофель</v>
      </c>
      <c r="BK110" s="84" t="str">
        <f t="shared" si="69"/>
        <v>Морковь</v>
      </c>
      <c r="BL110" s="84" t="str">
        <f t="shared" si="69"/>
        <v>Лук</v>
      </c>
      <c r="BM110" s="84" t="str">
        <f t="shared" si="69"/>
        <v>Капуста</v>
      </c>
      <c r="BN110" s="84" t="str">
        <f t="shared" si="69"/>
        <v>Свекла</v>
      </c>
      <c r="BO110" s="84" t="str">
        <f t="shared" si="69"/>
        <v>Томатная паста</v>
      </c>
      <c r="BP110" s="84" t="str">
        <f t="shared" si="69"/>
        <v>Масло растительное</v>
      </c>
      <c r="BQ110" s="84" t="str">
        <f t="shared" si="69"/>
        <v>Соль</v>
      </c>
      <c r="BR110" s="84" t="str">
        <f t="shared" si="69"/>
        <v>Аскорбиновая кислота</v>
      </c>
      <c r="BS110" s="102" t="s">
        <v>3</v>
      </c>
      <c r="BT110" s="102" t="s">
        <v>4</v>
      </c>
    </row>
    <row r="111" spans="1:72" ht="36" customHeight="1">
      <c r="A111" s="89"/>
      <c r="B111" s="4" t="s">
        <v>5</v>
      </c>
      <c r="C111" s="85"/>
      <c r="D111" s="85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85"/>
      <c r="V111" s="85"/>
      <c r="W111" s="85"/>
      <c r="X111" s="85"/>
      <c r="Y111" s="85"/>
      <c r="Z111" s="85"/>
      <c r="AA111" s="85"/>
      <c r="AB111" s="85"/>
      <c r="AC111" s="85"/>
      <c r="AD111" s="85"/>
      <c r="AE111" s="85"/>
      <c r="AF111" s="85"/>
      <c r="AG111" s="85"/>
      <c r="AH111" s="85"/>
      <c r="AI111" s="85"/>
      <c r="AJ111" s="85"/>
      <c r="AK111" s="85"/>
      <c r="AL111" s="85"/>
      <c r="AM111" s="85"/>
      <c r="AN111" s="85"/>
      <c r="AO111" s="85"/>
      <c r="AP111" s="85"/>
      <c r="AQ111" s="85"/>
      <c r="AR111" s="85"/>
      <c r="AS111" s="85"/>
      <c r="AT111" s="85"/>
      <c r="AU111" s="85"/>
      <c r="AV111" s="85"/>
      <c r="AW111" s="85"/>
      <c r="AX111" s="85"/>
      <c r="AY111" s="85"/>
      <c r="AZ111" s="85"/>
      <c r="BA111" s="85"/>
      <c r="BB111" s="85"/>
      <c r="BC111" s="85"/>
      <c r="BD111" s="85"/>
      <c r="BE111" s="85"/>
      <c r="BF111" s="85"/>
      <c r="BG111" s="85"/>
      <c r="BH111" s="85"/>
      <c r="BI111" s="85"/>
      <c r="BJ111" s="85"/>
      <c r="BK111" s="85"/>
      <c r="BL111" s="85"/>
      <c r="BM111" s="85"/>
      <c r="BN111" s="85"/>
      <c r="BO111" s="85"/>
      <c r="BP111" s="85"/>
      <c r="BQ111" s="85"/>
      <c r="BR111" s="85"/>
      <c r="BS111" s="103"/>
      <c r="BT111" s="103"/>
    </row>
    <row r="112" spans="1:72" ht="15" customHeight="1">
      <c r="A112" s="104" t="s">
        <v>19</v>
      </c>
      <c r="B112" s="19" t="s">
        <v>36</v>
      </c>
      <c r="C112" s="92">
        <f>$F$7</f>
        <v>3</v>
      </c>
      <c r="D112" s="5">
        <f t="shared" ref="D112:BR115" si="71">D27</f>
        <v>0</v>
      </c>
      <c r="E112" s="5">
        <f t="shared" si="71"/>
        <v>0</v>
      </c>
      <c r="F112" s="5">
        <f t="shared" si="71"/>
        <v>2E-3</v>
      </c>
      <c r="G112" s="5">
        <f t="shared" si="71"/>
        <v>0</v>
      </c>
      <c r="H112" s="5">
        <f t="shared" si="71"/>
        <v>0</v>
      </c>
      <c r="I112" s="5">
        <f t="shared" si="71"/>
        <v>0</v>
      </c>
      <c r="J112" s="5">
        <f t="shared" si="71"/>
        <v>0.13439999999999999</v>
      </c>
      <c r="K112" s="5">
        <f t="shared" si="71"/>
        <v>1E-3</v>
      </c>
      <c r="L112" s="5">
        <f t="shared" si="71"/>
        <v>0</v>
      </c>
      <c r="M112" s="5">
        <f t="shared" si="71"/>
        <v>0</v>
      </c>
      <c r="N112" s="5">
        <f t="shared" si="71"/>
        <v>0</v>
      </c>
      <c r="O112" s="5">
        <f t="shared" si="71"/>
        <v>0</v>
      </c>
      <c r="P112" s="5">
        <f t="shared" si="71"/>
        <v>0</v>
      </c>
      <c r="Q112" s="5">
        <f t="shared" si="71"/>
        <v>0</v>
      </c>
      <c r="R112" s="5">
        <f t="shared" si="71"/>
        <v>0</v>
      </c>
      <c r="S112" s="5">
        <f t="shared" si="71"/>
        <v>0</v>
      </c>
      <c r="T112" s="5">
        <f t="shared" si="71"/>
        <v>0</v>
      </c>
      <c r="U112" s="5">
        <f t="shared" si="71"/>
        <v>0</v>
      </c>
      <c r="V112" s="5">
        <f t="shared" si="71"/>
        <v>0</v>
      </c>
      <c r="W112" s="5">
        <f t="shared" si="71"/>
        <v>0</v>
      </c>
      <c r="X112" s="5">
        <f t="shared" si="71"/>
        <v>0</v>
      </c>
      <c r="Y112" s="5">
        <f t="shared" si="71"/>
        <v>0</v>
      </c>
      <c r="Z112" s="5">
        <f t="shared" si="71"/>
        <v>0</v>
      </c>
      <c r="AA112" s="5">
        <f t="shared" si="71"/>
        <v>0</v>
      </c>
      <c r="AB112" s="5">
        <f t="shared" si="71"/>
        <v>0</v>
      </c>
      <c r="AC112" s="5">
        <f t="shared" si="71"/>
        <v>0</v>
      </c>
      <c r="AD112" s="5">
        <f t="shared" si="71"/>
        <v>0</v>
      </c>
      <c r="AE112" s="5">
        <f t="shared" si="71"/>
        <v>0</v>
      </c>
      <c r="AF112" s="5">
        <f t="shared" ref="AF112:AI115" si="72">AF27</f>
        <v>0</v>
      </c>
      <c r="AG112" s="5">
        <f t="shared" si="72"/>
        <v>0</v>
      </c>
      <c r="AH112" s="5">
        <f t="shared" si="72"/>
        <v>0</v>
      </c>
      <c r="AI112" s="5">
        <f t="shared" si="72"/>
        <v>0</v>
      </c>
      <c r="AJ112" s="5">
        <f t="shared" si="71"/>
        <v>0</v>
      </c>
      <c r="AK112" s="5">
        <f t="shared" si="71"/>
        <v>0</v>
      </c>
      <c r="AL112" s="5">
        <f t="shared" si="71"/>
        <v>1.6E-2</v>
      </c>
      <c r="AM112" s="5">
        <f t="shared" si="71"/>
        <v>0</v>
      </c>
      <c r="AN112" s="5">
        <f t="shared" si="71"/>
        <v>0</v>
      </c>
      <c r="AO112" s="5">
        <f t="shared" si="71"/>
        <v>0</v>
      </c>
      <c r="AP112" s="5">
        <f t="shared" si="71"/>
        <v>0</v>
      </c>
      <c r="AQ112" s="5">
        <f t="shared" si="71"/>
        <v>0</v>
      </c>
      <c r="AR112" s="5">
        <f t="shared" si="71"/>
        <v>0</v>
      </c>
      <c r="AS112" s="5">
        <f t="shared" si="71"/>
        <v>0</v>
      </c>
      <c r="AT112" s="5">
        <f t="shared" si="71"/>
        <v>0</v>
      </c>
      <c r="AU112" s="5">
        <f t="shared" si="71"/>
        <v>0</v>
      </c>
      <c r="AV112" s="5">
        <f t="shared" si="71"/>
        <v>0</v>
      </c>
      <c r="AW112" s="5">
        <f t="shared" si="71"/>
        <v>0</v>
      </c>
      <c r="AX112" s="5">
        <f t="shared" si="71"/>
        <v>0</v>
      </c>
      <c r="AY112" s="5">
        <f t="shared" si="71"/>
        <v>0</v>
      </c>
      <c r="AZ112" s="5">
        <f t="shared" si="71"/>
        <v>0</v>
      </c>
      <c r="BA112" s="5">
        <f t="shared" si="71"/>
        <v>0</v>
      </c>
      <c r="BB112" s="5">
        <f t="shared" si="71"/>
        <v>0</v>
      </c>
      <c r="BC112" s="5">
        <f t="shared" si="71"/>
        <v>0</v>
      </c>
      <c r="BD112" s="5">
        <f t="shared" si="71"/>
        <v>0</v>
      </c>
      <c r="BE112" s="5">
        <f t="shared" si="71"/>
        <v>0</v>
      </c>
      <c r="BF112" s="5">
        <f t="shared" si="71"/>
        <v>0</v>
      </c>
      <c r="BG112" s="5">
        <f t="shared" si="71"/>
        <v>0</v>
      </c>
      <c r="BH112" s="5">
        <f t="shared" si="71"/>
        <v>0</v>
      </c>
      <c r="BI112" s="5">
        <f t="shared" si="71"/>
        <v>0</v>
      </c>
      <c r="BJ112" s="5">
        <f t="shared" si="71"/>
        <v>0</v>
      </c>
      <c r="BK112" s="5">
        <f t="shared" si="71"/>
        <v>0</v>
      </c>
      <c r="BL112" s="5">
        <f t="shared" si="71"/>
        <v>0</v>
      </c>
      <c r="BM112" s="5">
        <f t="shared" si="71"/>
        <v>0</v>
      </c>
      <c r="BN112" s="5">
        <f t="shared" si="71"/>
        <v>0</v>
      </c>
      <c r="BO112" s="5">
        <f t="shared" si="71"/>
        <v>0</v>
      </c>
      <c r="BP112" s="5">
        <f t="shared" si="71"/>
        <v>0</v>
      </c>
      <c r="BQ112" s="5">
        <f t="shared" si="71"/>
        <v>5.0000000000000001E-4</v>
      </c>
      <c r="BR112" s="5">
        <f t="shared" si="71"/>
        <v>0</v>
      </c>
    </row>
    <row r="113" spans="1:72">
      <c r="A113" s="100"/>
      <c r="B113" t="s">
        <v>13</v>
      </c>
      <c r="C113" s="93"/>
      <c r="D113" s="5">
        <f t="shared" si="71"/>
        <v>0.02</v>
      </c>
      <c r="E113" s="5">
        <f t="shared" si="71"/>
        <v>0</v>
      </c>
      <c r="F113" s="5">
        <f t="shared" si="71"/>
        <v>0</v>
      </c>
      <c r="G113" s="5">
        <f t="shared" si="71"/>
        <v>0</v>
      </c>
      <c r="H113" s="5">
        <f t="shared" si="71"/>
        <v>0</v>
      </c>
      <c r="I113" s="5">
        <f t="shared" si="71"/>
        <v>0</v>
      </c>
      <c r="J113" s="5">
        <f t="shared" si="71"/>
        <v>0</v>
      </c>
      <c r="K113" s="5">
        <f t="shared" si="71"/>
        <v>0</v>
      </c>
      <c r="L113" s="5">
        <f t="shared" si="71"/>
        <v>0</v>
      </c>
      <c r="M113" s="5">
        <f t="shared" si="71"/>
        <v>0</v>
      </c>
      <c r="N113" s="5">
        <f t="shared" si="71"/>
        <v>0</v>
      </c>
      <c r="O113" s="5">
        <f t="shared" si="71"/>
        <v>0</v>
      </c>
      <c r="P113" s="5">
        <f t="shared" si="71"/>
        <v>0</v>
      </c>
      <c r="Q113" s="5">
        <f t="shared" si="71"/>
        <v>0</v>
      </c>
      <c r="R113" s="5">
        <f t="shared" si="71"/>
        <v>0</v>
      </c>
      <c r="S113" s="5">
        <f t="shared" si="71"/>
        <v>0</v>
      </c>
      <c r="T113" s="5">
        <f t="shared" si="71"/>
        <v>0</v>
      </c>
      <c r="U113" s="5">
        <f t="shared" si="71"/>
        <v>0</v>
      </c>
      <c r="V113" s="5">
        <f t="shared" si="71"/>
        <v>0</v>
      </c>
      <c r="W113" s="5">
        <f t="shared" si="71"/>
        <v>0</v>
      </c>
      <c r="X113" s="5">
        <f t="shared" si="71"/>
        <v>0</v>
      </c>
      <c r="Y113" s="5">
        <f t="shared" si="71"/>
        <v>0</v>
      </c>
      <c r="Z113" s="5">
        <f t="shared" si="71"/>
        <v>0</v>
      </c>
      <c r="AA113" s="5">
        <f t="shared" si="71"/>
        <v>0</v>
      </c>
      <c r="AB113" s="5">
        <f t="shared" si="71"/>
        <v>0</v>
      </c>
      <c r="AC113" s="5">
        <f t="shared" si="71"/>
        <v>0</v>
      </c>
      <c r="AD113" s="5">
        <f t="shared" si="71"/>
        <v>0</v>
      </c>
      <c r="AE113" s="5">
        <f t="shared" si="71"/>
        <v>0</v>
      </c>
      <c r="AF113" s="5">
        <f t="shared" si="72"/>
        <v>0</v>
      </c>
      <c r="AG113" s="5">
        <f t="shared" si="72"/>
        <v>0</v>
      </c>
      <c r="AH113" s="5">
        <f t="shared" si="72"/>
        <v>0</v>
      </c>
      <c r="AI113" s="5">
        <f t="shared" si="72"/>
        <v>0</v>
      </c>
      <c r="AJ113" s="5">
        <f t="shared" si="71"/>
        <v>0</v>
      </c>
      <c r="AK113" s="5">
        <f t="shared" si="71"/>
        <v>0</v>
      </c>
      <c r="AL113" s="5">
        <f t="shared" si="71"/>
        <v>0</v>
      </c>
      <c r="AM113" s="5">
        <f t="shared" si="71"/>
        <v>0</v>
      </c>
      <c r="AN113" s="5">
        <f t="shared" si="71"/>
        <v>0</v>
      </c>
      <c r="AO113" s="5">
        <f t="shared" si="71"/>
        <v>0</v>
      </c>
      <c r="AP113" s="5">
        <f t="shared" si="71"/>
        <v>0</v>
      </c>
      <c r="AQ113" s="5">
        <f t="shared" si="71"/>
        <v>0</v>
      </c>
      <c r="AR113" s="5">
        <f t="shared" si="71"/>
        <v>0</v>
      </c>
      <c r="AS113" s="5">
        <f t="shared" si="71"/>
        <v>0</v>
      </c>
      <c r="AT113" s="5">
        <f t="shared" si="71"/>
        <v>0</v>
      </c>
      <c r="AU113" s="5">
        <f t="shared" si="71"/>
        <v>0</v>
      </c>
      <c r="AV113" s="5">
        <f t="shared" si="71"/>
        <v>0</v>
      </c>
      <c r="AW113" s="5">
        <f t="shared" si="71"/>
        <v>0</v>
      </c>
      <c r="AX113" s="5">
        <f t="shared" si="71"/>
        <v>0</v>
      </c>
      <c r="AY113" s="5">
        <f t="shared" si="71"/>
        <v>0</v>
      </c>
      <c r="AZ113" s="5">
        <f t="shared" si="71"/>
        <v>0</v>
      </c>
      <c r="BA113" s="5">
        <f t="shared" si="71"/>
        <v>0</v>
      </c>
      <c r="BB113" s="5">
        <f t="shared" si="71"/>
        <v>0</v>
      </c>
      <c r="BC113" s="5">
        <f t="shared" si="71"/>
        <v>0</v>
      </c>
      <c r="BD113" s="5">
        <f t="shared" si="71"/>
        <v>0</v>
      </c>
      <c r="BE113" s="5">
        <f t="shared" si="71"/>
        <v>0</v>
      </c>
      <c r="BF113" s="5">
        <f t="shared" si="71"/>
        <v>0</v>
      </c>
      <c r="BG113" s="5">
        <f t="shared" si="71"/>
        <v>0</v>
      </c>
      <c r="BH113" s="5">
        <f t="shared" si="71"/>
        <v>0</v>
      </c>
      <c r="BI113" s="5">
        <f t="shared" si="71"/>
        <v>0</v>
      </c>
      <c r="BJ113" s="5">
        <f t="shared" si="71"/>
        <v>0</v>
      </c>
      <c r="BK113" s="5">
        <f t="shared" si="71"/>
        <v>0</v>
      </c>
      <c r="BL113" s="5">
        <f t="shared" si="71"/>
        <v>0</v>
      </c>
      <c r="BM113" s="5">
        <f t="shared" si="71"/>
        <v>0</v>
      </c>
      <c r="BN113" s="5">
        <f t="shared" si="71"/>
        <v>0</v>
      </c>
      <c r="BO113" s="5">
        <f t="shared" si="71"/>
        <v>0</v>
      </c>
      <c r="BP113" s="5">
        <f t="shared" si="71"/>
        <v>0</v>
      </c>
      <c r="BQ113" s="5">
        <f t="shared" si="71"/>
        <v>0</v>
      </c>
      <c r="BR113" s="5">
        <f t="shared" si="71"/>
        <v>0</v>
      </c>
    </row>
    <row r="114" spans="1:72">
      <c r="A114" s="100"/>
      <c r="B114" s="10" t="s">
        <v>21</v>
      </c>
      <c r="C114" s="93"/>
      <c r="D114" s="5">
        <f t="shared" si="71"/>
        <v>0</v>
      </c>
      <c r="E114" s="5">
        <f t="shared" si="71"/>
        <v>0</v>
      </c>
      <c r="F114" s="5">
        <f t="shared" si="71"/>
        <v>0.01</v>
      </c>
      <c r="G114" s="5">
        <f t="shared" si="71"/>
        <v>5.9999999999999995E-4</v>
      </c>
      <c r="H114" s="5">
        <f t="shared" si="71"/>
        <v>0</v>
      </c>
      <c r="I114" s="5">
        <f t="shared" si="71"/>
        <v>0</v>
      </c>
      <c r="J114" s="5">
        <f t="shared" si="71"/>
        <v>0</v>
      </c>
      <c r="K114" s="5">
        <f t="shared" si="71"/>
        <v>0</v>
      </c>
      <c r="L114" s="5">
        <f t="shared" si="71"/>
        <v>0</v>
      </c>
      <c r="M114" s="5">
        <f t="shared" si="71"/>
        <v>0</v>
      </c>
      <c r="N114" s="5">
        <f t="shared" si="71"/>
        <v>0</v>
      </c>
      <c r="O114" s="5">
        <f t="shared" si="71"/>
        <v>0</v>
      </c>
      <c r="P114" s="5">
        <f t="shared" si="71"/>
        <v>0</v>
      </c>
      <c r="Q114" s="5">
        <f t="shared" si="71"/>
        <v>0</v>
      </c>
      <c r="R114" s="5">
        <f t="shared" si="71"/>
        <v>0</v>
      </c>
      <c r="S114" s="5">
        <f t="shared" si="71"/>
        <v>0</v>
      </c>
      <c r="T114" s="5">
        <f t="shared" si="71"/>
        <v>0</v>
      </c>
      <c r="U114" s="5">
        <f t="shared" si="71"/>
        <v>0</v>
      </c>
      <c r="V114" s="5">
        <f t="shared" si="71"/>
        <v>0</v>
      </c>
      <c r="W114" s="5">
        <f t="shared" si="71"/>
        <v>0</v>
      </c>
      <c r="X114" s="5">
        <f t="shared" si="71"/>
        <v>0</v>
      </c>
      <c r="Y114" s="5">
        <f t="shared" si="71"/>
        <v>0</v>
      </c>
      <c r="Z114" s="5">
        <f t="shared" si="71"/>
        <v>0</v>
      </c>
      <c r="AA114" s="5">
        <f t="shared" si="71"/>
        <v>0</v>
      </c>
      <c r="AB114" s="5">
        <f t="shared" si="71"/>
        <v>0</v>
      </c>
      <c r="AC114" s="5">
        <f t="shared" si="71"/>
        <v>0</v>
      </c>
      <c r="AD114" s="5">
        <f t="shared" si="71"/>
        <v>0</v>
      </c>
      <c r="AE114" s="5">
        <f t="shared" si="71"/>
        <v>0</v>
      </c>
      <c r="AF114" s="5">
        <f t="shared" si="72"/>
        <v>0</v>
      </c>
      <c r="AG114" s="5">
        <f t="shared" si="72"/>
        <v>0</v>
      </c>
      <c r="AH114" s="5">
        <f t="shared" si="72"/>
        <v>0</v>
      </c>
      <c r="AI114" s="5">
        <f t="shared" si="72"/>
        <v>0</v>
      </c>
      <c r="AJ114" s="5">
        <f t="shared" si="71"/>
        <v>0</v>
      </c>
      <c r="AK114" s="5">
        <f t="shared" si="71"/>
        <v>0</v>
      </c>
      <c r="AL114" s="5">
        <f t="shared" si="71"/>
        <v>0</v>
      </c>
      <c r="AM114" s="5">
        <f t="shared" si="71"/>
        <v>0</v>
      </c>
      <c r="AN114" s="5">
        <f t="shared" si="71"/>
        <v>0</v>
      </c>
      <c r="AO114" s="5">
        <f t="shared" si="71"/>
        <v>0</v>
      </c>
      <c r="AP114" s="5">
        <f t="shared" si="71"/>
        <v>0</v>
      </c>
      <c r="AQ114" s="5">
        <f t="shared" si="71"/>
        <v>0</v>
      </c>
      <c r="AR114" s="5">
        <f t="shared" si="71"/>
        <v>0</v>
      </c>
      <c r="AS114" s="5">
        <f t="shared" si="71"/>
        <v>0</v>
      </c>
      <c r="AT114" s="5">
        <f t="shared" si="71"/>
        <v>0</v>
      </c>
      <c r="AU114" s="5">
        <f t="shared" si="71"/>
        <v>0</v>
      </c>
      <c r="AV114" s="5">
        <f t="shared" si="71"/>
        <v>0</v>
      </c>
      <c r="AW114" s="5">
        <f t="shared" si="71"/>
        <v>0</v>
      </c>
      <c r="AX114" s="5">
        <f t="shared" si="71"/>
        <v>0</v>
      </c>
      <c r="AY114" s="5">
        <f t="shared" si="71"/>
        <v>0</v>
      </c>
      <c r="AZ114" s="5">
        <f t="shared" si="71"/>
        <v>0</v>
      </c>
      <c r="BA114" s="5">
        <f t="shared" si="71"/>
        <v>0</v>
      </c>
      <c r="BB114" s="5">
        <f t="shared" si="71"/>
        <v>0</v>
      </c>
      <c r="BC114" s="5">
        <f t="shared" si="71"/>
        <v>0</v>
      </c>
      <c r="BD114" s="5">
        <f t="shared" si="71"/>
        <v>0</v>
      </c>
      <c r="BE114" s="5">
        <f t="shared" si="71"/>
        <v>0</v>
      </c>
      <c r="BF114" s="5">
        <f t="shared" si="71"/>
        <v>0</v>
      </c>
      <c r="BG114" s="5">
        <f t="shared" si="71"/>
        <v>0</v>
      </c>
      <c r="BH114" s="5">
        <f t="shared" si="71"/>
        <v>0</v>
      </c>
      <c r="BI114" s="5">
        <f t="shared" si="71"/>
        <v>0</v>
      </c>
      <c r="BJ114" s="5">
        <f t="shared" si="71"/>
        <v>0</v>
      </c>
      <c r="BK114" s="5">
        <f t="shared" si="71"/>
        <v>0</v>
      </c>
      <c r="BL114" s="5">
        <f t="shared" si="71"/>
        <v>0</v>
      </c>
      <c r="BM114" s="5">
        <f t="shared" si="71"/>
        <v>0</v>
      </c>
      <c r="BN114" s="5">
        <f t="shared" si="71"/>
        <v>0</v>
      </c>
      <c r="BO114" s="5">
        <f t="shared" si="71"/>
        <v>0</v>
      </c>
      <c r="BP114" s="5">
        <f t="shared" si="71"/>
        <v>0</v>
      </c>
      <c r="BQ114" s="5">
        <f t="shared" si="71"/>
        <v>0</v>
      </c>
      <c r="BR114" s="5">
        <f t="shared" si="71"/>
        <v>0</v>
      </c>
    </row>
    <row r="115" spans="1:72" ht="15" customHeight="1">
      <c r="A115" s="100"/>
      <c r="B115" s="9"/>
      <c r="C115" s="93"/>
      <c r="D115" s="5">
        <f t="shared" si="71"/>
        <v>0</v>
      </c>
      <c r="E115" s="5">
        <f t="shared" si="71"/>
        <v>0</v>
      </c>
      <c r="F115" s="5">
        <f t="shared" si="71"/>
        <v>0</v>
      </c>
      <c r="G115" s="5">
        <f t="shared" si="71"/>
        <v>0</v>
      </c>
      <c r="H115" s="5">
        <f t="shared" si="71"/>
        <v>0</v>
      </c>
      <c r="I115" s="5">
        <f t="shared" si="71"/>
        <v>0</v>
      </c>
      <c r="J115" s="5">
        <f t="shared" si="71"/>
        <v>0</v>
      </c>
      <c r="K115" s="5">
        <f t="shared" si="71"/>
        <v>0</v>
      </c>
      <c r="L115" s="5">
        <f t="shared" si="71"/>
        <v>0</v>
      </c>
      <c r="M115" s="5">
        <f t="shared" si="71"/>
        <v>0</v>
      </c>
      <c r="N115" s="5">
        <f t="shared" si="71"/>
        <v>0</v>
      </c>
      <c r="O115" s="5">
        <f t="shared" si="71"/>
        <v>0</v>
      </c>
      <c r="P115" s="5">
        <f t="shared" si="71"/>
        <v>0</v>
      </c>
      <c r="Q115" s="5">
        <f t="shared" si="71"/>
        <v>0</v>
      </c>
      <c r="R115" s="5">
        <f t="shared" si="71"/>
        <v>0</v>
      </c>
      <c r="S115" s="5">
        <f t="shared" si="71"/>
        <v>0</v>
      </c>
      <c r="T115" s="5">
        <f t="shared" si="71"/>
        <v>0</v>
      </c>
      <c r="U115" s="5">
        <f t="shared" si="71"/>
        <v>0</v>
      </c>
      <c r="V115" s="5">
        <f t="shared" si="71"/>
        <v>0</v>
      </c>
      <c r="W115" s="5">
        <f t="shared" si="71"/>
        <v>0</v>
      </c>
      <c r="X115" s="5">
        <f t="shared" si="71"/>
        <v>0</v>
      </c>
      <c r="Y115" s="5">
        <f t="shared" si="71"/>
        <v>0</v>
      </c>
      <c r="Z115" s="5">
        <f t="shared" si="71"/>
        <v>0</v>
      </c>
      <c r="AA115" s="5">
        <f t="shared" si="71"/>
        <v>0</v>
      </c>
      <c r="AB115" s="5">
        <f t="shared" si="71"/>
        <v>0</v>
      </c>
      <c r="AC115" s="5">
        <f t="shared" si="71"/>
        <v>0</v>
      </c>
      <c r="AD115" s="5">
        <f t="shared" si="71"/>
        <v>0</v>
      </c>
      <c r="AE115" s="5">
        <f t="shared" si="71"/>
        <v>0</v>
      </c>
      <c r="AF115" s="5">
        <f t="shared" si="72"/>
        <v>0</v>
      </c>
      <c r="AG115" s="5">
        <f t="shared" si="72"/>
        <v>0</v>
      </c>
      <c r="AH115" s="5">
        <f t="shared" si="72"/>
        <v>0</v>
      </c>
      <c r="AI115" s="5">
        <f t="shared" si="72"/>
        <v>0</v>
      </c>
      <c r="AJ115" s="5">
        <f t="shared" si="71"/>
        <v>0</v>
      </c>
      <c r="AK115" s="5">
        <f t="shared" si="71"/>
        <v>0</v>
      </c>
      <c r="AL115" s="5">
        <f t="shared" si="71"/>
        <v>0</v>
      </c>
      <c r="AM115" s="5">
        <f t="shared" si="71"/>
        <v>0</v>
      </c>
      <c r="AN115" s="5">
        <f t="shared" si="71"/>
        <v>0</v>
      </c>
      <c r="AO115" s="5">
        <f t="shared" si="71"/>
        <v>0</v>
      </c>
      <c r="AP115" s="5">
        <f t="shared" si="71"/>
        <v>0</v>
      </c>
      <c r="AQ115" s="5">
        <f t="shared" si="71"/>
        <v>0</v>
      </c>
      <c r="AR115" s="5">
        <f t="shared" si="71"/>
        <v>0</v>
      </c>
      <c r="AS115" s="5">
        <f t="shared" si="71"/>
        <v>0</v>
      </c>
      <c r="AT115" s="5">
        <f t="shared" si="71"/>
        <v>0</v>
      </c>
      <c r="AU115" s="5">
        <f t="shared" si="71"/>
        <v>0</v>
      </c>
      <c r="AV115" s="5">
        <f t="shared" si="71"/>
        <v>0</v>
      </c>
      <c r="AW115" s="5">
        <f t="shared" si="71"/>
        <v>0</v>
      </c>
      <c r="AX115" s="5">
        <f t="shared" si="71"/>
        <v>0</v>
      </c>
      <c r="AY115" s="5">
        <f t="shared" si="71"/>
        <v>0</v>
      </c>
      <c r="AZ115" s="5">
        <f t="shared" si="71"/>
        <v>0</v>
      </c>
      <c r="BA115" s="5">
        <f t="shared" si="71"/>
        <v>0</v>
      </c>
      <c r="BB115" s="5">
        <f t="shared" si="71"/>
        <v>0</v>
      </c>
      <c r="BC115" s="5">
        <f t="shared" si="71"/>
        <v>0</v>
      </c>
      <c r="BD115" s="5">
        <f t="shared" si="71"/>
        <v>0</v>
      </c>
      <c r="BE115" s="5">
        <f t="shared" si="71"/>
        <v>0</v>
      </c>
      <c r="BF115" s="5">
        <f t="shared" si="71"/>
        <v>0</v>
      </c>
      <c r="BG115" s="5">
        <f t="shared" si="71"/>
        <v>0</v>
      </c>
      <c r="BH115" s="5">
        <f t="shared" si="71"/>
        <v>0</v>
      </c>
      <c r="BI115" s="5">
        <f t="shared" si="71"/>
        <v>0</v>
      </c>
      <c r="BJ115" s="5">
        <f t="shared" si="71"/>
        <v>0</v>
      </c>
      <c r="BK115" s="5">
        <f t="shared" si="71"/>
        <v>0</v>
      </c>
      <c r="BL115" s="5">
        <f t="shared" si="71"/>
        <v>0</v>
      </c>
      <c r="BM115" s="5">
        <f t="shared" si="71"/>
        <v>0</v>
      </c>
      <c r="BN115" s="5">
        <f t="shared" si="71"/>
        <v>0</v>
      </c>
      <c r="BO115" s="5">
        <f t="shared" si="71"/>
        <v>0</v>
      </c>
      <c r="BP115" s="5">
        <f t="shared" si="71"/>
        <v>0</v>
      </c>
      <c r="BQ115" s="5">
        <f t="shared" si="71"/>
        <v>0</v>
      </c>
      <c r="BR115" s="5">
        <f t="shared" ref="BR115:BR116" si="73">BR30</f>
        <v>0</v>
      </c>
    </row>
    <row r="116" spans="1:72" ht="15" customHeight="1">
      <c r="A116" s="101"/>
      <c r="B116" s="5"/>
      <c r="C116" s="94"/>
      <c r="D116" s="5">
        <f t="shared" ref="D116:BQ116" si="74">D31</f>
        <v>0</v>
      </c>
      <c r="E116" s="5">
        <f t="shared" si="74"/>
        <v>0</v>
      </c>
      <c r="F116" s="5">
        <f t="shared" si="74"/>
        <v>0</v>
      </c>
      <c r="G116" s="5">
        <f t="shared" si="74"/>
        <v>0</v>
      </c>
      <c r="H116" s="5">
        <f t="shared" si="74"/>
        <v>0</v>
      </c>
      <c r="I116" s="5">
        <f t="shared" si="74"/>
        <v>0</v>
      </c>
      <c r="J116" s="5">
        <f t="shared" si="74"/>
        <v>0</v>
      </c>
      <c r="K116" s="5">
        <f t="shared" si="74"/>
        <v>0</v>
      </c>
      <c r="L116" s="5">
        <f t="shared" si="74"/>
        <v>0</v>
      </c>
      <c r="M116" s="5">
        <f t="shared" si="74"/>
        <v>0</v>
      </c>
      <c r="N116" s="5">
        <f t="shared" si="74"/>
        <v>0</v>
      </c>
      <c r="O116" s="5">
        <f t="shared" si="74"/>
        <v>0</v>
      </c>
      <c r="P116" s="5">
        <f t="shared" si="74"/>
        <v>0</v>
      </c>
      <c r="Q116" s="5">
        <f t="shared" si="74"/>
        <v>0</v>
      </c>
      <c r="R116" s="5">
        <f t="shared" si="74"/>
        <v>0</v>
      </c>
      <c r="S116" s="5">
        <f>S31</f>
        <v>0</v>
      </c>
      <c r="T116" s="5">
        <f>T31</f>
        <v>0</v>
      </c>
      <c r="U116" s="5">
        <f>U31</f>
        <v>0</v>
      </c>
      <c r="V116" s="5">
        <f>V31</f>
        <v>0</v>
      </c>
      <c r="W116" s="5">
        <f>W31</f>
        <v>0</v>
      </c>
      <c r="X116" s="5">
        <f t="shared" si="74"/>
        <v>0</v>
      </c>
      <c r="Y116" s="5">
        <f t="shared" si="74"/>
        <v>0</v>
      </c>
      <c r="Z116" s="5">
        <f t="shared" si="74"/>
        <v>0</v>
      </c>
      <c r="AA116" s="5">
        <f t="shared" si="74"/>
        <v>0</v>
      </c>
      <c r="AB116" s="5">
        <f t="shared" si="74"/>
        <v>0</v>
      </c>
      <c r="AC116" s="5">
        <f t="shared" si="74"/>
        <v>0</v>
      </c>
      <c r="AD116" s="5">
        <f t="shared" si="74"/>
        <v>0</v>
      </c>
      <c r="AE116" s="5">
        <f t="shared" si="74"/>
        <v>0</v>
      </c>
      <c r="AF116" s="5">
        <f t="shared" ref="AF116:AI116" si="75">AF31</f>
        <v>0</v>
      </c>
      <c r="AG116" s="5">
        <f t="shared" si="75"/>
        <v>0</v>
      </c>
      <c r="AH116" s="5">
        <f t="shared" si="75"/>
        <v>0</v>
      </c>
      <c r="AI116" s="5">
        <f t="shared" si="75"/>
        <v>0</v>
      </c>
      <c r="AJ116" s="5">
        <f t="shared" si="74"/>
        <v>0</v>
      </c>
      <c r="AK116" s="5">
        <f t="shared" si="74"/>
        <v>0</v>
      </c>
      <c r="AL116" s="5">
        <f t="shared" si="74"/>
        <v>0</v>
      </c>
      <c r="AM116" s="5">
        <f t="shared" si="74"/>
        <v>0</v>
      </c>
      <c r="AN116" s="5">
        <f t="shared" si="74"/>
        <v>0</v>
      </c>
      <c r="AO116" s="5">
        <f t="shared" si="74"/>
        <v>0</v>
      </c>
      <c r="AP116" s="5">
        <f t="shared" si="74"/>
        <v>0</v>
      </c>
      <c r="AQ116" s="5">
        <f t="shared" si="74"/>
        <v>0</v>
      </c>
      <c r="AR116" s="5">
        <f t="shared" si="74"/>
        <v>0</v>
      </c>
      <c r="AS116" s="5">
        <f t="shared" si="74"/>
        <v>0</v>
      </c>
      <c r="AT116" s="5">
        <f t="shared" si="74"/>
        <v>0</v>
      </c>
      <c r="AU116" s="5">
        <f t="shared" si="74"/>
        <v>0</v>
      </c>
      <c r="AV116" s="5">
        <f t="shared" si="74"/>
        <v>0</v>
      </c>
      <c r="AW116" s="5">
        <f t="shared" si="74"/>
        <v>0</v>
      </c>
      <c r="AX116" s="5">
        <f t="shared" si="74"/>
        <v>0</v>
      </c>
      <c r="AY116" s="5">
        <f t="shared" si="74"/>
        <v>0</v>
      </c>
      <c r="AZ116" s="5">
        <f t="shared" si="74"/>
        <v>0</v>
      </c>
      <c r="BA116" s="5">
        <f t="shared" si="74"/>
        <v>0</v>
      </c>
      <c r="BB116" s="5">
        <f t="shared" si="74"/>
        <v>0</v>
      </c>
      <c r="BC116" s="5">
        <f t="shared" si="74"/>
        <v>0</v>
      </c>
      <c r="BD116" s="5">
        <f t="shared" si="74"/>
        <v>0</v>
      </c>
      <c r="BE116" s="5">
        <f t="shared" si="74"/>
        <v>0</v>
      </c>
      <c r="BF116" s="5">
        <f t="shared" si="74"/>
        <v>0</v>
      </c>
      <c r="BG116" s="5">
        <f t="shared" si="74"/>
        <v>0</v>
      </c>
      <c r="BH116" s="5">
        <f t="shared" si="74"/>
        <v>0</v>
      </c>
      <c r="BI116" s="5">
        <f t="shared" si="74"/>
        <v>0</v>
      </c>
      <c r="BJ116" s="5">
        <f t="shared" si="74"/>
        <v>0</v>
      </c>
      <c r="BK116" s="5">
        <f t="shared" si="74"/>
        <v>0</v>
      </c>
      <c r="BL116" s="5">
        <f t="shared" si="74"/>
        <v>0</v>
      </c>
      <c r="BM116" s="5">
        <f t="shared" si="74"/>
        <v>0</v>
      </c>
      <c r="BN116" s="5">
        <f t="shared" si="74"/>
        <v>0</v>
      </c>
      <c r="BO116" s="5">
        <f t="shared" si="74"/>
        <v>0</v>
      </c>
      <c r="BP116" s="5">
        <f t="shared" si="74"/>
        <v>0</v>
      </c>
      <c r="BQ116" s="5">
        <f t="shared" si="74"/>
        <v>0</v>
      </c>
      <c r="BR116" s="5">
        <f t="shared" si="73"/>
        <v>0</v>
      </c>
    </row>
    <row r="117" spans="1:72" ht="17.399999999999999">
      <c r="A117" s="43"/>
      <c r="B117" s="44" t="s">
        <v>22</v>
      </c>
      <c r="C117" s="45"/>
      <c r="D117" s="46">
        <f t="shared" ref="D117:BR117" si="76">SUM(D112:D116)</f>
        <v>0.02</v>
      </c>
      <c r="E117" s="46">
        <f t="shared" si="76"/>
        <v>0</v>
      </c>
      <c r="F117" s="46">
        <f t="shared" si="76"/>
        <v>1.2E-2</v>
      </c>
      <c r="G117" s="46">
        <f t="shared" si="76"/>
        <v>5.9999999999999995E-4</v>
      </c>
      <c r="H117" s="46">
        <f t="shared" si="76"/>
        <v>0</v>
      </c>
      <c r="I117" s="46">
        <f t="shared" si="76"/>
        <v>0</v>
      </c>
      <c r="J117" s="46">
        <f t="shared" si="76"/>
        <v>0.13439999999999999</v>
      </c>
      <c r="K117" s="46">
        <f t="shared" si="76"/>
        <v>1E-3</v>
      </c>
      <c r="L117" s="46">
        <f t="shared" si="76"/>
        <v>0</v>
      </c>
      <c r="M117" s="46">
        <f t="shared" si="76"/>
        <v>0</v>
      </c>
      <c r="N117" s="46">
        <f t="shared" si="76"/>
        <v>0</v>
      </c>
      <c r="O117" s="46">
        <f t="shared" si="76"/>
        <v>0</v>
      </c>
      <c r="P117" s="46">
        <f t="shared" si="76"/>
        <v>0</v>
      </c>
      <c r="Q117" s="46">
        <f t="shared" si="76"/>
        <v>0</v>
      </c>
      <c r="R117" s="46">
        <f t="shared" si="76"/>
        <v>0</v>
      </c>
      <c r="S117" s="46">
        <f t="shared" si="76"/>
        <v>0</v>
      </c>
      <c r="T117" s="46">
        <f t="shared" si="76"/>
        <v>0</v>
      </c>
      <c r="U117" s="46">
        <f t="shared" si="76"/>
        <v>0</v>
      </c>
      <c r="V117" s="46">
        <f t="shared" si="76"/>
        <v>0</v>
      </c>
      <c r="W117" s="46">
        <f t="shared" si="76"/>
        <v>0</v>
      </c>
      <c r="X117" s="46">
        <f t="shared" si="76"/>
        <v>0</v>
      </c>
      <c r="Y117" s="46">
        <f t="shared" si="76"/>
        <v>0</v>
      </c>
      <c r="Z117" s="46">
        <f t="shared" si="76"/>
        <v>0</v>
      </c>
      <c r="AA117" s="46">
        <f t="shared" si="76"/>
        <v>0</v>
      </c>
      <c r="AB117" s="46">
        <f t="shared" si="76"/>
        <v>0</v>
      </c>
      <c r="AC117" s="46">
        <f t="shared" si="76"/>
        <v>0</v>
      </c>
      <c r="AD117" s="46">
        <f t="shared" si="76"/>
        <v>0</v>
      </c>
      <c r="AE117" s="46">
        <f t="shared" si="76"/>
        <v>0</v>
      </c>
      <c r="AF117" s="46">
        <f t="shared" ref="AF117:AI117" si="77">SUM(AF112:AF116)</f>
        <v>0</v>
      </c>
      <c r="AG117" s="46">
        <f t="shared" si="77"/>
        <v>0</v>
      </c>
      <c r="AH117" s="46">
        <f t="shared" si="77"/>
        <v>0</v>
      </c>
      <c r="AI117" s="46">
        <f t="shared" si="77"/>
        <v>0</v>
      </c>
      <c r="AJ117" s="46">
        <f t="shared" si="76"/>
        <v>0</v>
      </c>
      <c r="AK117" s="46">
        <f t="shared" si="76"/>
        <v>0</v>
      </c>
      <c r="AL117" s="46">
        <f t="shared" si="76"/>
        <v>1.6E-2</v>
      </c>
      <c r="AM117" s="46">
        <f t="shared" si="76"/>
        <v>0</v>
      </c>
      <c r="AN117" s="46">
        <f t="shared" si="76"/>
        <v>0</v>
      </c>
      <c r="AO117" s="46">
        <f t="shared" si="76"/>
        <v>0</v>
      </c>
      <c r="AP117" s="46">
        <f t="shared" si="76"/>
        <v>0</v>
      </c>
      <c r="AQ117" s="46">
        <f t="shared" si="76"/>
        <v>0</v>
      </c>
      <c r="AR117" s="46">
        <f t="shared" si="76"/>
        <v>0</v>
      </c>
      <c r="AS117" s="46">
        <f t="shared" si="76"/>
        <v>0</v>
      </c>
      <c r="AT117" s="46">
        <f t="shared" si="76"/>
        <v>0</v>
      </c>
      <c r="AU117" s="46">
        <f t="shared" si="76"/>
        <v>0</v>
      </c>
      <c r="AV117" s="46">
        <f t="shared" si="76"/>
        <v>0</v>
      </c>
      <c r="AW117" s="46">
        <f t="shared" si="76"/>
        <v>0</v>
      </c>
      <c r="AX117" s="46">
        <f t="shared" si="76"/>
        <v>0</v>
      </c>
      <c r="AY117" s="46">
        <f t="shared" si="76"/>
        <v>0</v>
      </c>
      <c r="AZ117" s="46">
        <f t="shared" si="76"/>
        <v>0</v>
      </c>
      <c r="BA117" s="46">
        <f t="shared" si="76"/>
        <v>0</v>
      </c>
      <c r="BB117" s="46">
        <f t="shared" si="76"/>
        <v>0</v>
      </c>
      <c r="BC117" s="46">
        <f t="shared" si="76"/>
        <v>0</v>
      </c>
      <c r="BD117" s="46">
        <f t="shared" si="76"/>
        <v>0</v>
      </c>
      <c r="BE117" s="46">
        <f t="shared" si="76"/>
        <v>0</v>
      </c>
      <c r="BF117" s="46">
        <f t="shared" si="76"/>
        <v>0</v>
      </c>
      <c r="BG117" s="46">
        <f t="shared" si="76"/>
        <v>0</v>
      </c>
      <c r="BH117" s="46">
        <f t="shared" si="76"/>
        <v>0</v>
      </c>
      <c r="BI117" s="46">
        <f t="shared" si="76"/>
        <v>0</v>
      </c>
      <c r="BJ117" s="46">
        <f t="shared" si="76"/>
        <v>0</v>
      </c>
      <c r="BK117" s="46">
        <f t="shared" si="76"/>
        <v>0</v>
      </c>
      <c r="BL117" s="46">
        <f t="shared" si="76"/>
        <v>0</v>
      </c>
      <c r="BM117" s="46">
        <f t="shared" si="76"/>
        <v>0</v>
      </c>
      <c r="BN117" s="46">
        <f t="shared" si="76"/>
        <v>0</v>
      </c>
      <c r="BO117" s="46">
        <f t="shared" si="76"/>
        <v>0</v>
      </c>
      <c r="BP117" s="46">
        <f t="shared" si="76"/>
        <v>0</v>
      </c>
      <c r="BQ117" s="46">
        <f t="shared" si="76"/>
        <v>5.0000000000000001E-4</v>
      </c>
      <c r="BR117" s="46">
        <f t="shared" si="76"/>
        <v>0</v>
      </c>
    </row>
    <row r="118" spans="1:72" ht="17.399999999999999">
      <c r="A118" s="43"/>
      <c r="B118" s="44" t="s">
        <v>33</v>
      </c>
      <c r="C118" s="45"/>
      <c r="D118" s="47">
        <f t="shared" ref="D118:BR118" si="78">PRODUCT(D117,$F$7)</f>
        <v>0.06</v>
      </c>
      <c r="E118" s="47">
        <f t="shared" si="78"/>
        <v>0</v>
      </c>
      <c r="F118" s="47">
        <f t="shared" si="78"/>
        <v>3.6000000000000004E-2</v>
      </c>
      <c r="G118" s="47">
        <f t="shared" si="78"/>
        <v>1.8E-3</v>
      </c>
      <c r="H118" s="47">
        <f t="shared" si="78"/>
        <v>0</v>
      </c>
      <c r="I118" s="47">
        <f t="shared" si="78"/>
        <v>0</v>
      </c>
      <c r="J118" s="47">
        <f t="shared" si="78"/>
        <v>0.4032</v>
      </c>
      <c r="K118" s="47">
        <f t="shared" si="78"/>
        <v>3.0000000000000001E-3</v>
      </c>
      <c r="L118" s="47">
        <f t="shared" si="78"/>
        <v>0</v>
      </c>
      <c r="M118" s="47">
        <f t="shared" si="78"/>
        <v>0</v>
      </c>
      <c r="N118" s="47">
        <f t="shared" si="78"/>
        <v>0</v>
      </c>
      <c r="O118" s="47">
        <f t="shared" si="78"/>
        <v>0</v>
      </c>
      <c r="P118" s="47">
        <f t="shared" si="78"/>
        <v>0</v>
      </c>
      <c r="Q118" s="47">
        <f t="shared" si="78"/>
        <v>0</v>
      </c>
      <c r="R118" s="47">
        <f t="shared" si="78"/>
        <v>0</v>
      </c>
      <c r="S118" s="47">
        <f t="shared" si="78"/>
        <v>0</v>
      </c>
      <c r="T118" s="47">
        <f t="shared" si="78"/>
        <v>0</v>
      </c>
      <c r="U118" s="47">
        <f t="shared" si="78"/>
        <v>0</v>
      </c>
      <c r="V118" s="47">
        <f t="shared" si="78"/>
        <v>0</v>
      </c>
      <c r="W118" s="47">
        <f t="shared" si="78"/>
        <v>0</v>
      </c>
      <c r="X118" s="47">
        <f t="shared" si="78"/>
        <v>0</v>
      </c>
      <c r="Y118" s="47">
        <f t="shared" si="78"/>
        <v>0</v>
      </c>
      <c r="Z118" s="47">
        <f t="shared" si="78"/>
        <v>0</v>
      </c>
      <c r="AA118" s="47">
        <f t="shared" si="78"/>
        <v>0</v>
      </c>
      <c r="AB118" s="47">
        <f t="shared" si="78"/>
        <v>0</v>
      </c>
      <c r="AC118" s="47">
        <f t="shared" si="78"/>
        <v>0</v>
      </c>
      <c r="AD118" s="47">
        <f t="shared" si="78"/>
        <v>0</v>
      </c>
      <c r="AE118" s="47">
        <f t="shared" si="78"/>
        <v>0</v>
      </c>
      <c r="AF118" s="47">
        <f t="shared" ref="AF118:AI118" si="79">PRODUCT(AF117,$F$7)</f>
        <v>0</v>
      </c>
      <c r="AG118" s="47">
        <f t="shared" si="79"/>
        <v>0</v>
      </c>
      <c r="AH118" s="47">
        <f t="shared" si="79"/>
        <v>0</v>
      </c>
      <c r="AI118" s="47">
        <f t="shared" si="79"/>
        <v>0</v>
      </c>
      <c r="AJ118" s="47">
        <f t="shared" si="78"/>
        <v>0</v>
      </c>
      <c r="AK118" s="47">
        <f t="shared" si="78"/>
        <v>0</v>
      </c>
      <c r="AL118" s="47">
        <f t="shared" si="78"/>
        <v>4.8000000000000001E-2</v>
      </c>
      <c r="AM118" s="47">
        <f t="shared" si="78"/>
        <v>0</v>
      </c>
      <c r="AN118" s="47">
        <f t="shared" si="78"/>
        <v>0</v>
      </c>
      <c r="AO118" s="47">
        <f t="shared" si="78"/>
        <v>0</v>
      </c>
      <c r="AP118" s="47">
        <f t="shared" si="78"/>
        <v>0</v>
      </c>
      <c r="AQ118" s="47">
        <f t="shared" si="78"/>
        <v>0</v>
      </c>
      <c r="AR118" s="47">
        <f t="shared" si="78"/>
        <v>0</v>
      </c>
      <c r="AS118" s="47">
        <f t="shared" si="78"/>
        <v>0</v>
      </c>
      <c r="AT118" s="47">
        <f t="shared" si="78"/>
        <v>0</v>
      </c>
      <c r="AU118" s="47">
        <f t="shared" si="78"/>
        <v>0</v>
      </c>
      <c r="AV118" s="47">
        <f t="shared" si="78"/>
        <v>0</v>
      </c>
      <c r="AW118" s="47">
        <f t="shared" si="78"/>
        <v>0</v>
      </c>
      <c r="AX118" s="47">
        <f t="shared" si="78"/>
        <v>0</v>
      </c>
      <c r="AY118" s="47">
        <f t="shared" si="78"/>
        <v>0</v>
      </c>
      <c r="AZ118" s="47">
        <f t="shared" si="78"/>
        <v>0</v>
      </c>
      <c r="BA118" s="47">
        <f t="shared" si="78"/>
        <v>0</v>
      </c>
      <c r="BB118" s="47">
        <f t="shared" si="78"/>
        <v>0</v>
      </c>
      <c r="BC118" s="47">
        <f t="shared" si="78"/>
        <v>0</v>
      </c>
      <c r="BD118" s="47">
        <f t="shared" si="78"/>
        <v>0</v>
      </c>
      <c r="BE118" s="47">
        <f t="shared" si="78"/>
        <v>0</v>
      </c>
      <c r="BF118" s="47">
        <f t="shared" si="78"/>
        <v>0</v>
      </c>
      <c r="BG118" s="47">
        <f t="shared" si="78"/>
        <v>0</v>
      </c>
      <c r="BH118" s="47">
        <f t="shared" si="78"/>
        <v>0</v>
      </c>
      <c r="BI118" s="47">
        <f t="shared" si="78"/>
        <v>0</v>
      </c>
      <c r="BJ118" s="47">
        <f t="shared" si="78"/>
        <v>0</v>
      </c>
      <c r="BK118" s="47">
        <f t="shared" si="78"/>
        <v>0</v>
      </c>
      <c r="BL118" s="47">
        <f t="shared" si="78"/>
        <v>0</v>
      </c>
      <c r="BM118" s="47">
        <f t="shared" si="78"/>
        <v>0</v>
      </c>
      <c r="BN118" s="47">
        <f t="shared" si="78"/>
        <v>0</v>
      </c>
      <c r="BO118" s="47">
        <f t="shared" si="78"/>
        <v>0</v>
      </c>
      <c r="BP118" s="47">
        <f t="shared" si="78"/>
        <v>0</v>
      </c>
      <c r="BQ118" s="47">
        <f t="shared" si="78"/>
        <v>1.5E-3</v>
      </c>
      <c r="BR118" s="47">
        <f t="shared" si="78"/>
        <v>0</v>
      </c>
    </row>
    <row r="121" spans="1:72" ht="17.399999999999999">
      <c r="A121" s="26"/>
      <c r="B121" s="27" t="s">
        <v>24</v>
      </c>
      <c r="C121" s="28" t="s">
        <v>25</v>
      </c>
      <c r="D121" s="29">
        <f t="shared" ref="D121:BR121" si="80">D47</f>
        <v>90.9</v>
      </c>
      <c r="E121" s="29">
        <f t="shared" si="80"/>
        <v>96</v>
      </c>
      <c r="F121" s="29">
        <f t="shared" si="80"/>
        <v>93</v>
      </c>
      <c r="G121" s="29">
        <f t="shared" si="80"/>
        <v>780</v>
      </c>
      <c r="H121" s="29">
        <f t="shared" si="80"/>
        <v>1610</v>
      </c>
      <c r="I121" s="29">
        <f t="shared" si="80"/>
        <v>760</v>
      </c>
      <c r="J121" s="29">
        <f t="shared" si="80"/>
        <v>90.57</v>
      </c>
      <c r="K121" s="29">
        <f t="shared" si="80"/>
        <v>1038.8900000000001</v>
      </c>
      <c r="L121" s="29">
        <f t="shared" si="80"/>
        <v>255.2</v>
      </c>
      <c r="M121" s="29">
        <f t="shared" si="80"/>
        <v>796</v>
      </c>
      <c r="N121" s="29">
        <f t="shared" si="80"/>
        <v>126.38</v>
      </c>
      <c r="O121" s="29">
        <f t="shared" si="80"/>
        <v>416.09</v>
      </c>
      <c r="P121" s="29">
        <f t="shared" si="80"/>
        <v>634.21</v>
      </c>
      <c r="Q121" s="29">
        <f t="shared" si="80"/>
        <v>503.33</v>
      </c>
      <c r="R121" s="29">
        <f t="shared" si="80"/>
        <v>0</v>
      </c>
      <c r="S121" s="29">
        <f>S47</f>
        <v>0</v>
      </c>
      <c r="T121" s="29">
        <f>T47</f>
        <v>0</v>
      </c>
      <c r="U121" s="29">
        <f>U47</f>
        <v>920</v>
      </c>
      <c r="V121" s="29">
        <f>V47</f>
        <v>464.1</v>
      </c>
      <c r="W121" s="29">
        <f>W47</f>
        <v>249</v>
      </c>
      <c r="X121" s="29">
        <f t="shared" si="80"/>
        <v>8.6999999999999993</v>
      </c>
      <c r="Y121" s="29">
        <f t="shared" si="80"/>
        <v>0</v>
      </c>
      <c r="Z121" s="29">
        <f t="shared" si="80"/>
        <v>415</v>
      </c>
      <c r="AA121" s="29">
        <f t="shared" si="80"/>
        <v>416</v>
      </c>
      <c r="AB121" s="29">
        <f t="shared" si="80"/>
        <v>358</v>
      </c>
      <c r="AC121" s="29">
        <f t="shared" si="80"/>
        <v>283</v>
      </c>
      <c r="AD121" s="29">
        <f t="shared" si="80"/>
        <v>144</v>
      </c>
      <c r="AE121" s="29">
        <f t="shared" si="80"/>
        <v>668</v>
      </c>
      <c r="AF121" s="29"/>
      <c r="AG121" s="29"/>
      <c r="AH121" s="29">
        <f t="shared" si="80"/>
        <v>340</v>
      </c>
      <c r="AI121" s="29"/>
      <c r="AJ121" s="29">
        <f t="shared" si="80"/>
        <v>263.64</v>
      </c>
      <c r="AK121" s="29">
        <f t="shared" si="80"/>
        <v>98</v>
      </c>
      <c r="AL121" s="29">
        <f t="shared" si="80"/>
        <v>67</v>
      </c>
      <c r="AM121" s="29">
        <f t="shared" si="80"/>
        <v>49.4</v>
      </c>
      <c r="AN121" s="29">
        <f t="shared" si="80"/>
        <v>240</v>
      </c>
      <c r="AO121" s="29">
        <f t="shared" si="80"/>
        <v>258</v>
      </c>
      <c r="AP121" s="29">
        <f t="shared" si="80"/>
        <v>0</v>
      </c>
      <c r="AQ121" s="29">
        <f t="shared" si="80"/>
        <v>346</v>
      </c>
      <c r="AR121" s="29">
        <f t="shared" si="80"/>
        <v>0</v>
      </c>
      <c r="AS121" s="29">
        <f t="shared" si="80"/>
        <v>281.61</v>
      </c>
      <c r="AT121" s="29">
        <f t="shared" si="80"/>
        <v>87.5</v>
      </c>
      <c r="AU121" s="29">
        <f t="shared" si="80"/>
        <v>74</v>
      </c>
      <c r="AV121" s="29">
        <f t="shared" si="80"/>
        <v>64.67</v>
      </c>
      <c r="AW121" s="29">
        <f t="shared" si="80"/>
        <v>75.709999999999994</v>
      </c>
      <c r="AX121" s="29">
        <f t="shared" si="80"/>
        <v>85.71</v>
      </c>
      <c r="AY121" s="29">
        <f t="shared" si="80"/>
        <v>58.75</v>
      </c>
      <c r="AZ121" s="29">
        <f t="shared" si="80"/>
        <v>95.38</v>
      </c>
      <c r="BA121" s="29">
        <f t="shared" si="80"/>
        <v>74</v>
      </c>
      <c r="BB121" s="29">
        <f t="shared" si="80"/>
        <v>65</v>
      </c>
      <c r="BC121" s="29">
        <f t="shared" si="80"/>
        <v>139.33000000000001</v>
      </c>
      <c r="BD121" s="29">
        <f t="shared" si="80"/>
        <v>362</v>
      </c>
      <c r="BE121" s="29">
        <f t="shared" si="80"/>
        <v>549</v>
      </c>
      <c r="BF121" s="29">
        <f t="shared" si="80"/>
        <v>666</v>
      </c>
      <c r="BG121" s="29">
        <f t="shared" si="80"/>
        <v>300</v>
      </c>
      <c r="BH121" s="29">
        <f t="shared" si="80"/>
        <v>578</v>
      </c>
      <c r="BI121" s="29">
        <f t="shared" si="80"/>
        <v>0</v>
      </c>
      <c r="BJ121" s="29">
        <f t="shared" si="80"/>
        <v>84</v>
      </c>
      <c r="BK121" s="29">
        <f t="shared" si="80"/>
        <v>68</v>
      </c>
      <c r="BL121" s="29">
        <f t="shared" si="80"/>
        <v>79</v>
      </c>
      <c r="BM121" s="29">
        <f t="shared" si="80"/>
        <v>87</v>
      </c>
      <c r="BN121" s="29">
        <f t="shared" si="80"/>
        <v>109</v>
      </c>
      <c r="BO121" s="29">
        <f t="shared" si="80"/>
        <v>329</v>
      </c>
      <c r="BP121" s="29">
        <f t="shared" si="80"/>
        <v>182.22</v>
      </c>
      <c r="BQ121" s="29">
        <f t="shared" si="80"/>
        <v>25</v>
      </c>
      <c r="BR121" s="29">
        <f t="shared" si="80"/>
        <v>0</v>
      </c>
    </row>
    <row r="122" spans="1:72" ht="17.399999999999999">
      <c r="B122" s="20" t="s">
        <v>26</v>
      </c>
      <c r="C122" s="21" t="s">
        <v>25</v>
      </c>
      <c r="D122" s="22">
        <f t="shared" ref="D122:BR122" si="81">D121/1000</f>
        <v>9.0900000000000009E-2</v>
      </c>
      <c r="E122" s="22">
        <f t="shared" si="81"/>
        <v>9.6000000000000002E-2</v>
      </c>
      <c r="F122" s="22">
        <f t="shared" si="81"/>
        <v>9.2999999999999999E-2</v>
      </c>
      <c r="G122" s="22">
        <f t="shared" si="81"/>
        <v>0.78</v>
      </c>
      <c r="H122" s="22">
        <f t="shared" si="81"/>
        <v>1.61</v>
      </c>
      <c r="I122" s="22">
        <f t="shared" si="81"/>
        <v>0.76</v>
      </c>
      <c r="J122" s="22">
        <f t="shared" si="81"/>
        <v>9.0569999999999998E-2</v>
      </c>
      <c r="K122" s="22">
        <f t="shared" si="81"/>
        <v>1.0388900000000001</v>
      </c>
      <c r="L122" s="22">
        <f t="shared" si="81"/>
        <v>0.25519999999999998</v>
      </c>
      <c r="M122" s="22">
        <f t="shared" si="81"/>
        <v>0.79600000000000004</v>
      </c>
      <c r="N122" s="22">
        <f t="shared" si="81"/>
        <v>0.12637999999999999</v>
      </c>
      <c r="O122" s="22">
        <f t="shared" si="81"/>
        <v>0.41608999999999996</v>
      </c>
      <c r="P122" s="22">
        <f t="shared" si="81"/>
        <v>0.63421000000000005</v>
      </c>
      <c r="Q122" s="22">
        <f t="shared" si="81"/>
        <v>0.50332999999999994</v>
      </c>
      <c r="R122" s="22">
        <f t="shared" si="81"/>
        <v>0</v>
      </c>
      <c r="S122" s="22">
        <f>S121/1000</f>
        <v>0</v>
      </c>
      <c r="T122" s="22">
        <f>T121/1000</f>
        <v>0</v>
      </c>
      <c r="U122" s="22">
        <f>U121/1000</f>
        <v>0.92</v>
      </c>
      <c r="V122" s="22">
        <f>V121/1000</f>
        <v>0.46410000000000001</v>
      </c>
      <c r="W122" s="22">
        <f>W121/1000</f>
        <v>0.249</v>
      </c>
      <c r="X122" s="22">
        <f t="shared" si="81"/>
        <v>8.6999999999999994E-3</v>
      </c>
      <c r="Y122" s="22">
        <f t="shared" si="81"/>
        <v>0</v>
      </c>
      <c r="Z122" s="22">
        <f t="shared" si="81"/>
        <v>0.41499999999999998</v>
      </c>
      <c r="AA122" s="22">
        <f t="shared" si="81"/>
        <v>0.41599999999999998</v>
      </c>
      <c r="AB122" s="22">
        <f t="shared" si="81"/>
        <v>0.35799999999999998</v>
      </c>
      <c r="AC122" s="22">
        <f t="shared" si="81"/>
        <v>0.28299999999999997</v>
      </c>
      <c r="AD122" s="22">
        <f t="shared" si="81"/>
        <v>0.14399999999999999</v>
      </c>
      <c r="AE122" s="22">
        <f t="shared" si="81"/>
        <v>0.66800000000000004</v>
      </c>
      <c r="AF122" s="22">
        <f t="shared" ref="AF122:AI122" si="82">AF121/1000</f>
        <v>0</v>
      </c>
      <c r="AG122" s="22">
        <f t="shared" si="82"/>
        <v>0</v>
      </c>
      <c r="AH122" s="22">
        <f t="shared" si="82"/>
        <v>0.34</v>
      </c>
      <c r="AI122" s="22">
        <f t="shared" si="82"/>
        <v>0</v>
      </c>
      <c r="AJ122" s="22">
        <f t="shared" si="81"/>
        <v>0.26363999999999999</v>
      </c>
      <c r="AK122" s="22">
        <f t="shared" si="81"/>
        <v>9.8000000000000004E-2</v>
      </c>
      <c r="AL122" s="22">
        <f t="shared" si="81"/>
        <v>6.7000000000000004E-2</v>
      </c>
      <c r="AM122" s="22">
        <f t="shared" si="81"/>
        <v>4.9399999999999999E-2</v>
      </c>
      <c r="AN122" s="22">
        <f t="shared" si="81"/>
        <v>0.24</v>
      </c>
      <c r="AO122" s="22">
        <f t="shared" si="81"/>
        <v>0.25800000000000001</v>
      </c>
      <c r="AP122" s="22">
        <f t="shared" si="81"/>
        <v>0</v>
      </c>
      <c r="AQ122" s="22">
        <f t="shared" si="81"/>
        <v>0.34599999999999997</v>
      </c>
      <c r="AR122" s="22">
        <f t="shared" si="81"/>
        <v>0</v>
      </c>
      <c r="AS122" s="22">
        <f t="shared" si="81"/>
        <v>0.28161000000000003</v>
      </c>
      <c r="AT122" s="22">
        <f t="shared" si="81"/>
        <v>8.7499999999999994E-2</v>
      </c>
      <c r="AU122" s="22">
        <f t="shared" si="81"/>
        <v>7.3999999999999996E-2</v>
      </c>
      <c r="AV122" s="22">
        <f t="shared" si="81"/>
        <v>6.4670000000000005E-2</v>
      </c>
      <c r="AW122" s="22">
        <f t="shared" si="81"/>
        <v>7.571E-2</v>
      </c>
      <c r="AX122" s="22">
        <f t="shared" si="81"/>
        <v>8.5709999999999995E-2</v>
      </c>
      <c r="AY122" s="22">
        <f t="shared" si="81"/>
        <v>5.8749999999999997E-2</v>
      </c>
      <c r="AZ122" s="22">
        <f t="shared" si="81"/>
        <v>9.5379999999999993E-2</v>
      </c>
      <c r="BA122" s="22">
        <f t="shared" si="81"/>
        <v>7.3999999999999996E-2</v>
      </c>
      <c r="BB122" s="22">
        <f t="shared" si="81"/>
        <v>6.5000000000000002E-2</v>
      </c>
      <c r="BC122" s="22">
        <f t="shared" si="81"/>
        <v>0.13933000000000001</v>
      </c>
      <c r="BD122" s="22">
        <f t="shared" si="81"/>
        <v>0.36199999999999999</v>
      </c>
      <c r="BE122" s="22">
        <f t="shared" si="81"/>
        <v>0.54900000000000004</v>
      </c>
      <c r="BF122" s="22">
        <f t="shared" si="81"/>
        <v>0.66600000000000004</v>
      </c>
      <c r="BG122" s="22">
        <f t="shared" si="81"/>
        <v>0.3</v>
      </c>
      <c r="BH122" s="22">
        <f t="shared" si="81"/>
        <v>0.57799999999999996</v>
      </c>
      <c r="BI122" s="22">
        <f t="shared" si="81"/>
        <v>0</v>
      </c>
      <c r="BJ122" s="22">
        <f t="shared" si="81"/>
        <v>8.4000000000000005E-2</v>
      </c>
      <c r="BK122" s="22">
        <f t="shared" si="81"/>
        <v>6.8000000000000005E-2</v>
      </c>
      <c r="BL122" s="22">
        <f t="shared" si="81"/>
        <v>7.9000000000000001E-2</v>
      </c>
      <c r="BM122" s="22">
        <f t="shared" si="81"/>
        <v>8.6999999999999994E-2</v>
      </c>
      <c r="BN122" s="22">
        <f t="shared" si="81"/>
        <v>0.109</v>
      </c>
      <c r="BO122" s="22">
        <f t="shared" si="81"/>
        <v>0.32900000000000001</v>
      </c>
      <c r="BP122" s="22">
        <f t="shared" si="81"/>
        <v>0.18221999999999999</v>
      </c>
      <c r="BQ122" s="22">
        <f t="shared" si="81"/>
        <v>2.5000000000000001E-2</v>
      </c>
      <c r="BR122" s="22">
        <f t="shared" si="81"/>
        <v>0</v>
      </c>
    </row>
    <row r="123" spans="1:72" ht="17.399999999999999">
      <c r="A123" s="30"/>
      <c r="B123" s="31" t="s">
        <v>27</v>
      </c>
      <c r="C123" s="105"/>
      <c r="D123" s="32">
        <f t="shared" ref="D123:BR123" si="83">D118*D121</f>
        <v>5.4539999999999997</v>
      </c>
      <c r="E123" s="32">
        <f t="shared" si="83"/>
        <v>0</v>
      </c>
      <c r="F123" s="32">
        <f t="shared" si="83"/>
        <v>3.3480000000000003</v>
      </c>
      <c r="G123" s="32">
        <f t="shared" si="83"/>
        <v>1.4039999999999999</v>
      </c>
      <c r="H123" s="32">
        <f t="shared" si="83"/>
        <v>0</v>
      </c>
      <c r="I123" s="32">
        <f t="shared" si="83"/>
        <v>0</v>
      </c>
      <c r="J123" s="32">
        <f t="shared" si="83"/>
        <v>36.517823999999997</v>
      </c>
      <c r="K123" s="32">
        <f t="shared" si="83"/>
        <v>3.1166700000000005</v>
      </c>
      <c r="L123" s="32">
        <f t="shared" si="83"/>
        <v>0</v>
      </c>
      <c r="M123" s="32">
        <f t="shared" si="83"/>
        <v>0</v>
      </c>
      <c r="N123" s="32">
        <f t="shared" si="83"/>
        <v>0</v>
      </c>
      <c r="O123" s="32">
        <f t="shared" si="83"/>
        <v>0</v>
      </c>
      <c r="P123" s="32">
        <f t="shared" si="83"/>
        <v>0</v>
      </c>
      <c r="Q123" s="32">
        <f t="shared" si="83"/>
        <v>0</v>
      </c>
      <c r="R123" s="32">
        <f t="shared" si="83"/>
        <v>0</v>
      </c>
      <c r="S123" s="32">
        <f>S118*S121</f>
        <v>0</v>
      </c>
      <c r="T123" s="32">
        <f>T118*T121</f>
        <v>0</v>
      </c>
      <c r="U123" s="32">
        <f>U118*U121</f>
        <v>0</v>
      </c>
      <c r="V123" s="32">
        <f>V118*V121</f>
        <v>0</v>
      </c>
      <c r="W123" s="32">
        <f>W118*W121</f>
        <v>0</v>
      </c>
      <c r="X123" s="32">
        <f t="shared" si="83"/>
        <v>0</v>
      </c>
      <c r="Y123" s="32">
        <f t="shared" si="83"/>
        <v>0</v>
      </c>
      <c r="Z123" s="32">
        <f t="shared" si="83"/>
        <v>0</v>
      </c>
      <c r="AA123" s="32">
        <f t="shared" si="83"/>
        <v>0</v>
      </c>
      <c r="AB123" s="32">
        <f t="shared" si="83"/>
        <v>0</v>
      </c>
      <c r="AC123" s="32">
        <f t="shared" si="83"/>
        <v>0</v>
      </c>
      <c r="AD123" s="32">
        <f t="shared" si="83"/>
        <v>0</v>
      </c>
      <c r="AE123" s="32">
        <f t="shared" si="83"/>
        <v>0</v>
      </c>
      <c r="AF123" s="32">
        <f t="shared" ref="AF123:AI123" si="84">AF118*AF121</f>
        <v>0</v>
      </c>
      <c r="AG123" s="32">
        <f t="shared" si="84"/>
        <v>0</v>
      </c>
      <c r="AH123" s="32">
        <f t="shared" si="84"/>
        <v>0</v>
      </c>
      <c r="AI123" s="32">
        <f t="shared" si="84"/>
        <v>0</v>
      </c>
      <c r="AJ123" s="32">
        <f t="shared" si="83"/>
        <v>0</v>
      </c>
      <c r="AK123" s="32">
        <f t="shared" si="83"/>
        <v>0</v>
      </c>
      <c r="AL123" s="32">
        <f t="shared" si="83"/>
        <v>3.2160000000000002</v>
      </c>
      <c r="AM123" s="32">
        <f t="shared" si="83"/>
        <v>0</v>
      </c>
      <c r="AN123" s="32">
        <f t="shared" si="83"/>
        <v>0</v>
      </c>
      <c r="AO123" s="32">
        <f t="shared" si="83"/>
        <v>0</v>
      </c>
      <c r="AP123" s="32">
        <f t="shared" si="83"/>
        <v>0</v>
      </c>
      <c r="AQ123" s="32">
        <f t="shared" si="83"/>
        <v>0</v>
      </c>
      <c r="AR123" s="32">
        <f t="shared" si="83"/>
        <v>0</v>
      </c>
      <c r="AS123" s="32">
        <f t="shared" si="83"/>
        <v>0</v>
      </c>
      <c r="AT123" s="32">
        <f t="shared" si="83"/>
        <v>0</v>
      </c>
      <c r="AU123" s="32">
        <f t="shared" si="83"/>
        <v>0</v>
      </c>
      <c r="AV123" s="32">
        <f t="shared" si="83"/>
        <v>0</v>
      </c>
      <c r="AW123" s="32">
        <f t="shared" si="83"/>
        <v>0</v>
      </c>
      <c r="AX123" s="32">
        <f t="shared" si="83"/>
        <v>0</v>
      </c>
      <c r="AY123" s="32">
        <f t="shared" si="83"/>
        <v>0</v>
      </c>
      <c r="AZ123" s="32">
        <f t="shared" si="83"/>
        <v>0</v>
      </c>
      <c r="BA123" s="32">
        <f t="shared" si="83"/>
        <v>0</v>
      </c>
      <c r="BB123" s="32">
        <f t="shared" si="83"/>
        <v>0</v>
      </c>
      <c r="BC123" s="32">
        <f t="shared" si="83"/>
        <v>0</v>
      </c>
      <c r="BD123" s="32">
        <f t="shared" si="83"/>
        <v>0</v>
      </c>
      <c r="BE123" s="32">
        <f t="shared" si="83"/>
        <v>0</v>
      </c>
      <c r="BF123" s="32">
        <f t="shared" si="83"/>
        <v>0</v>
      </c>
      <c r="BG123" s="32">
        <f t="shared" si="83"/>
        <v>0</v>
      </c>
      <c r="BH123" s="32">
        <f t="shared" si="83"/>
        <v>0</v>
      </c>
      <c r="BI123" s="32">
        <f t="shared" si="83"/>
        <v>0</v>
      </c>
      <c r="BJ123" s="32">
        <f t="shared" si="83"/>
        <v>0</v>
      </c>
      <c r="BK123" s="32">
        <f t="shared" si="83"/>
        <v>0</v>
      </c>
      <c r="BL123" s="32">
        <f t="shared" si="83"/>
        <v>0</v>
      </c>
      <c r="BM123" s="32">
        <f t="shared" si="83"/>
        <v>0</v>
      </c>
      <c r="BN123" s="32">
        <f t="shared" si="83"/>
        <v>0</v>
      </c>
      <c r="BO123" s="32">
        <f t="shared" si="83"/>
        <v>0</v>
      </c>
      <c r="BP123" s="32">
        <f t="shared" si="83"/>
        <v>0</v>
      </c>
      <c r="BQ123" s="32">
        <f t="shared" si="83"/>
        <v>3.7499999999999999E-2</v>
      </c>
      <c r="BR123" s="32">
        <f t="shared" si="83"/>
        <v>0</v>
      </c>
      <c r="BS123" s="33">
        <f>SUM(D123:BQ123)</f>
        <v>53.093993999999995</v>
      </c>
      <c r="BT123" s="34">
        <f>BS123/$C$22</f>
        <v>17.697997999999998</v>
      </c>
    </row>
    <row r="124" spans="1:72" ht="17.399999999999999">
      <c r="A124" s="30"/>
      <c r="B124" s="31" t="s">
        <v>28</v>
      </c>
      <c r="C124" s="105"/>
      <c r="D124" s="32">
        <f t="shared" ref="D124:BR124" si="85">D118*D121</f>
        <v>5.4539999999999997</v>
      </c>
      <c r="E124" s="32">
        <f t="shared" si="85"/>
        <v>0</v>
      </c>
      <c r="F124" s="32">
        <f t="shared" si="85"/>
        <v>3.3480000000000003</v>
      </c>
      <c r="G124" s="32">
        <f t="shared" si="85"/>
        <v>1.4039999999999999</v>
      </c>
      <c r="H124" s="32">
        <f t="shared" si="85"/>
        <v>0</v>
      </c>
      <c r="I124" s="32">
        <f t="shared" si="85"/>
        <v>0</v>
      </c>
      <c r="J124" s="32">
        <f t="shared" si="85"/>
        <v>36.517823999999997</v>
      </c>
      <c r="K124" s="32">
        <f t="shared" si="85"/>
        <v>3.1166700000000005</v>
      </c>
      <c r="L124" s="32">
        <f t="shared" si="85"/>
        <v>0</v>
      </c>
      <c r="M124" s="32">
        <f t="shared" si="85"/>
        <v>0</v>
      </c>
      <c r="N124" s="32">
        <f t="shared" si="85"/>
        <v>0</v>
      </c>
      <c r="O124" s="32">
        <f t="shared" si="85"/>
        <v>0</v>
      </c>
      <c r="P124" s="32">
        <f t="shared" si="85"/>
        <v>0</v>
      </c>
      <c r="Q124" s="32">
        <f t="shared" si="85"/>
        <v>0</v>
      </c>
      <c r="R124" s="32">
        <f t="shared" si="85"/>
        <v>0</v>
      </c>
      <c r="S124" s="32">
        <f>S118*S121</f>
        <v>0</v>
      </c>
      <c r="T124" s="32">
        <f>T118*T121</f>
        <v>0</v>
      </c>
      <c r="U124" s="32">
        <f>U118*U121</f>
        <v>0</v>
      </c>
      <c r="V124" s="32">
        <f>V118*V121</f>
        <v>0</v>
      </c>
      <c r="W124" s="32">
        <f>W118*W121</f>
        <v>0</v>
      </c>
      <c r="X124" s="32">
        <f t="shared" si="85"/>
        <v>0</v>
      </c>
      <c r="Y124" s="32">
        <f t="shared" si="85"/>
        <v>0</v>
      </c>
      <c r="Z124" s="32">
        <f t="shared" si="85"/>
        <v>0</v>
      </c>
      <c r="AA124" s="32">
        <f t="shared" si="85"/>
        <v>0</v>
      </c>
      <c r="AB124" s="32">
        <f t="shared" si="85"/>
        <v>0</v>
      </c>
      <c r="AC124" s="32">
        <f t="shared" si="85"/>
        <v>0</v>
      </c>
      <c r="AD124" s="32">
        <f t="shared" si="85"/>
        <v>0</v>
      </c>
      <c r="AE124" s="32">
        <f t="shared" si="85"/>
        <v>0</v>
      </c>
      <c r="AF124" s="32">
        <f t="shared" ref="AF124:AI124" si="86">AF118*AF121</f>
        <v>0</v>
      </c>
      <c r="AG124" s="32">
        <f t="shared" si="86"/>
        <v>0</v>
      </c>
      <c r="AH124" s="32">
        <f t="shared" si="86"/>
        <v>0</v>
      </c>
      <c r="AI124" s="32">
        <f t="shared" si="86"/>
        <v>0</v>
      </c>
      <c r="AJ124" s="32">
        <f t="shared" si="85"/>
        <v>0</v>
      </c>
      <c r="AK124" s="32">
        <f t="shared" si="85"/>
        <v>0</v>
      </c>
      <c r="AL124" s="32">
        <f t="shared" si="85"/>
        <v>3.2160000000000002</v>
      </c>
      <c r="AM124" s="32">
        <f t="shared" si="85"/>
        <v>0</v>
      </c>
      <c r="AN124" s="32">
        <f t="shared" si="85"/>
        <v>0</v>
      </c>
      <c r="AO124" s="32">
        <f t="shared" si="85"/>
        <v>0</v>
      </c>
      <c r="AP124" s="32">
        <f t="shared" si="85"/>
        <v>0</v>
      </c>
      <c r="AQ124" s="32">
        <f t="shared" si="85"/>
        <v>0</v>
      </c>
      <c r="AR124" s="32">
        <f t="shared" si="85"/>
        <v>0</v>
      </c>
      <c r="AS124" s="32">
        <f t="shared" si="85"/>
        <v>0</v>
      </c>
      <c r="AT124" s="32">
        <f t="shared" si="85"/>
        <v>0</v>
      </c>
      <c r="AU124" s="32">
        <f t="shared" si="85"/>
        <v>0</v>
      </c>
      <c r="AV124" s="32">
        <f t="shared" si="85"/>
        <v>0</v>
      </c>
      <c r="AW124" s="32">
        <f t="shared" si="85"/>
        <v>0</v>
      </c>
      <c r="AX124" s="32">
        <f t="shared" si="85"/>
        <v>0</v>
      </c>
      <c r="AY124" s="32">
        <f t="shared" si="85"/>
        <v>0</v>
      </c>
      <c r="AZ124" s="32">
        <f t="shared" si="85"/>
        <v>0</v>
      </c>
      <c r="BA124" s="32">
        <f t="shared" si="85"/>
        <v>0</v>
      </c>
      <c r="BB124" s="32">
        <f t="shared" si="85"/>
        <v>0</v>
      </c>
      <c r="BC124" s="32">
        <f t="shared" si="85"/>
        <v>0</v>
      </c>
      <c r="BD124" s="32">
        <f t="shared" si="85"/>
        <v>0</v>
      </c>
      <c r="BE124" s="32">
        <f t="shared" si="85"/>
        <v>0</v>
      </c>
      <c r="BF124" s="32">
        <f t="shared" si="85"/>
        <v>0</v>
      </c>
      <c r="BG124" s="32">
        <f t="shared" si="85"/>
        <v>0</v>
      </c>
      <c r="BH124" s="32">
        <f t="shared" si="85"/>
        <v>0</v>
      </c>
      <c r="BI124" s="32">
        <f t="shared" si="85"/>
        <v>0</v>
      </c>
      <c r="BJ124" s="32">
        <f t="shared" si="85"/>
        <v>0</v>
      </c>
      <c r="BK124" s="32">
        <f t="shared" si="85"/>
        <v>0</v>
      </c>
      <c r="BL124" s="32">
        <f t="shared" si="85"/>
        <v>0</v>
      </c>
      <c r="BM124" s="32">
        <f t="shared" si="85"/>
        <v>0</v>
      </c>
      <c r="BN124" s="32">
        <f t="shared" si="85"/>
        <v>0</v>
      </c>
      <c r="BO124" s="32">
        <f t="shared" si="85"/>
        <v>0</v>
      </c>
      <c r="BP124" s="32">
        <f t="shared" si="85"/>
        <v>0</v>
      </c>
      <c r="BQ124" s="32">
        <f t="shared" si="85"/>
        <v>3.7499999999999999E-2</v>
      </c>
      <c r="BR124" s="32">
        <f t="shared" si="85"/>
        <v>0</v>
      </c>
      <c r="BS124" s="33">
        <f>SUM(D124:BQ124)</f>
        <v>53.093993999999995</v>
      </c>
      <c r="BT124" s="34">
        <f>BS124/$C$10</f>
        <v>17.697997999999998</v>
      </c>
    </row>
    <row r="127" spans="1:72">
      <c r="BT127" s="39">
        <f>BT69</f>
        <v>35.849730000000001</v>
      </c>
    </row>
    <row r="128" spans="1:72">
      <c r="BT128" s="39">
        <f>BT90</f>
        <v>84.813859999999991</v>
      </c>
    </row>
    <row r="129" spans="72:72">
      <c r="BT129" s="39">
        <f>BT107</f>
        <v>22.450389999999999</v>
      </c>
    </row>
    <row r="130" spans="72:72">
      <c r="BT130" s="39">
        <f>BT124</f>
        <v>17.697997999999998</v>
      </c>
    </row>
    <row r="131" spans="72:72">
      <c r="BT131" s="39">
        <f>SUM(BT127:BT130)</f>
        <v>160.81197800000001</v>
      </c>
    </row>
  </sheetData>
  <mergeCells count="376">
    <mergeCell ref="H8:H9"/>
    <mergeCell ref="I8:I9"/>
    <mergeCell ref="J8:J9"/>
    <mergeCell ref="K8:K9"/>
    <mergeCell ref="L8:L9"/>
    <mergeCell ref="M8:M9"/>
    <mergeCell ref="A8:A9"/>
    <mergeCell ref="C8:C9"/>
    <mergeCell ref="D8:D9"/>
    <mergeCell ref="E8:E9"/>
    <mergeCell ref="F8:F9"/>
    <mergeCell ref="G8:G9"/>
    <mergeCell ref="T8:T9"/>
    <mergeCell ref="U8:U9"/>
    <mergeCell ref="V8:V9"/>
    <mergeCell ref="W8:W9"/>
    <mergeCell ref="X8:X9"/>
    <mergeCell ref="Y8:Y9"/>
    <mergeCell ref="N8:N9"/>
    <mergeCell ref="O8:O9"/>
    <mergeCell ref="P8:P9"/>
    <mergeCell ref="Q8:Q9"/>
    <mergeCell ref="R8:R9"/>
    <mergeCell ref="S8:S9"/>
    <mergeCell ref="AH8:AH9"/>
    <mergeCell ref="AJ8:AJ9"/>
    <mergeCell ref="AK8:AK9"/>
    <mergeCell ref="AL8:AL9"/>
    <mergeCell ref="AM8:AM9"/>
    <mergeCell ref="AN8:AN9"/>
    <mergeCell ref="Z8:Z9"/>
    <mergeCell ref="AA8:AA9"/>
    <mergeCell ref="AB8:AB9"/>
    <mergeCell ref="AC8:AC9"/>
    <mergeCell ref="AD8:AD9"/>
    <mergeCell ref="AE8:AE9"/>
    <mergeCell ref="AF8:AF9"/>
    <mergeCell ref="AG8:AG9"/>
    <mergeCell ref="AI8:AI9"/>
    <mergeCell ref="AU8:AU9"/>
    <mergeCell ref="AV8:AV9"/>
    <mergeCell ref="AW8:AW9"/>
    <mergeCell ref="AX8:AX9"/>
    <mergeCell ref="AY8:AY9"/>
    <mergeCell ref="AZ8:AZ9"/>
    <mergeCell ref="AO8:AO9"/>
    <mergeCell ref="AP8:AP9"/>
    <mergeCell ref="AQ8:AQ9"/>
    <mergeCell ref="AR8:AR9"/>
    <mergeCell ref="AS8:AS9"/>
    <mergeCell ref="AT8:AT9"/>
    <mergeCell ref="BS8:BS9"/>
    <mergeCell ref="BT8:BT9"/>
    <mergeCell ref="A10:A14"/>
    <mergeCell ref="C10:C14"/>
    <mergeCell ref="A15:A21"/>
    <mergeCell ref="C15:C21"/>
    <mergeCell ref="BM8:BM9"/>
    <mergeCell ref="BN8:BN9"/>
    <mergeCell ref="BO8:BO9"/>
    <mergeCell ref="BP8:BP9"/>
    <mergeCell ref="BQ8:BQ9"/>
    <mergeCell ref="BR8:BR9"/>
    <mergeCell ref="BG8:BG9"/>
    <mergeCell ref="BH8:BH9"/>
    <mergeCell ref="BI8:BI9"/>
    <mergeCell ref="BJ8:BJ9"/>
    <mergeCell ref="BK8:BK9"/>
    <mergeCell ref="BL8:BL9"/>
    <mergeCell ref="BA8:BA9"/>
    <mergeCell ref="BB8:BB9"/>
    <mergeCell ref="BC8:BC9"/>
    <mergeCell ref="BD8:BD9"/>
    <mergeCell ref="BE8:BE9"/>
    <mergeCell ref="BF8:BF9"/>
    <mergeCell ref="D56:D57"/>
    <mergeCell ref="E56:E57"/>
    <mergeCell ref="F56:F57"/>
    <mergeCell ref="G56:G57"/>
    <mergeCell ref="H56:H57"/>
    <mergeCell ref="I56:I57"/>
    <mergeCell ref="A22:A26"/>
    <mergeCell ref="C22:C26"/>
    <mergeCell ref="A27:A31"/>
    <mergeCell ref="C27:C31"/>
    <mergeCell ref="C49:C50"/>
    <mergeCell ref="A56:A57"/>
    <mergeCell ref="C56:C57"/>
    <mergeCell ref="P56:P57"/>
    <mergeCell ref="Q56:Q57"/>
    <mergeCell ref="R56:R57"/>
    <mergeCell ref="S56:S57"/>
    <mergeCell ref="T56:T57"/>
    <mergeCell ref="U56:U57"/>
    <mergeCell ref="J56:J57"/>
    <mergeCell ref="K56:K57"/>
    <mergeCell ref="L56:L57"/>
    <mergeCell ref="M56:M57"/>
    <mergeCell ref="N56:N57"/>
    <mergeCell ref="O56:O57"/>
    <mergeCell ref="AB56:AB57"/>
    <mergeCell ref="AC56:AC57"/>
    <mergeCell ref="AD56:AD57"/>
    <mergeCell ref="AE56:AE57"/>
    <mergeCell ref="AH56:AH57"/>
    <mergeCell ref="AJ56:AJ57"/>
    <mergeCell ref="V56:V57"/>
    <mergeCell ref="W56:W57"/>
    <mergeCell ref="X56:X57"/>
    <mergeCell ref="Y56:Y57"/>
    <mergeCell ref="Z56:Z57"/>
    <mergeCell ref="AA56:AA57"/>
    <mergeCell ref="AF56:AF57"/>
    <mergeCell ref="AG56:AG57"/>
    <mergeCell ref="AI56:AI57"/>
    <mergeCell ref="AQ56:AQ57"/>
    <mergeCell ref="AR56:AR57"/>
    <mergeCell ref="AS56:AS57"/>
    <mergeCell ref="AT56:AT57"/>
    <mergeCell ref="AU56:AU57"/>
    <mergeCell ref="AV56:AV57"/>
    <mergeCell ref="AK56:AK57"/>
    <mergeCell ref="AL56:AL57"/>
    <mergeCell ref="AM56:AM57"/>
    <mergeCell ref="AN56:AN57"/>
    <mergeCell ref="AO56:AO57"/>
    <mergeCell ref="AP56:AP57"/>
    <mergeCell ref="BC56:BC57"/>
    <mergeCell ref="BD56:BD57"/>
    <mergeCell ref="BE56:BE57"/>
    <mergeCell ref="BF56:BF57"/>
    <mergeCell ref="BG56:BG57"/>
    <mergeCell ref="BH56:BH57"/>
    <mergeCell ref="AW56:AW57"/>
    <mergeCell ref="AX56:AX57"/>
    <mergeCell ref="AY56:AY57"/>
    <mergeCell ref="AZ56:AZ57"/>
    <mergeCell ref="BA56:BA57"/>
    <mergeCell ref="BB56:BB57"/>
    <mergeCell ref="BO56:BO57"/>
    <mergeCell ref="BP56:BP57"/>
    <mergeCell ref="BQ56:BQ57"/>
    <mergeCell ref="BR56:BR57"/>
    <mergeCell ref="BS56:BS57"/>
    <mergeCell ref="BT56:BT57"/>
    <mergeCell ref="BI56:BI57"/>
    <mergeCell ref="BJ56:BJ57"/>
    <mergeCell ref="BK56:BK57"/>
    <mergeCell ref="BL56:BL57"/>
    <mergeCell ref="BM56:BM57"/>
    <mergeCell ref="BN56:BN57"/>
    <mergeCell ref="E73:E74"/>
    <mergeCell ref="F73:F74"/>
    <mergeCell ref="G73:G74"/>
    <mergeCell ref="H73:H74"/>
    <mergeCell ref="I73:I74"/>
    <mergeCell ref="J73:J74"/>
    <mergeCell ref="A58:A62"/>
    <mergeCell ref="C58:C62"/>
    <mergeCell ref="C68:C69"/>
    <mergeCell ref="A73:A74"/>
    <mergeCell ref="C73:C74"/>
    <mergeCell ref="D73:D74"/>
    <mergeCell ref="Q73:Q74"/>
    <mergeCell ref="R73:R74"/>
    <mergeCell ref="S73:S74"/>
    <mergeCell ref="T73:T74"/>
    <mergeCell ref="U73:U74"/>
    <mergeCell ref="V73:V74"/>
    <mergeCell ref="K73:K74"/>
    <mergeCell ref="L73:L74"/>
    <mergeCell ref="M73:M74"/>
    <mergeCell ref="N73:N74"/>
    <mergeCell ref="O73:O74"/>
    <mergeCell ref="P73:P74"/>
    <mergeCell ref="AC73:AC74"/>
    <mergeCell ref="AD73:AD74"/>
    <mergeCell ref="AE73:AE74"/>
    <mergeCell ref="AH73:AH74"/>
    <mergeCell ref="AJ73:AJ74"/>
    <mergeCell ref="AK73:AK74"/>
    <mergeCell ref="W73:W74"/>
    <mergeCell ref="X73:X74"/>
    <mergeCell ref="Y73:Y74"/>
    <mergeCell ref="Z73:Z74"/>
    <mergeCell ref="AA73:AA74"/>
    <mergeCell ref="AB73:AB74"/>
    <mergeCell ref="AF73:AF74"/>
    <mergeCell ref="AG73:AG74"/>
    <mergeCell ref="AI73:AI74"/>
    <mergeCell ref="BC73:BC74"/>
    <mergeCell ref="AR73:AR74"/>
    <mergeCell ref="AS73:AS74"/>
    <mergeCell ref="AT73:AT74"/>
    <mergeCell ref="AU73:AU74"/>
    <mergeCell ref="AV73:AV74"/>
    <mergeCell ref="AW73:AW74"/>
    <mergeCell ref="AL73:AL74"/>
    <mergeCell ref="AM73:AM74"/>
    <mergeCell ref="AN73:AN74"/>
    <mergeCell ref="AO73:AO74"/>
    <mergeCell ref="AP73:AP74"/>
    <mergeCell ref="AQ73:AQ74"/>
    <mergeCell ref="BP73:BP74"/>
    <mergeCell ref="BQ73:BQ74"/>
    <mergeCell ref="BR73:BR74"/>
    <mergeCell ref="BS73:BS74"/>
    <mergeCell ref="BT73:BT74"/>
    <mergeCell ref="A75:A81"/>
    <mergeCell ref="C75:C81"/>
    <mergeCell ref="BJ73:BJ74"/>
    <mergeCell ref="BK73:BK74"/>
    <mergeCell ref="BL73:BL74"/>
    <mergeCell ref="BM73:BM74"/>
    <mergeCell ref="BN73:BN74"/>
    <mergeCell ref="BO73:BO74"/>
    <mergeCell ref="BD73:BD74"/>
    <mergeCell ref="BE73:BE74"/>
    <mergeCell ref="BF73:BF74"/>
    <mergeCell ref="BG73:BG74"/>
    <mergeCell ref="BH73:BH74"/>
    <mergeCell ref="BI73:BI74"/>
    <mergeCell ref="AX73:AX74"/>
    <mergeCell ref="AY73:AY74"/>
    <mergeCell ref="AZ73:AZ74"/>
    <mergeCell ref="BA73:BA74"/>
    <mergeCell ref="BB73:BB74"/>
    <mergeCell ref="G93:G94"/>
    <mergeCell ref="H93:H94"/>
    <mergeCell ref="I93:I94"/>
    <mergeCell ref="J93:J94"/>
    <mergeCell ref="K93:K94"/>
    <mergeCell ref="L93:L94"/>
    <mergeCell ref="C89:C90"/>
    <mergeCell ref="A93:A94"/>
    <mergeCell ref="C93:C94"/>
    <mergeCell ref="D93:D94"/>
    <mergeCell ref="E93:E94"/>
    <mergeCell ref="F93:F94"/>
    <mergeCell ref="S93:S94"/>
    <mergeCell ref="T93:T94"/>
    <mergeCell ref="U93:U94"/>
    <mergeCell ref="V93:V94"/>
    <mergeCell ref="W93:W94"/>
    <mergeCell ref="X93:X94"/>
    <mergeCell ref="M93:M94"/>
    <mergeCell ref="N93:N94"/>
    <mergeCell ref="O93:O94"/>
    <mergeCell ref="P93:P94"/>
    <mergeCell ref="Q93:Q94"/>
    <mergeCell ref="R93:R94"/>
    <mergeCell ref="AE93:AE94"/>
    <mergeCell ref="AH93:AH94"/>
    <mergeCell ref="AJ93:AJ94"/>
    <mergeCell ref="AK93:AK94"/>
    <mergeCell ref="AL93:AL94"/>
    <mergeCell ref="AM93:AM94"/>
    <mergeCell ref="Y93:Y94"/>
    <mergeCell ref="Z93:Z94"/>
    <mergeCell ref="AA93:AA94"/>
    <mergeCell ref="AB93:AB94"/>
    <mergeCell ref="AC93:AC94"/>
    <mergeCell ref="AD93:AD94"/>
    <mergeCell ref="AF93:AF94"/>
    <mergeCell ref="AG93:AG94"/>
    <mergeCell ref="AI93:AI94"/>
    <mergeCell ref="AT93:AT94"/>
    <mergeCell ref="AU93:AU94"/>
    <mergeCell ref="AV93:AV94"/>
    <mergeCell ref="AW93:AW94"/>
    <mergeCell ref="AX93:AX94"/>
    <mergeCell ref="AY93:AY94"/>
    <mergeCell ref="AN93:AN94"/>
    <mergeCell ref="AO93:AO94"/>
    <mergeCell ref="AP93:AP94"/>
    <mergeCell ref="AQ93:AQ94"/>
    <mergeCell ref="AR93:AR94"/>
    <mergeCell ref="AS93:AS94"/>
    <mergeCell ref="BR93:BR94"/>
    <mergeCell ref="BS93:BS94"/>
    <mergeCell ref="BT93:BT94"/>
    <mergeCell ref="A95:A98"/>
    <mergeCell ref="C95:C98"/>
    <mergeCell ref="C106:C107"/>
    <mergeCell ref="BL93:BL94"/>
    <mergeCell ref="BM93:BM94"/>
    <mergeCell ref="BN93:BN94"/>
    <mergeCell ref="BO93:BO94"/>
    <mergeCell ref="BP93:BP94"/>
    <mergeCell ref="BQ93:BQ94"/>
    <mergeCell ref="BF93:BF94"/>
    <mergeCell ref="BG93:BG94"/>
    <mergeCell ref="BH93:BH94"/>
    <mergeCell ref="BI93:BI94"/>
    <mergeCell ref="BJ93:BJ94"/>
    <mergeCell ref="BK93:BK94"/>
    <mergeCell ref="AZ93:AZ94"/>
    <mergeCell ref="BA93:BA94"/>
    <mergeCell ref="BB93:BB94"/>
    <mergeCell ref="BC93:BC94"/>
    <mergeCell ref="BD93:BD94"/>
    <mergeCell ref="BE93:BE94"/>
    <mergeCell ref="H110:H111"/>
    <mergeCell ref="I110:I111"/>
    <mergeCell ref="J110:J111"/>
    <mergeCell ref="K110:K111"/>
    <mergeCell ref="L110:L111"/>
    <mergeCell ref="M110:M111"/>
    <mergeCell ref="A110:A111"/>
    <mergeCell ref="C110:C111"/>
    <mergeCell ref="D110:D111"/>
    <mergeCell ref="E110:E111"/>
    <mergeCell ref="F110:F111"/>
    <mergeCell ref="G110:G111"/>
    <mergeCell ref="T110:T111"/>
    <mergeCell ref="U110:U111"/>
    <mergeCell ref="V110:V111"/>
    <mergeCell ref="W110:W111"/>
    <mergeCell ref="X110:X111"/>
    <mergeCell ref="Y110:Y111"/>
    <mergeCell ref="N110:N111"/>
    <mergeCell ref="O110:O111"/>
    <mergeCell ref="P110:P111"/>
    <mergeCell ref="Q110:Q111"/>
    <mergeCell ref="R110:R111"/>
    <mergeCell ref="S110:S111"/>
    <mergeCell ref="AH110:AH111"/>
    <mergeCell ref="AJ110:AJ111"/>
    <mergeCell ref="AK110:AK111"/>
    <mergeCell ref="AL110:AL111"/>
    <mergeCell ref="AM110:AM111"/>
    <mergeCell ref="AN110:AN111"/>
    <mergeCell ref="Z110:Z111"/>
    <mergeCell ref="AA110:AA111"/>
    <mergeCell ref="AB110:AB111"/>
    <mergeCell ref="AC110:AC111"/>
    <mergeCell ref="AD110:AD111"/>
    <mergeCell ref="AE110:AE111"/>
    <mergeCell ref="AF110:AF111"/>
    <mergeCell ref="AG110:AG111"/>
    <mergeCell ref="AI110:AI111"/>
    <mergeCell ref="AV110:AV111"/>
    <mergeCell ref="AW110:AW111"/>
    <mergeCell ref="AX110:AX111"/>
    <mergeCell ref="AY110:AY111"/>
    <mergeCell ref="AZ110:AZ111"/>
    <mergeCell ref="AO110:AO111"/>
    <mergeCell ref="AP110:AP111"/>
    <mergeCell ref="AQ110:AQ111"/>
    <mergeCell ref="AR110:AR111"/>
    <mergeCell ref="AS110:AS111"/>
    <mergeCell ref="AT110:AT111"/>
    <mergeCell ref="BS110:BS111"/>
    <mergeCell ref="BT110:BT111"/>
    <mergeCell ref="A112:A116"/>
    <mergeCell ref="C112:C116"/>
    <mergeCell ref="C123:C124"/>
    <mergeCell ref="BM110:BM111"/>
    <mergeCell ref="BN110:BN111"/>
    <mergeCell ref="BO110:BO111"/>
    <mergeCell ref="BP110:BP111"/>
    <mergeCell ref="BQ110:BQ111"/>
    <mergeCell ref="BR110:BR111"/>
    <mergeCell ref="BG110:BG111"/>
    <mergeCell ref="BH110:BH111"/>
    <mergeCell ref="BI110:BI111"/>
    <mergeCell ref="BJ110:BJ111"/>
    <mergeCell ref="BK110:BK111"/>
    <mergeCell ref="BL110:BL111"/>
    <mergeCell ref="BA110:BA111"/>
    <mergeCell ref="BB110:BB111"/>
    <mergeCell ref="BC110:BC111"/>
    <mergeCell ref="BD110:BD111"/>
    <mergeCell ref="BE110:BE111"/>
    <mergeCell ref="BF110:BF111"/>
    <mergeCell ref="AU110:AU111"/>
  </mergeCells>
  <pageMargins left="0.70866141732283472" right="0.70866141732283472" top="0.74803149606299213" bottom="0.74803149606299213" header="0.31496062992125984" footer="0.31496062992125984"/>
  <pageSetup paperSize="9" scale="78" fitToWidth="2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U132"/>
  <sheetViews>
    <sheetView topLeftCell="F1" zoomScale="75" zoomScaleNormal="75" workbookViewId="0">
      <selection sqref="A1:BQ44"/>
    </sheetView>
  </sheetViews>
  <sheetFormatPr defaultRowHeight="14.4"/>
  <cols>
    <col min="1" max="1" width="6.6640625" customWidth="1"/>
    <col min="2" max="2" width="35.5546875" customWidth="1"/>
    <col min="3" max="3" width="8.44140625" customWidth="1"/>
    <col min="4" max="4" width="9.33203125" bestFit="1" customWidth="1"/>
    <col min="5" max="5" width="12.6640625" customWidth="1"/>
    <col min="6" max="7" width="9.33203125" bestFit="1" customWidth="1"/>
    <col min="8" max="8" width="9.33203125" hidden="1" customWidth="1"/>
    <col min="9" max="9" width="12" customWidth="1"/>
    <col min="10" max="10" width="13.44140625" customWidth="1"/>
    <col min="11" max="11" width="11.44140625" customWidth="1"/>
    <col min="12" max="12" width="10.6640625" customWidth="1"/>
    <col min="13" max="13" width="10.6640625" hidden="1" customWidth="1"/>
    <col min="14" max="21" width="11.109375" hidden="1" customWidth="1"/>
    <col min="22" max="23" width="10.6640625" hidden="1" customWidth="1"/>
    <col min="24" max="24" width="10.6640625" customWidth="1"/>
    <col min="25" max="27" width="10.6640625" hidden="1" customWidth="1"/>
    <col min="28" max="28" width="11.88671875" hidden="1" customWidth="1"/>
    <col min="29" max="29" width="12.5546875" customWidth="1"/>
    <col min="30" max="36" width="10.6640625" hidden="1" customWidth="1"/>
    <col min="37" max="37" width="11" customWidth="1"/>
    <col min="38" max="38" width="11.109375" customWidth="1"/>
    <col min="39" max="40" width="10.6640625" customWidth="1"/>
    <col min="41" max="47" width="10.6640625" hidden="1" customWidth="1"/>
    <col min="48" max="48" width="10.6640625" customWidth="1"/>
    <col min="49" max="49" width="11.6640625" hidden="1" customWidth="1"/>
    <col min="50" max="51" width="10.6640625" hidden="1" customWidth="1"/>
    <col min="52" max="52" width="12.5546875" hidden="1" customWidth="1"/>
    <col min="53" max="54" width="10.6640625" hidden="1" customWidth="1"/>
    <col min="55" max="57" width="10.6640625" customWidth="1"/>
    <col min="58" max="61" width="10.6640625" hidden="1" customWidth="1"/>
    <col min="62" max="62" width="9.33203125" bestFit="1" customWidth="1"/>
    <col min="63" max="63" width="10.33203125" customWidth="1"/>
    <col min="64" max="64" width="9.33203125" bestFit="1" customWidth="1"/>
    <col min="65" max="65" width="10.88671875" customWidth="1"/>
    <col min="66" max="66" width="10.88671875" hidden="1" customWidth="1"/>
    <col min="67" max="69" width="9.33203125" bestFit="1" customWidth="1"/>
    <col min="70" max="70" width="9.33203125" hidden="1" customWidth="1"/>
    <col min="72" max="72" width="9.6640625" bestFit="1" customWidth="1"/>
  </cols>
  <sheetData>
    <row r="1" spans="1:73">
      <c r="A1" s="75" t="s">
        <v>87</v>
      </c>
      <c r="B1" s="75"/>
      <c r="C1" s="75"/>
      <c r="D1" s="75"/>
      <c r="E1" s="76"/>
      <c r="F1" s="76"/>
      <c r="G1" s="76"/>
      <c r="H1" s="76"/>
      <c r="I1" s="76"/>
      <c r="J1" s="76"/>
      <c r="K1" s="76"/>
      <c r="L1" s="76" t="s">
        <v>101</v>
      </c>
      <c r="M1" s="76"/>
      <c r="N1" s="77"/>
      <c r="O1" s="77"/>
      <c r="P1" s="77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  <c r="BM1" s="76"/>
      <c r="BN1" s="76"/>
      <c r="BO1" s="76"/>
      <c r="BP1" s="76"/>
      <c r="BQ1" s="76"/>
      <c r="BR1" s="78"/>
      <c r="BS1" s="76"/>
      <c r="BT1" s="76"/>
      <c r="BU1" s="76"/>
    </row>
    <row r="2" spans="1:73" ht="17.399999999999999">
      <c r="A2" s="75" t="s">
        <v>89</v>
      </c>
      <c r="B2" s="75"/>
      <c r="C2" s="75"/>
      <c r="D2" s="75"/>
      <c r="E2" s="76"/>
      <c r="F2" s="76"/>
      <c r="G2" s="76"/>
      <c r="H2" s="76"/>
      <c r="I2" s="76"/>
      <c r="J2" s="79" t="s">
        <v>90</v>
      </c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8"/>
    </row>
    <row r="3" spans="1:73">
      <c r="A3" s="76" t="s">
        <v>91</v>
      </c>
      <c r="B3" s="76"/>
      <c r="C3" s="76"/>
      <c r="D3" s="76"/>
      <c r="E3" s="75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8"/>
    </row>
    <row r="4" spans="1:73" ht="15.6">
      <c r="A4" s="76"/>
      <c r="B4" s="76"/>
      <c r="C4" s="76"/>
      <c r="D4" s="76"/>
      <c r="E4" s="76"/>
      <c r="F4" s="76"/>
      <c r="G4" s="76"/>
      <c r="H4" s="76"/>
      <c r="I4" s="76"/>
      <c r="J4" s="76" t="s">
        <v>92</v>
      </c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8"/>
    </row>
    <row r="5" spans="1:73">
      <c r="A5" s="76"/>
      <c r="B5" s="76"/>
      <c r="C5" s="76"/>
      <c r="D5" s="76"/>
      <c r="E5" s="76"/>
      <c r="F5" s="76"/>
      <c r="G5" s="76"/>
      <c r="H5" s="76"/>
      <c r="I5" s="76"/>
      <c r="J5" s="76" t="s">
        <v>88</v>
      </c>
      <c r="K5" s="76"/>
      <c r="L5" s="77"/>
      <c r="M5" s="77"/>
      <c r="N5" s="77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8"/>
    </row>
    <row r="7" spans="1:73">
      <c r="D7" t="s">
        <v>0</v>
      </c>
      <c r="F7" s="1">
        <v>46</v>
      </c>
      <c r="G7" t="s">
        <v>31</v>
      </c>
      <c r="J7" s="53"/>
      <c r="K7" s="53">
        <v>45929</v>
      </c>
      <c r="L7" s="2"/>
      <c r="AK7" s="1"/>
    </row>
    <row r="8" spans="1:73" s="2" customFormat="1" ht="15" customHeight="1">
      <c r="A8" s="113"/>
      <c r="B8" s="40" t="s">
        <v>1</v>
      </c>
      <c r="C8" s="111" t="s">
        <v>2</v>
      </c>
      <c r="D8" s="111" t="str">
        <f>[1]Цены!A1</f>
        <v>Хлеб пшеничный</v>
      </c>
      <c r="E8" s="111" t="str">
        <f>[1]Цены!B1</f>
        <v>Хлеб ржано-пшеничный</v>
      </c>
      <c r="F8" s="111" t="str">
        <f>[1]Цены!C1</f>
        <v>Сахар</v>
      </c>
      <c r="G8" s="111" t="str">
        <f>[1]Цены!D1</f>
        <v>Чай</v>
      </c>
      <c r="H8" s="111" t="str">
        <f>[1]Цены!E1</f>
        <v>Какао</v>
      </c>
      <c r="I8" s="111" t="str">
        <f>[1]Цены!F1</f>
        <v>Кофейный напиток</v>
      </c>
      <c r="J8" s="111" t="str">
        <f>[1]Цены!G1</f>
        <v>Молоко 2,5%</v>
      </c>
      <c r="K8" s="111" t="str">
        <f>[1]Цены!H1</f>
        <v>Масло сливочное</v>
      </c>
      <c r="L8" s="111" t="str">
        <f>[1]Цены!I1</f>
        <v>Сметана 15%</v>
      </c>
      <c r="M8" s="111" t="str">
        <f>[1]Цены!J1</f>
        <v>Молоко сухое</v>
      </c>
      <c r="N8" s="111" t="str">
        <f>[1]Цены!K1</f>
        <v>Снежок 2,5 %</v>
      </c>
      <c r="O8" s="111" t="str">
        <f>[1]Цены!L1</f>
        <v>Творог 5%</v>
      </c>
      <c r="P8" s="111" t="str">
        <f>[1]Цены!M1</f>
        <v>Молоко сгущенное</v>
      </c>
      <c r="Q8" s="111" t="str">
        <f>[1]Цены!N1</f>
        <v xml:space="preserve">Джем Сава </v>
      </c>
      <c r="R8" s="111" t="str">
        <f>[1]Цены!O1</f>
        <v>Сыр</v>
      </c>
      <c r="S8" s="111" t="str">
        <f>[1]Цены!P1</f>
        <v>Зеленый горошек</v>
      </c>
      <c r="T8" s="111" t="str">
        <f>[1]Цены!Q1</f>
        <v>Кукуруза консервирован.</v>
      </c>
      <c r="U8" s="111" t="str">
        <f>[1]Цены!R1</f>
        <v>Консервы рыбные</v>
      </c>
      <c r="V8" s="111" t="str">
        <f>[1]Цены!S1</f>
        <v>Огурцы консервирован.</v>
      </c>
      <c r="W8" s="111" t="str">
        <f>[1]Цены!T1</f>
        <v>Огурцы свежие</v>
      </c>
      <c r="X8" s="111" t="str">
        <f>[1]Цены!U1</f>
        <v>Яйцо</v>
      </c>
      <c r="Y8" s="111" t="str">
        <f>[1]Цены!V1</f>
        <v>Икра кабачковая</v>
      </c>
      <c r="Z8" s="111" t="str">
        <f>[1]Цены!W1</f>
        <v>Изюм</v>
      </c>
      <c r="AA8" s="111" t="str">
        <f>[1]Цены!X1</f>
        <v>Курага</v>
      </c>
      <c r="AB8" s="111" t="str">
        <f>[1]Цены!Y1</f>
        <v>Чернослив</v>
      </c>
      <c r="AC8" s="111" t="str">
        <f>[1]Цены!Z1</f>
        <v>Шиповник</v>
      </c>
      <c r="AD8" s="111" t="str">
        <f>[1]Цены!AA1</f>
        <v>Сухофрукты</v>
      </c>
      <c r="AE8" s="111" t="str">
        <f>[1]Цены!AB1</f>
        <v>Ягода свежемороженная</v>
      </c>
      <c r="AF8" s="111" t="s">
        <v>83</v>
      </c>
      <c r="AG8" s="111" t="s">
        <v>84</v>
      </c>
      <c r="AH8" s="111" t="str">
        <f>[1]Цены!AC1</f>
        <v>Лимон</v>
      </c>
      <c r="AI8" s="111" t="s">
        <v>85</v>
      </c>
      <c r="AJ8" s="111" t="str">
        <f>[1]Цены!AD1</f>
        <v>Кисель</v>
      </c>
      <c r="AK8" s="111" t="str">
        <f>[1]Цены!AE1</f>
        <v xml:space="preserve">Сок </v>
      </c>
      <c r="AL8" s="111" t="str">
        <f>[1]Цены!AF1</f>
        <v>Макаронные изделия</v>
      </c>
      <c r="AM8" s="111" t="str">
        <f>[1]Цены!AG1</f>
        <v>Мука</v>
      </c>
      <c r="AN8" s="111" t="str">
        <f>[1]Цены!AH1</f>
        <v>Дрожжи</v>
      </c>
      <c r="AO8" s="111" t="str">
        <f>[1]Цены!AI1</f>
        <v>Печенье</v>
      </c>
      <c r="AP8" s="111" t="str">
        <f>[1]Цены!AJ1</f>
        <v>Пряники</v>
      </c>
      <c r="AQ8" s="111" t="str">
        <f>[1]Цены!AK1</f>
        <v>Вафли</v>
      </c>
      <c r="AR8" s="111" t="str">
        <f>[1]Цены!AL1</f>
        <v>Конфеты</v>
      </c>
      <c r="AS8" s="111" t="str">
        <f>[1]Цены!AM1</f>
        <v>Повидло Сава</v>
      </c>
      <c r="AT8" s="111" t="str">
        <f>[1]Цены!AN1</f>
        <v>Крупа геркулес</v>
      </c>
      <c r="AU8" s="111" t="str">
        <f>[1]Цены!AO1</f>
        <v>Крупа горох</v>
      </c>
      <c r="AV8" s="111" t="str">
        <f>[1]Цены!AP1</f>
        <v>Крупа гречневая</v>
      </c>
      <c r="AW8" s="111" t="str">
        <f>[1]Цены!AQ1</f>
        <v>Крупа кукурузная</v>
      </c>
      <c r="AX8" s="111" t="str">
        <f>[1]Цены!AR1</f>
        <v>Крупа манная</v>
      </c>
      <c r="AY8" s="111" t="str">
        <f>[1]Цены!AS1</f>
        <v>Крупа перловая</v>
      </c>
      <c r="AZ8" s="111" t="str">
        <f>[1]Цены!AT1</f>
        <v>Крупа пшеничная</v>
      </c>
      <c r="BA8" s="111" t="str">
        <f>[1]Цены!AU1</f>
        <v>Крупа пшено</v>
      </c>
      <c r="BB8" s="111" t="str">
        <f>[1]Цены!AV1</f>
        <v>Крупа ячневая</v>
      </c>
      <c r="BC8" s="111" t="str">
        <f>[1]Цены!AW1</f>
        <v>Рис</v>
      </c>
      <c r="BD8" s="111" t="str">
        <f>[1]Цены!AX1</f>
        <v>Цыпленок бройлер</v>
      </c>
      <c r="BE8" s="111" t="str">
        <f>[1]Цены!AY1</f>
        <v>Филе куриное</v>
      </c>
      <c r="BF8" s="111" t="str">
        <f>[1]Цены!AZ1</f>
        <v>Фарш говяжий</v>
      </c>
      <c r="BG8" s="111" t="str">
        <f>[1]Цены!BA1</f>
        <v>Печень куриная</v>
      </c>
      <c r="BH8" s="111" t="str">
        <f>[1]Цены!BB1</f>
        <v>Филе минтая</v>
      </c>
      <c r="BI8" s="111" t="str">
        <f>[1]Цены!BC1</f>
        <v>Филе сельди слабосол.</v>
      </c>
      <c r="BJ8" s="111" t="str">
        <f>[1]Цены!BD1</f>
        <v>Картофель</v>
      </c>
      <c r="BK8" s="111" t="str">
        <f>[1]Цены!BE1</f>
        <v>Морковь</v>
      </c>
      <c r="BL8" s="111" t="str">
        <f>[1]Цены!BF1</f>
        <v>Лук</v>
      </c>
      <c r="BM8" s="111" t="str">
        <f>[1]Цены!BG1</f>
        <v>Капуста</v>
      </c>
      <c r="BN8" s="111" t="str">
        <f>[1]Цены!BH1</f>
        <v>Свекла</v>
      </c>
      <c r="BO8" s="111" t="str">
        <f>[1]Цены!BI1</f>
        <v>Томатная паста</v>
      </c>
      <c r="BP8" s="111" t="str">
        <f>[1]Цены!BJ1</f>
        <v>Масло растительное</v>
      </c>
      <c r="BQ8" s="111" t="str">
        <f>[1]Цены!BK1</f>
        <v>Соль</v>
      </c>
      <c r="BR8" s="84" t="s">
        <v>51</v>
      </c>
      <c r="BS8" s="109" t="s">
        <v>3</v>
      </c>
      <c r="BT8" s="109" t="s">
        <v>4</v>
      </c>
    </row>
    <row r="9" spans="1:73" s="2" customFormat="1" ht="36" customHeight="1">
      <c r="A9" s="114"/>
      <c r="B9" s="4" t="s">
        <v>5</v>
      </c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2"/>
      <c r="AL9" s="112"/>
      <c r="AM9" s="112"/>
      <c r="AN9" s="112"/>
      <c r="AO9" s="112"/>
      <c r="AP9" s="112"/>
      <c r="AQ9" s="112"/>
      <c r="AR9" s="112"/>
      <c r="AS9" s="112"/>
      <c r="AT9" s="112"/>
      <c r="AU9" s="112"/>
      <c r="AV9" s="112"/>
      <c r="AW9" s="112"/>
      <c r="AX9" s="112"/>
      <c r="AY9" s="112"/>
      <c r="AZ9" s="112"/>
      <c r="BA9" s="112"/>
      <c r="BB9" s="112"/>
      <c r="BC9" s="112"/>
      <c r="BD9" s="112"/>
      <c r="BE9" s="112"/>
      <c r="BF9" s="112"/>
      <c r="BG9" s="112"/>
      <c r="BH9" s="112"/>
      <c r="BI9" s="112"/>
      <c r="BJ9" s="112"/>
      <c r="BK9" s="112"/>
      <c r="BL9" s="112"/>
      <c r="BM9" s="112"/>
      <c r="BN9" s="112"/>
      <c r="BO9" s="112"/>
      <c r="BP9" s="112"/>
      <c r="BQ9" s="112"/>
      <c r="BR9" s="85"/>
      <c r="BS9" s="110"/>
      <c r="BT9" s="110"/>
    </row>
    <row r="10" spans="1:73" ht="15" customHeight="1">
      <c r="A10" s="104" t="s">
        <v>6</v>
      </c>
      <c r="B10" s="5" t="s">
        <v>7</v>
      </c>
      <c r="C10" s="92">
        <f>$F$7</f>
        <v>46</v>
      </c>
      <c r="D10" s="5"/>
      <c r="E10" s="5"/>
      <c r="F10" s="5">
        <v>4.0000000000000001E-3</v>
      </c>
      <c r="G10" s="5"/>
      <c r="H10" s="5"/>
      <c r="I10" s="5"/>
      <c r="J10" s="5">
        <v>0.13</v>
      </c>
      <c r="K10" s="5">
        <v>2E-3</v>
      </c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>
        <v>0.02</v>
      </c>
      <c r="BD10" s="5"/>
      <c r="BE10" s="5"/>
      <c r="BF10" s="5"/>
      <c r="BG10" s="5"/>
      <c r="BH10" s="5"/>
      <c r="BI10" s="5"/>
      <c r="BJ10" s="5"/>
      <c r="BK10" s="5"/>
      <c r="BL10" s="5"/>
      <c r="BM10" s="6"/>
      <c r="BN10" s="6"/>
      <c r="BO10" s="5"/>
      <c r="BP10" s="5"/>
      <c r="BQ10" s="5">
        <v>5.0000000000000001E-4</v>
      </c>
      <c r="BR10" s="5"/>
    </row>
    <row r="11" spans="1:73" ht="15" customHeight="1">
      <c r="A11" s="100"/>
      <c r="B11" s="7" t="s">
        <v>32</v>
      </c>
      <c r="C11" s="93"/>
      <c r="D11" s="5">
        <v>0.03</v>
      </c>
      <c r="E11" s="5"/>
      <c r="F11" s="5"/>
      <c r="G11" s="5"/>
      <c r="H11" s="5"/>
      <c r="I11" s="5"/>
      <c r="J11" s="5"/>
      <c r="K11" s="5">
        <v>5.0000000000000001E-3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5"/>
      <c r="BE11" s="5"/>
      <c r="BF11" s="5"/>
      <c r="BG11" s="5"/>
      <c r="BH11" s="5"/>
      <c r="BI11" s="5"/>
      <c r="BJ11" s="5"/>
      <c r="BK11" s="5"/>
      <c r="BL11" s="5"/>
      <c r="BM11" s="6"/>
      <c r="BN11" s="6"/>
      <c r="BO11" s="5"/>
      <c r="BP11" s="5"/>
      <c r="BQ11" s="5"/>
      <c r="BR11" s="5"/>
    </row>
    <row r="12" spans="1:73" s="73" customFormat="1" ht="15" customHeight="1">
      <c r="A12" s="100"/>
      <c r="B12" s="71" t="s">
        <v>8</v>
      </c>
      <c r="C12" s="93"/>
      <c r="D12" s="71"/>
      <c r="E12" s="71"/>
      <c r="F12" s="71">
        <v>0.01</v>
      </c>
      <c r="G12" s="71"/>
      <c r="H12" s="71"/>
      <c r="I12" s="71">
        <v>2.3999999999999998E-3</v>
      </c>
      <c r="J12" s="71">
        <v>0.09</v>
      </c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1"/>
      <c r="BE12" s="71"/>
      <c r="BF12" s="71"/>
      <c r="BG12" s="71"/>
      <c r="BH12" s="71"/>
      <c r="BI12" s="71"/>
      <c r="BJ12" s="71"/>
      <c r="BK12" s="71"/>
      <c r="BL12" s="71"/>
      <c r="BM12" s="72"/>
      <c r="BN12" s="72"/>
      <c r="BO12" s="71"/>
      <c r="BP12" s="71"/>
      <c r="BQ12" s="71"/>
      <c r="BR12" s="71"/>
    </row>
    <row r="13" spans="1:73" ht="15" customHeight="1">
      <c r="A13" s="100"/>
      <c r="B13" s="5"/>
      <c r="C13" s="93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5"/>
      <c r="BE13" s="5"/>
      <c r="BF13" s="5"/>
      <c r="BG13" s="5"/>
      <c r="BH13" s="5"/>
      <c r="BI13" s="5"/>
      <c r="BJ13" s="5"/>
      <c r="BK13" s="5"/>
      <c r="BL13" s="5"/>
      <c r="BM13" s="6"/>
      <c r="BN13" s="6"/>
      <c r="BO13" s="5"/>
      <c r="BP13" s="5"/>
      <c r="BQ13" s="5"/>
      <c r="BR13" s="5"/>
    </row>
    <row r="14" spans="1:73" ht="15" customHeight="1">
      <c r="A14" s="101"/>
      <c r="B14" s="5"/>
      <c r="C14" s="94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5"/>
      <c r="BE14" s="5"/>
      <c r="BF14" s="5"/>
      <c r="BG14" s="5"/>
      <c r="BH14" s="5"/>
      <c r="BI14" s="5"/>
      <c r="BJ14" s="5"/>
      <c r="BK14" s="5"/>
      <c r="BL14" s="5"/>
      <c r="BM14" s="6"/>
      <c r="BN14" s="6"/>
      <c r="BO14" s="5"/>
      <c r="BP14" s="5"/>
      <c r="BQ14" s="5"/>
      <c r="BR14" s="5"/>
    </row>
    <row r="15" spans="1:73" ht="15" customHeight="1">
      <c r="A15" s="100" t="s">
        <v>9</v>
      </c>
      <c r="B15" s="8" t="s">
        <v>10</v>
      </c>
      <c r="C15" s="93">
        <f>F7</f>
        <v>46</v>
      </c>
      <c r="D15" s="5"/>
      <c r="E15" s="5"/>
      <c r="F15" s="5"/>
      <c r="G15" s="5"/>
      <c r="H15" s="5"/>
      <c r="I15" s="5"/>
      <c r="J15" s="5"/>
      <c r="K15" s="5">
        <v>3.0000000000000001E-3</v>
      </c>
      <c r="L15" s="5">
        <v>7.0000000000000001E-3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5">
        <v>0.03</v>
      </c>
      <c r="BE15" s="5"/>
      <c r="BF15" s="5"/>
      <c r="BG15" s="5"/>
      <c r="BH15" s="5"/>
      <c r="BI15" s="5"/>
      <c r="BJ15" s="5">
        <v>0.06</v>
      </c>
      <c r="BK15" s="5">
        <v>1.6E-2</v>
      </c>
      <c r="BL15" s="5">
        <v>1.0999999999999999E-2</v>
      </c>
      <c r="BM15" s="6">
        <v>0.06</v>
      </c>
      <c r="BN15" s="6"/>
      <c r="BO15" s="5">
        <v>3.0000000000000001E-3</v>
      </c>
      <c r="BP15" s="5">
        <v>3.0000000000000001E-3</v>
      </c>
      <c r="BQ15" s="5">
        <v>2E-3</v>
      </c>
      <c r="BR15" s="5"/>
    </row>
    <row r="16" spans="1:73" ht="15" customHeight="1">
      <c r="A16" s="100"/>
      <c r="B16" s="5" t="s">
        <v>11</v>
      </c>
      <c r="C16" s="93"/>
      <c r="D16" s="5"/>
      <c r="E16" s="5"/>
      <c r="F16" s="5"/>
      <c r="G16" s="5"/>
      <c r="H16" s="5"/>
      <c r="I16" s="5"/>
      <c r="J16" s="5"/>
      <c r="K16" s="5"/>
      <c r="L16" s="5">
        <v>3.0000000000000001E-3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>
        <v>8.9999999999999998E-4</v>
      </c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5"/>
      <c r="BE16" s="5">
        <v>0.04</v>
      </c>
      <c r="BF16" s="5"/>
      <c r="BG16" s="5"/>
      <c r="BH16" s="5"/>
      <c r="BI16" s="5"/>
      <c r="BJ16" s="5"/>
      <c r="BK16" s="5">
        <v>8.0000000000000002E-3</v>
      </c>
      <c r="BL16" s="5">
        <v>5.0000000000000001E-3</v>
      </c>
      <c r="BM16" s="6"/>
      <c r="BN16" s="6"/>
      <c r="BO16" s="5">
        <v>5.0000000000000001E-3</v>
      </c>
      <c r="BP16" s="5">
        <v>3.0000000000000001E-3</v>
      </c>
      <c r="BQ16" s="5">
        <v>2E-3</v>
      </c>
      <c r="BR16" s="5"/>
    </row>
    <row r="17" spans="1:71" ht="15" customHeight="1">
      <c r="A17" s="100"/>
      <c r="B17" s="5" t="s">
        <v>12</v>
      </c>
      <c r="C17" s="93"/>
      <c r="D17" s="5"/>
      <c r="E17" s="5"/>
      <c r="F17" s="5"/>
      <c r="G17" s="5"/>
      <c r="H17" s="5"/>
      <c r="I17" s="5"/>
      <c r="J17" s="5"/>
      <c r="K17" s="5">
        <v>4.0000000000000001E-3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6"/>
      <c r="AO17" s="6"/>
      <c r="AP17" s="6"/>
      <c r="AQ17" s="6"/>
      <c r="AR17" s="6"/>
      <c r="AS17" s="6"/>
      <c r="AT17" s="6"/>
      <c r="AU17" s="6"/>
      <c r="AV17" s="6">
        <v>3.5000000000000003E-2</v>
      </c>
      <c r="AW17" s="6"/>
      <c r="AX17" s="6"/>
      <c r="AY17" s="6"/>
      <c r="AZ17" s="6"/>
      <c r="BA17" s="6"/>
      <c r="BB17" s="6"/>
      <c r="BC17" s="6"/>
      <c r="BD17" s="5"/>
      <c r="BE17" s="5"/>
      <c r="BF17" s="5"/>
      <c r="BG17" s="5"/>
      <c r="BH17" s="5"/>
      <c r="BI17" s="5"/>
      <c r="BJ17" s="5"/>
      <c r="BK17" s="5"/>
      <c r="BL17" s="5"/>
      <c r="BM17" s="6"/>
      <c r="BN17" s="6"/>
      <c r="BO17" s="5"/>
      <c r="BP17" s="5"/>
      <c r="BQ17" s="5">
        <v>1E-3</v>
      </c>
      <c r="BR17" s="5"/>
    </row>
    <row r="18" spans="1:71" ht="15" customHeight="1">
      <c r="A18" s="100"/>
      <c r="B18" s="10" t="s">
        <v>13</v>
      </c>
      <c r="C18" s="93"/>
      <c r="D18" s="5">
        <v>0.02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5"/>
      <c r="BE18" s="5"/>
      <c r="BF18" s="5"/>
      <c r="BG18" s="5"/>
      <c r="BH18" s="5"/>
      <c r="BI18" s="5"/>
      <c r="BJ18" s="5"/>
      <c r="BK18" s="5"/>
      <c r="BL18" s="5"/>
      <c r="BM18" s="6"/>
      <c r="BN18" s="6"/>
      <c r="BO18" s="5"/>
      <c r="BP18" s="5"/>
      <c r="BQ18" s="5"/>
      <c r="BR18" s="5"/>
    </row>
    <row r="19" spans="1:71">
      <c r="A19" s="100"/>
      <c r="B19" s="10" t="s">
        <v>14</v>
      </c>
      <c r="C19" s="93"/>
      <c r="D19" s="5"/>
      <c r="E19" s="131">
        <v>3.5700000000000003E-2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5"/>
      <c r="BE19" s="5"/>
      <c r="BF19" s="5"/>
      <c r="BG19" s="5"/>
      <c r="BH19" s="5"/>
      <c r="BI19" s="5"/>
      <c r="BJ19" s="5"/>
      <c r="BK19" s="5"/>
      <c r="BL19" s="5"/>
      <c r="BM19" s="6"/>
      <c r="BN19" s="6"/>
      <c r="BO19" s="5"/>
      <c r="BP19" s="5"/>
      <c r="BQ19" s="5"/>
      <c r="BR19" s="5"/>
    </row>
    <row r="20" spans="1:71">
      <c r="A20" s="100"/>
      <c r="B20" s="10" t="s">
        <v>15</v>
      </c>
      <c r="C20" s="93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131">
        <v>0.17979999999999999</v>
      </c>
      <c r="AL20" s="5"/>
      <c r="AM20" s="5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5"/>
      <c r="BE20" s="5"/>
      <c r="BF20" s="5"/>
      <c r="BG20" s="5"/>
      <c r="BH20" s="5"/>
      <c r="BI20" s="5"/>
      <c r="BJ20" s="5"/>
      <c r="BK20" s="5"/>
      <c r="BL20" s="5"/>
      <c r="BM20" s="6"/>
      <c r="BN20" s="6"/>
      <c r="BO20" s="5"/>
      <c r="BP20" s="5"/>
      <c r="BQ20" s="5"/>
      <c r="BR20" s="5"/>
    </row>
    <row r="21" spans="1:71" ht="17.25" customHeight="1">
      <c r="A21" s="101"/>
      <c r="B21" s="10"/>
      <c r="C21" s="94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5"/>
      <c r="BE21" s="5"/>
      <c r="BF21" s="5"/>
      <c r="BG21" s="5"/>
      <c r="BH21" s="5"/>
      <c r="BI21" s="5"/>
      <c r="BJ21" s="5"/>
      <c r="BK21" s="5"/>
      <c r="BL21" s="5"/>
      <c r="BM21" s="6"/>
      <c r="BN21" s="6"/>
      <c r="BO21" s="5"/>
      <c r="BP21" s="5"/>
      <c r="BQ21" s="5"/>
      <c r="BR21" s="5"/>
    </row>
    <row r="22" spans="1:71" s="15" customFormat="1" ht="17.25" customHeight="1">
      <c r="A22" s="106" t="s">
        <v>16</v>
      </c>
      <c r="B22" s="5" t="s">
        <v>17</v>
      </c>
      <c r="C22" s="96">
        <f>$F$7</f>
        <v>46</v>
      </c>
      <c r="D22" s="10"/>
      <c r="E22" s="10"/>
      <c r="F22" s="10">
        <v>1.2E-2</v>
      </c>
      <c r="G22" s="10"/>
      <c r="H22" s="10"/>
      <c r="I22" s="10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12"/>
      <c r="Y22" s="12"/>
      <c r="Z22" s="5"/>
      <c r="AA22" s="5"/>
      <c r="AB22" s="5"/>
      <c r="AC22" s="5">
        <v>1.2999999999999999E-2</v>
      </c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0"/>
      <c r="BE22" s="10"/>
      <c r="BF22" s="10"/>
      <c r="BG22" s="10"/>
      <c r="BH22" s="10"/>
      <c r="BI22" s="10"/>
      <c r="BJ22" s="10"/>
      <c r="BK22" s="10"/>
      <c r="BL22" s="10"/>
      <c r="BM22" s="13"/>
      <c r="BN22" s="13"/>
      <c r="BO22" s="10"/>
      <c r="BP22" s="10"/>
      <c r="BQ22" s="10"/>
      <c r="BR22" s="10"/>
    </row>
    <row r="23" spans="1:71" s="15" customFormat="1" ht="15" customHeight="1">
      <c r="A23" s="107"/>
      <c r="B23" s="5" t="s">
        <v>18</v>
      </c>
      <c r="C23" s="97"/>
      <c r="D23" s="10"/>
      <c r="E23" s="10"/>
      <c r="F23" s="10">
        <v>0.01</v>
      </c>
      <c r="G23" s="10"/>
      <c r="H23" s="10"/>
      <c r="I23" s="10"/>
      <c r="J23" s="10">
        <v>0.02</v>
      </c>
      <c r="K23" s="10">
        <v>1.0999999999999999E-2</v>
      </c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6"/>
      <c r="W23" s="16"/>
      <c r="X23" s="16">
        <v>0.1</v>
      </c>
      <c r="Y23" s="16"/>
      <c r="Z23" s="16"/>
      <c r="AA23" s="16"/>
      <c r="AB23" s="16"/>
      <c r="AC23" s="16"/>
      <c r="AD23" s="10"/>
      <c r="AE23" s="10"/>
      <c r="AF23" s="10"/>
      <c r="AG23" s="10"/>
      <c r="AH23" s="10"/>
      <c r="AI23" s="10"/>
      <c r="AJ23" s="10"/>
      <c r="AK23" s="10"/>
      <c r="AL23" s="10"/>
      <c r="AM23" s="10">
        <v>4.8000000000000001E-2</v>
      </c>
      <c r="AN23" s="10">
        <v>1.25E-3</v>
      </c>
      <c r="AO23" s="10"/>
      <c r="AP23" s="10"/>
      <c r="AQ23" s="10"/>
      <c r="AR23" s="10"/>
      <c r="AS23" s="10"/>
      <c r="AT23" s="10"/>
      <c r="AU23" s="13"/>
      <c r="AV23" s="13"/>
      <c r="AW23" s="13"/>
      <c r="AX23" s="13"/>
      <c r="AY23" s="13"/>
      <c r="AZ23" s="13"/>
      <c r="BA23" s="13"/>
      <c r="BB23" s="13"/>
      <c r="BC23" s="13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>
        <v>2.0000000000000001E-4</v>
      </c>
      <c r="BR23" s="10"/>
      <c r="BS23" s="17"/>
    </row>
    <row r="24" spans="1:71" s="15" customFormat="1">
      <c r="A24" s="107"/>
      <c r="B24" s="10"/>
      <c r="C24" s="97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0"/>
      <c r="BE24" s="10"/>
      <c r="BF24" s="10"/>
      <c r="BG24" s="10"/>
      <c r="BH24" s="10"/>
      <c r="BI24" s="10"/>
      <c r="BJ24" s="10"/>
      <c r="BK24" s="10"/>
      <c r="BL24" s="10"/>
      <c r="BM24" s="13"/>
      <c r="BN24" s="13"/>
      <c r="BO24" s="10"/>
      <c r="BP24" s="10"/>
      <c r="BQ24" s="10"/>
      <c r="BR24" s="10"/>
    </row>
    <row r="25" spans="1:71" s="15" customFormat="1">
      <c r="A25" s="107"/>
      <c r="B25" s="10"/>
      <c r="C25" s="97"/>
      <c r="D25" s="10"/>
      <c r="E25" s="10"/>
      <c r="F25" s="10"/>
      <c r="G25" s="10"/>
      <c r="H25" s="10"/>
      <c r="I25" s="10"/>
      <c r="J25" s="10"/>
      <c r="K25" s="10"/>
      <c r="L25" s="10"/>
      <c r="M25" s="41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0"/>
      <c r="BE25" s="10"/>
      <c r="BF25" s="10"/>
      <c r="BG25" s="10"/>
      <c r="BH25" s="10"/>
      <c r="BI25" s="10"/>
      <c r="BJ25" s="10"/>
      <c r="BK25" s="10"/>
      <c r="BL25" s="10"/>
      <c r="BM25" s="13"/>
      <c r="BN25" s="13"/>
      <c r="BO25" s="10"/>
      <c r="BP25" s="10"/>
      <c r="BQ25" s="10"/>
      <c r="BR25" s="10"/>
    </row>
    <row r="26" spans="1:71" s="15" customFormat="1">
      <c r="A26" s="108"/>
      <c r="B26" s="10"/>
      <c r="C26" s="98"/>
      <c r="D26" s="10"/>
      <c r="E26" s="10"/>
      <c r="F26" s="10"/>
      <c r="G26" s="10"/>
      <c r="H26" s="10"/>
      <c r="I26" s="10"/>
      <c r="J26" s="10"/>
      <c r="K26" s="10"/>
      <c r="L26" s="10"/>
      <c r="M26" s="41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0"/>
      <c r="BE26" s="10"/>
      <c r="BF26" s="10"/>
      <c r="BG26" s="10"/>
      <c r="BH26" s="10"/>
      <c r="BI26" s="10"/>
      <c r="BJ26" s="10"/>
      <c r="BK26" s="10"/>
      <c r="BL26" s="10"/>
      <c r="BM26" s="13"/>
      <c r="BN26" s="13"/>
      <c r="BO26" s="10"/>
      <c r="BP26" s="10"/>
      <c r="BQ26" s="10"/>
      <c r="BR26" s="10"/>
    </row>
    <row r="27" spans="1:71" s="15" customFormat="1" ht="16.5" customHeight="1">
      <c r="A27" s="104" t="s">
        <v>19</v>
      </c>
      <c r="B27" s="19" t="s">
        <v>20</v>
      </c>
      <c r="C27" s="92">
        <f>$F$7</f>
        <v>46</v>
      </c>
      <c r="D27" s="10"/>
      <c r="E27" s="10"/>
      <c r="F27" s="10">
        <v>2E-3</v>
      </c>
      <c r="G27" s="10"/>
      <c r="H27" s="10"/>
      <c r="I27" s="10"/>
      <c r="J27" s="10">
        <v>0.1346</v>
      </c>
      <c r="K27" s="10">
        <v>1E-3</v>
      </c>
      <c r="L27" s="9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6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>
        <v>1.6E-2</v>
      </c>
      <c r="AM27" s="10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0"/>
      <c r="BE27" s="10"/>
      <c r="BF27" s="10"/>
      <c r="BG27" s="10"/>
      <c r="BH27" s="10"/>
      <c r="BI27" s="10"/>
      <c r="BJ27" s="10"/>
      <c r="BK27" s="10"/>
      <c r="BL27" s="10"/>
      <c r="BM27" s="13"/>
      <c r="BN27" s="13"/>
      <c r="BO27" s="10"/>
      <c r="BP27" s="10"/>
      <c r="BQ27" s="10">
        <v>5.0000000000000001E-4</v>
      </c>
      <c r="BR27" s="10"/>
    </row>
    <row r="28" spans="1:71">
      <c r="A28" s="100"/>
      <c r="B28" t="s">
        <v>13</v>
      </c>
      <c r="C28" s="93"/>
      <c r="D28" s="5">
        <v>0.02</v>
      </c>
      <c r="E28" s="5"/>
      <c r="F28" s="5"/>
      <c r="G28" s="5"/>
      <c r="H28" s="5"/>
      <c r="I28" s="5"/>
      <c r="J28" s="5"/>
      <c r="K28" s="5"/>
      <c r="L28" s="5"/>
      <c r="M28" s="42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5"/>
      <c r="BE28" s="5"/>
      <c r="BF28" s="5"/>
      <c r="BG28" s="5"/>
      <c r="BH28" s="5"/>
      <c r="BI28" s="5"/>
      <c r="BJ28" s="5"/>
      <c r="BK28" s="5"/>
      <c r="BL28" s="5"/>
      <c r="BM28" s="6"/>
      <c r="BN28" s="6"/>
      <c r="BO28" s="5"/>
      <c r="BP28" s="5"/>
      <c r="BQ28" s="5"/>
      <c r="BR28" s="5"/>
    </row>
    <row r="29" spans="1:71">
      <c r="A29" s="100"/>
      <c r="B29" s="10" t="s">
        <v>21</v>
      </c>
      <c r="C29" s="93"/>
      <c r="D29" s="5"/>
      <c r="E29" s="5"/>
      <c r="F29" s="5">
        <v>0.01</v>
      </c>
      <c r="G29" s="5">
        <v>5.9999999999999995E-4</v>
      </c>
      <c r="H29" s="5"/>
      <c r="I29" s="10"/>
      <c r="J29" s="5"/>
      <c r="K29" s="5"/>
      <c r="L29" s="5"/>
      <c r="M29" s="42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5"/>
      <c r="BE29" s="5"/>
      <c r="BF29" s="5"/>
      <c r="BG29" s="5"/>
      <c r="BH29" s="5"/>
      <c r="BI29" s="5"/>
      <c r="BJ29" s="5"/>
      <c r="BK29" s="5"/>
      <c r="BL29" s="5"/>
      <c r="BM29" s="6"/>
      <c r="BN29" s="6"/>
      <c r="BO29" s="5"/>
      <c r="BP29" s="5"/>
      <c r="BQ29" s="5"/>
      <c r="BR29" s="5"/>
    </row>
    <row r="30" spans="1:71">
      <c r="A30" s="100"/>
      <c r="B30" s="9"/>
      <c r="C30" s="93"/>
      <c r="D30" s="5"/>
      <c r="E30" s="5"/>
      <c r="F30" s="5"/>
      <c r="G30" s="5"/>
      <c r="H30" s="5"/>
      <c r="I30" s="5"/>
      <c r="J30" s="5"/>
      <c r="K30" s="5"/>
      <c r="L30" s="5"/>
      <c r="M30" s="42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5"/>
      <c r="BE30" s="5"/>
      <c r="BF30" s="5"/>
      <c r="BG30" s="5"/>
      <c r="BH30" s="5"/>
      <c r="BI30" s="5"/>
      <c r="BJ30" s="5"/>
      <c r="BK30" s="5"/>
      <c r="BL30" s="5"/>
      <c r="BM30" s="6"/>
      <c r="BN30" s="6"/>
      <c r="BO30" s="5"/>
      <c r="BP30" s="5"/>
      <c r="BQ30" s="5"/>
      <c r="BR30" s="5"/>
    </row>
    <row r="31" spans="1:71">
      <c r="A31" s="101"/>
      <c r="B31" s="5"/>
      <c r="C31" s="94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5"/>
      <c r="BE31" s="5"/>
      <c r="BF31" s="5"/>
      <c r="BG31" s="5"/>
      <c r="BH31" s="5"/>
      <c r="BI31" s="5"/>
      <c r="BJ31" s="5"/>
      <c r="BK31" s="5"/>
      <c r="BL31" s="5"/>
      <c r="BM31" s="6"/>
      <c r="BN31" s="6"/>
      <c r="BO31" s="5"/>
      <c r="BP31" s="5"/>
      <c r="BQ31" s="5"/>
      <c r="BR31" s="5"/>
    </row>
    <row r="32" spans="1:71" ht="17.399999999999999">
      <c r="A32" s="43"/>
      <c r="B32" s="44" t="s">
        <v>22</v>
      </c>
      <c r="C32" s="45"/>
      <c r="D32" s="46">
        <f t="shared" ref="D32:BQ32" si="0">SUM(D10:D31)</f>
        <v>7.0000000000000007E-2</v>
      </c>
      <c r="E32" s="46">
        <f t="shared" si="0"/>
        <v>3.5700000000000003E-2</v>
      </c>
      <c r="F32" s="46">
        <f t="shared" si="0"/>
        <v>4.8000000000000008E-2</v>
      </c>
      <c r="G32" s="46">
        <f t="shared" si="0"/>
        <v>5.9999999999999995E-4</v>
      </c>
      <c r="H32" s="46">
        <f t="shared" si="0"/>
        <v>0</v>
      </c>
      <c r="I32" s="46">
        <f t="shared" si="0"/>
        <v>2.3999999999999998E-3</v>
      </c>
      <c r="J32" s="46">
        <f t="shared" si="0"/>
        <v>0.37459999999999999</v>
      </c>
      <c r="K32" s="46">
        <f t="shared" si="0"/>
        <v>2.6000000000000002E-2</v>
      </c>
      <c r="L32" s="46">
        <f t="shared" si="0"/>
        <v>0.01</v>
      </c>
      <c r="M32" s="46">
        <f t="shared" si="0"/>
        <v>0</v>
      </c>
      <c r="N32" s="46">
        <f t="shared" si="0"/>
        <v>0</v>
      </c>
      <c r="O32" s="46">
        <f t="shared" si="0"/>
        <v>0</v>
      </c>
      <c r="P32" s="46">
        <f t="shared" si="0"/>
        <v>0</v>
      </c>
      <c r="Q32" s="46">
        <f t="shared" si="0"/>
        <v>0</v>
      </c>
      <c r="R32" s="46">
        <f t="shared" si="0"/>
        <v>0</v>
      </c>
      <c r="S32" s="46">
        <f t="shared" si="0"/>
        <v>0</v>
      </c>
      <c r="T32" s="46">
        <f t="shared" si="0"/>
        <v>0</v>
      </c>
      <c r="U32" s="46">
        <f t="shared" si="0"/>
        <v>0</v>
      </c>
      <c r="V32" s="46">
        <f t="shared" si="0"/>
        <v>0</v>
      </c>
      <c r="W32" s="46">
        <f t="shared" ref="W32:X32" si="1">SUM(W10:W31)</f>
        <v>0</v>
      </c>
      <c r="X32" s="46">
        <f t="shared" si="1"/>
        <v>0.1</v>
      </c>
      <c r="Y32" s="46">
        <f t="shared" si="0"/>
        <v>0</v>
      </c>
      <c r="Z32" s="46">
        <f t="shared" si="0"/>
        <v>0</v>
      </c>
      <c r="AA32" s="46">
        <f t="shared" si="0"/>
        <v>0</v>
      </c>
      <c r="AB32" s="46">
        <f t="shared" si="0"/>
        <v>0</v>
      </c>
      <c r="AC32" s="46">
        <f t="shared" si="0"/>
        <v>1.2999999999999999E-2</v>
      </c>
      <c r="AD32" s="46">
        <f t="shared" si="0"/>
        <v>0</v>
      </c>
      <c r="AE32" s="46">
        <f t="shared" si="0"/>
        <v>0</v>
      </c>
      <c r="AF32" s="46">
        <f t="shared" si="0"/>
        <v>0</v>
      </c>
      <c r="AG32" s="46">
        <f t="shared" si="0"/>
        <v>0</v>
      </c>
      <c r="AH32" s="46">
        <f t="shared" si="0"/>
        <v>0</v>
      </c>
      <c r="AI32" s="46">
        <f t="shared" si="0"/>
        <v>0</v>
      </c>
      <c r="AJ32" s="46">
        <f t="shared" si="0"/>
        <v>0</v>
      </c>
      <c r="AK32" s="46">
        <f t="shared" si="0"/>
        <v>0.17979999999999999</v>
      </c>
      <c r="AL32" s="46">
        <f t="shared" si="0"/>
        <v>1.6E-2</v>
      </c>
      <c r="AM32" s="46">
        <f t="shared" si="0"/>
        <v>4.8899999999999999E-2</v>
      </c>
      <c r="AN32" s="46">
        <f t="shared" si="0"/>
        <v>1.25E-3</v>
      </c>
      <c r="AO32" s="46">
        <f t="shared" si="0"/>
        <v>0</v>
      </c>
      <c r="AP32" s="46">
        <f t="shared" si="0"/>
        <v>0</v>
      </c>
      <c r="AQ32" s="46">
        <f t="shared" si="0"/>
        <v>0</v>
      </c>
      <c r="AR32" s="46">
        <f t="shared" si="0"/>
        <v>0</v>
      </c>
      <c r="AS32" s="46">
        <f t="shared" si="0"/>
        <v>0</v>
      </c>
      <c r="AT32" s="46">
        <f t="shared" si="0"/>
        <v>0</v>
      </c>
      <c r="AU32" s="46">
        <f t="shared" si="0"/>
        <v>0</v>
      </c>
      <c r="AV32" s="46">
        <f t="shared" si="0"/>
        <v>3.5000000000000003E-2</v>
      </c>
      <c r="AW32" s="46">
        <f t="shared" si="0"/>
        <v>0</v>
      </c>
      <c r="AX32" s="46">
        <f t="shared" si="0"/>
        <v>0</v>
      </c>
      <c r="AY32" s="46">
        <f t="shared" si="0"/>
        <v>0</v>
      </c>
      <c r="AZ32" s="46">
        <f t="shared" si="0"/>
        <v>0</v>
      </c>
      <c r="BA32" s="46">
        <f t="shared" si="0"/>
        <v>0</v>
      </c>
      <c r="BB32" s="46">
        <f t="shared" si="0"/>
        <v>0</v>
      </c>
      <c r="BC32" s="46">
        <f t="shared" si="0"/>
        <v>0.02</v>
      </c>
      <c r="BD32" s="46">
        <f t="shared" si="0"/>
        <v>0.03</v>
      </c>
      <c r="BE32" s="46">
        <f t="shared" si="0"/>
        <v>0.04</v>
      </c>
      <c r="BF32" s="46">
        <f t="shared" si="0"/>
        <v>0</v>
      </c>
      <c r="BG32" s="46">
        <f t="shared" si="0"/>
        <v>0</v>
      </c>
      <c r="BH32" s="46">
        <f t="shared" si="0"/>
        <v>0</v>
      </c>
      <c r="BI32" s="46">
        <f t="shared" si="0"/>
        <v>0</v>
      </c>
      <c r="BJ32" s="46">
        <f t="shared" si="0"/>
        <v>0.06</v>
      </c>
      <c r="BK32" s="46">
        <f t="shared" si="0"/>
        <v>2.4E-2</v>
      </c>
      <c r="BL32" s="46">
        <f t="shared" si="0"/>
        <v>1.6E-2</v>
      </c>
      <c r="BM32" s="46">
        <f t="shared" si="0"/>
        <v>0.06</v>
      </c>
      <c r="BN32" s="46">
        <f t="shared" si="0"/>
        <v>0</v>
      </c>
      <c r="BO32" s="46">
        <f t="shared" si="0"/>
        <v>8.0000000000000002E-3</v>
      </c>
      <c r="BP32" s="46">
        <f t="shared" si="0"/>
        <v>6.0000000000000001E-3</v>
      </c>
      <c r="BQ32" s="46">
        <f t="shared" si="0"/>
        <v>6.2000000000000006E-3</v>
      </c>
      <c r="BR32" s="46">
        <f t="shared" ref="BR32" si="2">SUM(BR10:BR31)</f>
        <v>0</v>
      </c>
    </row>
    <row r="33" spans="1:73" ht="17.399999999999999">
      <c r="A33" s="43"/>
      <c r="B33" s="44" t="s">
        <v>33</v>
      </c>
      <c r="C33" s="45"/>
      <c r="D33" s="47">
        <f>ROUND(PRODUCT(D32,$F$7),3)</f>
        <v>3.22</v>
      </c>
      <c r="E33" s="47">
        <f t="shared" ref="E33:BR33" si="3">ROUND(PRODUCT(E32,$F$7),3)</f>
        <v>1.6419999999999999</v>
      </c>
      <c r="F33" s="47">
        <f t="shared" si="3"/>
        <v>2.2080000000000002</v>
      </c>
      <c r="G33" s="47">
        <f t="shared" si="3"/>
        <v>2.8000000000000001E-2</v>
      </c>
      <c r="H33" s="47">
        <f t="shared" si="3"/>
        <v>0</v>
      </c>
      <c r="I33" s="47">
        <f t="shared" si="3"/>
        <v>0.11</v>
      </c>
      <c r="J33" s="47">
        <f t="shared" si="3"/>
        <v>17.231999999999999</v>
      </c>
      <c r="K33" s="47">
        <f t="shared" si="3"/>
        <v>1.196</v>
      </c>
      <c r="L33" s="47">
        <f t="shared" si="3"/>
        <v>0.46</v>
      </c>
      <c r="M33" s="47">
        <f t="shared" si="3"/>
        <v>0</v>
      </c>
      <c r="N33" s="47">
        <f t="shared" si="3"/>
        <v>0</v>
      </c>
      <c r="O33" s="47">
        <f t="shared" si="3"/>
        <v>0</v>
      </c>
      <c r="P33" s="47">
        <f t="shared" si="3"/>
        <v>0</v>
      </c>
      <c r="Q33" s="47">
        <f t="shared" si="3"/>
        <v>0</v>
      </c>
      <c r="R33" s="47">
        <f t="shared" si="3"/>
        <v>0</v>
      </c>
      <c r="S33" s="47">
        <f t="shared" si="3"/>
        <v>0</v>
      </c>
      <c r="T33" s="47">
        <f t="shared" si="3"/>
        <v>0</v>
      </c>
      <c r="U33" s="47">
        <f t="shared" si="3"/>
        <v>0</v>
      </c>
      <c r="V33" s="47">
        <f t="shared" si="3"/>
        <v>0</v>
      </c>
      <c r="W33" s="47">
        <f t="shared" si="3"/>
        <v>0</v>
      </c>
      <c r="X33" s="47">
        <v>2</v>
      </c>
      <c r="Y33" s="47">
        <f t="shared" si="3"/>
        <v>0</v>
      </c>
      <c r="Z33" s="47">
        <f t="shared" si="3"/>
        <v>0</v>
      </c>
      <c r="AA33" s="47">
        <f t="shared" si="3"/>
        <v>0</v>
      </c>
      <c r="AB33" s="47">
        <f t="shared" si="3"/>
        <v>0</v>
      </c>
      <c r="AC33" s="47">
        <f t="shared" si="3"/>
        <v>0.59799999999999998</v>
      </c>
      <c r="AD33" s="47">
        <f t="shared" si="3"/>
        <v>0</v>
      </c>
      <c r="AE33" s="47">
        <f t="shared" si="3"/>
        <v>0</v>
      </c>
      <c r="AF33" s="47">
        <f t="shared" si="3"/>
        <v>0</v>
      </c>
      <c r="AG33" s="47">
        <f t="shared" si="3"/>
        <v>0</v>
      </c>
      <c r="AH33" s="47">
        <f t="shared" si="3"/>
        <v>0</v>
      </c>
      <c r="AI33" s="47">
        <f t="shared" si="3"/>
        <v>0</v>
      </c>
      <c r="AJ33" s="47">
        <f t="shared" si="3"/>
        <v>0</v>
      </c>
      <c r="AK33" s="47">
        <f t="shared" si="3"/>
        <v>8.2710000000000008</v>
      </c>
      <c r="AL33" s="47">
        <f t="shared" si="3"/>
        <v>0.73599999999999999</v>
      </c>
      <c r="AM33" s="47">
        <f t="shared" si="3"/>
        <v>2.2490000000000001</v>
      </c>
      <c r="AN33" s="47">
        <f t="shared" si="3"/>
        <v>5.8000000000000003E-2</v>
      </c>
      <c r="AO33" s="47">
        <f t="shared" si="3"/>
        <v>0</v>
      </c>
      <c r="AP33" s="47">
        <f t="shared" si="3"/>
        <v>0</v>
      </c>
      <c r="AQ33" s="47">
        <f t="shared" si="3"/>
        <v>0</v>
      </c>
      <c r="AR33" s="47">
        <f t="shared" si="3"/>
        <v>0</v>
      </c>
      <c r="AS33" s="47">
        <f t="shared" si="3"/>
        <v>0</v>
      </c>
      <c r="AT33" s="47">
        <f t="shared" si="3"/>
        <v>0</v>
      </c>
      <c r="AU33" s="47">
        <f t="shared" si="3"/>
        <v>0</v>
      </c>
      <c r="AV33" s="47">
        <f t="shared" si="3"/>
        <v>1.61</v>
      </c>
      <c r="AW33" s="47">
        <f t="shared" si="3"/>
        <v>0</v>
      </c>
      <c r="AX33" s="47">
        <f t="shared" si="3"/>
        <v>0</v>
      </c>
      <c r="AY33" s="47">
        <f t="shared" si="3"/>
        <v>0</v>
      </c>
      <c r="AZ33" s="47">
        <f t="shared" si="3"/>
        <v>0</v>
      </c>
      <c r="BA33" s="47">
        <f t="shared" si="3"/>
        <v>0</v>
      </c>
      <c r="BB33" s="47">
        <f t="shared" si="3"/>
        <v>0</v>
      </c>
      <c r="BC33" s="47">
        <f t="shared" si="3"/>
        <v>0.92</v>
      </c>
      <c r="BD33" s="47">
        <f t="shared" si="3"/>
        <v>1.38</v>
      </c>
      <c r="BE33" s="47">
        <f t="shared" si="3"/>
        <v>1.84</v>
      </c>
      <c r="BF33" s="47">
        <f t="shared" si="3"/>
        <v>0</v>
      </c>
      <c r="BG33" s="47">
        <f t="shared" si="3"/>
        <v>0</v>
      </c>
      <c r="BH33" s="47">
        <f t="shared" si="3"/>
        <v>0</v>
      </c>
      <c r="BI33" s="47">
        <f t="shared" si="3"/>
        <v>0</v>
      </c>
      <c r="BJ33" s="47">
        <f t="shared" si="3"/>
        <v>2.76</v>
      </c>
      <c r="BK33" s="47">
        <f t="shared" si="3"/>
        <v>1.1040000000000001</v>
      </c>
      <c r="BL33" s="47">
        <f t="shared" si="3"/>
        <v>0.73599999999999999</v>
      </c>
      <c r="BM33" s="47">
        <f t="shared" si="3"/>
        <v>2.76</v>
      </c>
      <c r="BN33" s="47">
        <f t="shared" si="3"/>
        <v>0</v>
      </c>
      <c r="BO33" s="47">
        <f t="shared" si="3"/>
        <v>0.36799999999999999</v>
      </c>
      <c r="BP33" s="47">
        <f t="shared" si="3"/>
        <v>0.27600000000000002</v>
      </c>
      <c r="BQ33" s="47">
        <f t="shared" si="3"/>
        <v>0.28499999999999998</v>
      </c>
      <c r="BR33" s="47">
        <f t="shared" si="3"/>
        <v>0</v>
      </c>
    </row>
    <row r="34" spans="1:73" s="48" customFormat="1" ht="18">
      <c r="D34" s="49">
        <f>' 1,5-2 года (день 10)'!D33+'СВО 3-7 лет '!D33+' 3-7 лет (день 10)'!D33</f>
        <v>3.85</v>
      </c>
      <c r="E34" s="49">
        <f>' 1,5-2 года (день 10)'!E33+'СВО 3-7 лет '!E33+' 3-7 лет (день 10)'!E33</f>
        <v>2</v>
      </c>
      <c r="F34" s="49">
        <f>' 1,5-2 года (день 10)'!F33+'СВО 3-7 лет '!F33+' 3-7 лет (день 10)'!F33</f>
        <v>2.6180000000000003</v>
      </c>
      <c r="G34" s="49">
        <f>' 1,5-2 года (день 10)'!G33+'СВО 3-7 лет '!G33+' 3-7 лет (день 10)'!G33</f>
        <v>3.4000000000000002E-2</v>
      </c>
      <c r="H34" s="49">
        <f>' 1,5-2 года (день 10)'!H33+'СВО 3-7 лет '!H33+' 3-7 лет (день 10)'!H33</f>
        <v>0</v>
      </c>
      <c r="I34" s="49">
        <f>' 1,5-2 года (день 10)'!I33+'СВО 3-7 лет '!I33+' 3-7 лет (день 10)'!I33</f>
        <v>0.13100000000000001</v>
      </c>
      <c r="J34" s="49">
        <f>' 1,5-2 года (день 10)'!J33+'СВО 3-7 лет '!J33+' 3-7 лет (день 10)'!J33</f>
        <v>20.7</v>
      </c>
      <c r="K34" s="49">
        <f>' 1,5-2 года (день 10)'!K33+'СВО 3-7 лет '!K33+' 3-7 лет (день 10)'!K33</f>
        <v>1.4119999999999999</v>
      </c>
      <c r="L34" s="49">
        <f>' 1,5-2 года (день 10)'!L33+'СВО 3-7 лет '!L33+' 3-7 лет (день 10)'!L33</f>
        <v>0.54600000000000004</v>
      </c>
      <c r="M34" s="49">
        <f>' 1,5-2 года (день 10)'!M33+'СВО 3-7 лет '!M33+' 3-7 лет (день 10)'!M33</f>
        <v>0</v>
      </c>
      <c r="N34" s="49">
        <f>' 1,5-2 года (день 10)'!N33+'СВО 3-7 лет '!N33+' 3-7 лет (день 10)'!N33</f>
        <v>0</v>
      </c>
      <c r="O34" s="49">
        <f>' 1,5-2 года (день 10)'!O33+'СВО 3-7 лет '!O33+' 3-7 лет (день 10)'!O33</f>
        <v>0</v>
      </c>
      <c r="P34" s="49">
        <f>' 1,5-2 года (день 10)'!P33+'СВО 3-7 лет '!P33+' 3-7 лет (день 10)'!P33</f>
        <v>0</v>
      </c>
      <c r="Q34" s="49">
        <f>' 1,5-2 года (день 10)'!Q33+'СВО 3-7 лет '!Q33+' 3-7 лет (день 10)'!Q33</f>
        <v>0</v>
      </c>
      <c r="R34" s="49">
        <f>' 1,5-2 года (день 10)'!R33+'СВО 3-7 лет '!R33+' 3-7 лет (день 10)'!R33</f>
        <v>0</v>
      </c>
      <c r="S34" s="49">
        <f>' 1,5-2 года (день 10)'!S33+'СВО 3-7 лет '!S33+' 3-7 лет (день 10)'!S33</f>
        <v>0</v>
      </c>
      <c r="T34" s="49">
        <f>' 1,5-2 года (день 10)'!T33+'СВО 3-7 лет '!T33+' 3-7 лет (день 10)'!T33</f>
        <v>0</v>
      </c>
      <c r="U34" s="49">
        <f>' 1,5-2 года (день 10)'!U33+'СВО 3-7 лет '!U33+' 3-7 лет (день 10)'!U33</f>
        <v>0</v>
      </c>
      <c r="V34" s="49">
        <f>' 1,5-2 года (день 10)'!V33+'СВО 3-7 лет '!V33+' 3-7 лет (день 10)'!V33</f>
        <v>0</v>
      </c>
      <c r="W34" s="49">
        <f>' 1,5-2 года (день 10)'!W33+'СВО 3-7 лет '!W33+' 3-7 лет (день 10)'!W33</f>
        <v>0</v>
      </c>
      <c r="X34" s="49">
        <f>' 1,5-2 года (день 10)'!X33+'СВО 3-7 лет '!X33+' 3-7 лет (день 10)'!X33</f>
        <v>5</v>
      </c>
      <c r="Y34" s="49">
        <f>' 1,5-2 года (день 10)'!Y33+'СВО 3-7 лет '!Y33+' 3-7 лет (день 10)'!Y33</f>
        <v>0</v>
      </c>
      <c r="Z34" s="49">
        <f>' 1,5-2 года (день 10)'!Z33+'СВО 3-7 лет '!Z33+' 3-7 лет (день 10)'!Z33</f>
        <v>0</v>
      </c>
      <c r="AA34" s="49">
        <f>' 1,5-2 года (день 10)'!AA33+'СВО 3-7 лет '!AA33+' 3-7 лет (день 10)'!AA33</f>
        <v>0</v>
      </c>
      <c r="AB34" s="49">
        <f>' 1,5-2 года (день 10)'!AB33+'СВО 3-7 лет '!AB33+' 3-7 лет (день 10)'!AB33</f>
        <v>0</v>
      </c>
      <c r="AC34" s="49">
        <f>' 1,5-2 года (день 10)'!AC33+'СВО 3-7 лет '!AC33+' 3-7 лет (день 10)'!AC33</f>
        <v>0.70699999999999996</v>
      </c>
      <c r="AD34" s="49">
        <f>' 1,5-2 года (день 10)'!AD33+'СВО 3-7 лет '!AD33+' 3-7 лет (день 10)'!AD33</f>
        <v>0</v>
      </c>
      <c r="AE34" s="49">
        <f>' 1,5-2 года (день 10)'!AE33+'СВО 3-7 лет '!AE33+' 3-7 лет (день 10)'!AE33</f>
        <v>0</v>
      </c>
      <c r="AF34" s="49">
        <f>' 1,5-2 года (день 10)'!AF33+'СВО 3-7 лет '!AF33+' 3-7 лет (день 10)'!AF33</f>
        <v>0</v>
      </c>
      <c r="AG34" s="49">
        <f>' 1,5-2 года (день 10)'!AG33+'СВО 3-7 лет '!AG33+' 3-7 лет (день 10)'!AG33</f>
        <v>0</v>
      </c>
      <c r="AH34" s="49">
        <f>' 1,5-2 года (день 10)'!AH33+'СВО 3-7 лет '!AH33+' 3-7 лет (день 10)'!AH33</f>
        <v>0</v>
      </c>
      <c r="AI34" s="49">
        <f>' 1,5-2 года (день 10)'!AI33+'СВО 3-7 лет '!AI33+' 3-7 лет (день 10)'!AI33</f>
        <v>0</v>
      </c>
      <c r="AJ34" s="49">
        <f>' 1,5-2 года (день 10)'!AJ33+'СВО 3-7 лет '!AJ33+' 3-7 лет (день 10)'!AJ33</f>
        <v>0</v>
      </c>
      <c r="AK34" s="49">
        <f>' 1,5-2 года (день 10)'!AK33+'СВО 3-7 лет '!AK33+' 3-7 лет (день 10)'!AK33</f>
        <v>10</v>
      </c>
      <c r="AL34" s="49">
        <f>' 1,5-2 года (день 10)'!AL33+'СВО 3-7 лет '!AL33+' 3-7 лет (день 10)'!AL33</f>
        <v>0.86799999999999999</v>
      </c>
      <c r="AM34" s="49">
        <f>' 1,5-2 года (день 10)'!AM33+'СВО 3-7 лет '!AM33+' 3-7 лет (день 10)'!AM33</f>
        <v>2.6470000000000002</v>
      </c>
      <c r="AN34" s="49">
        <f>' 1,5-2 года (день 10)'!AN33+'СВО 3-7 лет '!AN33+' 3-7 лет (день 10)'!AN33</f>
        <v>7.0000000000000007E-2</v>
      </c>
      <c r="AO34" s="49">
        <f>' 1,5-2 года (день 10)'!AO33+'СВО 3-7 лет '!AO33+' 3-7 лет (день 10)'!AO33</f>
        <v>0</v>
      </c>
      <c r="AP34" s="49">
        <f>' 1,5-2 года (день 10)'!AP33+'СВО 3-7 лет '!AP33+' 3-7 лет (день 10)'!AP33</f>
        <v>0</v>
      </c>
      <c r="AQ34" s="49">
        <f>' 1,5-2 года (день 10)'!AQ33+'СВО 3-7 лет '!AQ33+' 3-7 лет (день 10)'!AQ33</f>
        <v>0</v>
      </c>
      <c r="AR34" s="49">
        <f>' 1,5-2 года (день 10)'!AR33+'СВО 3-7 лет '!AR33+' 3-7 лет (день 10)'!AR33</f>
        <v>0</v>
      </c>
      <c r="AS34" s="49">
        <f>' 1,5-2 года (день 10)'!AS33+'СВО 3-7 лет '!AS33+' 3-7 лет (день 10)'!AS33</f>
        <v>0</v>
      </c>
      <c r="AT34" s="49">
        <f>' 1,5-2 года (день 10)'!AT33+'СВО 3-7 лет '!AT33+' 3-7 лет (день 10)'!AT33</f>
        <v>0</v>
      </c>
      <c r="AU34" s="49">
        <f>' 1,5-2 года (день 10)'!AU33+'СВО 3-7 лет '!AU33+' 3-7 лет (день 10)'!AU33</f>
        <v>0</v>
      </c>
      <c r="AV34" s="49">
        <f>' 1,5-2 года (день 10)'!AV33+'СВО 3-7 лет '!AV33+' 3-7 лет (день 10)'!AV33</f>
        <v>1.925</v>
      </c>
      <c r="AW34" s="49">
        <f>' 1,5-2 года (день 10)'!AW33+'СВО 3-7 лет '!AW33+' 3-7 лет (день 10)'!AW33</f>
        <v>0</v>
      </c>
      <c r="AX34" s="49">
        <f>' 1,5-2 года (день 10)'!AX33+'СВО 3-7 лет '!AX33+' 3-7 лет (день 10)'!AX33</f>
        <v>0</v>
      </c>
      <c r="AY34" s="49">
        <f>' 1,5-2 года (день 10)'!AY33+'СВО 3-7 лет '!AY33+' 3-7 лет (день 10)'!AY33</f>
        <v>0</v>
      </c>
      <c r="AZ34" s="49">
        <f>' 1,5-2 года (день 10)'!AZ33+'СВО 3-7 лет '!AZ33+' 3-7 лет (день 10)'!AZ33</f>
        <v>0</v>
      </c>
      <c r="BA34" s="49">
        <f>' 1,5-2 года (день 10)'!BA33+'СВО 3-7 лет '!BA33+' 3-7 лет (день 10)'!BA33</f>
        <v>0</v>
      </c>
      <c r="BB34" s="49">
        <f>' 1,5-2 года (день 10)'!BB33+'СВО 3-7 лет '!BB33+' 3-7 лет (день 10)'!BB33</f>
        <v>0</v>
      </c>
      <c r="BC34" s="49">
        <f>' 1,5-2 года (день 10)'!BC33+'СВО 3-7 лет '!BC33+' 3-7 лет (день 10)'!BC33</f>
        <v>1.085</v>
      </c>
      <c r="BD34" s="49">
        <f>' 1,5-2 года (день 10)'!BD33+'СВО 3-7 лет '!BD33+' 3-7 лет (день 10)'!BD33</f>
        <v>1.6589999999999998</v>
      </c>
      <c r="BE34" s="49">
        <f>' 1,5-2 года (день 10)'!BE33+'СВО 3-7 лет '!BE33+' 3-7 лет (день 10)'!BE33</f>
        <v>2.2050000000000001</v>
      </c>
      <c r="BF34" s="49">
        <f>' 1,5-2 года (день 10)'!BF33+'СВО 3-7 лет '!BF33+' 3-7 лет (день 10)'!BF33</f>
        <v>0</v>
      </c>
      <c r="BG34" s="49">
        <f>' 1,5-2 года (день 10)'!BG33+'СВО 3-7 лет '!BG33+' 3-7 лет (день 10)'!BG33</f>
        <v>0</v>
      </c>
      <c r="BH34" s="49">
        <f>' 1,5-2 года (день 10)'!BH33+'СВО 3-7 лет '!BH33+' 3-7 лет (день 10)'!BH33</f>
        <v>0</v>
      </c>
      <c r="BI34" s="49">
        <f>' 1,5-2 года (день 10)'!BI33+'СВО 3-7 лет '!BI33+' 3-7 лет (день 10)'!BI33</f>
        <v>0</v>
      </c>
      <c r="BJ34" s="49">
        <f>' 1,5-2 года (день 10)'!BJ33+'СВО 3-7 лет '!BJ33+' 3-7 лет (день 10)'!BJ33</f>
        <v>3.1639999999999997</v>
      </c>
      <c r="BK34" s="49">
        <f>' 1,5-2 года (день 10)'!BK33+'СВО 3-7 лет '!BK33+' 3-7 лет (день 10)'!BK33</f>
        <v>1.323</v>
      </c>
      <c r="BL34" s="49">
        <f>' 1,5-2 года (день 10)'!BL33+'СВО 3-7 лет '!BL33+' 3-7 лет (день 10)'!BL33</f>
        <v>0.88900000000000001</v>
      </c>
      <c r="BM34" s="49">
        <f>' 1,5-2 года (день 10)'!BM33+'СВО 3-7 лет '!BM33+' 3-7 лет (день 10)'!BM33</f>
        <v>3.29</v>
      </c>
      <c r="BN34" s="49">
        <f>' 1,5-2 года (день 10)'!BN33+'СВО 3-7 лет '!BN33+' 3-7 лет (день 10)'!BN33</f>
        <v>0</v>
      </c>
      <c r="BO34" s="49">
        <f>' 1,5-2 года (день 10)'!BO33+'СВО 3-7 лет '!BO33+' 3-7 лет (день 10)'!BO33</f>
        <v>0.441</v>
      </c>
      <c r="BP34" s="49">
        <f>' 1,5-2 года (день 10)'!BP33+'СВО 3-7 лет '!BP33+' 3-7 лет (день 10)'!BP33</f>
        <v>0.32200000000000001</v>
      </c>
      <c r="BQ34" s="49">
        <f>' 1,5-2 года (день 10)'!BQ33+'СВО 3-7 лет '!BQ33+' 3-7 лет (день 10)'!BQ33</f>
        <v>0.33299999999999996</v>
      </c>
      <c r="BR34" s="49">
        <f>' 1,5-2 года (день 10)'!BR33+'СВО 3-7 лет '!BR33+' 3-7 лет (день 10)'!BR33</f>
        <v>0</v>
      </c>
      <c r="BS34" s="49">
        <f>' 1,5-2 года (день 10)'!BS33+'СВО 3-7 лет '!BS33+' 3-7 лет (день 10)'!BS33</f>
        <v>0</v>
      </c>
    </row>
    <row r="35" spans="1:73" s="48" customFormat="1" ht="18"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50"/>
    </row>
    <row r="36" spans="1:73" s="48" customFormat="1" ht="18"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50"/>
    </row>
    <row r="37" spans="1:73">
      <c r="A37" s="76"/>
      <c r="B37" s="76"/>
      <c r="C37" s="76"/>
      <c r="D37" s="76" t="s">
        <v>93</v>
      </c>
      <c r="E37" s="76"/>
      <c r="F37" s="77"/>
      <c r="G37" s="76"/>
      <c r="H37" s="76" t="s">
        <v>94</v>
      </c>
      <c r="I37" s="76" t="s">
        <v>94</v>
      </c>
      <c r="J37" s="76"/>
      <c r="K37" s="76" t="s">
        <v>95</v>
      </c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  <c r="BL37" s="76"/>
      <c r="BM37" s="76"/>
      <c r="BN37" s="76"/>
      <c r="BO37" s="76"/>
      <c r="BP37" s="76"/>
      <c r="BQ37" s="76"/>
      <c r="BR37" s="78"/>
      <c r="BS37" s="81"/>
      <c r="BT37" s="76"/>
      <c r="BU37" s="76"/>
    </row>
    <row r="38" spans="1:73" ht="11.25" customHeight="1">
      <c r="A38" s="76"/>
      <c r="B38" s="76"/>
      <c r="C38" s="76"/>
      <c r="D38" s="76" t="s">
        <v>96</v>
      </c>
      <c r="E38" s="76"/>
      <c r="F38" s="76" t="s">
        <v>97</v>
      </c>
      <c r="G38" s="76"/>
      <c r="H38" s="76" t="s">
        <v>98</v>
      </c>
      <c r="I38" s="76" t="s">
        <v>98</v>
      </c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6"/>
      <c r="BF38" s="76"/>
      <c r="BG38" s="76"/>
      <c r="BH38" s="76"/>
      <c r="BI38" s="76"/>
      <c r="BJ38" s="76"/>
      <c r="BK38" s="76"/>
      <c r="BL38" s="76"/>
      <c r="BM38" s="76"/>
      <c r="BN38" s="76"/>
      <c r="BO38" s="76"/>
      <c r="BP38" s="76"/>
      <c r="BQ38" s="76"/>
      <c r="BR38" s="78"/>
      <c r="BS38" s="81"/>
      <c r="BT38" s="76"/>
      <c r="BU38" s="76"/>
    </row>
    <row r="39" spans="1:73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6"/>
      <c r="BM39" s="76"/>
      <c r="BN39" s="76"/>
      <c r="BO39" s="76"/>
      <c r="BP39" s="76"/>
      <c r="BQ39" s="76"/>
      <c r="BR39" s="78"/>
      <c r="BS39" s="81"/>
      <c r="BT39" s="76"/>
      <c r="BU39" s="76"/>
    </row>
    <row r="40" spans="1:73">
      <c r="A40" s="76"/>
      <c r="B40" s="76"/>
      <c r="C40" s="76"/>
      <c r="D40" s="76"/>
      <c r="E40" s="76"/>
      <c r="F40" s="76" t="s">
        <v>99</v>
      </c>
      <c r="G40" s="76"/>
      <c r="H40" s="76" t="s">
        <v>100</v>
      </c>
      <c r="I40" s="76" t="s">
        <v>100</v>
      </c>
      <c r="J40" s="76"/>
      <c r="K40" s="76" t="s">
        <v>102</v>
      </c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6"/>
      <c r="BM40" s="76"/>
      <c r="BN40" s="76"/>
      <c r="BO40" s="76"/>
      <c r="BP40" s="76"/>
      <c r="BQ40" s="76"/>
      <c r="BR40" s="78"/>
      <c r="BS40" s="82"/>
      <c r="BT40" s="83"/>
      <c r="BU40" s="76"/>
    </row>
    <row r="41" spans="1:73" ht="12" customHeight="1">
      <c r="A41" s="76"/>
      <c r="B41" s="76"/>
      <c r="C41" s="76"/>
      <c r="D41" s="76"/>
      <c r="E41" s="76"/>
      <c r="F41" s="76"/>
      <c r="G41" s="76"/>
      <c r="H41" s="76" t="s">
        <v>98</v>
      </c>
      <c r="I41" s="76" t="s">
        <v>98</v>
      </c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76"/>
      <c r="BB41" s="76"/>
      <c r="BC41" s="76"/>
      <c r="BD41" s="76"/>
      <c r="BE41" s="76"/>
      <c r="BF41" s="76"/>
      <c r="BG41" s="76"/>
      <c r="BH41" s="76"/>
      <c r="BI41" s="76"/>
      <c r="BJ41" s="76"/>
      <c r="BK41" s="76"/>
      <c r="BL41" s="76"/>
      <c r="BM41" s="76"/>
      <c r="BN41" s="76"/>
      <c r="BO41" s="76"/>
      <c r="BP41" s="76"/>
      <c r="BQ41" s="76"/>
      <c r="BR41" s="78"/>
      <c r="BS41" s="81"/>
      <c r="BT41" s="76"/>
      <c r="BU41" s="76"/>
    </row>
    <row r="47" spans="1:73" ht="15.75" customHeight="1"/>
    <row r="48" spans="1:73" ht="17.399999999999999">
      <c r="A48" s="26"/>
      <c r="B48" s="27" t="s">
        <v>24</v>
      </c>
      <c r="C48" s="28" t="s">
        <v>25</v>
      </c>
      <c r="D48" s="68">
        <v>90.9</v>
      </c>
      <c r="E48" s="68">
        <v>96</v>
      </c>
      <c r="F48" s="68">
        <v>93</v>
      </c>
      <c r="G48" s="68">
        <v>780</v>
      </c>
      <c r="H48" s="68">
        <v>1610</v>
      </c>
      <c r="I48" s="68">
        <v>760</v>
      </c>
      <c r="J48" s="68">
        <v>90.57</v>
      </c>
      <c r="K48" s="68">
        <v>1038.8900000000001</v>
      </c>
      <c r="L48" s="68">
        <v>255.2</v>
      </c>
      <c r="M48" s="68">
        <v>796</v>
      </c>
      <c r="N48" s="68">
        <v>126.38</v>
      </c>
      <c r="O48" s="68">
        <v>416.09</v>
      </c>
      <c r="P48" s="68">
        <v>634.21</v>
      </c>
      <c r="Q48" s="68">
        <v>503.33</v>
      </c>
      <c r="R48" s="68"/>
      <c r="S48" s="68"/>
      <c r="T48" s="68"/>
      <c r="U48" s="68">
        <v>920</v>
      </c>
      <c r="V48" s="68">
        <v>464.1</v>
      </c>
      <c r="W48" s="68">
        <v>249</v>
      </c>
      <c r="X48" s="68">
        <v>8.6999999999999993</v>
      </c>
      <c r="Y48" s="68"/>
      <c r="Z48" s="68">
        <v>415</v>
      </c>
      <c r="AA48" s="68">
        <v>416</v>
      </c>
      <c r="AB48" s="68">
        <v>358</v>
      </c>
      <c r="AC48" s="68">
        <v>283</v>
      </c>
      <c r="AD48" s="68">
        <v>144</v>
      </c>
      <c r="AE48" s="68">
        <v>668</v>
      </c>
      <c r="AF48" s="68"/>
      <c r="AG48" s="68">
        <v>252</v>
      </c>
      <c r="AH48" s="68">
        <v>340</v>
      </c>
      <c r="AI48" s="68">
        <v>186</v>
      </c>
      <c r="AJ48" s="68">
        <v>263.64</v>
      </c>
      <c r="AK48" s="68">
        <v>98</v>
      </c>
      <c r="AL48" s="68">
        <v>67</v>
      </c>
      <c r="AM48" s="68">
        <v>49.4</v>
      </c>
      <c r="AN48" s="68">
        <v>240</v>
      </c>
      <c r="AO48" s="68">
        <v>258</v>
      </c>
      <c r="AP48" s="68"/>
      <c r="AQ48" s="68">
        <v>346</v>
      </c>
      <c r="AR48" s="68"/>
      <c r="AS48" s="68">
        <v>281.61</v>
      </c>
      <c r="AT48" s="68">
        <v>87.5</v>
      </c>
      <c r="AU48" s="68">
        <v>74</v>
      </c>
      <c r="AV48" s="68">
        <v>64.67</v>
      </c>
      <c r="AW48" s="68">
        <v>75.709999999999994</v>
      </c>
      <c r="AX48" s="68">
        <v>85.71</v>
      </c>
      <c r="AY48" s="68">
        <v>58.75</v>
      </c>
      <c r="AZ48" s="68">
        <v>95.38</v>
      </c>
      <c r="BA48" s="68">
        <v>74</v>
      </c>
      <c r="BB48" s="68">
        <v>65</v>
      </c>
      <c r="BC48" s="68">
        <v>139.33000000000001</v>
      </c>
      <c r="BD48" s="68">
        <v>362</v>
      </c>
      <c r="BE48" s="68">
        <v>549</v>
      </c>
      <c r="BF48" s="68">
        <v>666</v>
      </c>
      <c r="BG48" s="68">
        <v>300</v>
      </c>
      <c r="BH48" s="68">
        <v>578</v>
      </c>
      <c r="BI48" s="68"/>
      <c r="BJ48" s="68">
        <v>84</v>
      </c>
      <c r="BK48" s="68">
        <v>68</v>
      </c>
      <c r="BL48" s="68">
        <v>79</v>
      </c>
      <c r="BM48" s="68">
        <v>87</v>
      </c>
      <c r="BN48" s="68">
        <v>109</v>
      </c>
      <c r="BO48" s="68">
        <v>329</v>
      </c>
      <c r="BP48" s="68">
        <v>182.22</v>
      </c>
      <c r="BQ48" s="68">
        <v>25</v>
      </c>
      <c r="BR48" s="65"/>
    </row>
    <row r="49" spans="1:72" ht="17.399999999999999">
      <c r="B49" s="20" t="s">
        <v>26</v>
      </c>
      <c r="C49" s="21" t="s">
        <v>25</v>
      </c>
      <c r="D49" s="22">
        <f t="shared" ref="D49:BQ49" si="4">D48/1000</f>
        <v>9.0900000000000009E-2</v>
      </c>
      <c r="E49" s="22">
        <f t="shared" si="4"/>
        <v>9.6000000000000002E-2</v>
      </c>
      <c r="F49" s="22">
        <f t="shared" si="4"/>
        <v>9.2999999999999999E-2</v>
      </c>
      <c r="G49" s="22">
        <f t="shared" si="4"/>
        <v>0.78</v>
      </c>
      <c r="H49" s="22">
        <f t="shared" si="4"/>
        <v>1.61</v>
      </c>
      <c r="I49" s="22">
        <f t="shared" si="4"/>
        <v>0.76</v>
      </c>
      <c r="J49" s="22">
        <f t="shared" si="4"/>
        <v>9.0569999999999998E-2</v>
      </c>
      <c r="K49" s="22">
        <f t="shared" si="4"/>
        <v>1.0388900000000001</v>
      </c>
      <c r="L49" s="22">
        <f t="shared" si="4"/>
        <v>0.25519999999999998</v>
      </c>
      <c r="M49" s="22">
        <f t="shared" si="4"/>
        <v>0.79600000000000004</v>
      </c>
      <c r="N49" s="22">
        <f t="shared" si="4"/>
        <v>0.12637999999999999</v>
      </c>
      <c r="O49" s="22">
        <f t="shared" si="4"/>
        <v>0.41608999999999996</v>
      </c>
      <c r="P49" s="22">
        <f t="shared" si="4"/>
        <v>0.63421000000000005</v>
      </c>
      <c r="Q49" s="22">
        <f t="shared" si="4"/>
        <v>0.50332999999999994</v>
      </c>
      <c r="R49" s="22">
        <f t="shared" si="4"/>
        <v>0</v>
      </c>
      <c r="S49" s="22">
        <f>S48/1000</f>
        <v>0</v>
      </c>
      <c r="T49" s="22">
        <f>T48/1000</f>
        <v>0</v>
      </c>
      <c r="U49" s="22">
        <f>U48/1000</f>
        <v>0.92</v>
      </c>
      <c r="V49" s="22">
        <f>V48/1000</f>
        <v>0.46410000000000001</v>
      </c>
      <c r="W49" s="22">
        <f>W48/1000</f>
        <v>0.249</v>
      </c>
      <c r="X49" s="22">
        <f t="shared" si="4"/>
        <v>8.6999999999999994E-3</v>
      </c>
      <c r="Y49" s="22">
        <f t="shared" si="4"/>
        <v>0</v>
      </c>
      <c r="Z49" s="22">
        <f t="shared" si="4"/>
        <v>0.41499999999999998</v>
      </c>
      <c r="AA49" s="22">
        <f t="shared" si="4"/>
        <v>0.41599999999999998</v>
      </c>
      <c r="AB49" s="22">
        <f t="shared" si="4"/>
        <v>0.35799999999999998</v>
      </c>
      <c r="AC49" s="22">
        <f t="shared" si="4"/>
        <v>0.28299999999999997</v>
      </c>
      <c r="AD49" s="22">
        <f t="shared" si="4"/>
        <v>0.14399999999999999</v>
      </c>
      <c r="AE49" s="22">
        <f t="shared" si="4"/>
        <v>0.66800000000000004</v>
      </c>
      <c r="AF49" s="22">
        <f t="shared" ref="AF49:AI49" si="5">AF48/1000</f>
        <v>0</v>
      </c>
      <c r="AG49" s="22">
        <f t="shared" si="5"/>
        <v>0.252</v>
      </c>
      <c r="AH49" s="22">
        <f t="shared" si="5"/>
        <v>0.34</v>
      </c>
      <c r="AI49" s="22">
        <f t="shared" si="5"/>
        <v>0.186</v>
      </c>
      <c r="AJ49" s="22">
        <f t="shared" si="4"/>
        <v>0.26363999999999999</v>
      </c>
      <c r="AK49" s="22">
        <f t="shared" si="4"/>
        <v>9.8000000000000004E-2</v>
      </c>
      <c r="AL49" s="22">
        <f t="shared" si="4"/>
        <v>6.7000000000000004E-2</v>
      </c>
      <c r="AM49" s="22">
        <f t="shared" si="4"/>
        <v>4.9399999999999999E-2</v>
      </c>
      <c r="AN49" s="22">
        <f t="shared" si="4"/>
        <v>0.24</v>
      </c>
      <c r="AO49" s="22">
        <f t="shared" si="4"/>
        <v>0.25800000000000001</v>
      </c>
      <c r="AP49" s="22">
        <f t="shared" si="4"/>
        <v>0</v>
      </c>
      <c r="AQ49" s="22">
        <f t="shared" si="4"/>
        <v>0.34599999999999997</v>
      </c>
      <c r="AR49" s="22">
        <f t="shared" si="4"/>
        <v>0</v>
      </c>
      <c r="AS49" s="22">
        <f t="shared" si="4"/>
        <v>0.28161000000000003</v>
      </c>
      <c r="AT49" s="22">
        <f t="shared" si="4"/>
        <v>8.7499999999999994E-2</v>
      </c>
      <c r="AU49" s="22">
        <f t="shared" si="4"/>
        <v>7.3999999999999996E-2</v>
      </c>
      <c r="AV49" s="22">
        <f t="shared" si="4"/>
        <v>6.4670000000000005E-2</v>
      </c>
      <c r="AW49" s="22">
        <f t="shared" si="4"/>
        <v>7.571E-2</v>
      </c>
      <c r="AX49" s="22">
        <f t="shared" si="4"/>
        <v>8.5709999999999995E-2</v>
      </c>
      <c r="AY49" s="22">
        <f t="shared" si="4"/>
        <v>5.8749999999999997E-2</v>
      </c>
      <c r="AZ49" s="22">
        <f t="shared" si="4"/>
        <v>9.5379999999999993E-2</v>
      </c>
      <c r="BA49" s="22">
        <f t="shared" si="4"/>
        <v>7.3999999999999996E-2</v>
      </c>
      <c r="BB49" s="22">
        <f t="shared" si="4"/>
        <v>6.5000000000000002E-2</v>
      </c>
      <c r="BC49" s="22">
        <f t="shared" si="4"/>
        <v>0.13933000000000001</v>
      </c>
      <c r="BD49" s="22">
        <f t="shared" si="4"/>
        <v>0.36199999999999999</v>
      </c>
      <c r="BE49" s="22">
        <f t="shared" si="4"/>
        <v>0.54900000000000004</v>
      </c>
      <c r="BF49" s="22">
        <f t="shared" si="4"/>
        <v>0.66600000000000004</v>
      </c>
      <c r="BG49" s="22">
        <f t="shared" si="4"/>
        <v>0.3</v>
      </c>
      <c r="BH49" s="22">
        <f t="shared" si="4"/>
        <v>0.57799999999999996</v>
      </c>
      <c r="BI49" s="22">
        <f t="shared" si="4"/>
        <v>0</v>
      </c>
      <c r="BJ49" s="22">
        <f t="shared" si="4"/>
        <v>8.4000000000000005E-2</v>
      </c>
      <c r="BK49" s="22">
        <f t="shared" si="4"/>
        <v>6.8000000000000005E-2</v>
      </c>
      <c r="BL49" s="22">
        <f t="shared" si="4"/>
        <v>7.9000000000000001E-2</v>
      </c>
      <c r="BM49" s="22">
        <f t="shared" si="4"/>
        <v>8.6999999999999994E-2</v>
      </c>
      <c r="BN49" s="22">
        <f t="shared" si="4"/>
        <v>0.109</v>
      </c>
      <c r="BO49" s="22">
        <f t="shared" si="4"/>
        <v>0.32900000000000001</v>
      </c>
      <c r="BP49" s="22">
        <f t="shared" si="4"/>
        <v>0.18221999999999999</v>
      </c>
      <c r="BQ49" s="22">
        <f t="shared" si="4"/>
        <v>2.5000000000000001E-2</v>
      </c>
      <c r="BR49" s="22">
        <f t="shared" ref="BR49" si="6">BR48/1000</f>
        <v>0</v>
      </c>
    </row>
    <row r="50" spans="1:72" ht="17.399999999999999">
      <c r="A50" s="30"/>
      <c r="B50" s="31" t="s">
        <v>27</v>
      </c>
      <c r="C50" s="105"/>
      <c r="D50" s="32">
        <f t="shared" ref="D50:AI50" si="7">D33*D48</f>
        <v>292.69800000000004</v>
      </c>
      <c r="E50" s="32">
        <f t="shared" si="7"/>
        <v>157.63200000000001</v>
      </c>
      <c r="F50" s="32">
        <f t="shared" si="7"/>
        <v>205.34400000000002</v>
      </c>
      <c r="G50" s="32">
        <f t="shared" si="7"/>
        <v>21.84</v>
      </c>
      <c r="H50" s="32">
        <f t="shared" si="7"/>
        <v>0</v>
      </c>
      <c r="I50" s="32">
        <f t="shared" si="7"/>
        <v>83.6</v>
      </c>
      <c r="J50" s="32">
        <f t="shared" si="7"/>
        <v>1560.7022399999998</v>
      </c>
      <c r="K50" s="32">
        <f t="shared" si="7"/>
        <v>1242.51244</v>
      </c>
      <c r="L50" s="32">
        <f t="shared" si="7"/>
        <v>117.392</v>
      </c>
      <c r="M50" s="32">
        <f t="shared" si="7"/>
        <v>0</v>
      </c>
      <c r="N50" s="32">
        <f t="shared" si="7"/>
        <v>0</v>
      </c>
      <c r="O50" s="32">
        <f t="shared" si="7"/>
        <v>0</v>
      </c>
      <c r="P50" s="32">
        <f t="shared" si="7"/>
        <v>0</v>
      </c>
      <c r="Q50" s="32">
        <f t="shared" si="7"/>
        <v>0</v>
      </c>
      <c r="R50" s="32">
        <f t="shared" si="7"/>
        <v>0</v>
      </c>
      <c r="S50" s="32">
        <f t="shared" si="7"/>
        <v>0</v>
      </c>
      <c r="T50" s="32">
        <f t="shared" si="7"/>
        <v>0</v>
      </c>
      <c r="U50" s="32">
        <f t="shared" si="7"/>
        <v>0</v>
      </c>
      <c r="V50" s="32">
        <f t="shared" si="7"/>
        <v>0</v>
      </c>
      <c r="W50" s="32">
        <f t="shared" si="7"/>
        <v>0</v>
      </c>
      <c r="X50" s="32">
        <f t="shared" si="7"/>
        <v>17.399999999999999</v>
      </c>
      <c r="Y50" s="32">
        <f t="shared" si="7"/>
        <v>0</v>
      </c>
      <c r="Z50" s="32">
        <f t="shared" si="7"/>
        <v>0</v>
      </c>
      <c r="AA50" s="32">
        <f t="shared" si="7"/>
        <v>0</v>
      </c>
      <c r="AB50" s="32">
        <f t="shared" si="7"/>
        <v>0</v>
      </c>
      <c r="AC50" s="32">
        <f t="shared" si="7"/>
        <v>169.23399999999998</v>
      </c>
      <c r="AD50" s="32">
        <f t="shared" si="7"/>
        <v>0</v>
      </c>
      <c r="AE50" s="32">
        <f t="shared" si="7"/>
        <v>0</v>
      </c>
      <c r="AF50" s="32">
        <f t="shared" si="7"/>
        <v>0</v>
      </c>
      <c r="AG50" s="32">
        <f t="shared" si="7"/>
        <v>0</v>
      </c>
      <c r="AH50" s="32">
        <f t="shared" si="7"/>
        <v>0</v>
      </c>
      <c r="AI50" s="32">
        <f t="shared" si="7"/>
        <v>0</v>
      </c>
      <c r="AJ50" s="32">
        <f t="shared" ref="AJ50:BR50" si="8">AJ33*AJ48</f>
        <v>0</v>
      </c>
      <c r="AK50" s="32">
        <f t="shared" si="8"/>
        <v>810.55800000000011</v>
      </c>
      <c r="AL50" s="32">
        <f t="shared" si="8"/>
        <v>49.311999999999998</v>
      </c>
      <c r="AM50" s="32">
        <f t="shared" si="8"/>
        <v>111.1006</v>
      </c>
      <c r="AN50" s="32">
        <f t="shared" si="8"/>
        <v>13.92</v>
      </c>
      <c r="AO50" s="32">
        <f t="shared" si="8"/>
        <v>0</v>
      </c>
      <c r="AP50" s="32">
        <f t="shared" si="8"/>
        <v>0</v>
      </c>
      <c r="AQ50" s="32">
        <f t="shared" si="8"/>
        <v>0</v>
      </c>
      <c r="AR50" s="32">
        <f t="shared" si="8"/>
        <v>0</v>
      </c>
      <c r="AS50" s="32">
        <f t="shared" si="8"/>
        <v>0</v>
      </c>
      <c r="AT50" s="32">
        <f t="shared" si="8"/>
        <v>0</v>
      </c>
      <c r="AU50" s="32">
        <f t="shared" si="8"/>
        <v>0</v>
      </c>
      <c r="AV50" s="32">
        <f t="shared" si="8"/>
        <v>104.1187</v>
      </c>
      <c r="AW50" s="32">
        <f t="shared" si="8"/>
        <v>0</v>
      </c>
      <c r="AX50" s="32">
        <f t="shared" si="8"/>
        <v>0</v>
      </c>
      <c r="AY50" s="32">
        <f t="shared" si="8"/>
        <v>0</v>
      </c>
      <c r="AZ50" s="32">
        <f t="shared" si="8"/>
        <v>0</v>
      </c>
      <c r="BA50" s="32">
        <f t="shared" si="8"/>
        <v>0</v>
      </c>
      <c r="BB50" s="32">
        <f t="shared" si="8"/>
        <v>0</v>
      </c>
      <c r="BC50" s="32">
        <f t="shared" si="8"/>
        <v>128.18360000000001</v>
      </c>
      <c r="BD50" s="32">
        <f t="shared" si="8"/>
        <v>499.55999999999995</v>
      </c>
      <c r="BE50" s="32">
        <f t="shared" si="8"/>
        <v>1010.1600000000001</v>
      </c>
      <c r="BF50" s="32">
        <f t="shared" si="8"/>
        <v>0</v>
      </c>
      <c r="BG50" s="32">
        <f t="shared" si="8"/>
        <v>0</v>
      </c>
      <c r="BH50" s="32">
        <f t="shared" si="8"/>
        <v>0</v>
      </c>
      <c r="BI50" s="32">
        <f t="shared" si="8"/>
        <v>0</v>
      </c>
      <c r="BJ50" s="32">
        <f t="shared" si="8"/>
        <v>231.83999999999997</v>
      </c>
      <c r="BK50" s="32">
        <f t="shared" si="8"/>
        <v>75.072000000000003</v>
      </c>
      <c r="BL50" s="32">
        <f t="shared" si="8"/>
        <v>58.143999999999998</v>
      </c>
      <c r="BM50" s="32">
        <f t="shared" si="8"/>
        <v>240.11999999999998</v>
      </c>
      <c r="BN50" s="32">
        <f t="shared" si="8"/>
        <v>0</v>
      </c>
      <c r="BO50" s="32">
        <f t="shared" si="8"/>
        <v>121.072</v>
      </c>
      <c r="BP50" s="32">
        <f t="shared" si="8"/>
        <v>50.292720000000003</v>
      </c>
      <c r="BQ50" s="32">
        <f t="shared" si="8"/>
        <v>7.1249999999999991</v>
      </c>
      <c r="BR50" s="32">
        <f t="shared" si="8"/>
        <v>0</v>
      </c>
      <c r="BS50" s="33">
        <f>SUM(D50:BQ50)</f>
        <v>7378.9333000000006</v>
      </c>
      <c r="BT50" s="34">
        <f>BS50/$C$22</f>
        <v>160.41159347826087</v>
      </c>
    </row>
    <row r="51" spans="1:72" ht="17.399999999999999">
      <c r="A51" s="30"/>
      <c r="B51" s="31" t="s">
        <v>28</v>
      </c>
      <c r="C51" s="105"/>
      <c r="D51" s="32">
        <f t="shared" ref="D51:AI51" si="9">D33*D48</f>
        <v>292.69800000000004</v>
      </c>
      <c r="E51" s="32">
        <f t="shared" si="9"/>
        <v>157.63200000000001</v>
      </c>
      <c r="F51" s="32">
        <f t="shared" si="9"/>
        <v>205.34400000000002</v>
      </c>
      <c r="G51" s="32">
        <f t="shared" si="9"/>
        <v>21.84</v>
      </c>
      <c r="H51" s="32">
        <f t="shared" si="9"/>
        <v>0</v>
      </c>
      <c r="I51" s="32">
        <f t="shared" si="9"/>
        <v>83.6</v>
      </c>
      <c r="J51" s="32">
        <f t="shared" si="9"/>
        <v>1560.7022399999998</v>
      </c>
      <c r="K51" s="32">
        <f t="shared" si="9"/>
        <v>1242.51244</v>
      </c>
      <c r="L51" s="32">
        <f t="shared" si="9"/>
        <v>117.392</v>
      </c>
      <c r="M51" s="32">
        <f t="shared" si="9"/>
        <v>0</v>
      </c>
      <c r="N51" s="32">
        <f t="shared" si="9"/>
        <v>0</v>
      </c>
      <c r="O51" s="32">
        <f t="shared" si="9"/>
        <v>0</v>
      </c>
      <c r="P51" s="32">
        <f t="shared" si="9"/>
        <v>0</v>
      </c>
      <c r="Q51" s="32">
        <f t="shared" si="9"/>
        <v>0</v>
      </c>
      <c r="R51" s="32">
        <f t="shared" si="9"/>
        <v>0</v>
      </c>
      <c r="S51" s="32">
        <f t="shared" si="9"/>
        <v>0</v>
      </c>
      <c r="T51" s="32">
        <f t="shared" si="9"/>
        <v>0</v>
      </c>
      <c r="U51" s="32">
        <f t="shared" si="9"/>
        <v>0</v>
      </c>
      <c r="V51" s="32">
        <f t="shared" si="9"/>
        <v>0</v>
      </c>
      <c r="W51" s="32">
        <f t="shared" si="9"/>
        <v>0</v>
      </c>
      <c r="X51" s="32">
        <f t="shared" si="9"/>
        <v>17.399999999999999</v>
      </c>
      <c r="Y51" s="32">
        <f t="shared" si="9"/>
        <v>0</v>
      </c>
      <c r="Z51" s="32">
        <f t="shared" si="9"/>
        <v>0</v>
      </c>
      <c r="AA51" s="32">
        <f t="shared" si="9"/>
        <v>0</v>
      </c>
      <c r="AB51" s="32">
        <f t="shared" si="9"/>
        <v>0</v>
      </c>
      <c r="AC51" s="32">
        <f t="shared" si="9"/>
        <v>169.23399999999998</v>
      </c>
      <c r="AD51" s="32">
        <f t="shared" si="9"/>
        <v>0</v>
      </c>
      <c r="AE51" s="32">
        <f t="shared" si="9"/>
        <v>0</v>
      </c>
      <c r="AF51" s="32">
        <f t="shared" si="9"/>
        <v>0</v>
      </c>
      <c r="AG51" s="32">
        <f t="shared" si="9"/>
        <v>0</v>
      </c>
      <c r="AH51" s="32">
        <f t="shared" si="9"/>
        <v>0</v>
      </c>
      <c r="AI51" s="32">
        <f t="shared" si="9"/>
        <v>0</v>
      </c>
      <c r="AJ51" s="32">
        <f t="shared" ref="AJ51:BR51" si="10">AJ33*AJ48</f>
        <v>0</v>
      </c>
      <c r="AK51" s="32">
        <f t="shared" si="10"/>
        <v>810.55800000000011</v>
      </c>
      <c r="AL51" s="32">
        <f t="shared" si="10"/>
        <v>49.311999999999998</v>
      </c>
      <c r="AM51" s="32">
        <f t="shared" si="10"/>
        <v>111.1006</v>
      </c>
      <c r="AN51" s="32">
        <f t="shared" si="10"/>
        <v>13.92</v>
      </c>
      <c r="AO51" s="32">
        <f t="shared" si="10"/>
        <v>0</v>
      </c>
      <c r="AP51" s="32">
        <f t="shared" si="10"/>
        <v>0</v>
      </c>
      <c r="AQ51" s="32">
        <f t="shared" si="10"/>
        <v>0</v>
      </c>
      <c r="AR51" s="32">
        <f t="shared" si="10"/>
        <v>0</v>
      </c>
      <c r="AS51" s="32">
        <f t="shared" si="10"/>
        <v>0</v>
      </c>
      <c r="AT51" s="32">
        <f t="shared" si="10"/>
        <v>0</v>
      </c>
      <c r="AU51" s="32">
        <f t="shared" si="10"/>
        <v>0</v>
      </c>
      <c r="AV51" s="32">
        <f t="shared" si="10"/>
        <v>104.1187</v>
      </c>
      <c r="AW51" s="32">
        <f t="shared" si="10"/>
        <v>0</v>
      </c>
      <c r="AX51" s="32">
        <f t="shared" si="10"/>
        <v>0</v>
      </c>
      <c r="AY51" s="32">
        <f t="shared" si="10"/>
        <v>0</v>
      </c>
      <c r="AZ51" s="32">
        <f t="shared" si="10"/>
        <v>0</v>
      </c>
      <c r="BA51" s="32">
        <f t="shared" si="10"/>
        <v>0</v>
      </c>
      <c r="BB51" s="32">
        <f t="shared" si="10"/>
        <v>0</v>
      </c>
      <c r="BC51" s="32">
        <f t="shared" si="10"/>
        <v>128.18360000000001</v>
      </c>
      <c r="BD51" s="32">
        <f t="shared" si="10"/>
        <v>499.55999999999995</v>
      </c>
      <c r="BE51" s="32">
        <f t="shared" si="10"/>
        <v>1010.1600000000001</v>
      </c>
      <c r="BF51" s="32">
        <f t="shared" si="10"/>
        <v>0</v>
      </c>
      <c r="BG51" s="32">
        <f t="shared" si="10"/>
        <v>0</v>
      </c>
      <c r="BH51" s="32">
        <f t="shared" si="10"/>
        <v>0</v>
      </c>
      <c r="BI51" s="32">
        <f t="shared" si="10"/>
        <v>0</v>
      </c>
      <c r="BJ51" s="32">
        <f t="shared" si="10"/>
        <v>231.83999999999997</v>
      </c>
      <c r="BK51" s="32">
        <f t="shared" si="10"/>
        <v>75.072000000000003</v>
      </c>
      <c r="BL51" s="32">
        <f t="shared" si="10"/>
        <v>58.143999999999998</v>
      </c>
      <c r="BM51" s="32">
        <f t="shared" si="10"/>
        <v>240.11999999999998</v>
      </c>
      <c r="BN51" s="32">
        <f t="shared" si="10"/>
        <v>0</v>
      </c>
      <c r="BO51" s="32">
        <f t="shared" si="10"/>
        <v>121.072</v>
      </c>
      <c r="BP51" s="32">
        <f t="shared" si="10"/>
        <v>50.292720000000003</v>
      </c>
      <c r="BQ51" s="32">
        <f t="shared" si="10"/>
        <v>7.1249999999999991</v>
      </c>
      <c r="BR51" s="32">
        <f t="shared" si="10"/>
        <v>0</v>
      </c>
      <c r="BS51" s="33">
        <f>SUM(D51:BQ51)</f>
        <v>7378.9333000000006</v>
      </c>
      <c r="BT51" s="34">
        <f>BS51/$C$10</f>
        <v>160.41159347826087</v>
      </c>
    </row>
    <row r="52" spans="1:72">
      <c r="A52" s="35"/>
      <c r="B52" s="35" t="s">
        <v>29</v>
      </c>
      <c r="D52" s="51">
        <f t="shared" ref="D52:AL52" si="11">D70+D91+D108+D125</f>
        <v>292.69799999999998</v>
      </c>
      <c r="E52" s="51">
        <f t="shared" si="11"/>
        <v>157.65120000000002</v>
      </c>
      <c r="F52" s="51">
        <f t="shared" si="11"/>
        <v>205.34400000000002</v>
      </c>
      <c r="G52" s="51">
        <f t="shared" si="11"/>
        <v>21.527999999999999</v>
      </c>
      <c r="H52" s="51">
        <f t="shared" si="11"/>
        <v>0</v>
      </c>
      <c r="I52" s="51">
        <f t="shared" si="11"/>
        <v>83.903999999999982</v>
      </c>
      <c r="J52" s="51">
        <f t="shared" si="11"/>
        <v>1560.6660119999997</v>
      </c>
      <c r="K52" s="51">
        <f t="shared" si="11"/>
        <v>1242.51244</v>
      </c>
      <c r="L52" s="51">
        <f t="shared" si="11"/>
        <v>117.392</v>
      </c>
      <c r="M52" s="51">
        <f t="shared" si="11"/>
        <v>0</v>
      </c>
      <c r="N52" s="51">
        <f t="shared" si="11"/>
        <v>0</v>
      </c>
      <c r="O52" s="51">
        <f t="shared" si="11"/>
        <v>0</v>
      </c>
      <c r="P52" s="51">
        <f t="shared" si="11"/>
        <v>0</v>
      </c>
      <c r="Q52" s="51">
        <f t="shared" si="11"/>
        <v>0</v>
      </c>
      <c r="R52" s="51">
        <f t="shared" si="11"/>
        <v>0</v>
      </c>
      <c r="S52" s="51">
        <f t="shared" si="11"/>
        <v>0</v>
      </c>
      <c r="T52" s="51">
        <f t="shared" si="11"/>
        <v>0</v>
      </c>
      <c r="U52" s="51">
        <f t="shared" si="11"/>
        <v>0</v>
      </c>
      <c r="V52" s="51">
        <f t="shared" si="11"/>
        <v>0</v>
      </c>
      <c r="W52" s="51">
        <f t="shared" si="11"/>
        <v>0</v>
      </c>
      <c r="X52" s="51">
        <f t="shared" si="11"/>
        <v>40.020000000000003</v>
      </c>
      <c r="Y52" s="51">
        <f t="shared" si="11"/>
        <v>0</v>
      </c>
      <c r="Z52" s="51">
        <f t="shared" si="11"/>
        <v>0</v>
      </c>
      <c r="AA52" s="51">
        <f t="shared" si="11"/>
        <v>0</v>
      </c>
      <c r="AB52" s="51">
        <f t="shared" si="11"/>
        <v>0</v>
      </c>
      <c r="AC52" s="51">
        <f t="shared" si="11"/>
        <v>169.23399999999998</v>
      </c>
      <c r="AD52" s="51">
        <f t="shared" si="11"/>
        <v>0</v>
      </c>
      <c r="AE52" s="51">
        <f t="shared" si="11"/>
        <v>0</v>
      </c>
      <c r="AF52" s="51">
        <f t="shared" ref="AF52:AI52" si="12">AF70+AF91+AF108+AF125</f>
        <v>0</v>
      </c>
      <c r="AG52" s="51">
        <f t="shared" si="12"/>
        <v>0</v>
      </c>
      <c r="AH52" s="51">
        <f t="shared" si="12"/>
        <v>0</v>
      </c>
      <c r="AI52" s="51">
        <f t="shared" si="12"/>
        <v>0</v>
      </c>
      <c r="AJ52" s="51">
        <f t="shared" si="11"/>
        <v>0</v>
      </c>
      <c r="AK52" s="51">
        <f t="shared" si="11"/>
        <v>810.53839999999991</v>
      </c>
      <c r="AL52" s="51">
        <f t="shared" si="11"/>
        <v>49.311999999999998</v>
      </c>
      <c r="AM52" s="51">
        <f t="shared" ref="AM52:BQ52" si="13">AM70+AM91+AM108+AM125</f>
        <v>111.12036000000001</v>
      </c>
      <c r="AN52" s="51">
        <f t="shared" si="13"/>
        <v>13.8</v>
      </c>
      <c r="AO52" s="51">
        <f t="shared" si="13"/>
        <v>0</v>
      </c>
      <c r="AP52" s="51">
        <f t="shared" si="13"/>
        <v>0</v>
      </c>
      <c r="AQ52" s="51">
        <f t="shared" si="13"/>
        <v>0</v>
      </c>
      <c r="AR52" s="51">
        <f t="shared" si="13"/>
        <v>0</v>
      </c>
      <c r="AS52" s="51">
        <f t="shared" si="13"/>
        <v>0</v>
      </c>
      <c r="AT52" s="51">
        <f t="shared" si="13"/>
        <v>0</v>
      </c>
      <c r="AU52" s="51">
        <f t="shared" si="13"/>
        <v>0</v>
      </c>
      <c r="AV52" s="51">
        <f t="shared" si="13"/>
        <v>104.1187</v>
      </c>
      <c r="AW52" s="51">
        <f t="shared" si="13"/>
        <v>0</v>
      </c>
      <c r="AX52" s="51">
        <f t="shared" si="13"/>
        <v>0</v>
      </c>
      <c r="AY52" s="51">
        <f t="shared" si="13"/>
        <v>0</v>
      </c>
      <c r="AZ52" s="51">
        <f t="shared" si="13"/>
        <v>0</v>
      </c>
      <c r="BA52" s="51">
        <f t="shared" si="13"/>
        <v>0</v>
      </c>
      <c r="BB52" s="51">
        <f t="shared" si="13"/>
        <v>0</v>
      </c>
      <c r="BC52" s="51">
        <f t="shared" si="13"/>
        <v>128.18360000000001</v>
      </c>
      <c r="BD52" s="51">
        <f t="shared" si="13"/>
        <v>499.55999999999995</v>
      </c>
      <c r="BE52" s="51">
        <f t="shared" si="13"/>
        <v>1010.1600000000001</v>
      </c>
      <c r="BF52" s="51">
        <f t="shared" si="13"/>
        <v>0</v>
      </c>
      <c r="BG52" s="51">
        <f t="shared" si="13"/>
        <v>0</v>
      </c>
      <c r="BH52" s="51">
        <f t="shared" si="13"/>
        <v>0</v>
      </c>
      <c r="BI52" s="51">
        <f t="shared" si="13"/>
        <v>0</v>
      </c>
      <c r="BJ52" s="51">
        <f t="shared" si="13"/>
        <v>231.83999999999997</v>
      </c>
      <c r="BK52" s="51">
        <f t="shared" si="13"/>
        <v>75.072000000000003</v>
      </c>
      <c r="BL52" s="51">
        <f t="shared" si="13"/>
        <v>58.143999999999998</v>
      </c>
      <c r="BM52" s="51">
        <f t="shared" si="13"/>
        <v>240.11999999999998</v>
      </c>
      <c r="BN52" s="51">
        <f t="shared" si="13"/>
        <v>0</v>
      </c>
      <c r="BO52" s="51">
        <f t="shared" si="13"/>
        <v>121.072</v>
      </c>
      <c r="BP52" s="51">
        <f t="shared" si="13"/>
        <v>50.292720000000003</v>
      </c>
      <c r="BQ52" s="51">
        <f t="shared" si="13"/>
        <v>7.13</v>
      </c>
      <c r="BR52" s="51">
        <f t="shared" ref="BR52" si="14">BR70+BR91+BR108+BR125</f>
        <v>0</v>
      </c>
    </row>
    <row r="53" spans="1:72">
      <c r="A53" s="35"/>
      <c r="B53" s="35" t="s">
        <v>30</v>
      </c>
      <c r="BJ53">
        <v>63</v>
      </c>
      <c r="BK53">
        <f>BK91</f>
        <v>75.072000000000003</v>
      </c>
      <c r="BL53">
        <f>BL91</f>
        <v>58.143999999999998</v>
      </c>
      <c r="BO53" s="51">
        <f>BO91</f>
        <v>121.072</v>
      </c>
      <c r="BP53" s="51">
        <f>BP91+BP108</f>
        <v>50.292720000000003</v>
      </c>
      <c r="BQ53" s="51">
        <f>BQ70+BQ91+BQ125</f>
        <v>6.9</v>
      </c>
      <c r="BR53" s="51">
        <f>BR70+BR91+BR125</f>
        <v>0</v>
      </c>
    </row>
    <row r="55" spans="1:72">
      <c r="AK55" s="1"/>
      <c r="BT55" s="39">
        <f>BT70+BT90+BT108+BT125</f>
        <v>160.90029200000001</v>
      </c>
    </row>
    <row r="56" spans="1:72">
      <c r="J56" t="s">
        <v>31</v>
      </c>
      <c r="K56" t="s">
        <v>0</v>
      </c>
      <c r="V56" t="s">
        <v>34</v>
      </c>
      <c r="AK56" s="1">
        <v>0</v>
      </c>
    </row>
    <row r="57" spans="1:72" ht="15" customHeight="1">
      <c r="A57" s="88"/>
      <c r="B57" s="3" t="s">
        <v>1</v>
      </c>
      <c r="C57" s="84" t="s">
        <v>2</v>
      </c>
      <c r="D57" s="84" t="str">
        <f t="shared" ref="D57:BQ57" si="15">D8</f>
        <v>Хлеб пшеничный</v>
      </c>
      <c r="E57" s="84" t="str">
        <f t="shared" si="15"/>
        <v>Хлеб ржано-пшеничный</v>
      </c>
      <c r="F57" s="84" t="str">
        <f t="shared" si="15"/>
        <v>Сахар</v>
      </c>
      <c r="G57" s="84" t="str">
        <f t="shared" si="15"/>
        <v>Чай</v>
      </c>
      <c r="H57" s="84" t="str">
        <f t="shared" si="15"/>
        <v>Какао</v>
      </c>
      <c r="I57" s="84" t="str">
        <f t="shared" si="15"/>
        <v>Кофейный напиток</v>
      </c>
      <c r="J57" s="84" t="str">
        <f t="shared" si="15"/>
        <v>Молоко 2,5%</v>
      </c>
      <c r="K57" s="84" t="str">
        <f t="shared" si="15"/>
        <v>Масло сливочное</v>
      </c>
      <c r="L57" s="84" t="str">
        <f t="shared" si="15"/>
        <v>Сметана 15%</v>
      </c>
      <c r="M57" s="84" t="str">
        <f t="shared" si="15"/>
        <v>Молоко сухое</v>
      </c>
      <c r="N57" s="84" t="str">
        <f t="shared" si="15"/>
        <v>Снежок 2,5 %</v>
      </c>
      <c r="O57" s="84" t="str">
        <f t="shared" si="15"/>
        <v>Творог 5%</v>
      </c>
      <c r="P57" s="84" t="str">
        <f t="shared" si="15"/>
        <v>Молоко сгущенное</v>
      </c>
      <c r="Q57" s="84" t="str">
        <f t="shared" si="15"/>
        <v xml:space="preserve">Джем Сава </v>
      </c>
      <c r="R57" s="84" t="str">
        <f t="shared" si="15"/>
        <v>Сыр</v>
      </c>
      <c r="S57" s="84" t="str">
        <f t="shared" si="15"/>
        <v>Зеленый горошек</v>
      </c>
      <c r="T57" s="84" t="str">
        <f t="shared" si="15"/>
        <v>Кукуруза консервирован.</v>
      </c>
      <c r="U57" s="84" t="str">
        <f t="shared" si="15"/>
        <v>Консервы рыбные</v>
      </c>
      <c r="V57" s="84" t="str">
        <f t="shared" si="15"/>
        <v>Огурцы консервирован.</v>
      </c>
      <c r="W57" s="84" t="str">
        <f t="shared" si="15"/>
        <v>Огурцы свежие</v>
      </c>
      <c r="X57" s="84" t="str">
        <f t="shared" si="15"/>
        <v>Яйцо</v>
      </c>
      <c r="Y57" s="84" t="str">
        <f t="shared" si="15"/>
        <v>Икра кабачковая</v>
      </c>
      <c r="Z57" s="84" t="str">
        <f t="shared" si="15"/>
        <v>Изюм</v>
      </c>
      <c r="AA57" s="84" t="str">
        <f t="shared" si="15"/>
        <v>Курага</v>
      </c>
      <c r="AB57" s="84" t="str">
        <f t="shared" si="15"/>
        <v>Чернослив</v>
      </c>
      <c r="AC57" s="84" t="str">
        <f t="shared" si="15"/>
        <v>Шиповник</v>
      </c>
      <c r="AD57" s="84" t="str">
        <f t="shared" si="15"/>
        <v>Сухофрукты</v>
      </c>
      <c r="AE57" s="84" t="str">
        <f t="shared" si="15"/>
        <v>Ягода свежемороженная</v>
      </c>
      <c r="AF57" s="84" t="str">
        <f t="shared" ref="AF57:AI57" si="16">AF8</f>
        <v>Апельсин</v>
      </c>
      <c r="AG57" s="84" t="str">
        <f t="shared" si="16"/>
        <v>Банан</v>
      </c>
      <c r="AH57" s="84" t="str">
        <f t="shared" si="16"/>
        <v>Лимон</v>
      </c>
      <c r="AI57" s="84" t="str">
        <f t="shared" si="16"/>
        <v>Яблоко</v>
      </c>
      <c r="AJ57" s="84" t="str">
        <f t="shared" si="15"/>
        <v>Кисель</v>
      </c>
      <c r="AK57" s="84" t="str">
        <f t="shared" si="15"/>
        <v xml:space="preserve">Сок </v>
      </c>
      <c r="AL57" s="84" t="str">
        <f t="shared" si="15"/>
        <v>Макаронные изделия</v>
      </c>
      <c r="AM57" s="84" t="str">
        <f t="shared" si="15"/>
        <v>Мука</v>
      </c>
      <c r="AN57" s="84" t="str">
        <f t="shared" si="15"/>
        <v>Дрожжи</v>
      </c>
      <c r="AO57" s="84" t="str">
        <f t="shared" si="15"/>
        <v>Печенье</v>
      </c>
      <c r="AP57" s="84" t="str">
        <f t="shared" si="15"/>
        <v>Пряники</v>
      </c>
      <c r="AQ57" s="84" t="str">
        <f t="shared" si="15"/>
        <v>Вафли</v>
      </c>
      <c r="AR57" s="84" t="str">
        <f t="shared" si="15"/>
        <v>Конфеты</v>
      </c>
      <c r="AS57" s="84" t="str">
        <f t="shared" si="15"/>
        <v>Повидло Сава</v>
      </c>
      <c r="AT57" s="84" t="str">
        <f t="shared" si="15"/>
        <v>Крупа геркулес</v>
      </c>
      <c r="AU57" s="84" t="str">
        <f t="shared" si="15"/>
        <v>Крупа горох</v>
      </c>
      <c r="AV57" s="84" t="str">
        <f t="shared" si="15"/>
        <v>Крупа гречневая</v>
      </c>
      <c r="AW57" s="84" t="str">
        <f t="shared" si="15"/>
        <v>Крупа кукурузная</v>
      </c>
      <c r="AX57" s="84" t="str">
        <f t="shared" si="15"/>
        <v>Крупа манная</v>
      </c>
      <c r="AY57" s="84" t="str">
        <f t="shared" si="15"/>
        <v>Крупа перловая</v>
      </c>
      <c r="AZ57" s="84" t="str">
        <f t="shared" si="15"/>
        <v>Крупа пшеничная</v>
      </c>
      <c r="BA57" s="84" t="str">
        <f t="shared" si="15"/>
        <v>Крупа пшено</v>
      </c>
      <c r="BB57" s="84" t="str">
        <f t="shared" si="15"/>
        <v>Крупа ячневая</v>
      </c>
      <c r="BC57" s="84" t="str">
        <f t="shared" si="15"/>
        <v>Рис</v>
      </c>
      <c r="BD57" s="84" t="str">
        <f t="shared" si="15"/>
        <v>Цыпленок бройлер</v>
      </c>
      <c r="BE57" s="84" t="str">
        <f t="shared" si="15"/>
        <v>Филе куриное</v>
      </c>
      <c r="BF57" s="84" t="str">
        <f t="shared" si="15"/>
        <v>Фарш говяжий</v>
      </c>
      <c r="BG57" s="84" t="str">
        <f t="shared" si="15"/>
        <v>Печень куриная</v>
      </c>
      <c r="BH57" s="84" t="str">
        <f t="shared" si="15"/>
        <v>Филе минтая</v>
      </c>
      <c r="BI57" s="84" t="str">
        <f t="shared" si="15"/>
        <v>Филе сельди слабосол.</v>
      </c>
      <c r="BJ57" s="84" t="str">
        <f t="shared" si="15"/>
        <v>Картофель</v>
      </c>
      <c r="BK57" s="84" t="str">
        <f t="shared" si="15"/>
        <v>Морковь</v>
      </c>
      <c r="BL57" s="84" t="str">
        <f t="shared" si="15"/>
        <v>Лук</v>
      </c>
      <c r="BM57" s="84" t="str">
        <f t="shared" si="15"/>
        <v>Капуста</v>
      </c>
      <c r="BN57" s="84" t="str">
        <f t="shared" si="15"/>
        <v>Свекла</v>
      </c>
      <c r="BO57" s="84" t="str">
        <f t="shared" si="15"/>
        <v>Томатная паста</v>
      </c>
      <c r="BP57" s="84" t="str">
        <f t="shared" si="15"/>
        <v>Масло растительное</v>
      </c>
      <c r="BQ57" s="84" t="str">
        <f t="shared" si="15"/>
        <v>Соль</v>
      </c>
      <c r="BR57" s="84" t="str">
        <f t="shared" ref="BR57" si="17">BR8</f>
        <v>Аскорбиновая кислота</v>
      </c>
      <c r="BS57" s="102" t="s">
        <v>3</v>
      </c>
      <c r="BT57" s="102" t="s">
        <v>4</v>
      </c>
    </row>
    <row r="58" spans="1:72" ht="36" customHeight="1">
      <c r="A58" s="89"/>
      <c r="B58" s="4" t="s">
        <v>5</v>
      </c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85"/>
      <c r="AJ58" s="85"/>
      <c r="AK58" s="85"/>
      <c r="AL58" s="85"/>
      <c r="AM58" s="85"/>
      <c r="AN58" s="85"/>
      <c r="AO58" s="85"/>
      <c r="AP58" s="85"/>
      <c r="AQ58" s="85"/>
      <c r="AR58" s="85"/>
      <c r="AS58" s="85"/>
      <c r="AT58" s="85"/>
      <c r="AU58" s="85"/>
      <c r="AV58" s="85"/>
      <c r="AW58" s="85"/>
      <c r="AX58" s="85"/>
      <c r="AY58" s="85"/>
      <c r="AZ58" s="85"/>
      <c r="BA58" s="85"/>
      <c r="BB58" s="85"/>
      <c r="BC58" s="85"/>
      <c r="BD58" s="85"/>
      <c r="BE58" s="85"/>
      <c r="BF58" s="85"/>
      <c r="BG58" s="85"/>
      <c r="BH58" s="85"/>
      <c r="BI58" s="85"/>
      <c r="BJ58" s="85"/>
      <c r="BK58" s="85"/>
      <c r="BL58" s="85"/>
      <c r="BM58" s="85"/>
      <c r="BN58" s="85"/>
      <c r="BO58" s="85"/>
      <c r="BP58" s="85"/>
      <c r="BQ58" s="85"/>
      <c r="BR58" s="85"/>
      <c r="BS58" s="103"/>
      <c r="BT58" s="103"/>
    </row>
    <row r="59" spans="1:72" ht="15" customHeight="1">
      <c r="A59" s="104" t="s">
        <v>6</v>
      </c>
      <c r="B59" s="5" t="s">
        <v>7</v>
      </c>
      <c r="C59" s="92">
        <f>$F$7</f>
        <v>46</v>
      </c>
      <c r="D59" s="5">
        <f t="shared" ref="D59:BQ63" si="18">D10</f>
        <v>0</v>
      </c>
      <c r="E59" s="5">
        <f t="shared" si="18"/>
        <v>0</v>
      </c>
      <c r="F59" s="5">
        <f t="shared" si="18"/>
        <v>4.0000000000000001E-3</v>
      </c>
      <c r="G59" s="5">
        <f t="shared" si="18"/>
        <v>0</v>
      </c>
      <c r="H59" s="5">
        <f t="shared" si="18"/>
        <v>0</v>
      </c>
      <c r="I59" s="5">
        <f t="shared" si="18"/>
        <v>0</v>
      </c>
      <c r="J59" s="5">
        <f t="shared" si="18"/>
        <v>0.13</v>
      </c>
      <c r="K59" s="5">
        <f t="shared" si="18"/>
        <v>2E-3</v>
      </c>
      <c r="L59" s="5">
        <f t="shared" si="18"/>
        <v>0</v>
      </c>
      <c r="M59" s="5">
        <f t="shared" si="18"/>
        <v>0</v>
      </c>
      <c r="N59" s="5">
        <f t="shared" si="18"/>
        <v>0</v>
      </c>
      <c r="O59" s="5">
        <f t="shared" si="18"/>
        <v>0</v>
      </c>
      <c r="P59" s="5">
        <f t="shared" si="18"/>
        <v>0</v>
      </c>
      <c r="Q59" s="5">
        <f t="shared" si="18"/>
        <v>0</v>
      </c>
      <c r="R59" s="5">
        <f t="shared" si="18"/>
        <v>0</v>
      </c>
      <c r="S59" s="5">
        <f t="shared" si="18"/>
        <v>0</v>
      </c>
      <c r="T59" s="5">
        <f t="shared" si="18"/>
        <v>0</v>
      </c>
      <c r="U59" s="5">
        <f t="shared" si="18"/>
        <v>0</v>
      </c>
      <c r="V59" s="5">
        <f t="shared" si="18"/>
        <v>0</v>
      </c>
      <c r="W59" s="5">
        <f t="shared" si="18"/>
        <v>0</v>
      </c>
      <c r="X59" s="5">
        <f t="shared" si="18"/>
        <v>0</v>
      </c>
      <c r="Y59" s="5">
        <f t="shared" si="18"/>
        <v>0</v>
      </c>
      <c r="Z59" s="5">
        <f t="shared" si="18"/>
        <v>0</v>
      </c>
      <c r="AA59" s="5">
        <f t="shared" si="18"/>
        <v>0</v>
      </c>
      <c r="AB59" s="5">
        <f t="shared" si="18"/>
        <v>0</v>
      </c>
      <c r="AC59" s="5">
        <f t="shared" si="18"/>
        <v>0</v>
      </c>
      <c r="AD59" s="5">
        <f t="shared" si="18"/>
        <v>0</v>
      </c>
      <c r="AE59" s="5">
        <f t="shared" si="18"/>
        <v>0</v>
      </c>
      <c r="AF59" s="5">
        <f t="shared" ref="AF59:AI62" si="19">AF10</f>
        <v>0</v>
      </c>
      <c r="AG59" s="5">
        <f t="shared" si="19"/>
        <v>0</v>
      </c>
      <c r="AH59" s="5">
        <f t="shared" si="19"/>
        <v>0</v>
      </c>
      <c r="AI59" s="5">
        <f t="shared" si="19"/>
        <v>0</v>
      </c>
      <c r="AJ59" s="5">
        <f t="shared" si="18"/>
        <v>0</v>
      </c>
      <c r="AK59" s="5">
        <f t="shared" si="18"/>
        <v>0</v>
      </c>
      <c r="AL59" s="5">
        <f t="shared" si="18"/>
        <v>0</v>
      </c>
      <c r="AM59" s="5">
        <f t="shared" si="18"/>
        <v>0</v>
      </c>
      <c r="AN59" s="5">
        <f t="shared" si="18"/>
        <v>0</v>
      </c>
      <c r="AO59" s="5">
        <f t="shared" si="18"/>
        <v>0</v>
      </c>
      <c r="AP59" s="5">
        <f t="shared" si="18"/>
        <v>0</v>
      </c>
      <c r="AQ59" s="5">
        <f t="shared" si="18"/>
        <v>0</v>
      </c>
      <c r="AR59" s="5">
        <f t="shared" si="18"/>
        <v>0</v>
      </c>
      <c r="AS59" s="5">
        <f t="shared" si="18"/>
        <v>0</v>
      </c>
      <c r="AT59" s="5">
        <f t="shared" si="18"/>
        <v>0</v>
      </c>
      <c r="AU59" s="5">
        <f t="shared" si="18"/>
        <v>0</v>
      </c>
      <c r="AV59" s="5">
        <f t="shared" si="18"/>
        <v>0</v>
      </c>
      <c r="AW59" s="5">
        <f t="shared" si="18"/>
        <v>0</v>
      </c>
      <c r="AX59" s="5">
        <f t="shared" si="18"/>
        <v>0</v>
      </c>
      <c r="AY59" s="5">
        <f t="shared" si="18"/>
        <v>0</v>
      </c>
      <c r="AZ59" s="5">
        <f t="shared" si="18"/>
        <v>0</v>
      </c>
      <c r="BA59" s="5">
        <f t="shared" si="18"/>
        <v>0</v>
      </c>
      <c r="BB59" s="5">
        <f t="shared" si="18"/>
        <v>0</v>
      </c>
      <c r="BC59" s="5">
        <f t="shared" si="18"/>
        <v>0.02</v>
      </c>
      <c r="BD59" s="5">
        <f t="shared" si="18"/>
        <v>0</v>
      </c>
      <c r="BE59" s="5">
        <f t="shared" si="18"/>
        <v>0</v>
      </c>
      <c r="BF59" s="5">
        <f t="shared" si="18"/>
        <v>0</v>
      </c>
      <c r="BG59" s="5">
        <f t="shared" si="18"/>
        <v>0</v>
      </c>
      <c r="BH59" s="5">
        <f t="shared" si="18"/>
        <v>0</v>
      </c>
      <c r="BI59" s="5">
        <f t="shared" si="18"/>
        <v>0</v>
      </c>
      <c r="BJ59" s="5">
        <f t="shared" si="18"/>
        <v>0</v>
      </c>
      <c r="BK59" s="5">
        <f t="shared" si="18"/>
        <v>0</v>
      </c>
      <c r="BL59" s="5">
        <f t="shared" si="18"/>
        <v>0</v>
      </c>
      <c r="BM59" s="5">
        <f t="shared" si="18"/>
        <v>0</v>
      </c>
      <c r="BN59" s="5">
        <f t="shared" si="18"/>
        <v>0</v>
      </c>
      <c r="BO59" s="5">
        <f t="shared" si="18"/>
        <v>0</v>
      </c>
      <c r="BP59" s="5">
        <f t="shared" si="18"/>
        <v>0</v>
      </c>
      <c r="BQ59" s="5">
        <f t="shared" si="18"/>
        <v>5.0000000000000001E-4</v>
      </c>
      <c r="BR59" s="5">
        <f t="shared" ref="BR59:BR62" si="20">BR10</f>
        <v>0</v>
      </c>
    </row>
    <row r="60" spans="1:72" ht="15" customHeight="1">
      <c r="A60" s="100"/>
      <c r="B60" s="7" t="s">
        <v>35</v>
      </c>
      <c r="C60" s="93"/>
      <c r="D60" s="5">
        <f t="shared" si="18"/>
        <v>0.03</v>
      </c>
      <c r="E60" s="5">
        <f t="shared" si="18"/>
        <v>0</v>
      </c>
      <c r="F60" s="5">
        <f t="shared" si="18"/>
        <v>0</v>
      </c>
      <c r="G60" s="5">
        <f t="shared" si="18"/>
        <v>0</v>
      </c>
      <c r="H60" s="5">
        <f t="shared" si="18"/>
        <v>0</v>
      </c>
      <c r="I60" s="5">
        <f t="shared" si="18"/>
        <v>0</v>
      </c>
      <c r="J60" s="5">
        <f t="shared" si="18"/>
        <v>0</v>
      </c>
      <c r="K60" s="5">
        <f t="shared" si="18"/>
        <v>5.0000000000000001E-3</v>
      </c>
      <c r="L60" s="5">
        <f t="shared" si="18"/>
        <v>0</v>
      </c>
      <c r="M60" s="5">
        <f t="shared" si="18"/>
        <v>0</v>
      </c>
      <c r="N60" s="5">
        <f t="shared" si="18"/>
        <v>0</v>
      </c>
      <c r="O60" s="5">
        <f t="shared" si="18"/>
        <v>0</v>
      </c>
      <c r="P60" s="5">
        <f t="shared" si="18"/>
        <v>0</v>
      </c>
      <c r="Q60" s="5">
        <f t="shared" si="18"/>
        <v>0</v>
      </c>
      <c r="R60" s="5">
        <f t="shared" si="18"/>
        <v>0</v>
      </c>
      <c r="S60" s="5">
        <f t="shared" si="18"/>
        <v>0</v>
      </c>
      <c r="T60" s="5">
        <f t="shared" si="18"/>
        <v>0</v>
      </c>
      <c r="U60" s="5">
        <f t="shared" si="18"/>
        <v>0</v>
      </c>
      <c r="V60" s="5">
        <f t="shared" si="18"/>
        <v>0</v>
      </c>
      <c r="W60" s="5">
        <f t="shared" si="18"/>
        <v>0</v>
      </c>
      <c r="X60" s="5">
        <f t="shared" si="18"/>
        <v>0</v>
      </c>
      <c r="Y60" s="5">
        <f t="shared" si="18"/>
        <v>0</v>
      </c>
      <c r="Z60" s="5">
        <f t="shared" si="18"/>
        <v>0</v>
      </c>
      <c r="AA60" s="5">
        <f t="shared" si="18"/>
        <v>0</v>
      </c>
      <c r="AB60" s="5">
        <f t="shared" si="18"/>
        <v>0</v>
      </c>
      <c r="AC60" s="5">
        <f t="shared" si="18"/>
        <v>0</v>
      </c>
      <c r="AD60" s="5">
        <f t="shared" si="18"/>
        <v>0</v>
      </c>
      <c r="AE60" s="5">
        <f t="shared" si="18"/>
        <v>0</v>
      </c>
      <c r="AF60" s="5">
        <f t="shared" si="19"/>
        <v>0</v>
      </c>
      <c r="AG60" s="5">
        <f t="shared" si="19"/>
        <v>0</v>
      </c>
      <c r="AH60" s="5">
        <f t="shared" si="19"/>
        <v>0</v>
      </c>
      <c r="AI60" s="5">
        <f t="shared" si="19"/>
        <v>0</v>
      </c>
      <c r="AJ60" s="5">
        <f t="shared" si="18"/>
        <v>0</v>
      </c>
      <c r="AK60" s="5">
        <f t="shared" si="18"/>
        <v>0</v>
      </c>
      <c r="AL60" s="5">
        <f t="shared" si="18"/>
        <v>0</v>
      </c>
      <c r="AM60" s="5">
        <f t="shared" si="18"/>
        <v>0</v>
      </c>
      <c r="AN60" s="5">
        <f t="shared" si="18"/>
        <v>0</v>
      </c>
      <c r="AO60" s="5">
        <f t="shared" si="18"/>
        <v>0</v>
      </c>
      <c r="AP60" s="5">
        <f t="shared" si="18"/>
        <v>0</v>
      </c>
      <c r="AQ60" s="5">
        <f t="shared" si="18"/>
        <v>0</v>
      </c>
      <c r="AR60" s="5">
        <f t="shared" si="18"/>
        <v>0</v>
      </c>
      <c r="AS60" s="5">
        <f t="shared" si="18"/>
        <v>0</v>
      </c>
      <c r="AT60" s="5">
        <f t="shared" si="18"/>
        <v>0</v>
      </c>
      <c r="AU60" s="5">
        <f t="shared" si="18"/>
        <v>0</v>
      </c>
      <c r="AV60" s="5">
        <f t="shared" si="18"/>
        <v>0</v>
      </c>
      <c r="AW60" s="5">
        <f t="shared" si="18"/>
        <v>0</v>
      </c>
      <c r="AX60" s="5">
        <f t="shared" si="18"/>
        <v>0</v>
      </c>
      <c r="AY60" s="5">
        <f t="shared" si="18"/>
        <v>0</v>
      </c>
      <c r="AZ60" s="5">
        <f t="shared" si="18"/>
        <v>0</v>
      </c>
      <c r="BA60" s="5">
        <f t="shared" si="18"/>
        <v>0</v>
      </c>
      <c r="BB60" s="5">
        <f t="shared" si="18"/>
        <v>0</v>
      </c>
      <c r="BC60" s="5">
        <f t="shared" si="18"/>
        <v>0</v>
      </c>
      <c r="BD60" s="5">
        <f t="shared" si="18"/>
        <v>0</v>
      </c>
      <c r="BE60" s="5">
        <f t="shared" si="18"/>
        <v>0</v>
      </c>
      <c r="BF60" s="5">
        <f t="shared" si="18"/>
        <v>0</v>
      </c>
      <c r="BG60" s="5">
        <f t="shared" si="18"/>
        <v>0</v>
      </c>
      <c r="BH60" s="5">
        <f t="shared" si="18"/>
        <v>0</v>
      </c>
      <c r="BI60" s="5">
        <f t="shared" si="18"/>
        <v>0</v>
      </c>
      <c r="BJ60" s="5">
        <f t="shared" si="18"/>
        <v>0</v>
      </c>
      <c r="BK60" s="5">
        <f t="shared" si="18"/>
        <v>0</v>
      </c>
      <c r="BL60" s="5">
        <f t="shared" si="18"/>
        <v>0</v>
      </c>
      <c r="BM60" s="5">
        <f t="shared" si="18"/>
        <v>0</v>
      </c>
      <c r="BN60" s="5">
        <f t="shared" si="18"/>
        <v>0</v>
      </c>
      <c r="BO60" s="5">
        <f t="shared" si="18"/>
        <v>0</v>
      </c>
      <c r="BP60" s="5">
        <f t="shared" si="18"/>
        <v>0</v>
      </c>
      <c r="BQ60" s="5">
        <f t="shared" si="18"/>
        <v>0</v>
      </c>
      <c r="BR60" s="5">
        <f t="shared" si="20"/>
        <v>0</v>
      </c>
    </row>
    <row r="61" spans="1:72" ht="15" customHeight="1">
      <c r="A61" s="100"/>
      <c r="B61" s="5" t="s">
        <v>8</v>
      </c>
      <c r="C61" s="93"/>
      <c r="D61" s="5">
        <f t="shared" si="18"/>
        <v>0</v>
      </c>
      <c r="E61" s="5">
        <f t="shared" si="18"/>
        <v>0</v>
      </c>
      <c r="F61" s="5">
        <f t="shared" si="18"/>
        <v>0.01</v>
      </c>
      <c r="G61" s="5">
        <f t="shared" si="18"/>
        <v>0</v>
      </c>
      <c r="H61" s="5">
        <f t="shared" si="18"/>
        <v>0</v>
      </c>
      <c r="I61" s="5">
        <f t="shared" si="18"/>
        <v>2.3999999999999998E-3</v>
      </c>
      <c r="J61" s="5">
        <f t="shared" si="18"/>
        <v>0.09</v>
      </c>
      <c r="K61" s="5">
        <f t="shared" si="18"/>
        <v>0</v>
      </c>
      <c r="L61" s="5">
        <f t="shared" si="18"/>
        <v>0</v>
      </c>
      <c r="M61" s="5">
        <f t="shared" si="18"/>
        <v>0</v>
      </c>
      <c r="N61" s="5">
        <f t="shared" si="18"/>
        <v>0</v>
      </c>
      <c r="O61" s="5">
        <f t="shared" si="18"/>
        <v>0</v>
      </c>
      <c r="P61" s="5">
        <f t="shared" si="18"/>
        <v>0</v>
      </c>
      <c r="Q61" s="5">
        <f t="shared" si="18"/>
        <v>0</v>
      </c>
      <c r="R61" s="5">
        <f t="shared" si="18"/>
        <v>0</v>
      </c>
      <c r="S61" s="5">
        <f t="shared" si="18"/>
        <v>0</v>
      </c>
      <c r="T61" s="5">
        <f t="shared" si="18"/>
        <v>0</v>
      </c>
      <c r="U61" s="5">
        <f t="shared" si="18"/>
        <v>0</v>
      </c>
      <c r="V61" s="5">
        <f t="shared" si="18"/>
        <v>0</v>
      </c>
      <c r="W61" s="5">
        <f t="shared" si="18"/>
        <v>0</v>
      </c>
      <c r="X61" s="5">
        <f t="shared" si="18"/>
        <v>0</v>
      </c>
      <c r="Y61" s="5">
        <f t="shared" si="18"/>
        <v>0</v>
      </c>
      <c r="Z61" s="5">
        <f t="shared" si="18"/>
        <v>0</v>
      </c>
      <c r="AA61" s="5">
        <f t="shared" si="18"/>
        <v>0</v>
      </c>
      <c r="AB61" s="5">
        <f t="shared" si="18"/>
        <v>0</v>
      </c>
      <c r="AC61" s="5">
        <f t="shared" si="18"/>
        <v>0</v>
      </c>
      <c r="AD61" s="5">
        <f t="shared" si="18"/>
        <v>0</v>
      </c>
      <c r="AE61" s="5">
        <f t="shared" si="18"/>
        <v>0</v>
      </c>
      <c r="AF61" s="5">
        <f t="shared" si="19"/>
        <v>0</v>
      </c>
      <c r="AG61" s="5">
        <f t="shared" si="19"/>
        <v>0</v>
      </c>
      <c r="AH61" s="5">
        <f t="shared" si="19"/>
        <v>0</v>
      </c>
      <c r="AI61" s="5">
        <f t="shared" si="19"/>
        <v>0</v>
      </c>
      <c r="AJ61" s="5">
        <f t="shared" si="18"/>
        <v>0</v>
      </c>
      <c r="AK61" s="5">
        <f t="shared" si="18"/>
        <v>0</v>
      </c>
      <c r="AL61" s="5">
        <f t="shared" si="18"/>
        <v>0</v>
      </c>
      <c r="AM61" s="5">
        <f t="shared" si="18"/>
        <v>0</v>
      </c>
      <c r="AN61" s="5">
        <f t="shared" si="18"/>
        <v>0</v>
      </c>
      <c r="AO61" s="5">
        <f t="shared" si="18"/>
        <v>0</v>
      </c>
      <c r="AP61" s="5">
        <f t="shared" si="18"/>
        <v>0</v>
      </c>
      <c r="AQ61" s="5">
        <f t="shared" si="18"/>
        <v>0</v>
      </c>
      <c r="AR61" s="5">
        <f t="shared" si="18"/>
        <v>0</v>
      </c>
      <c r="AS61" s="5">
        <f t="shared" si="18"/>
        <v>0</v>
      </c>
      <c r="AT61" s="5">
        <f t="shared" si="18"/>
        <v>0</v>
      </c>
      <c r="AU61" s="5">
        <f t="shared" si="18"/>
        <v>0</v>
      </c>
      <c r="AV61" s="5">
        <f t="shared" si="18"/>
        <v>0</v>
      </c>
      <c r="AW61" s="5">
        <f t="shared" si="18"/>
        <v>0</v>
      </c>
      <c r="AX61" s="5">
        <f t="shared" si="18"/>
        <v>0</v>
      </c>
      <c r="AY61" s="5">
        <f t="shared" si="18"/>
        <v>0</v>
      </c>
      <c r="AZ61" s="5">
        <f t="shared" si="18"/>
        <v>0</v>
      </c>
      <c r="BA61" s="5">
        <f t="shared" si="18"/>
        <v>0</v>
      </c>
      <c r="BB61" s="5">
        <f t="shared" si="18"/>
        <v>0</v>
      </c>
      <c r="BC61" s="5">
        <f t="shared" si="18"/>
        <v>0</v>
      </c>
      <c r="BD61" s="5">
        <f t="shared" si="18"/>
        <v>0</v>
      </c>
      <c r="BE61" s="5">
        <f t="shared" si="18"/>
        <v>0</v>
      </c>
      <c r="BF61" s="5">
        <f t="shared" si="18"/>
        <v>0</v>
      </c>
      <c r="BG61" s="5">
        <f t="shared" si="18"/>
        <v>0</v>
      </c>
      <c r="BH61" s="5">
        <f t="shared" si="18"/>
        <v>0</v>
      </c>
      <c r="BI61" s="5">
        <f t="shared" si="18"/>
        <v>0</v>
      </c>
      <c r="BJ61" s="5">
        <f t="shared" si="18"/>
        <v>0</v>
      </c>
      <c r="BK61" s="5">
        <f t="shared" si="18"/>
        <v>0</v>
      </c>
      <c r="BL61" s="5">
        <f t="shared" si="18"/>
        <v>0</v>
      </c>
      <c r="BM61" s="5">
        <f t="shared" si="18"/>
        <v>0</v>
      </c>
      <c r="BN61" s="5">
        <f t="shared" si="18"/>
        <v>0</v>
      </c>
      <c r="BO61" s="5">
        <f t="shared" si="18"/>
        <v>0</v>
      </c>
      <c r="BP61" s="5">
        <f t="shared" si="18"/>
        <v>0</v>
      </c>
      <c r="BQ61" s="5">
        <f t="shared" si="18"/>
        <v>0</v>
      </c>
      <c r="BR61" s="5">
        <f t="shared" si="20"/>
        <v>0</v>
      </c>
    </row>
    <row r="62" spans="1:72">
      <c r="A62" s="100"/>
      <c r="B62" s="5"/>
      <c r="C62" s="93"/>
      <c r="D62" s="5">
        <f t="shared" si="18"/>
        <v>0</v>
      </c>
      <c r="E62" s="5">
        <f t="shared" si="18"/>
        <v>0</v>
      </c>
      <c r="F62" s="5">
        <f t="shared" si="18"/>
        <v>0</v>
      </c>
      <c r="G62" s="5">
        <f t="shared" si="18"/>
        <v>0</v>
      </c>
      <c r="H62" s="5">
        <f t="shared" si="18"/>
        <v>0</v>
      </c>
      <c r="I62" s="5">
        <f t="shared" si="18"/>
        <v>0</v>
      </c>
      <c r="J62" s="5">
        <f t="shared" si="18"/>
        <v>0</v>
      </c>
      <c r="K62" s="5">
        <f t="shared" si="18"/>
        <v>0</v>
      </c>
      <c r="L62" s="5">
        <f t="shared" si="18"/>
        <v>0</v>
      </c>
      <c r="M62" s="5">
        <f t="shared" si="18"/>
        <v>0</v>
      </c>
      <c r="N62" s="5">
        <f t="shared" si="18"/>
        <v>0</v>
      </c>
      <c r="O62" s="5">
        <f t="shared" si="18"/>
        <v>0</v>
      </c>
      <c r="P62" s="5">
        <f t="shared" si="18"/>
        <v>0</v>
      </c>
      <c r="Q62" s="5">
        <f t="shared" si="18"/>
        <v>0</v>
      </c>
      <c r="R62" s="5">
        <f t="shared" si="18"/>
        <v>0</v>
      </c>
      <c r="S62" s="5">
        <f t="shared" si="18"/>
        <v>0</v>
      </c>
      <c r="T62" s="5">
        <f t="shared" si="18"/>
        <v>0</v>
      </c>
      <c r="U62" s="5">
        <f t="shared" si="18"/>
        <v>0</v>
      </c>
      <c r="V62" s="5">
        <f t="shared" si="18"/>
        <v>0</v>
      </c>
      <c r="W62" s="5">
        <f t="shared" si="18"/>
        <v>0</v>
      </c>
      <c r="X62" s="5">
        <f t="shared" si="18"/>
        <v>0</v>
      </c>
      <c r="Y62" s="5">
        <f t="shared" si="18"/>
        <v>0</v>
      </c>
      <c r="Z62" s="5">
        <f t="shared" si="18"/>
        <v>0</v>
      </c>
      <c r="AA62" s="5">
        <f t="shared" si="18"/>
        <v>0</v>
      </c>
      <c r="AB62" s="5">
        <f t="shared" si="18"/>
        <v>0</v>
      </c>
      <c r="AC62" s="5">
        <f t="shared" si="18"/>
        <v>0</v>
      </c>
      <c r="AD62" s="5">
        <f t="shared" si="18"/>
        <v>0</v>
      </c>
      <c r="AE62" s="5">
        <f t="shared" si="18"/>
        <v>0</v>
      </c>
      <c r="AF62" s="5">
        <f t="shared" si="19"/>
        <v>0</v>
      </c>
      <c r="AG62" s="5">
        <f t="shared" si="19"/>
        <v>0</v>
      </c>
      <c r="AH62" s="5">
        <f t="shared" si="19"/>
        <v>0</v>
      </c>
      <c r="AI62" s="5">
        <f t="shared" si="19"/>
        <v>0</v>
      </c>
      <c r="AJ62" s="5">
        <f t="shared" si="18"/>
        <v>0</v>
      </c>
      <c r="AK62" s="5">
        <f t="shared" si="18"/>
        <v>0</v>
      </c>
      <c r="AL62" s="5">
        <f t="shared" si="18"/>
        <v>0</v>
      </c>
      <c r="AM62" s="5">
        <f t="shared" si="18"/>
        <v>0</v>
      </c>
      <c r="AN62" s="5">
        <f t="shared" si="18"/>
        <v>0</v>
      </c>
      <c r="AO62" s="5">
        <f t="shared" si="18"/>
        <v>0</v>
      </c>
      <c r="AP62" s="5">
        <f t="shared" si="18"/>
        <v>0</v>
      </c>
      <c r="AQ62" s="5">
        <f t="shared" si="18"/>
        <v>0</v>
      </c>
      <c r="AR62" s="5">
        <f t="shared" si="18"/>
        <v>0</v>
      </c>
      <c r="AS62" s="5">
        <f t="shared" si="18"/>
        <v>0</v>
      </c>
      <c r="AT62" s="5">
        <f t="shared" si="18"/>
        <v>0</v>
      </c>
      <c r="AU62" s="5">
        <f t="shared" si="18"/>
        <v>0</v>
      </c>
      <c r="AV62" s="5">
        <f t="shared" si="18"/>
        <v>0</v>
      </c>
      <c r="AW62" s="5">
        <f t="shared" si="18"/>
        <v>0</v>
      </c>
      <c r="AX62" s="5">
        <f t="shared" si="18"/>
        <v>0</v>
      </c>
      <c r="AY62" s="5">
        <f t="shared" si="18"/>
        <v>0</v>
      </c>
      <c r="AZ62" s="5">
        <f t="shared" si="18"/>
        <v>0</v>
      </c>
      <c r="BA62" s="5">
        <f t="shared" si="18"/>
        <v>0</v>
      </c>
      <c r="BB62" s="5">
        <f t="shared" si="18"/>
        <v>0</v>
      </c>
      <c r="BC62" s="5">
        <f t="shared" si="18"/>
        <v>0</v>
      </c>
      <c r="BD62" s="5">
        <f t="shared" si="18"/>
        <v>0</v>
      </c>
      <c r="BE62" s="5">
        <f t="shared" si="18"/>
        <v>0</v>
      </c>
      <c r="BF62" s="5">
        <f t="shared" si="18"/>
        <v>0</v>
      </c>
      <c r="BG62" s="5">
        <f t="shared" si="18"/>
        <v>0</v>
      </c>
      <c r="BH62" s="5">
        <f t="shared" si="18"/>
        <v>0</v>
      </c>
      <c r="BI62" s="5">
        <f t="shared" si="18"/>
        <v>0</v>
      </c>
      <c r="BJ62" s="5">
        <f t="shared" si="18"/>
        <v>0</v>
      </c>
      <c r="BK62" s="5">
        <f t="shared" si="18"/>
        <v>0</v>
      </c>
      <c r="BL62" s="5">
        <f t="shared" si="18"/>
        <v>0</v>
      </c>
      <c r="BM62" s="5">
        <f t="shared" si="18"/>
        <v>0</v>
      </c>
      <c r="BN62" s="5">
        <f t="shared" si="18"/>
        <v>0</v>
      </c>
      <c r="BO62" s="5">
        <f t="shared" si="18"/>
        <v>0</v>
      </c>
      <c r="BP62" s="5">
        <f t="shared" si="18"/>
        <v>0</v>
      </c>
      <c r="BQ62" s="5">
        <f t="shared" si="18"/>
        <v>0</v>
      </c>
      <c r="BR62" s="5">
        <f t="shared" si="20"/>
        <v>0</v>
      </c>
    </row>
    <row r="63" spans="1:72">
      <c r="A63" s="101"/>
      <c r="B63" s="5"/>
      <c r="C63" s="94"/>
      <c r="D63" s="5">
        <f t="shared" si="18"/>
        <v>0</v>
      </c>
      <c r="E63" s="5">
        <f t="shared" si="18"/>
        <v>0</v>
      </c>
      <c r="F63" s="5">
        <f t="shared" si="18"/>
        <v>0</v>
      </c>
      <c r="G63" s="5">
        <f t="shared" ref="G63:BQ63" si="21">G14</f>
        <v>0</v>
      </c>
      <c r="H63" s="5">
        <f t="shared" si="21"/>
        <v>0</v>
      </c>
      <c r="I63" s="5">
        <f t="shared" si="21"/>
        <v>0</v>
      </c>
      <c r="J63" s="5">
        <f t="shared" si="21"/>
        <v>0</v>
      </c>
      <c r="K63" s="5">
        <f t="shared" si="21"/>
        <v>0</v>
      </c>
      <c r="L63" s="5">
        <f t="shared" si="21"/>
        <v>0</v>
      </c>
      <c r="M63" s="5">
        <f t="shared" si="21"/>
        <v>0</v>
      </c>
      <c r="N63" s="5">
        <f t="shared" si="21"/>
        <v>0</v>
      </c>
      <c r="O63" s="5">
        <f t="shared" si="21"/>
        <v>0</v>
      </c>
      <c r="P63" s="5">
        <f t="shared" si="21"/>
        <v>0</v>
      </c>
      <c r="Q63" s="5">
        <f t="shared" si="21"/>
        <v>0</v>
      </c>
      <c r="R63" s="5">
        <f t="shared" si="21"/>
        <v>0</v>
      </c>
      <c r="S63" s="5">
        <f>S14</f>
        <v>0</v>
      </c>
      <c r="T63" s="5">
        <f>T14</f>
        <v>0</v>
      </c>
      <c r="U63" s="5">
        <f>U14</f>
        <v>0</v>
      </c>
      <c r="V63" s="5">
        <f>V14</f>
        <v>0</v>
      </c>
      <c r="W63" s="5">
        <f>W14</f>
        <v>0</v>
      </c>
      <c r="X63" s="5">
        <f t="shared" si="21"/>
        <v>0</v>
      </c>
      <c r="Y63" s="5">
        <f t="shared" si="21"/>
        <v>0</v>
      </c>
      <c r="Z63" s="5">
        <f t="shared" si="21"/>
        <v>0</v>
      </c>
      <c r="AA63" s="5">
        <f t="shared" si="21"/>
        <v>0</v>
      </c>
      <c r="AB63" s="5">
        <f t="shared" si="21"/>
        <v>0</v>
      </c>
      <c r="AC63" s="5">
        <f t="shared" si="21"/>
        <v>0</v>
      </c>
      <c r="AD63" s="5">
        <f t="shared" si="21"/>
        <v>0</v>
      </c>
      <c r="AE63" s="5">
        <f t="shared" si="21"/>
        <v>0</v>
      </c>
      <c r="AF63" s="5">
        <f t="shared" ref="AF63:AI63" si="22">AF14</f>
        <v>0</v>
      </c>
      <c r="AG63" s="5">
        <f t="shared" si="22"/>
        <v>0</v>
      </c>
      <c r="AH63" s="5">
        <f t="shared" si="22"/>
        <v>0</v>
      </c>
      <c r="AI63" s="5">
        <f t="shared" si="22"/>
        <v>0</v>
      </c>
      <c r="AJ63" s="5">
        <f t="shared" si="21"/>
        <v>0</v>
      </c>
      <c r="AK63" s="5">
        <f t="shared" si="21"/>
        <v>0</v>
      </c>
      <c r="AL63" s="5">
        <f t="shared" si="21"/>
        <v>0</v>
      </c>
      <c r="AM63" s="5">
        <f t="shared" si="21"/>
        <v>0</v>
      </c>
      <c r="AN63" s="5">
        <f t="shared" si="21"/>
        <v>0</v>
      </c>
      <c r="AO63" s="5">
        <f t="shared" si="21"/>
        <v>0</v>
      </c>
      <c r="AP63" s="5">
        <f t="shared" si="21"/>
        <v>0</v>
      </c>
      <c r="AQ63" s="5">
        <f t="shared" si="21"/>
        <v>0</v>
      </c>
      <c r="AR63" s="5">
        <f t="shared" si="21"/>
        <v>0</v>
      </c>
      <c r="AS63" s="5">
        <f t="shared" si="21"/>
        <v>0</v>
      </c>
      <c r="AT63" s="5">
        <f t="shared" si="21"/>
        <v>0</v>
      </c>
      <c r="AU63" s="5">
        <f t="shared" si="21"/>
        <v>0</v>
      </c>
      <c r="AV63" s="5">
        <f t="shared" si="21"/>
        <v>0</v>
      </c>
      <c r="AW63" s="5">
        <f t="shared" si="21"/>
        <v>0</v>
      </c>
      <c r="AX63" s="5">
        <f t="shared" si="21"/>
        <v>0</v>
      </c>
      <c r="AY63" s="5">
        <f t="shared" si="21"/>
        <v>0</v>
      </c>
      <c r="AZ63" s="5">
        <f t="shared" si="21"/>
        <v>0</v>
      </c>
      <c r="BA63" s="5">
        <f t="shared" si="21"/>
        <v>0</v>
      </c>
      <c r="BB63" s="5">
        <f t="shared" si="21"/>
        <v>0</v>
      </c>
      <c r="BC63" s="5">
        <f t="shared" si="21"/>
        <v>0</v>
      </c>
      <c r="BD63" s="5">
        <f t="shared" si="21"/>
        <v>0</v>
      </c>
      <c r="BE63" s="5">
        <f t="shared" si="21"/>
        <v>0</v>
      </c>
      <c r="BF63" s="5">
        <f t="shared" si="21"/>
        <v>0</v>
      </c>
      <c r="BG63" s="5">
        <f t="shared" si="21"/>
        <v>0</v>
      </c>
      <c r="BH63" s="5">
        <f t="shared" si="21"/>
        <v>0</v>
      </c>
      <c r="BI63" s="5">
        <f t="shared" si="21"/>
        <v>0</v>
      </c>
      <c r="BJ63" s="5">
        <f t="shared" si="21"/>
        <v>0</v>
      </c>
      <c r="BK63" s="5">
        <f t="shared" si="21"/>
        <v>0</v>
      </c>
      <c r="BL63" s="5">
        <f t="shared" si="21"/>
        <v>0</v>
      </c>
      <c r="BM63" s="5">
        <f t="shared" si="21"/>
        <v>0</v>
      </c>
      <c r="BN63" s="5">
        <f t="shared" si="21"/>
        <v>0</v>
      </c>
      <c r="BO63" s="5">
        <f t="shared" si="21"/>
        <v>0</v>
      </c>
      <c r="BP63" s="5">
        <f t="shared" si="21"/>
        <v>0</v>
      </c>
      <c r="BQ63" s="5">
        <f t="shared" si="21"/>
        <v>0</v>
      </c>
      <c r="BR63" s="5">
        <f t="shared" ref="BR63" si="23">BR14</f>
        <v>0</v>
      </c>
    </row>
    <row r="64" spans="1:72" ht="17.399999999999999">
      <c r="A64" s="43"/>
      <c r="B64" s="44" t="s">
        <v>22</v>
      </c>
      <c r="C64" s="45"/>
      <c r="D64" s="46">
        <f t="shared" ref="D64:AM64" si="24">SUM(D59:D63)</f>
        <v>0.03</v>
      </c>
      <c r="E64" s="46">
        <f t="shared" si="24"/>
        <v>0</v>
      </c>
      <c r="F64" s="46">
        <f t="shared" si="24"/>
        <v>1.4E-2</v>
      </c>
      <c r="G64" s="46">
        <f t="shared" si="24"/>
        <v>0</v>
      </c>
      <c r="H64" s="46">
        <f t="shared" si="24"/>
        <v>0</v>
      </c>
      <c r="I64" s="46">
        <f t="shared" si="24"/>
        <v>2.3999999999999998E-3</v>
      </c>
      <c r="J64" s="46">
        <f t="shared" si="24"/>
        <v>0.22</v>
      </c>
      <c r="K64" s="46">
        <f t="shared" si="24"/>
        <v>7.0000000000000001E-3</v>
      </c>
      <c r="L64" s="46">
        <f t="shared" si="24"/>
        <v>0</v>
      </c>
      <c r="M64" s="46">
        <f t="shared" si="24"/>
        <v>0</v>
      </c>
      <c r="N64" s="46">
        <f t="shared" si="24"/>
        <v>0</v>
      </c>
      <c r="O64" s="46">
        <f t="shared" si="24"/>
        <v>0</v>
      </c>
      <c r="P64" s="46">
        <f t="shared" si="24"/>
        <v>0</v>
      </c>
      <c r="Q64" s="46">
        <f t="shared" si="24"/>
        <v>0</v>
      </c>
      <c r="R64" s="46">
        <f t="shared" si="24"/>
        <v>0</v>
      </c>
      <c r="S64" s="46">
        <f>SUM(S59:S63)</f>
        <v>0</v>
      </c>
      <c r="T64" s="46">
        <f>SUM(T59:T63)</f>
        <v>0</v>
      </c>
      <c r="U64" s="46">
        <f>SUM(U59:U63)</f>
        <v>0</v>
      </c>
      <c r="V64" s="46">
        <f>SUM(V59:V63)</f>
        <v>0</v>
      </c>
      <c r="W64" s="46">
        <f>SUM(W59:W63)</f>
        <v>0</v>
      </c>
      <c r="X64" s="46">
        <f t="shared" si="24"/>
        <v>0</v>
      </c>
      <c r="Y64" s="46">
        <f t="shared" si="24"/>
        <v>0</v>
      </c>
      <c r="Z64" s="46">
        <f t="shared" si="24"/>
        <v>0</v>
      </c>
      <c r="AA64" s="46">
        <f t="shared" si="24"/>
        <v>0</v>
      </c>
      <c r="AB64" s="46">
        <f t="shared" si="24"/>
        <v>0</v>
      </c>
      <c r="AC64" s="46">
        <f t="shared" si="24"/>
        <v>0</v>
      </c>
      <c r="AD64" s="46">
        <f t="shared" si="24"/>
        <v>0</v>
      </c>
      <c r="AE64" s="46">
        <f t="shared" si="24"/>
        <v>0</v>
      </c>
      <c r="AF64" s="46">
        <f t="shared" ref="AF64:AI64" si="25">SUM(AF59:AF63)</f>
        <v>0</v>
      </c>
      <c r="AG64" s="46">
        <f t="shared" si="25"/>
        <v>0</v>
      </c>
      <c r="AH64" s="46">
        <f t="shared" si="25"/>
        <v>0</v>
      </c>
      <c r="AI64" s="46">
        <f t="shared" si="25"/>
        <v>0</v>
      </c>
      <c r="AJ64" s="46">
        <f t="shared" si="24"/>
        <v>0</v>
      </c>
      <c r="AK64" s="46">
        <f t="shared" si="24"/>
        <v>0</v>
      </c>
      <c r="AL64" s="46">
        <f t="shared" si="24"/>
        <v>0</v>
      </c>
      <c r="AM64" s="46">
        <f t="shared" si="24"/>
        <v>0</v>
      </c>
      <c r="AN64" s="46">
        <f t="shared" ref="AN64:BQ64" si="26">SUM(AN59:AN63)</f>
        <v>0</v>
      </c>
      <c r="AO64" s="46">
        <f t="shared" si="26"/>
        <v>0</v>
      </c>
      <c r="AP64" s="46">
        <f t="shared" si="26"/>
        <v>0</v>
      </c>
      <c r="AQ64" s="46">
        <f t="shared" si="26"/>
        <v>0</v>
      </c>
      <c r="AR64" s="46">
        <f t="shared" si="26"/>
        <v>0</v>
      </c>
      <c r="AS64" s="46">
        <f t="shared" si="26"/>
        <v>0</v>
      </c>
      <c r="AT64" s="46">
        <f t="shared" si="26"/>
        <v>0</v>
      </c>
      <c r="AU64" s="46">
        <f t="shared" si="26"/>
        <v>0</v>
      </c>
      <c r="AV64" s="46">
        <f t="shared" si="26"/>
        <v>0</v>
      </c>
      <c r="AW64" s="46">
        <f t="shared" si="26"/>
        <v>0</v>
      </c>
      <c r="AX64" s="46">
        <f t="shared" si="26"/>
        <v>0</v>
      </c>
      <c r="AY64" s="46">
        <f t="shared" si="26"/>
        <v>0</v>
      </c>
      <c r="AZ64" s="46">
        <f t="shared" si="26"/>
        <v>0</v>
      </c>
      <c r="BA64" s="46">
        <f t="shared" si="26"/>
        <v>0</v>
      </c>
      <c r="BB64" s="46">
        <f t="shared" si="26"/>
        <v>0</v>
      </c>
      <c r="BC64" s="46">
        <f t="shared" si="26"/>
        <v>0.02</v>
      </c>
      <c r="BD64" s="46">
        <f t="shared" si="26"/>
        <v>0</v>
      </c>
      <c r="BE64" s="46">
        <f t="shared" si="26"/>
        <v>0</v>
      </c>
      <c r="BF64" s="46">
        <f t="shared" si="26"/>
        <v>0</v>
      </c>
      <c r="BG64" s="46">
        <f t="shared" si="26"/>
        <v>0</v>
      </c>
      <c r="BH64" s="46">
        <f t="shared" si="26"/>
        <v>0</v>
      </c>
      <c r="BI64" s="46">
        <f t="shared" si="26"/>
        <v>0</v>
      </c>
      <c r="BJ64" s="46">
        <f t="shared" si="26"/>
        <v>0</v>
      </c>
      <c r="BK64" s="46">
        <f t="shared" si="26"/>
        <v>0</v>
      </c>
      <c r="BL64" s="46">
        <f t="shared" si="26"/>
        <v>0</v>
      </c>
      <c r="BM64" s="46">
        <f t="shared" si="26"/>
        <v>0</v>
      </c>
      <c r="BN64" s="46">
        <f t="shared" si="26"/>
        <v>0</v>
      </c>
      <c r="BO64" s="46">
        <f t="shared" si="26"/>
        <v>0</v>
      </c>
      <c r="BP64" s="46">
        <f t="shared" si="26"/>
        <v>0</v>
      </c>
      <c r="BQ64" s="46">
        <f t="shared" si="26"/>
        <v>5.0000000000000001E-4</v>
      </c>
      <c r="BR64" s="46">
        <f t="shared" ref="BR64" si="27">SUM(BR59:BR63)</f>
        <v>0</v>
      </c>
    </row>
    <row r="65" spans="1:72" ht="17.399999999999999">
      <c r="A65" s="43"/>
      <c r="B65" s="44" t="s">
        <v>33</v>
      </c>
      <c r="C65" s="45"/>
      <c r="D65" s="47">
        <f t="shared" ref="D65:BQ65" si="28">PRODUCT(D64,$F$7)</f>
        <v>1.38</v>
      </c>
      <c r="E65" s="47">
        <f t="shared" si="28"/>
        <v>0</v>
      </c>
      <c r="F65" s="47">
        <f t="shared" si="28"/>
        <v>0.64400000000000002</v>
      </c>
      <c r="G65" s="47">
        <f t="shared" si="28"/>
        <v>0</v>
      </c>
      <c r="H65" s="47">
        <f t="shared" si="28"/>
        <v>0</v>
      </c>
      <c r="I65" s="47">
        <f t="shared" si="28"/>
        <v>0.11039999999999998</v>
      </c>
      <c r="J65" s="47">
        <f t="shared" si="28"/>
        <v>10.119999999999999</v>
      </c>
      <c r="K65" s="47">
        <f t="shared" si="28"/>
        <v>0.32200000000000001</v>
      </c>
      <c r="L65" s="47">
        <f t="shared" si="28"/>
        <v>0</v>
      </c>
      <c r="M65" s="47">
        <f t="shared" si="28"/>
        <v>0</v>
      </c>
      <c r="N65" s="47">
        <f t="shared" si="28"/>
        <v>0</v>
      </c>
      <c r="O65" s="47">
        <f t="shared" si="28"/>
        <v>0</v>
      </c>
      <c r="P65" s="47">
        <f t="shared" si="28"/>
        <v>0</v>
      </c>
      <c r="Q65" s="47">
        <f t="shared" si="28"/>
        <v>0</v>
      </c>
      <c r="R65" s="47">
        <f t="shared" si="28"/>
        <v>0</v>
      </c>
      <c r="S65" s="47">
        <f>PRODUCT(S64,$F$7)</f>
        <v>0</v>
      </c>
      <c r="T65" s="47">
        <f>PRODUCT(T64,$F$7)</f>
        <v>0</v>
      </c>
      <c r="U65" s="47">
        <f>PRODUCT(U64,$F$7)</f>
        <v>0</v>
      </c>
      <c r="V65" s="47">
        <f>PRODUCT(V64,$F$7)</f>
        <v>0</v>
      </c>
      <c r="W65" s="47">
        <f>PRODUCT(W64,$F$7)</f>
        <v>0</v>
      </c>
      <c r="X65" s="47">
        <f t="shared" si="28"/>
        <v>0</v>
      </c>
      <c r="Y65" s="47">
        <f t="shared" si="28"/>
        <v>0</v>
      </c>
      <c r="Z65" s="47">
        <f t="shared" si="28"/>
        <v>0</v>
      </c>
      <c r="AA65" s="47">
        <f t="shared" si="28"/>
        <v>0</v>
      </c>
      <c r="AB65" s="47">
        <f t="shared" si="28"/>
        <v>0</v>
      </c>
      <c r="AC65" s="47">
        <f t="shared" si="28"/>
        <v>0</v>
      </c>
      <c r="AD65" s="47">
        <f t="shared" si="28"/>
        <v>0</v>
      </c>
      <c r="AE65" s="47">
        <f t="shared" si="28"/>
        <v>0</v>
      </c>
      <c r="AF65" s="47">
        <f t="shared" ref="AF65:AI65" si="29">PRODUCT(AF64,$F$7)</f>
        <v>0</v>
      </c>
      <c r="AG65" s="47">
        <f t="shared" si="29"/>
        <v>0</v>
      </c>
      <c r="AH65" s="47">
        <f t="shared" si="29"/>
        <v>0</v>
      </c>
      <c r="AI65" s="47">
        <f t="shared" si="29"/>
        <v>0</v>
      </c>
      <c r="AJ65" s="47">
        <f t="shared" si="28"/>
        <v>0</v>
      </c>
      <c r="AK65" s="47">
        <f t="shared" si="28"/>
        <v>0</v>
      </c>
      <c r="AL65" s="47">
        <f t="shared" si="28"/>
        <v>0</v>
      </c>
      <c r="AM65" s="47">
        <f t="shared" si="28"/>
        <v>0</v>
      </c>
      <c r="AN65" s="47">
        <f t="shared" si="28"/>
        <v>0</v>
      </c>
      <c r="AO65" s="47">
        <f t="shared" si="28"/>
        <v>0</v>
      </c>
      <c r="AP65" s="47">
        <f t="shared" si="28"/>
        <v>0</v>
      </c>
      <c r="AQ65" s="47">
        <f t="shared" si="28"/>
        <v>0</v>
      </c>
      <c r="AR65" s="47">
        <f t="shared" si="28"/>
        <v>0</v>
      </c>
      <c r="AS65" s="47">
        <f t="shared" si="28"/>
        <v>0</v>
      </c>
      <c r="AT65" s="47">
        <f t="shared" si="28"/>
        <v>0</v>
      </c>
      <c r="AU65" s="47">
        <f t="shared" si="28"/>
        <v>0</v>
      </c>
      <c r="AV65" s="47">
        <f t="shared" si="28"/>
        <v>0</v>
      </c>
      <c r="AW65" s="47">
        <f t="shared" si="28"/>
        <v>0</v>
      </c>
      <c r="AX65" s="47">
        <f t="shared" si="28"/>
        <v>0</v>
      </c>
      <c r="AY65" s="47">
        <f t="shared" si="28"/>
        <v>0</v>
      </c>
      <c r="AZ65" s="47">
        <f t="shared" si="28"/>
        <v>0</v>
      </c>
      <c r="BA65" s="47">
        <f t="shared" si="28"/>
        <v>0</v>
      </c>
      <c r="BB65" s="47">
        <f t="shared" si="28"/>
        <v>0</v>
      </c>
      <c r="BC65" s="47">
        <f t="shared" si="28"/>
        <v>0.92</v>
      </c>
      <c r="BD65" s="47">
        <f t="shared" si="28"/>
        <v>0</v>
      </c>
      <c r="BE65" s="47">
        <f t="shared" si="28"/>
        <v>0</v>
      </c>
      <c r="BF65" s="47">
        <f t="shared" si="28"/>
        <v>0</v>
      </c>
      <c r="BG65" s="47">
        <f t="shared" si="28"/>
        <v>0</v>
      </c>
      <c r="BH65" s="47">
        <f t="shared" si="28"/>
        <v>0</v>
      </c>
      <c r="BI65" s="47">
        <f t="shared" si="28"/>
        <v>0</v>
      </c>
      <c r="BJ65" s="47">
        <f t="shared" si="28"/>
        <v>0</v>
      </c>
      <c r="BK65" s="47">
        <f t="shared" si="28"/>
        <v>0</v>
      </c>
      <c r="BL65" s="47">
        <f t="shared" si="28"/>
        <v>0</v>
      </c>
      <c r="BM65" s="47">
        <f t="shared" si="28"/>
        <v>0</v>
      </c>
      <c r="BN65" s="47">
        <f t="shared" si="28"/>
        <v>0</v>
      </c>
      <c r="BO65" s="47">
        <f t="shared" si="28"/>
        <v>0</v>
      </c>
      <c r="BP65" s="47">
        <f t="shared" si="28"/>
        <v>0</v>
      </c>
      <c r="BQ65" s="47">
        <f t="shared" si="28"/>
        <v>2.3E-2</v>
      </c>
      <c r="BR65" s="47">
        <f t="shared" ref="BR65" si="30">PRODUCT(BR64,$F$7)</f>
        <v>0</v>
      </c>
    </row>
    <row r="67" spans="1:72" ht="17.399999999999999">
      <c r="A67" s="26"/>
      <c r="B67" s="27" t="s">
        <v>24</v>
      </c>
      <c r="C67" s="28" t="s">
        <v>25</v>
      </c>
      <c r="D67" s="29">
        <f t="shared" ref="D67:BQ67" si="31">D48</f>
        <v>90.9</v>
      </c>
      <c r="E67" s="29">
        <f t="shared" si="31"/>
        <v>96</v>
      </c>
      <c r="F67" s="29">
        <f t="shared" si="31"/>
        <v>93</v>
      </c>
      <c r="G67" s="29">
        <f t="shared" si="31"/>
        <v>780</v>
      </c>
      <c r="H67" s="29">
        <f t="shared" si="31"/>
        <v>1610</v>
      </c>
      <c r="I67" s="29">
        <f t="shared" si="31"/>
        <v>760</v>
      </c>
      <c r="J67" s="29">
        <f t="shared" si="31"/>
        <v>90.57</v>
      </c>
      <c r="K67" s="29">
        <f t="shared" si="31"/>
        <v>1038.8900000000001</v>
      </c>
      <c r="L67" s="29">
        <f t="shared" si="31"/>
        <v>255.2</v>
      </c>
      <c r="M67" s="29">
        <f t="shared" si="31"/>
        <v>796</v>
      </c>
      <c r="N67" s="29">
        <f t="shared" si="31"/>
        <v>126.38</v>
      </c>
      <c r="O67" s="29">
        <f t="shared" si="31"/>
        <v>416.09</v>
      </c>
      <c r="P67" s="29">
        <f t="shared" si="31"/>
        <v>634.21</v>
      </c>
      <c r="Q67" s="29">
        <f t="shared" si="31"/>
        <v>503.33</v>
      </c>
      <c r="R67" s="29">
        <f t="shared" si="31"/>
        <v>0</v>
      </c>
      <c r="S67" s="29">
        <f>S48</f>
        <v>0</v>
      </c>
      <c r="T67" s="29">
        <f>T48</f>
        <v>0</v>
      </c>
      <c r="U67" s="29">
        <f>U48</f>
        <v>920</v>
      </c>
      <c r="V67" s="29">
        <f>V48</f>
        <v>464.1</v>
      </c>
      <c r="W67" s="29">
        <f>W48</f>
        <v>249</v>
      </c>
      <c r="X67" s="29">
        <f t="shared" si="31"/>
        <v>8.6999999999999993</v>
      </c>
      <c r="Y67" s="29">
        <f t="shared" si="31"/>
        <v>0</v>
      </c>
      <c r="Z67" s="29">
        <f t="shared" si="31"/>
        <v>415</v>
      </c>
      <c r="AA67" s="29">
        <f t="shared" si="31"/>
        <v>416</v>
      </c>
      <c r="AB67" s="29">
        <f t="shared" si="31"/>
        <v>358</v>
      </c>
      <c r="AC67" s="29">
        <f t="shared" si="31"/>
        <v>283</v>
      </c>
      <c r="AD67" s="29">
        <f t="shared" si="31"/>
        <v>144</v>
      </c>
      <c r="AE67" s="29">
        <f t="shared" si="31"/>
        <v>668</v>
      </c>
      <c r="AF67" s="29"/>
      <c r="AG67" s="29"/>
      <c r="AH67" s="29">
        <f t="shared" si="31"/>
        <v>340</v>
      </c>
      <c r="AI67" s="29"/>
      <c r="AJ67" s="29">
        <f t="shared" si="31"/>
        <v>263.64</v>
      </c>
      <c r="AK67" s="29">
        <f t="shared" si="31"/>
        <v>98</v>
      </c>
      <c r="AL67" s="29">
        <f t="shared" si="31"/>
        <v>67</v>
      </c>
      <c r="AM67" s="29">
        <f t="shared" si="31"/>
        <v>49.4</v>
      </c>
      <c r="AN67" s="29">
        <f t="shared" si="31"/>
        <v>240</v>
      </c>
      <c r="AO67" s="29">
        <f t="shared" si="31"/>
        <v>258</v>
      </c>
      <c r="AP67" s="29">
        <f t="shared" si="31"/>
        <v>0</v>
      </c>
      <c r="AQ67" s="29">
        <f t="shared" si="31"/>
        <v>346</v>
      </c>
      <c r="AR67" s="29">
        <f t="shared" si="31"/>
        <v>0</v>
      </c>
      <c r="AS67" s="29">
        <f t="shared" si="31"/>
        <v>281.61</v>
      </c>
      <c r="AT67" s="29">
        <f t="shared" si="31"/>
        <v>87.5</v>
      </c>
      <c r="AU67" s="29">
        <f t="shared" si="31"/>
        <v>74</v>
      </c>
      <c r="AV67" s="29">
        <f t="shared" si="31"/>
        <v>64.67</v>
      </c>
      <c r="AW67" s="29">
        <f t="shared" si="31"/>
        <v>75.709999999999994</v>
      </c>
      <c r="AX67" s="29">
        <f t="shared" si="31"/>
        <v>85.71</v>
      </c>
      <c r="AY67" s="29">
        <f t="shared" si="31"/>
        <v>58.75</v>
      </c>
      <c r="AZ67" s="29">
        <f t="shared" si="31"/>
        <v>95.38</v>
      </c>
      <c r="BA67" s="29">
        <f t="shared" si="31"/>
        <v>74</v>
      </c>
      <c r="BB67" s="29">
        <f t="shared" si="31"/>
        <v>65</v>
      </c>
      <c r="BC67" s="29">
        <f t="shared" si="31"/>
        <v>139.33000000000001</v>
      </c>
      <c r="BD67" s="29">
        <f t="shared" si="31"/>
        <v>362</v>
      </c>
      <c r="BE67" s="29">
        <f t="shared" si="31"/>
        <v>549</v>
      </c>
      <c r="BF67" s="29">
        <f t="shared" si="31"/>
        <v>666</v>
      </c>
      <c r="BG67" s="29">
        <f t="shared" si="31"/>
        <v>300</v>
      </c>
      <c r="BH67" s="29">
        <f t="shared" si="31"/>
        <v>578</v>
      </c>
      <c r="BI67" s="29">
        <f t="shared" si="31"/>
        <v>0</v>
      </c>
      <c r="BJ67" s="29">
        <f t="shared" si="31"/>
        <v>84</v>
      </c>
      <c r="BK67" s="29">
        <f t="shared" si="31"/>
        <v>68</v>
      </c>
      <c r="BL67" s="29">
        <f t="shared" si="31"/>
        <v>79</v>
      </c>
      <c r="BM67" s="29">
        <f t="shared" si="31"/>
        <v>87</v>
      </c>
      <c r="BN67" s="29">
        <f t="shared" si="31"/>
        <v>109</v>
      </c>
      <c r="BO67" s="29">
        <f t="shared" si="31"/>
        <v>329</v>
      </c>
      <c r="BP67" s="29">
        <f t="shared" si="31"/>
        <v>182.22</v>
      </c>
      <c r="BQ67" s="29">
        <f t="shared" si="31"/>
        <v>25</v>
      </c>
      <c r="BR67" s="29">
        <f t="shared" ref="BR67" si="32">BR48</f>
        <v>0</v>
      </c>
    </row>
    <row r="68" spans="1:72" ht="17.399999999999999">
      <c r="B68" s="20" t="s">
        <v>26</v>
      </c>
      <c r="C68" s="21" t="s">
        <v>25</v>
      </c>
      <c r="D68" s="22">
        <f t="shared" ref="D68:BQ68" si="33">D67/1000</f>
        <v>9.0900000000000009E-2</v>
      </c>
      <c r="E68" s="22">
        <f t="shared" si="33"/>
        <v>9.6000000000000002E-2</v>
      </c>
      <c r="F68" s="22">
        <f t="shared" si="33"/>
        <v>9.2999999999999999E-2</v>
      </c>
      <c r="G68" s="22">
        <f t="shared" si="33"/>
        <v>0.78</v>
      </c>
      <c r="H68" s="22">
        <f t="shared" si="33"/>
        <v>1.61</v>
      </c>
      <c r="I68" s="22">
        <f t="shared" si="33"/>
        <v>0.76</v>
      </c>
      <c r="J68" s="22">
        <f t="shared" si="33"/>
        <v>9.0569999999999998E-2</v>
      </c>
      <c r="K68" s="22">
        <f t="shared" si="33"/>
        <v>1.0388900000000001</v>
      </c>
      <c r="L68" s="22">
        <f t="shared" si="33"/>
        <v>0.25519999999999998</v>
      </c>
      <c r="M68" s="22">
        <f t="shared" si="33"/>
        <v>0.79600000000000004</v>
      </c>
      <c r="N68" s="22">
        <f t="shared" si="33"/>
        <v>0.12637999999999999</v>
      </c>
      <c r="O68" s="22">
        <f t="shared" si="33"/>
        <v>0.41608999999999996</v>
      </c>
      <c r="P68" s="22">
        <f t="shared" si="33"/>
        <v>0.63421000000000005</v>
      </c>
      <c r="Q68" s="22">
        <f t="shared" si="33"/>
        <v>0.50332999999999994</v>
      </c>
      <c r="R68" s="22">
        <f t="shared" si="33"/>
        <v>0</v>
      </c>
      <c r="S68" s="22">
        <f>S67/1000</f>
        <v>0</v>
      </c>
      <c r="T68" s="22">
        <f>T67/1000</f>
        <v>0</v>
      </c>
      <c r="U68" s="22">
        <f>U67/1000</f>
        <v>0.92</v>
      </c>
      <c r="V68" s="22">
        <f>V67/1000</f>
        <v>0.46410000000000001</v>
      </c>
      <c r="W68" s="22">
        <f>W67/1000</f>
        <v>0.249</v>
      </c>
      <c r="X68" s="22">
        <f t="shared" si="33"/>
        <v>8.6999999999999994E-3</v>
      </c>
      <c r="Y68" s="22">
        <f t="shared" si="33"/>
        <v>0</v>
      </c>
      <c r="Z68" s="22">
        <f t="shared" si="33"/>
        <v>0.41499999999999998</v>
      </c>
      <c r="AA68" s="22">
        <f t="shared" si="33"/>
        <v>0.41599999999999998</v>
      </c>
      <c r="AB68" s="22">
        <f t="shared" si="33"/>
        <v>0.35799999999999998</v>
      </c>
      <c r="AC68" s="22">
        <f t="shared" si="33"/>
        <v>0.28299999999999997</v>
      </c>
      <c r="AD68" s="22">
        <f t="shared" si="33"/>
        <v>0.14399999999999999</v>
      </c>
      <c r="AE68" s="22">
        <f t="shared" si="33"/>
        <v>0.66800000000000004</v>
      </c>
      <c r="AF68" s="22">
        <f t="shared" ref="AF68:AI68" si="34">AF67/1000</f>
        <v>0</v>
      </c>
      <c r="AG68" s="22">
        <f t="shared" si="34"/>
        <v>0</v>
      </c>
      <c r="AH68" s="22">
        <f t="shared" si="34"/>
        <v>0.34</v>
      </c>
      <c r="AI68" s="22">
        <f t="shared" si="34"/>
        <v>0</v>
      </c>
      <c r="AJ68" s="22">
        <f t="shared" si="33"/>
        <v>0.26363999999999999</v>
      </c>
      <c r="AK68" s="22">
        <f t="shared" si="33"/>
        <v>9.8000000000000004E-2</v>
      </c>
      <c r="AL68" s="22">
        <f t="shared" si="33"/>
        <v>6.7000000000000004E-2</v>
      </c>
      <c r="AM68" s="22">
        <f t="shared" si="33"/>
        <v>4.9399999999999999E-2</v>
      </c>
      <c r="AN68" s="22">
        <f t="shared" si="33"/>
        <v>0.24</v>
      </c>
      <c r="AO68" s="22">
        <f t="shared" si="33"/>
        <v>0.25800000000000001</v>
      </c>
      <c r="AP68" s="22">
        <f t="shared" si="33"/>
        <v>0</v>
      </c>
      <c r="AQ68" s="22">
        <f t="shared" si="33"/>
        <v>0.34599999999999997</v>
      </c>
      <c r="AR68" s="22">
        <f t="shared" si="33"/>
        <v>0</v>
      </c>
      <c r="AS68" s="22">
        <f t="shared" si="33"/>
        <v>0.28161000000000003</v>
      </c>
      <c r="AT68" s="22">
        <f t="shared" si="33"/>
        <v>8.7499999999999994E-2</v>
      </c>
      <c r="AU68" s="22">
        <f t="shared" si="33"/>
        <v>7.3999999999999996E-2</v>
      </c>
      <c r="AV68" s="22">
        <f t="shared" si="33"/>
        <v>6.4670000000000005E-2</v>
      </c>
      <c r="AW68" s="22">
        <f t="shared" si="33"/>
        <v>7.571E-2</v>
      </c>
      <c r="AX68" s="22">
        <f t="shared" si="33"/>
        <v>8.5709999999999995E-2</v>
      </c>
      <c r="AY68" s="22">
        <f t="shared" si="33"/>
        <v>5.8749999999999997E-2</v>
      </c>
      <c r="AZ68" s="22">
        <f t="shared" si="33"/>
        <v>9.5379999999999993E-2</v>
      </c>
      <c r="BA68" s="22">
        <f t="shared" si="33"/>
        <v>7.3999999999999996E-2</v>
      </c>
      <c r="BB68" s="22">
        <f t="shared" si="33"/>
        <v>6.5000000000000002E-2</v>
      </c>
      <c r="BC68" s="22">
        <f t="shared" si="33"/>
        <v>0.13933000000000001</v>
      </c>
      <c r="BD68" s="22">
        <f t="shared" si="33"/>
        <v>0.36199999999999999</v>
      </c>
      <c r="BE68" s="22">
        <f t="shared" si="33"/>
        <v>0.54900000000000004</v>
      </c>
      <c r="BF68" s="22">
        <f t="shared" si="33"/>
        <v>0.66600000000000004</v>
      </c>
      <c r="BG68" s="22">
        <f t="shared" si="33"/>
        <v>0.3</v>
      </c>
      <c r="BH68" s="22">
        <f t="shared" si="33"/>
        <v>0.57799999999999996</v>
      </c>
      <c r="BI68" s="22">
        <f t="shared" si="33"/>
        <v>0</v>
      </c>
      <c r="BJ68" s="22">
        <f t="shared" si="33"/>
        <v>8.4000000000000005E-2</v>
      </c>
      <c r="BK68" s="22">
        <f t="shared" si="33"/>
        <v>6.8000000000000005E-2</v>
      </c>
      <c r="BL68" s="22">
        <f t="shared" si="33"/>
        <v>7.9000000000000001E-2</v>
      </c>
      <c r="BM68" s="22">
        <f t="shared" si="33"/>
        <v>8.6999999999999994E-2</v>
      </c>
      <c r="BN68" s="22">
        <f t="shared" si="33"/>
        <v>0.109</v>
      </c>
      <c r="BO68" s="22">
        <f t="shared" si="33"/>
        <v>0.32900000000000001</v>
      </c>
      <c r="BP68" s="22">
        <f t="shared" si="33"/>
        <v>0.18221999999999999</v>
      </c>
      <c r="BQ68" s="22">
        <f t="shared" si="33"/>
        <v>2.5000000000000001E-2</v>
      </c>
      <c r="BR68" s="22">
        <f t="shared" ref="BR68" si="35">BR67/1000</f>
        <v>0</v>
      </c>
    </row>
    <row r="69" spans="1:72" ht="17.399999999999999">
      <c r="A69" s="30"/>
      <c r="B69" s="31" t="s">
        <v>27</v>
      </c>
      <c r="C69" s="105"/>
      <c r="D69" s="32">
        <f t="shared" ref="D69:BQ69" si="36">D65*D67</f>
        <v>125.44199999999999</v>
      </c>
      <c r="E69" s="32">
        <f t="shared" si="36"/>
        <v>0</v>
      </c>
      <c r="F69" s="32">
        <f t="shared" si="36"/>
        <v>59.892000000000003</v>
      </c>
      <c r="G69" s="32">
        <f t="shared" si="36"/>
        <v>0</v>
      </c>
      <c r="H69" s="32">
        <f t="shared" si="36"/>
        <v>0</v>
      </c>
      <c r="I69" s="32">
        <f t="shared" si="36"/>
        <v>83.903999999999982</v>
      </c>
      <c r="J69" s="32">
        <f t="shared" si="36"/>
        <v>916.56839999999988</v>
      </c>
      <c r="K69" s="32">
        <f t="shared" si="36"/>
        <v>334.52258000000006</v>
      </c>
      <c r="L69" s="32">
        <f t="shared" si="36"/>
        <v>0</v>
      </c>
      <c r="M69" s="32">
        <f t="shared" si="36"/>
        <v>0</v>
      </c>
      <c r="N69" s="32">
        <f t="shared" si="36"/>
        <v>0</v>
      </c>
      <c r="O69" s="32">
        <f t="shared" si="36"/>
        <v>0</v>
      </c>
      <c r="P69" s="32">
        <f t="shared" si="36"/>
        <v>0</v>
      </c>
      <c r="Q69" s="32">
        <f t="shared" si="36"/>
        <v>0</v>
      </c>
      <c r="R69" s="32">
        <f t="shared" si="36"/>
        <v>0</v>
      </c>
      <c r="S69" s="32">
        <f>S65*S67</f>
        <v>0</v>
      </c>
      <c r="T69" s="32">
        <f>T65*T67</f>
        <v>0</v>
      </c>
      <c r="U69" s="32">
        <f>U65*U67</f>
        <v>0</v>
      </c>
      <c r="V69" s="32">
        <f>V65*V67</f>
        <v>0</v>
      </c>
      <c r="W69" s="32">
        <f>W65*W67</f>
        <v>0</v>
      </c>
      <c r="X69" s="32">
        <f t="shared" si="36"/>
        <v>0</v>
      </c>
      <c r="Y69" s="32">
        <f t="shared" si="36"/>
        <v>0</v>
      </c>
      <c r="Z69" s="32">
        <f t="shared" si="36"/>
        <v>0</v>
      </c>
      <c r="AA69" s="32">
        <f t="shared" si="36"/>
        <v>0</v>
      </c>
      <c r="AB69" s="32">
        <f t="shared" si="36"/>
        <v>0</v>
      </c>
      <c r="AC69" s="32">
        <f t="shared" si="36"/>
        <v>0</v>
      </c>
      <c r="AD69" s="32">
        <f t="shared" si="36"/>
        <v>0</v>
      </c>
      <c r="AE69" s="32">
        <f t="shared" si="36"/>
        <v>0</v>
      </c>
      <c r="AF69" s="32">
        <f t="shared" ref="AF69:AI69" si="37">AF65*AF67</f>
        <v>0</v>
      </c>
      <c r="AG69" s="32">
        <f t="shared" si="37"/>
        <v>0</v>
      </c>
      <c r="AH69" s="32">
        <f t="shared" si="37"/>
        <v>0</v>
      </c>
      <c r="AI69" s="32">
        <f t="shared" si="37"/>
        <v>0</v>
      </c>
      <c r="AJ69" s="32">
        <f t="shared" si="36"/>
        <v>0</v>
      </c>
      <c r="AK69" s="32">
        <f t="shared" si="36"/>
        <v>0</v>
      </c>
      <c r="AL69" s="32">
        <f t="shared" si="36"/>
        <v>0</v>
      </c>
      <c r="AM69" s="32">
        <f t="shared" si="36"/>
        <v>0</v>
      </c>
      <c r="AN69" s="32">
        <f t="shared" si="36"/>
        <v>0</v>
      </c>
      <c r="AO69" s="32">
        <f t="shared" si="36"/>
        <v>0</v>
      </c>
      <c r="AP69" s="32">
        <f t="shared" si="36"/>
        <v>0</v>
      </c>
      <c r="AQ69" s="32">
        <f t="shared" si="36"/>
        <v>0</v>
      </c>
      <c r="AR69" s="32">
        <f t="shared" si="36"/>
        <v>0</v>
      </c>
      <c r="AS69" s="32">
        <f t="shared" si="36"/>
        <v>0</v>
      </c>
      <c r="AT69" s="32">
        <f t="shared" si="36"/>
        <v>0</v>
      </c>
      <c r="AU69" s="32">
        <f t="shared" si="36"/>
        <v>0</v>
      </c>
      <c r="AV69" s="32">
        <f t="shared" si="36"/>
        <v>0</v>
      </c>
      <c r="AW69" s="32">
        <f t="shared" si="36"/>
        <v>0</v>
      </c>
      <c r="AX69" s="32">
        <f t="shared" si="36"/>
        <v>0</v>
      </c>
      <c r="AY69" s="32">
        <f t="shared" si="36"/>
        <v>0</v>
      </c>
      <c r="AZ69" s="32">
        <f t="shared" si="36"/>
        <v>0</v>
      </c>
      <c r="BA69" s="32">
        <f t="shared" si="36"/>
        <v>0</v>
      </c>
      <c r="BB69" s="32">
        <f t="shared" si="36"/>
        <v>0</v>
      </c>
      <c r="BC69" s="32">
        <f t="shared" si="36"/>
        <v>128.18360000000001</v>
      </c>
      <c r="BD69" s="32">
        <f t="shared" si="36"/>
        <v>0</v>
      </c>
      <c r="BE69" s="32">
        <f t="shared" si="36"/>
        <v>0</v>
      </c>
      <c r="BF69" s="32">
        <f t="shared" si="36"/>
        <v>0</v>
      </c>
      <c r="BG69" s="32">
        <f t="shared" si="36"/>
        <v>0</v>
      </c>
      <c r="BH69" s="32">
        <f t="shared" si="36"/>
        <v>0</v>
      </c>
      <c r="BI69" s="32">
        <f t="shared" si="36"/>
        <v>0</v>
      </c>
      <c r="BJ69" s="32">
        <f t="shared" si="36"/>
        <v>0</v>
      </c>
      <c r="BK69" s="32">
        <f t="shared" si="36"/>
        <v>0</v>
      </c>
      <c r="BL69" s="32">
        <f t="shared" si="36"/>
        <v>0</v>
      </c>
      <c r="BM69" s="32">
        <f t="shared" si="36"/>
        <v>0</v>
      </c>
      <c r="BN69" s="32">
        <f t="shared" si="36"/>
        <v>0</v>
      </c>
      <c r="BO69" s="32">
        <f t="shared" si="36"/>
        <v>0</v>
      </c>
      <c r="BP69" s="32">
        <f t="shared" si="36"/>
        <v>0</v>
      </c>
      <c r="BQ69" s="32">
        <f t="shared" si="36"/>
        <v>0.57499999999999996</v>
      </c>
      <c r="BR69" s="32">
        <f t="shared" ref="BR69" si="38">BR65*BR67</f>
        <v>0</v>
      </c>
      <c r="BS69" s="33">
        <f>SUM(D69:BQ69)</f>
        <v>1649.0875800000001</v>
      </c>
      <c r="BT69" s="34">
        <f>BS69/$C$22</f>
        <v>35.849730000000001</v>
      </c>
    </row>
    <row r="70" spans="1:72" ht="17.399999999999999">
      <c r="A70" s="30"/>
      <c r="B70" s="31" t="s">
        <v>28</v>
      </c>
      <c r="C70" s="105"/>
      <c r="D70" s="32">
        <f t="shared" ref="D70:BQ70" si="39">D65*D67</f>
        <v>125.44199999999999</v>
      </c>
      <c r="E70" s="32">
        <f t="shared" si="39"/>
        <v>0</v>
      </c>
      <c r="F70" s="32">
        <f t="shared" si="39"/>
        <v>59.892000000000003</v>
      </c>
      <c r="G70" s="32">
        <f t="shared" si="39"/>
        <v>0</v>
      </c>
      <c r="H70" s="32">
        <f t="shared" si="39"/>
        <v>0</v>
      </c>
      <c r="I70" s="32">
        <f t="shared" si="39"/>
        <v>83.903999999999982</v>
      </c>
      <c r="J70" s="32">
        <f t="shared" si="39"/>
        <v>916.56839999999988</v>
      </c>
      <c r="K70" s="32">
        <f t="shared" si="39"/>
        <v>334.52258000000006</v>
      </c>
      <c r="L70" s="32">
        <f t="shared" si="39"/>
        <v>0</v>
      </c>
      <c r="M70" s="32">
        <f t="shared" si="39"/>
        <v>0</v>
      </c>
      <c r="N70" s="32">
        <f t="shared" si="39"/>
        <v>0</v>
      </c>
      <c r="O70" s="32">
        <f t="shared" si="39"/>
        <v>0</v>
      </c>
      <c r="P70" s="32">
        <f t="shared" si="39"/>
        <v>0</v>
      </c>
      <c r="Q70" s="32">
        <f t="shared" si="39"/>
        <v>0</v>
      </c>
      <c r="R70" s="32">
        <f t="shared" si="39"/>
        <v>0</v>
      </c>
      <c r="S70" s="32">
        <f>S65*S67</f>
        <v>0</v>
      </c>
      <c r="T70" s="32">
        <f>T65*T67</f>
        <v>0</v>
      </c>
      <c r="U70" s="32">
        <f>U65*U67</f>
        <v>0</v>
      </c>
      <c r="V70" s="32">
        <f>V65*V67</f>
        <v>0</v>
      </c>
      <c r="W70" s="32">
        <f>W65*W67</f>
        <v>0</v>
      </c>
      <c r="X70" s="32">
        <f t="shared" si="39"/>
        <v>0</v>
      </c>
      <c r="Y70" s="32">
        <f t="shared" si="39"/>
        <v>0</v>
      </c>
      <c r="Z70" s="32">
        <f t="shared" si="39"/>
        <v>0</v>
      </c>
      <c r="AA70" s="32">
        <f t="shared" si="39"/>
        <v>0</v>
      </c>
      <c r="AB70" s="32">
        <f t="shared" si="39"/>
        <v>0</v>
      </c>
      <c r="AC70" s="32">
        <f t="shared" si="39"/>
        <v>0</v>
      </c>
      <c r="AD70" s="32">
        <f t="shared" si="39"/>
        <v>0</v>
      </c>
      <c r="AE70" s="32">
        <f t="shared" si="39"/>
        <v>0</v>
      </c>
      <c r="AF70" s="32">
        <f t="shared" ref="AF70:AI70" si="40">AF65*AF67</f>
        <v>0</v>
      </c>
      <c r="AG70" s="32">
        <f t="shared" si="40"/>
        <v>0</v>
      </c>
      <c r="AH70" s="32">
        <f t="shared" si="40"/>
        <v>0</v>
      </c>
      <c r="AI70" s="32">
        <f t="shared" si="40"/>
        <v>0</v>
      </c>
      <c r="AJ70" s="32">
        <f t="shared" si="39"/>
        <v>0</v>
      </c>
      <c r="AK70" s="32">
        <f t="shared" si="39"/>
        <v>0</v>
      </c>
      <c r="AL70" s="32">
        <f t="shared" si="39"/>
        <v>0</v>
      </c>
      <c r="AM70" s="32">
        <f t="shared" si="39"/>
        <v>0</v>
      </c>
      <c r="AN70" s="32">
        <f t="shared" si="39"/>
        <v>0</v>
      </c>
      <c r="AO70" s="32">
        <f t="shared" si="39"/>
        <v>0</v>
      </c>
      <c r="AP70" s="32">
        <f t="shared" si="39"/>
        <v>0</v>
      </c>
      <c r="AQ70" s="32">
        <f t="shared" si="39"/>
        <v>0</v>
      </c>
      <c r="AR70" s="32">
        <f t="shared" si="39"/>
        <v>0</v>
      </c>
      <c r="AS70" s="32">
        <f t="shared" si="39"/>
        <v>0</v>
      </c>
      <c r="AT70" s="32">
        <f t="shared" si="39"/>
        <v>0</v>
      </c>
      <c r="AU70" s="32">
        <f t="shared" si="39"/>
        <v>0</v>
      </c>
      <c r="AV70" s="32">
        <f t="shared" si="39"/>
        <v>0</v>
      </c>
      <c r="AW70" s="32">
        <f t="shared" si="39"/>
        <v>0</v>
      </c>
      <c r="AX70" s="32">
        <f t="shared" si="39"/>
        <v>0</v>
      </c>
      <c r="AY70" s="32">
        <f t="shared" si="39"/>
        <v>0</v>
      </c>
      <c r="AZ70" s="32">
        <f t="shared" si="39"/>
        <v>0</v>
      </c>
      <c r="BA70" s="32">
        <f t="shared" si="39"/>
        <v>0</v>
      </c>
      <c r="BB70" s="32">
        <f t="shared" si="39"/>
        <v>0</v>
      </c>
      <c r="BC70" s="32">
        <f t="shared" si="39"/>
        <v>128.18360000000001</v>
      </c>
      <c r="BD70" s="32">
        <f t="shared" si="39"/>
        <v>0</v>
      </c>
      <c r="BE70" s="32">
        <f t="shared" si="39"/>
        <v>0</v>
      </c>
      <c r="BF70" s="32">
        <f t="shared" si="39"/>
        <v>0</v>
      </c>
      <c r="BG70" s="32">
        <f t="shared" si="39"/>
        <v>0</v>
      </c>
      <c r="BH70" s="32">
        <f t="shared" si="39"/>
        <v>0</v>
      </c>
      <c r="BI70" s="32">
        <f t="shared" si="39"/>
        <v>0</v>
      </c>
      <c r="BJ70" s="32">
        <f t="shared" si="39"/>
        <v>0</v>
      </c>
      <c r="BK70" s="32">
        <f t="shared" si="39"/>
        <v>0</v>
      </c>
      <c r="BL70" s="32">
        <f t="shared" si="39"/>
        <v>0</v>
      </c>
      <c r="BM70" s="32">
        <f t="shared" si="39"/>
        <v>0</v>
      </c>
      <c r="BN70" s="32">
        <f t="shared" si="39"/>
        <v>0</v>
      </c>
      <c r="BO70" s="32">
        <f t="shared" si="39"/>
        <v>0</v>
      </c>
      <c r="BP70" s="32">
        <f t="shared" si="39"/>
        <v>0</v>
      </c>
      <c r="BQ70" s="32">
        <f t="shared" si="39"/>
        <v>0.57499999999999996</v>
      </c>
      <c r="BR70" s="32">
        <f t="shared" ref="BR70" si="41">BR65*BR67</f>
        <v>0</v>
      </c>
      <c r="BS70" s="33">
        <f>SUM(D70:BQ70)</f>
        <v>1649.0875800000001</v>
      </c>
      <c r="BT70" s="34">
        <f>BS70/$C$10</f>
        <v>35.849730000000001</v>
      </c>
    </row>
    <row r="73" spans="1:72">
      <c r="J73" t="s">
        <v>31</v>
      </c>
      <c r="K73" t="s">
        <v>0</v>
      </c>
      <c r="V73" t="s">
        <v>34</v>
      </c>
      <c r="AK73" s="1">
        <v>0</v>
      </c>
    </row>
    <row r="74" spans="1:72" ht="15" customHeight="1">
      <c r="A74" s="88"/>
      <c r="B74" s="3" t="s">
        <v>1</v>
      </c>
      <c r="C74" s="84" t="s">
        <v>2</v>
      </c>
      <c r="D74" s="84" t="str">
        <f t="shared" ref="D74:BQ74" si="42">D57</f>
        <v>Хлеб пшеничный</v>
      </c>
      <c r="E74" s="84" t="str">
        <f t="shared" si="42"/>
        <v>Хлеб ржано-пшеничный</v>
      </c>
      <c r="F74" s="84" t="str">
        <f t="shared" si="42"/>
        <v>Сахар</v>
      </c>
      <c r="G74" s="84" t="str">
        <f t="shared" si="42"/>
        <v>Чай</v>
      </c>
      <c r="H74" s="84" t="str">
        <f t="shared" si="42"/>
        <v>Какао</v>
      </c>
      <c r="I74" s="84" t="str">
        <f t="shared" si="42"/>
        <v>Кофейный напиток</v>
      </c>
      <c r="J74" s="84" t="str">
        <f t="shared" si="42"/>
        <v>Молоко 2,5%</v>
      </c>
      <c r="K74" s="84" t="str">
        <f t="shared" si="42"/>
        <v>Масло сливочное</v>
      </c>
      <c r="L74" s="84" t="str">
        <f t="shared" si="42"/>
        <v>Сметана 15%</v>
      </c>
      <c r="M74" s="84" t="str">
        <f t="shared" si="42"/>
        <v>Молоко сухое</v>
      </c>
      <c r="N74" s="84" t="str">
        <f t="shared" si="42"/>
        <v>Снежок 2,5 %</v>
      </c>
      <c r="O74" s="84" t="str">
        <f t="shared" si="42"/>
        <v>Творог 5%</v>
      </c>
      <c r="P74" s="84" t="str">
        <f t="shared" si="42"/>
        <v>Молоко сгущенное</v>
      </c>
      <c r="Q74" s="84" t="str">
        <f t="shared" si="42"/>
        <v xml:space="preserve">Джем Сава </v>
      </c>
      <c r="R74" s="84" t="str">
        <f t="shared" si="42"/>
        <v>Сыр</v>
      </c>
      <c r="S74" s="84" t="str">
        <f>S57</f>
        <v>Зеленый горошек</v>
      </c>
      <c r="T74" s="84" t="str">
        <f>T57</f>
        <v>Кукуруза консервирован.</v>
      </c>
      <c r="U74" s="84" t="str">
        <f>U57</f>
        <v>Консервы рыбные</v>
      </c>
      <c r="V74" s="84" t="str">
        <f>V57</f>
        <v>Огурцы консервирован.</v>
      </c>
      <c r="W74" s="84" t="str">
        <f>W57</f>
        <v>Огурцы свежие</v>
      </c>
      <c r="X74" s="84" t="str">
        <f t="shared" si="42"/>
        <v>Яйцо</v>
      </c>
      <c r="Y74" s="84" t="str">
        <f t="shared" si="42"/>
        <v>Икра кабачковая</v>
      </c>
      <c r="Z74" s="84" t="str">
        <f t="shared" si="42"/>
        <v>Изюм</v>
      </c>
      <c r="AA74" s="84" t="str">
        <f t="shared" si="42"/>
        <v>Курага</v>
      </c>
      <c r="AB74" s="84" t="str">
        <f t="shared" si="42"/>
        <v>Чернослив</v>
      </c>
      <c r="AC74" s="84" t="str">
        <f t="shared" si="42"/>
        <v>Шиповник</v>
      </c>
      <c r="AD74" s="84" t="str">
        <f t="shared" si="42"/>
        <v>Сухофрукты</v>
      </c>
      <c r="AE74" s="84" t="str">
        <f t="shared" si="42"/>
        <v>Ягода свежемороженная</v>
      </c>
      <c r="AF74" s="84" t="str">
        <f t="shared" ref="AF74:AI74" si="43">AF57</f>
        <v>Апельсин</v>
      </c>
      <c r="AG74" s="84" t="str">
        <f t="shared" si="43"/>
        <v>Банан</v>
      </c>
      <c r="AH74" s="84" t="str">
        <f t="shared" si="43"/>
        <v>Лимон</v>
      </c>
      <c r="AI74" s="84" t="str">
        <f t="shared" si="43"/>
        <v>Яблоко</v>
      </c>
      <c r="AJ74" s="84" t="str">
        <f t="shared" si="42"/>
        <v>Кисель</v>
      </c>
      <c r="AK74" s="84" t="str">
        <f t="shared" si="42"/>
        <v xml:space="preserve">Сок </v>
      </c>
      <c r="AL74" s="84" t="str">
        <f t="shared" si="42"/>
        <v>Макаронные изделия</v>
      </c>
      <c r="AM74" s="84" t="str">
        <f t="shared" si="42"/>
        <v>Мука</v>
      </c>
      <c r="AN74" s="84" t="str">
        <f t="shared" si="42"/>
        <v>Дрожжи</v>
      </c>
      <c r="AO74" s="84" t="str">
        <f t="shared" si="42"/>
        <v>Печенье</v>
      </c>
      <c r="AP74" s="84" t="str">
        <f t="shared" si="42"/>
        <v>Пряники</v>
      </c>
      <c r="AQ74" s="84" t="str">
        <f t="shared" si="42"/>
        <v>Вафли</v>
      </c>
      <c r="AR74" s="84" t="str">
        <f t="shared" si="42"/>
        <v>Конфеты</v>
      </c>
      <c r="AS74" s="84" t="str">
        <f t="shared" si="42"/>
        <v>Повидло Сава</v>
      </c>
      <c r="AT74" s="84" t="str">
        <f t="shared" si="42"/>
        <v>Крупа геркулес</v>
      </c>
      <c r="AU74" s="84" t="str">
        <f t="shared" si="42"/>
        <v>Крупа горох</v>
      </c>
      <c r="AV74" s="84" t="str">
        <f t="shared" si="42"/>
        <v>Крупа гречневая</v>
      </c>
      <c r="AW74" s="84" t="str">
        <f t="shared" si="42"/>
        <v>Крупа кукурузная</v>
      </c>
      <c r="AX74" s="84" t="str">
        <f t="shared" si="42"/>
        <v>Крупа манная</v>
      </c>
      <c r="AY74" s="84" t="str">
        <f t="shared" si="42"/>
        <v>Крупа перловая</v>
      </c>
      <c r="AZ74" s="84" t="str">
        <f t="shared" si="42"/>
        <v>Крупа пшеничная</v>
      </c>
      <c r="BA74" s="84" t="str">
        <f t="shared" si="42"/>
        <v>Крупа пшено</v>
      </c>
      <c r="BB74" s="84" t="str">
        <f t="shared" si="42"/>
        <v>Крупа ячневая</v>
      </c>
      <c r="BC74" s="84" t="str">
        <f t="shared" si="42"/>
        <v>Рис</v>
      </c>
      <c r="BD74" s="84" t="str">
        <f t="shared" si="42"/>
        <v>Цыпленок бройлер</v>
      </c>
      <c r="BE74" s="84" t="str">
        <f t="shared" si="42"/>
        <v>Филе куриное</v>
      </c>
      <c r="BF74" s="84" t="str">
        <f t="shared" si="42"/>
        <v>Фарш говяжий</v>
      </c>
      <c r="BG74" s="84" t="str">
        <f t="shared" si="42"/>
        <v>Печень куриная</v>
      </c>
      <c r="BH74" s="84" t="str">
        <f t="shared" si="42"/>
        <v>Филе минтая</v>
      </c>
      <c r="BI74" s="84" t="str">
        <f t="shared" si="42"/>
        <v>Филе сельди слабосол.</v>
      </c>
      <c r="BJ74" s="84" t="str">
        <f t="shared" si="42"/>
        <v>Картофель</v>
      </c>
      <c r="BK74" s="84" t="str">
        <f t="shared" si="42"/>
        <v>Морковь</v>
      </c>
      <c r="BL74" s="84" t="str">
        <f t="shared" si="42"/>
        <v>Лук</v>
      </c>
      <c r="BM74" s="84" t="str">
        <f t="shared" si="42"/>
        <v>Капуста</v>
      </c>
      <c r="BN74" s="84" t="str">
        <f t="shared" si="42"/>
        <v>Свекла</v>
      </c>
      <c r="BO74" s="84" t="str">
        <f t="shared" si="42"/>
        <v>Томатная паста</v>
      </c>
      <c r="BP74" s="84" t="str">
        <f t="shared" si="42"/>
        <v>Масло растительное</v>
      </c>
      <c r="BQ74" s="84" t="str">
        <f t="shared" si="42"/>
        <v>Соль</v>
      </c>
      <c r="BR74" s="84" t="str">
        <f t="shared" ref="BR74" si="44">BR57</f>
        <v>Аскорбиновая кислота</v>
      </c>
      <c r="BS74" s="102" t="s">
        <v>3</v>
      </c>
      <c r="BT74" s="102" t="s">
        <v>4</v>
      </c>
    </row>
    <row r="75" spans="1:72" ht="36" customHeight="1">
      <c r="A75" s="89"/>
      <c r="B75" s="4" t="s">
        <v>5</v>
      </c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85"/>
      <c r="AC75" s="85"/>
      <c r="AD75" s="85"/>
      <c r="AE75" s="85"/>
      <c r="AF75" s="85"/>
      <c r="AG75" s="85"/>
      <c r="AH75" s="85"/>
      <c r="AI75" s="85"/>
      <c r="AJ75" s="85"/>
      <c r="AK75" s="85"/>
      <c r="AL75" s="85"/>
      <c r="AM75" s="85"/>
      <c r="AN75" s="85"/>
      <c r="AO75" s="85"/>
      <c r="AP75" s="85"/>
      <c r="AQ75" s="85"/>
      <c r="AR75" s="85"/>
      <c r="AS75" s="85"/>
      <c r="AT75" s="85"/>
      <c r="AU75" s="85"/>
      <c r="AV75" s="85"/>
      <c r="AW75" s="85"/>
      <c r="AX75" s="85"/>
      <c r="AY75" s="85"/>
      <c r="AZ75" s="85"/>
      <c r="BA75" s="85"/>
      <c r="BB75" s="85"/>
      <c r="BC75" s="85"/>
      <c r="BD75" s="85"/>
      <c r="BE75" s="85"/>
      <c r="BF75" s="85"/>
      <c r="BG75" s="85"/>
      <c r="BH75" s="85"/>
      <c r="BI75" s="85"/>
      <c r="BJ75" s="85"/>
      <c r="BK75" s="85"/>
      <c r="BL75" s="85"/>
      <c r="BM75" s="85"/>
      <c r="BN75" s="85"/>
      <c r="BO75" s="85"/>
      <c r="BP75" s="85"/>
      <c r="BQ75" s="85"/>
      <c r="BR75" s="85"/>
      <c r="BS75" s="103"/>
      <c r="BT75" s="103"/>
    </row>
    <row r="76" spans="1:72" ht="15" customHeight="1">
      <c r="A76" s="100"/>
      <c r="B76" s="8" t="s">
        <v>10</v>
      </c>
      <c r="C76" s="93"/>
      <c r="D76" s="5">
        <f t="shared" ref="D76:BQ79" si="45">D15</f>
        <v>0</v>
      </c>
      <c r="E76" s="5">
        <f t="shared" si="45"/>
        <v>0</v>
      </c>
      <c r="F76" s="5">
        <f t="shared" si="45"/>
        <v>0</v>
      </c>
      <c r="G76" s="5">
        <f t="shared" si="45"/>
        <v>0</v>
      </c>
      <c r="H76" s="5">
        <f t="shared" si="45"/>
        <v>0</v>
      </c>
      <c r="I76" s="5">
        <f t="shared" si="45"/>
        <v>0</v>
      </c>
      <c r="J76" s="5">
        <f t="shared" si="45"/>
        <v>0</v>
      </c>
      <c r="K76" s="5">
        <f t="shared" si="45"/>
        <v>3.0000000000000001E-3</v>
      </c>
      <c r="L76" s="5">
        <f t="shared" si="45"/>
        <v>7.0000000000000001E-3</v>
      </c>
      <c r="M76" s="5">
        <f t="shared" si="45"/>
        <v>0</v>
      </c>
      <c r="N76" s="5">
        <f t="shared" si="45"/>
        <v>0</v>
      </c>
      <c r="O76" s="5">
        <f t="shared" si="45"/>
        <v>0</v>
      </c>
      <c r="P76" s="5">
        <f t="shared" si="45"/>
        <v>0</v>
      </c>
      <c r="Q76" s="5">
        <f t="shared" si="45"/>
        <v>0</v>
      </c>
      <c r="R76" s="5">
        <f t="shared" si="45"/>
        <v>0</v>
      </c>
      <c r="S76" s="5">
        <f t="shared" si="45"/>
        <v>0</v>
      </c>
      <c r="T76" s="5">
        <f t="shared" si="45"/>
        <v>0</v>
      </c>
      <c r="U76" s="5">
        <f t="shared" si="45"/>
        <v>0</v>
      </c>
      <c r="V76" s="5">
        <f t="shared" si="45"/>
        <v>0</v>
      </c>
      <c r="W76" s="5">
        <f t="shared" si="45"/>
        <v>0</v>
      </c>
      <c r="X76" s="5">
        <f t="shared" si="45"/>
        <v>0</v>
      </c>
      <c r="Y76" s="5">
        <f t="shared" si="45"/>
        <v>0</v>
      </c>
      <c r="Z76" s="5">
        <f t="shared" si="45"/>
        <v>0</v>
      </c>
      <c r="AA76" s="5">
        <f t="shared" si="45"/>
        <v>0</v>
      </c>
      <c r="AB76" s="5">
        <f t="shared" si="45"/>
        <v>0</v>
      </c>
      <c r="AC76" s="5">
        <f t="shared" si="45"/>
        <v>0</v>
      </c>
      <c r="AD76" s="5">
        <f t="shared" si="45"/>
        <v>0</v>
      </c>
      <c r="AE76" s="5">
        <f t="shared" si="45"/>
        <v>0</v>
      </c>
      <c r="AF76" s="5">
        <f t="shared" ref="AF76:AI76" si="46">AF15</f>
        <v>0</v>
      </c>
      <c r="AG76" s="5">
        <f t="shared" si="46"/>
        <v>0</v>
      </c>
      <c r="AH76" s="5">
        <f t="shared" si="46"/>
        <v>0</v>
      </c>
      <c r="AI76" s="5">
        <f t="shared" si="46"/>
        <v>0</v>
      </c>
      <c r="AJ76" s="5">
        <f t="shared" si="45"/>
        <v>0</v>
      </c>
      <c r="AK76" s="5">
        <f t="shared" si="45"/>
        <v>0</v>
      </c>
      <c r="AL76" s="5">
        <f t="shared" si="45"/>
        <v>0</v>
      </c>
      <c r="AM76" s="5">
        <f t="shared" si="45"/>
        <v>0</v>
      </c>
      <c r="AN76" s="5">
        <f t="shared" si="45"/>
        <v>0</v>
      </c>
      <c r="AO76" s="5">
        <f t="shared" si="45"/>
        <v>0</v>
      </c>
      <c r="AP76" s="5">
        <f t="shared" si="45"/>
        <v>0</v>
      </c>
      <c r="AQ76" s="5">
        <f t="shared" si="45"/>
        <v>0</v>
      </c>
      <c r="AR76" s="5">
        <f t="shared" si="45"/>
        <v>0</v>
      </c>
      <c r="AS76" s="5">
        <f t="shared" si="45"/>
        <v>0</v>
      </c>
      <c r="AT76" s="5">
        <f t="shared" si="45"/>
        <v>0</v>
      </c>
      <c r="AU76" s="5">
        <f t="shared" si="45"/>
        <v>0</v>
      </c>
      <c r="AV76" s="5">
        <f t="shared" si="45"/>
        <v>0</v>
      </c>
      <c r="AW76" s="5">
        <f t="shared" si="45"/>
        <v>0</v>
      </c>
      <c r="AX76" s="5">
        <f t="shared" si="45"/>
        <v>0</v>
      </c>
      <c r="AY76" s="5">
        <f t="shared" si="45"/>
        <v>0</v>
      </c>
      <c r="AZ76" s="5">
        <f t="shared" si="45"/>
        <v>0</v>
      </c>
      <c r="BA76" s="5">
        <f t="shared" si="45"/>
        <v>0</v>
      </c>
      <c r="BB76" s="5">
        <f t="shared" si="45"/>
        <v>0</v>
      </c>
      <c r="BC76" s="5">
        <f t="shared" si="45"/>
        <v>0</v>
      </c>
      <c r="BD76" s="5">
        <f t="shared" si="45"/>
        <v>0.03</v>
      </c>
      <c r="BE76" s="5">
        <f t="shared" si="45"/>
        <v>0</v>
      </c>
      <c r="BF76" s="5">
        <f t="shared" si="45"/>
        <v>0</v>
      </c>
      <c r="BG76" s="5">
        <f t="shared" si="45"/>
        <v>0</v>
      </c>
      <c r="BH76" s="5">
        <f t="shared" si="45"/>
        <v>0</v>
      </c>
      <c r="BI76" s="5">
        <f t="shared" si="45"/>
        <v>0</v>
      </c>
      <c r="BJ76" s="5">
        <f t="shared" si="45"/>
        <v>0.06</v>
      </c>
      <c r="BK76" s="5">
        <f t="shared" si="45"/>
        <v>1.6E-2</v>
      </c>
      <c r="BL76" s="5">
        <f t="shared" si="45"/>
        <v>1.0999999999999999E-2</v>
      </c>
      <c r="BM76" s="5">
        <f t="shared" si="45"/>
        <v>0.06</v>
      </c>
      <c r="BN76" s="5">
        <f t="shared" si="45"/>
        <v>0</v>
      </c>
      <c r="BO76" s="5">
        <f t="shared" si="45"/>
        <v>3.0000000000000001E-3</v>
      </c>
      <c r="BP76" s="5">
        <f t="shared" si="45"/>
        <v>3.0000000000000001E-3</v>
      </c>
      <c r="BQ76" s="5">
        <f t="shared" si="45"/>
        <v>2E-3</v>
      </c>
      <c r="BR76" s="5">
        <f t="shared" ref="BR76" si="47">BR15</f>
        <v>0</v>
      </c>
    </row>
    <row r="77" spans="1:72" ht="15" customHeight="1">
      <c r="A77" s="100"/>
      <c r="B77" s="5" t="s">
        <v>11</v>
      </c>
      <c r="C77" s="93"/>
      <c r="D77" s="5">
        <f t="shared" si="45"/>
        <v>0</v>
      </c>
      <c r="E77" s="5">
        <f t="shared" si="45"/>
        <v>0</v>
      </c>
      <c r="F77" s="5">
        <f t="shared" si="45"/>
        <v>0</v>
      </c>
      <c r="G77" s="5">
        <f t="shared" si="45"/>
        <v>0</v>
      </c>
      <c r="H77" s="5">
        <f t="shared" si="45"/>
        <v>0</v>
      </c>
      <c r="I77" s="5">
        <f t="shared" si="45"/>
        <v>0</v>
      </c>
      <c r="J77" s="5">
        <f t="shared" si="45"/>
        <v>0</v>
      </c>
      <c r="K77" s="5">
        <f t="shared" si="45"/>
        <v>0</v>
      </c>
      <c r="L77" s="5">
        <f t="shared" si="45"/>
        <v>3.0000000000000001E-3</v>
      </c>
      <c r="M77" s="5">
        <f t="shared" si="45"/>
        <v>0</v>
      </c>
      <c r="N77" s="5">
        <f t="shared" si="45"/>
        <v>0</v>
      </c>
      <c r="O77" s="5">
        <f t="shared" si="45"/>
        <v>0</v>
      </c>
      <c r="P77" s="5">
        <f t="shared" si="45"/>
        <v>0</v>
      </c>
      <c r="Q77" s="5">
        <f t="shared" si="45"/>
        <v>0</v>
      </c>
      <c r="R77" s="5">
        <f t="shared" si="45"/>
        <v>0</v>
      </c>
      <c r="S77" s="5">
        <f t="shared" si="45"/>
        <v>0</v>
      </c>
      <c r="T77" s="5">
        <f t="shared" si="45"/>
        <v>0</v>
      </c>
      <c r="U77" s="5">
        <f t="shared" si="45"/>
        <v>0</v>
      </c>
      <c r="V77" s="5">
        <f t="shared" si="45"/>
        <v>0</v>
      </c>
      <c r="W77" s="5">
        <f t="shared" si="45"/>
        <v>0</v>
      </c>
      <c r="X77" s="5">
        <f t="shared" si="45"/>
        <v>0</v>
      </c>
      <c r="Y77" s="5">
        <f t="shared" si="45"/>
        <v>0</v>
      </c>
      <c r="Z77" s="5">
        <f t="shared" si="45"/>
        <v>0</v>
      </c>
      <c r="AA77" s="5">
        <f t="shared" si="45"/>
        <v>0</v>
      </c>
      <c r="AB77" s="5">
        <f t="shared" si="45"/>
        <v>0</v>
      </c>
      <c r="AC77" s="5">
        <f t="shared" si="45"/>
        <v>0</v>
      </c>
      <c r="AD77" s="5">
        <f t="shared" si="45"/>
        <v>0</v>
      </c>
      <c r="AE77" s="5">
        <f t="shared" si="45"/>
        <v>0</v>
      </c>
      <c r="AF77" s="5">
        <f t="shared" ref="AF77:AI77" si="48">AF16</f>
        <v>0</v>
      </c>
      <c r="AG77" s="5">
        <f t="shared" si="48"/>
        <v>0</v>
      </c>
      <c r="AH77" s="5">
        <f t="shared" si="48"/>
        <v>0</v>
      </c>
      <c r="AI77" s="5">
        <f t="shared" si="48"/>
        <v>0</v>
      </c>
      <c r="AJ77" s="5">
        <f t="shared" si="45"/>
        <v>0</v>
      </c>
      <c r="AK77" s="5">
        <f t="shared" si="45"/>
        <v>0</v>
      </c>
      <c r="AL77" s="5">
        <f t="shared" si="45"/>
        <v>0</v>
      </c>
      <c r="AM77" s="5">
        <f t="shared" si="45"/>
        <v>8.9999999999999998E-4</v>
      </c>
      <c r="AN77" s="5">
        <f t="shared" si="45"/>
        <v>0</v>
      </c>
      <c r="AO77" s="5">
        <f t="shared" si="45"/>
        <v>0</v>
      </c>
      <c r="AP77" s="5">
        <f t="shared" si="45"/>
        <v>0</v>
      </c>
      <c r="AQ77" s="5">
        <f t="shared" si="45"/>
        <v>0</v>
      </c>
      <c r="AR77" s="5">
        <f t="shared" si="45"/>
        <v>0</v>
      </c>
      <c r="AS77" s="5">
        <f t="shared" si="45"/>
        <v>0</v>
      </c>
      <c r="AT77" s="5">
        <f t="shared" si="45"/>
        <v>0</v>
      </c>
      <c r="AU77" s="5">
        <f t="shared" si="45"/>
        <v>0</v>
      </c>
      <c r="AV77" s="5">
        <f t="shared" si="45"/>
        <v>0</v>
      </c>
      <c r="AW77" s="5">
        <f t="shared" si="45"/>
        <v>0</v>
      </c>
      <c r="AX77" s="5">
        <f t="shared" si="45"/>
        <v>0</v>
      </c>
      <c r="AY77" s="5">
        <f t="shared" si="45"/>
        <v>0</v>
      </c>
      <c r="AZ77" s="5">
        <f t="shared" si="45"/>
        <v>0</v>
      </c>
      <c r="BA77" s="5">
        <f t="shared" si="45"/>
        <v>0</v>
      </c>
      <c r="BB77" s="5">
        <f t="shared" si="45"/>
        <v>0</v>
      </c>
      <c r="BC77" s="5">
        <f t="shared" si="45"/>
        <v>0</v>
      </c>
      <c r="BD77" s="5">
        <f t="shared" si="45"/>
        <v>0</v>
      </c>
      <c r="BE77" s="5">
        <f t="shared" si="45"/>
        <v>0.04</v>
      </c>
      <c r="BF77" s="5">
        <f t="shared" si="45"/>
        <v>0</v>
      </c>
      <c r="BG77" s="5">
        <f t="shared" si="45"/>
        <v>0</v>
      </c>
      <c r="BH77" s="5">
        <f t="shared" si="45"/>
        <v>0</v>
      </c>
      <c r="BI77" s="5">
        <f t="shared" si="45"/>
        <v>0</v>
      </c>
      <c r="BJ77" s="5">
        <f t="shared" si="45"/>
        <v>0</v>
      </c>
      <c r="BK77" s="5">
        <f t="shared" si="45"/>
        <v>8.0000000000000002E-3</v>
      </c>
      <c r="BL77" s="5">
        <f t="shared" si="45"/>
        <v>5.0000000000000001E-3</v>
      </c>
      <c r="BM77" s="5">
        <f t="shared" si="45"/>
        <v>0</v>
      </c>
      <c r="BN77" s="5">
        <f t="shared" si="45"/>
        <v>0</v>
      </c>
      <c r="BO77" s="5">
        <f t="shared" si="45"/>
        <v>5.0000000000000001E-3</v>
      </c>
      <c r="BP77" s="5">
        <f t="shared" si="45"/>
        <v>3.0000000000000001E-3</v>
      </c>
      <c r="BQ77" s="5">
        <f t="shared" si="45"/>
        <v>2E-3</v>
      </c>
      <c r="BR77" s="5">
        <f t="shared" ref="BR77" si="49">BR16</f>
        <v>0</v>
      </c>
    </row>
    <row r="78" spans="1:72" ht="15" customHeight="1">
      <c r="A78" s="100"/>
      <c r="B78" s="5" t="s">
        <v>12</v>
      </c>
      <c r="C78" s="93"/>
      <c r="D78" s="5">
        <f t="shared" si="45"/>
        <v>0</v>
      </c>
      <c r="E78" s="5">
        <f t="shared" si="45"/>
        <v>0</v>
      </c>
      <c r="F78" s="5">
        <f t="shared" si="45"/>
        <v>0</v>
      </c>
      <c r="G78" s="5">
        <f t="shared" si="45"/>
        <v>0</v>
      </c>
      <c r="H78" s="5">
        <f t="shared" si="45"/>
        <v>0</v>
      </c>
      <c r="I78" s="5">
        <f t="shared" si="45"/>
        <v>0</v>
      </c>
      <c r="J78" s="5">
        <f t="shared" si="45"/>
        <v>0</v>
      </c>
      <c r="K78" s="5">
        <f t="shared" si="45"/>
        <v>4.0000000000000001E-3</v>
      </c>
      <c r="L78" s="5">
        <f t="shared" si="45"/>
        <v>0</v>
      </c>
      <c r="M78" s="5">
        <f t="shared" si="45"/>
        <v>0</v>
      </c>
      <c r="N78" s="5">
        <f t="shared" si="45"/>
        <v>0</v>
      </c>
      <c r="O78" s="5">
        <f t="shared" si="45"/>
        <v>0</v>
      </c>
      <c r="P78" s="5">
        <f t="shared" si="45"/>
        <v>0</v>
      </c>
      <c r="Q78" s="5">
        <f t="shared" si="45"/>
        <v>0</v>
      </c>
      <c r="R78" s="5">
        <f t="shared" si="45"/>
        <v>0</v>
      </c>
      <c r="S78" s="5">
        <f t="shared" si="45"/>
        <v>0</v>
      </c>
      <c r="T78" s="5">
        <f t="shared" si="45"/>
        <v>0</v>
      </c>
      <c r="U78" s="5">
        <f t="shared" si="45"/>
        <v>0</v>
      </c>
      <c r="V78" s="5">
        <f t="shared" si="45"/>
        <v>0</v>
      </c>
      <c r="W78" s="5">
        <f t="shared" si="45"/>
        <v>0</v>
      </c>
      <c r="X78" s="5">
        <f t="shared" si="45"/>
        <v>0</v>
      </c>
      <c r="Y78" s="5">
        <f t="shared" si="45"/>
        <v>0</v>
      </c>
      <c r="Z78" s="5">
        <f t="shared" si="45"/>
        <v>0</v>
      </c>
      <c r="AA78" s="5">
        <f t="shared" si="45"/>
        <v>0</v>
      </c>
      <c r="AB78" s="5">
        <f t="shared" si="45"/>
        <v>0</v>
      </c>
      <c r="AC78" s="5">
        <f t="shared" si="45"/>
        <v>0</v>
      </c>
      <c r="AD78" s="5">
        <f t="shared" si="45"/>
        <v>0</v>
      </c>
      <c r="AE78" s="5">
        <f t="shared" si="45"/>
        <v>0</v>
      </c>
      <c r="AF78" s="5">
        <f t="shared" ref="AF78:AI78" si="50">AF17</f>
        <v>0</v>
      </c>
      <c r="AG78" s="5">
        <f t="shared" si="50"/>
        <v>0</v>
      </c>
      <c r="AH78" s="5">
        <f t="shared" si="50"/>
        <v>0</v>
      </c>
      <c r="AI78" s="5">
        <f t="shared" si="50"/>
        <v>0</v>
      </c>
      <c r="AJ78" s="5">
        <f t="shared" si="45"/>
        <v>0</v>
      </c>
      <c r="AK78" s="5">
        <f t="shared" si="45"/>
        <v>0</v>
      </c>
      <c r="AL78" s="5">
        <f t="shared" si="45"/>
        <v>0</v>
      </c>
      <c r="AM78" s="5">
        <f t="shared" si="45"/>
        <v>0</v>
      </c>
      <c r="AN78" s="5">
        <f t="shared" si="45"/>
        <v>0</v>
      </c>
      <c r="AO78" s="5">
        <f t="shared" si="45"/>
        <v>0</v>
      </c>
      <c r="AP78" s="5">
        <f t="shared" si="45"/>
        <v>0</v>
      </c>
      <c r="AQ78" s="5">
        <f t="shared" si="45"/>
        <v>0</v>
      </c>
      <c r="AR78" s="5">
        <f t="shared" si="45"/>
        <v>0</v>
      </c>
      <c r="AS78" s="5">
        <f t="shared" si="45"/>
        <v>0</v>
      </c>
      <c r="AT78" s="5">
        <f t="shared" si="45"/>
        <v>0</v>
      </c>
      <c r="AU78" s="5">
        <f t="shared" si="45"/>
        <v>0</v>
      </c>
      <c r="AV78" s="5">
        <f t="shared" si="45"/>
        <v>3.5000000000000003E-2</v>
      </c>
      <c r="AW78" s="5">
        <f t="shared" si="45"/>
        <v>0</v>
      </c>
      <c r="AX78" s="5">
        <f t="shared" si="45"/>
        <v>0</v>
      </c>
      <c r="AY78" s="5">
        <f t="shared" si="45"/>
        <v>0</v>
      </c>
      <c r="AZ78" s="5">
        <f t="shared" si="45"/>
        <v>0</v>
      </c>
      <c r="BA78" s="5">
        <f t="shared" si="45"/>
        <v>0</v>
      </c>
      <c r="BB78" s="5">
        <f t="shared" si="45"/>
        <v>0</v>
      </c>
      <c r="BC78" s="5">
        <f t="shared" si="45"/>
        <v>0</v>
      </c>
      <c r="BD78" s="5">
        <f t="shared" si="45"/>
        <v>0</v>
      </c>
      <c r="BE78" s="5">
        <f t="shared" si="45"/>
        <v>0</v>
      </c>
      <c r="BF78" s="5">
        <f t="shared" si="45"/>
        <v>0</v>
      </c>
      <c r="BG78" s="5">
        <f t="shared" si="45"/>
        <v>0</v>
      </c>
      <c r="BH78" s="5">
        <f t="shared" si="45"/>
        <v>0</v>
      </c>
      <c r="BI78" s="5">
        <f t="shared" si="45"/>
        <v>0</v>
      </c>
      <c r="BJ78" s="5">
        <f t="shared" si="45"/>
        <v>0</v>
      </c>
      <c r="BK78" s="5">
        <f t="shared" si="45"/>
        <v>0</v>
      </c>
      <c r="BL78" s="5">
        <f t="shared" si="45"/>
        <v>0</v>
      </c>
      <c r="BM78" s="5">
        <f t="shared" si="45"/>
        <v>0</v>
      </c>
      <c r="BN78" s="5">
        <f t="shared" si="45"/>
        <v>0</v>
      </c>
      <c r="BO78" s="5">
        <f t="shared" si="45"/>
        <v>0</v>
      </c>
      <c r="BP78" s="5">
        <f t="shared" si="45"/>
        <v>0</v>
      </c>
      <c r="BQ78" s="5">
        <f t="shared" si="45"/>
        <v>1E-3</v>
      </c>
      <c r="BR78" s="5">
        <f t="shared" ref="BR78" si="51">BR17</f>
        <v>0</v>
      </c>
    </row>
    <row r="79" spans="1:72" ht="15" customHeight="1">
      <c r="A79" s="100"/>
      <c r="B79" s="10" t="s">
        <v>13</v>
      </c>
      <c r="C79" s="93"/>
      <c r="D79" s="5">
        <f t="shared" si="45"/>
        <v>0.02</v>
      </c>
      <c r="E79" s="5">
        <f t="shared" si="45"/>
        <v>0</v>
      </c>
      <c r="F79" s="5">
        <f t="shared" si="45"/>
        <v>0</v>
      </c>
      <c r="G79" s="5">
        <f t="shared" ref="G79:BQ82" si="52">G18</f>
        <v>0</v>
      </c>
      <c r="H79" s="5">
        <f t="shared" si="52"/>
        <v>0</v>
      </c>
      <c r="I79" s="5">
        <f t="shared" si="52"/>
        <v>0</v>
      </c>
      <c r="J79" s="5">
        <f t="shared" si="52"/>
        <v>0</v>
      </c>
      <c r="K79" s="5">
        <f t="shared" si="52"/>
        <v>0</v>
      </c>
      <c r="L79" s="5">
        <f t="shared" si="52"/>
        <v>0</v>
      </c>
      <c r="M79" s="5">
        <f t="shared" si="52"/>
        <v>0</v>
      </c>
      <c r="N79" s="5">
        <f t="shared" si="52"/>
        <v>0</v>
      </c>
      <c r="O79" s="5">
        <f t="shared" si="52"/>
        <v>0</v>
      </c>
      <c r="P79" s="5">
        <f t="shared" si="52"/>
        <v>0</v>
      </c>
      <c r="Q79" s="5">
        <f t="shared" si="52"/>
        <v>0</v>
      </c>
      <c r="R79" s="5">
        <f t="shared" si="52"/>
        <v>0</v>
      </c>
      <c r="S79" s="5">
        <f t="shared" si="52"/>
        <v>0</v>
      </c>
      <c r="T79" s="5">
        <f t="shared" si="52"/>
        <v>0</v>
      </c>
      <c r="U79" s="5">
        <f t="shared" si="52"/>
        <v>0</v>
      </c>
      <c r="V79" s="5">
        <f t="shared" si="52"/>
        <v>0</v>
      </c>
      <c r="W79" s="5">
        <f t="shared" si="52"/>
        <v>0</v>
      </c>
      <c r="X79" s="5">
        <f t="shared" si="52"/>
        <v>0</v>
      </c>
      <c r="Y79" s="5">
        <f t="shared" si="52"/>
        <v>0</v>
      </c>
      <c r="Z79" s="5">
        <f t="shared" si="52"/>
        <v>0</v>
      </c>
      <c r="AA79" s="5">
        <f t="shared" si="52"/>
        <v>0</v>
      </c>
      <c r="AB79" s="5">
        <f t="shared" si="52"/>
        <v>0</v>
      </c>
      <c r="AC79" s="5">
        <f t="shared" si="52"/>
        <v>0</v>
      </c>
      <c r="AD79" s="5">
        <f t="shared" si="52"/>
        <v>0</v>
      </c>
      <c r="AE79" s="5">
        <f t="shared" si="52"/>
        <v>0</v>
      </c>
      <c r="AF79" s="5">
        <f t="shared" ref="AF79:AI79" si="53">AF18</f>
        <v>0</v>
      </c>
      <c r="AG79" s="5">
        <f t="shared" si="53"/>
        <v>0</v>
      </c>
      <c r="AH79" s="5">
        <f t="shared" si="53"/>
        <v>0</v>
      </c>
      <c r="AI79" s="5">
        <f t="shared" si="53"/>
        <v>0</v>
      </c>
      <c r="AJ79" s="5">
        <f t="shared" si="52"/>
        <v>0</v>
      </c>
      <c r="AK79" s="5">
        <f t="shared" si="52"/>
        <v>0</v>
      </c>
      <c r="AL79" s="5">
        <f t="shared" si="52"/>
        <v>0</v>
      </c>
      <c r="AM79" s="5">
        <f t="shared" si="52"/>
        <v>0</v>
      </c>
      <c r="AN79" s="5">
        <f t="shared" si="52"/>
        <v>0</v>
      </c>
      <c r="AO79" s="5">
        <f t="shared" si="52"/>
        <v>0</v>
      </c>
      <c r="AP79" s="5">
        <f t="shared" si="52"/>
        <v>0</v>
      </c>
      <c r="AQ79" s="5">
        <f t="shared" si="52"/>
        <v>0</v>
      </c>
      <c r="AR79" s="5">
        <f t="shared" si="52"/>
        <v>0</v>
      </c>
      <c r="AS79" s="5">
        <f t="shared" si="52"/>
        <v>0</v>
      </c>
      <c r="AT79" s="5">
        <f t="shared" si="52"/>
        <v>0</v>
      </c>
      <c r="AU79" s="5">
        <f t="shared" si="52"/>
        <v>0</v>
      </c>
      <c r="AV79" s="5">
        <f t="shared" si="52"/>
        <v>0</v>
      </c>
      <c r="AW79" s="5">
        <f t="shared" si="52"/>
        <v>0</v>
      </c>
      <c r="AX79" s="5">
        <f t="shared" si="52"/>
        <v>0</v>
      </c>
      <c r="AY79" s="5">
        <f t="shared" si="52"/>
        <v>0</v>
      </c>
      <c r="AZ79" s="5">
        <f t="shared" si="52"/>
        <v>0</v>
      </c>
      <c r="BA79" s="5">
        <f t="shared" si="52"/>
        <v>0</v>
      </c>
      <c r="BB79" s="5">
        <f t="shared" si="52"/>
        <v>0</v>
      </c>
      <c r="BC79" s="5">
        <f t="shared" si="52"/>
        <v>0</v>
      </c>
      <c r="BD79" s="5">
        <f t="shared" si="52"/>
        <v>0</v>
      </c>
      <c r="BE79" s="5">
        <f t="shared" si="52"/>
        <v>0</v>
      </c>
      <c r="BF79" s="5">
        <f t="shared" si="52"/>
        <v>0</v>
      </c>
      <c r="BG79" s="5">
        <f t="shared" si="52"/>
        <v>0</v>
      </c>
      <c r="BH79" s="5">
        <f t="shared" si="52"/>
        <v>0</v>
      </c>
      <c r="BI79" s="5">
        <f t="shared" si="52"/>
        <v>0</v>
      </c>
      <c r="BJ79" s="5">
        <f t="shared" si="52"/>
        <v>0</v>
      </c>
      <c r="BK79" s="5">
        <f t="shared" si="52"/>
        <v>0</v>
      </c>
      <c r="BL79" s="5">
        <f t="shared" si="52"/>
        <v>0</v>
      </c>
      <c r="BM79" s="5">
        <f t="shared" si="52"/>
        <v>0</v>
      </c>
      <c r="BN79" s="5">
        <f t="shared" si="52"/>
        <v>0</v>
      </c>
      <c r="BO79" s="5">
        <f t="shared" si="52"/>
        <v>0</v>
      </c>
      <c r="BP79" s="5">
        <f t="shared" si="52"/>
        <v>0</v>
      </c>
      <c r="BQ79" s="5">
        <f t="shared" si="52"/>
        <v>0</v>
      </c>
      <c r="BR79" s="5">
        <f t="shared" ref="BR79" si="54">BR18</f>
        <v>0</v>
      </c>
    </row>
    <row r="80" spans="1:72">
      <c r="A80" s="100"/>
      <c r="B80" s="10" t="s">
        <v>14</v>
      </c>
      <c r="C80" s="93"/>
      <c r="D80" s="5">
        <f t="shared" ref="D80:AM82" si="55">D19</f>
        <v>0</v>
      </c>
      <c r="E80" s="5">
        <f t="shared" si="55"/>
        <v>3.5700000000000003E-2</v>
      </c>
      <c r="F80" s="5">
        <f t="shared" si="55"/>
        <v>0</v>
      </c>
      <c r="G80" s="5">
        <f t="shared" si="55"/>
        <v>0</v>
      </c>
      <c r="H80" s="5">
        <f t="shared" si="55"/>
        <v>0</v>
      </c>
      <c r="I80" s="5">
        <f t="shared" si="55"/>
        <v>0</v>
      </c>
      <c r="J80" s="5">
        <f t="shared" si="55"/>
        <v>0</v>
      </c>
      <c r="K80" s="5">
        <f t="shared" si="55"/>
        <v>0</v>
      </c>
      <c r="L80" s="5">
        <f t="shared" si="55"/>
        <v>0</v>
      </c>
      <c r="M80" s="5">
        <f t="shared" si="55"/>
        <v>0</v>
      </c>
      <c r="N80" s="5">
        <f t="shared" si="55"/>
        <v>0</v>
      </c>
      <c r="O80" s="5">
        <f t="shared" si="55"/>
        <v>0</v>
      </c>
      <c r="P80" s="5">
        <f t="shared" si="55"/>
        <v>0</v>
      </c>
      <c r="Q80" s="5">
        <f t="shared" si="55"/>
        <v>0</v>
      </c>
      <c r="R80" s="5">
        <f t="shared" si="55"/>
        <v>0</v>
      </c>
      <c r="S80" s="5">
        <f t="shared" si="52"/>
        <v>0</v>
      </c>
      <c r="T80" s="5">
        <f t="shared" si="52"/>
        <v>0</v>
      </c>
      <c r="U80" s="5">
        <f t="shared" si="52"/>
        <v>0</v>
      </c>
      <c r="V80" s="5">
        <f t="shared" si="52"/>
        <v>0</v>
      </c>
      <c r="W80" s="5">
        <f t="shared" si="52"/>
        <v>0</v>
      </c>
      <c r="X80" s="5">
        <f t="shared" si="55"/>
        <v>0</v>
      </c>
      <c r="Y80" s="5">
        <f t="shared" si="55"/>
        <v>0</v>
      </c>
      <c r="Z80" s="5">
        <f t="shared" si="55"/>
        <v>0</v>
      </c>
      <c r="AA80" s="5">
        <f t="shared" si="55"/>
        <v>0</v>
      </c>
      <c r="AB80" s="5">
        <f t="shared" si="55"/>
        <v>0</v>
      </c>
      <c r="AC80" s="5">
        <f t="shared" si="55"/>
        <v>0</v>
      </c>
      <c r="AD80" s="5">
        <f t="shared" si="55"/>
        <v>0</v>
      </c>
      <c r="AE80" s="5">
        <f t="shared" si="55"/>
        <v>0</v>
      </c>
      <c r="AF80" s="5">
        <f t="shared" ref="AF80:AI80" si="56">AF19</f>
        <v>0</v>
      </c>
      <c r="AG80" s="5">
        <f t="shared" si="56"/>
        <v>0</v>
      </c>
      <c r="AH80" s="5">
        <f t="shared" si="56"/>
        <v>0</v>
      </c>
      <c r="AI80" s="5">
        <f t="shared" si="56"/>
        <v>0</v>
      </c>
      <c r="AJ80" s="5">
        <f t="shared" si="55"/>
        <v>0</v>
      </c>
      <c r="AK80" s="5">
        <f t="shared" si="55"/>
        <v>0</v>
      </c>
      <c r="AL80" s="5">
        <f t="shared" si="55"/>
        <v>0</v>
      </c>
      <c r="AM80" s="5">
        <f t="shared" si="55"/>
        <v>0</v>
      </c>
      <c r="AN80" s="5">
        <f t="shared" si="52"/>
        <v>0</v>
      </c>
      <c r="AO80" s="5">
        <f t="shared" si="52"/>
        <v>0</v>
      </c>
      <c r="AP80" s="5">
        <f t="shared" si="52"/>
        <v>0</v>
      </c>
      <c r="AQ80" s="5">
        <f t="shared" si="52"/>
        <v>0</v>
      </c>
      <c r="AR80" s="5">
        <f t="shared" si="52"/>
        <v>0</v>
      </c>
      <c r="AS80" s="5">
        <f t="shared" si="52"/>
        <v>0</v>
      </c>
      <c r="AT80" s="5">
        <f t="shared" si="52"/>
        <v>0</v>
      </c>
      <c r="AU80" s="5">
        <f t="shared" si="52"/>
        <v>0</v>
      </c>
      <c r="AV80" s="5">
        <f t="shared" si="52"/>
        <v>0</v>
      </c>
      <c r="AW80" s="5">
        <f t="shared" si="52"/>
        <v>0</v>
      </c>
      <c r="AX80" s="5">
        <f t="shared" si="52"/>
        <v>0</v>
      </c>
      <c r="AY80" s="5">
        <f t="shared" si="52"/>
        <v>0</v>
      </c>
      <c r="AZ80" s="5">
        <f t="shared" si="52"/>
        <v>0</v>
      </c>
      <c r="BA80" s="5">
        <f t="shared" si="52"/>
        <v>0</v>
      </c>
      <c r="BB80" s="5">
        <f t="shared" si="52"/>
        <v>0</v>
      </c>
      <c r="BC80" s="5">
        <f t="shared" si="52"/>
        <v>0</v>
      </c>
      <c r="BD80" s="5">
        <f t="shared" si="52"/>
        <v>0</v>
      </c>
      <c r="BE80" s="5">
        <f t="shared" si="52"/>
        <v>0</v>
      </c>
      <c r="BF80" s="5">
        <f t="shared" si="52"/>
        <v>0</v>
      </c>
      <c r="BG80" s="5">
        <f t="shared" si="52"/>
        <v>0</v>
      </c>
      <c r="BH80" s="5">
        <f t="shared" si="52"/>
        <v>0</v>
      </c>
      <c r="BI80" s="5">
        <f t="shared" si="52"/>
        <v>0</v>
      </c>
      <c r="BJ80" s="5">
        <f t="shared" si="52"/>
        <v>0</v>
      </c>
      <c r="BK80" s="5">
        <f t="shared" si="52"/>
        <v>0</v>
      </c>
      <c r="BL80" s="5">
        <f t="shared" si="52"/>
        <v>0</v>
      </c>
      <c r="BM80" s="5">
        <f t="shared" si="52"/>
        <v>0</v>
      </c>
      <c r="BN80" s="5">
        <f t="shared" si="52"/>
        <v>0</v>
      </c>
      <c r="BO80" s="5">
        <f t="shared" si="52"/>
        <v>0</v>
      </c>
      <c r="BP80" s="5">
        <f t="shared" si="52"/>
        <v>0</v>
      </c>
      <c r="BQ80" s="5">
        <f t="shared" si="52"/>
        <v>0</v>
      </c>
      <c r="BR80" s="5">
        <f t="shared" ref="BR80" si="57">BR19</f>
        <v>0</v>
      </c>
    </row>
    <row r="81" spans="1:72">
      <c r="A81" s="100"/>
      <c r="B81" s="10" t="s">
        <v>15</v>
      </c>
      <c r="C81" s="93"/>
      <c r="D81" s="5">
        <f t="shared" si="55"/>
        <v>0</v>
      </c>
      <c r="E81" s="5">
        <f t="shared" si="55"/>
        <v>0</v>
      </c>
      <c r="F81" s="5">
        <f t="shared" si="55"/>
        <v>0</v>
      </c>
      <c r="G81" s="5">
        <f t="shared" si="55"/>
        <v>0</v>
      </c>
      <c r="H81" s="5">
        <f t="shared" si="55"/>
        <v>0</v>
      </c>
      <c r="I81" s="5">
        <f t="shared" si="55"/>
        <v>0</v>
      </c>
      <c r="J81" s="5">
        <f t="shared" si="55"/>
        <v>0</v>
      </c>
      <c r="K81" s="5">
        <f t="shared" si="55"/>
        <v>0</v>
      </c>
      <c r="L81" s="5">
        <f t="shared" si="55"/>
        <v>0</v>
      </c>
      <c r="M81" s="5">
        <f t="shared" si="55"/>
        <v>0</v>
      </c>
      <c r="N81" s="5">
        <f t="shared" si="55"/>
        <v>0</v>
      </c>
      <c r="O81" s="5">
        <f t="shared" si="55"/>
        <v>0</v>
      </c>
      <c r="P81" s="5">
        <f t="shared" si="55"/>
        <v>0</v>
      </c>
      <c r="Q81" s="5">
        <f t="shared" si="55"/>
        <v>0</v>
      </c>
      <c r="R81" s="5">
        <f t="shared" si="55"/>
        <v>0</v>
      </c>
      <c r="S81" s="5">
        <f t="shared" si="52"/>
        <v>0</v>
      </c>
      <c r="T81" s="5">
        <f t="shared" si="52"/>
        <v>0</v>
      </c>
      <c r="U81" s="5">
        <f t="shared" si="52"/>
        <v>0</v>
      </c>
      <c r="V81" s="5">
        <f t="shared" si="52"/>
        <v>0</v>
      </c>
      <c r="W81" s="5">
        <f t="shared" si="52"/>
        <v>0</v>
      </c>
      <c r="X81" s="5">
        <f t="shared" si="55"/>
        <v>0</v>
      </c>
      <c r="Y81" s="5">
        <f t="shared" si="55"/>
        <v>0</v>
      </c>
      <c r="Z81" s="5">
        <f t="shared" si="55"/>
        <v>0</v>
      </c>
      <c r="AA81" s="5">
        <f t="shared" si="55"/>
        <v>0</v>
      </c>
      <c r="AB81" s="5">
        <f t="shared" si="55"/>
        <v>0</v>
      </c>
      <c r="AC81" s="5">
        <f t="shared" si="55"/>
        <v>0</v>
      </c>
      <c r="AD81" s="5">
        <f t="shared" si="55"/>
        <v>0</v>
      </c>
      <c r="AE81" s="5">
        <f t="shared" si="55"/>
        <v>0</v>
      </c>
      <c r="AF81" s="5">
        <f t="shared" ref="AF81:AI81" si="58">AF20</f>
        <v>0</v>
      </c>
      <c r="AG81" s="5">
        <f t="shared" si="58"/>
        <v>0</v>
      </c>
      <c r="AH81" s="5">
        <f t="shared" si="58"/>
        <v>0</v>
      </c>
      <c r="AI81" s="5">
        <f t="shared" si="58"/>
        <v>0</v>
      </c>
      <c r="AJ81" s="5">
        <f t="shared" si="55"/>
        <v>0</v>
      </c>
      <c r="AK81" s="5">
        <f t="shared" si="55"/>
        <v>0.17979999999999999</v>
      </c>
      <c r="AL81" s="5">
        <f t="shared" si="55"/>
        <v>0</v>
      </c>
      <c r="AM81" s="5">
        <f t="shared" si="55"/>
        <v>0</v>
      </c>
      <c r="AN81" s="5">
        <f t="shared" si="52"/>
        <v>0</v>
      </c>
      <c r="AO81" s="5">
        <f t="shared" si="52"/>
        <v>0</v>
      </c>
      <c r="AP81" s="5">
        <f t="shared" si="52"/>
        <v>0</v>
      </c>
      <c r="AQ81" s="5">
        <f t="shared" si="52"/>
        <v>0</v>
      </c>
      <c r="AR81" s="5">
        <f t="shared" si="52"/>
        <v>0</v>
      </c>
      <c r="AS81" s="5">
        <f t="shared" si="52"/>
        <v>0</v>
      </c>
      <c r="AT81" s="5">
        <f t="shared" si="52"/>
        <v>0</v>
      </c>
      <c r="AU81" s="5">
        <f t="shared" si="52"/>
        <v>0</v>
      </c>
      <c r="AV81" s="5">
        <f t="shared" si="52"/>
        <v>0</v>
      </c>
      <c r="AW81" s="5">
        <f t="shared" si="52"/>
        <v>0</v>
      </c>
      <c r="AX81" s="5">
        <f t="shared" si="52"/>
        <v>0</v>
      </c>
      <c r="AY81" s="5">
        <f t="shared" si="52"/>
        <v>0</v>
      </c>
      <c r="AZ81" s="5">
        <f t="shared" si="52"/>
        <v>0</v>
      </c>
      <c r="BA81" s="5">
        <f t="shared" si="52"/>
        <v>0</v>
      </c>
      <c r="BB81" s="5">
        <f t="shared" si="52"/>
        <v>0</v>
      </c>
      <c r="BC81" s="5">
        <f t="shared" si="52"/>
        <v>0</v>
      </c>
      <c r="BD81" s="5">
        <f t="shared" si="52"/>
        <v>0</v>
      </c>
      <c r="BE81" s="5">
        <f t="shared" si="52"/>
        <v>0</v>
      </c>
      <c r="BF81" s="5">
        <f t="shared" si="52"/>
        <v>0</v>
      </c>
      <c r="BG81" s="5">
        <f t="shared" si="52"/>
        <v>0</v>
      </c>
      <c r="BH81" s="5">
        <f t="shared" si="52"/>
        <v>0</v>
      </c>
      <c r="BI81" s="5">
        <f t="shared" si="52"/>
        <v>0</v>
      </c>
      <c r="BJ81" s="5">
        <f t="shared" si="52"/>
        <v>0</v>
      </c>
      <c r="BK81" s="5">
        <f t="shared" si="52"/>
        <v>0</v>
      </c>
      <c r="BL81" s="5">
        <f t="shared" si="52"/>
        <v>0</v>
      </c>
      <c r="BM81" s="5">
        <f t="shared" si="52"/>
        <v>0</v>
      </c>
      <c r="BN81" s="5">
        <f t="shared" si="52"/>
        <v>0</v>
      </c>
      <c r="BO81" s="5">
        <f t="shared" si="52"/>
        <v>0</v>
      </c>
      <c r="BP81" s="5">
        <f t="shared" si="52"/>
        <v>0</v>
      </c>
      <c r="BQ81" s="5">
        <f t="shared" si="52"/>
        <v>0</v>
      </c>
      <c r="BR81" s="5">
        <f t="shared" ref="BR81" si="59">BR20</f>
        <v>0</v>
      </c>
    </row>
    <row r="82" spans="1:72" ht="15" customHeight="1">
      <c r="A82" s="101"/>
      <c r="B82" s="10"/>
      <c r="C82" s="94"/>
      <c r="D82" s="5">
        <f t="shared" si="55"/>
        <v>0</v>
      </c>
      <c r="E82" s="5">
        <f t="shared" si="55"/>
        <v>0</v>
      </c>
      <c r="F82" s="5">
        <f t="shared" si="55"/>
        <v>0</v>
      </c>
      <c r="G82" s="5">
        <f t="shared" si="55"/>
        <v>0</v>
      </c>
      <c r="H82" s="5">
        <f t="shared" si="55"/>
        <v>0</v>
      </c>
      <c r="I82" s="5">
        <f t="shared" si="55"/>
        <v>0</v>
      </c>
      <c r="J82" s="5">
        <f t="shared" si="55"/>
        <v>0</v>
      </c>
      <c r="K82" s="5">
        <f t="shared" si="55"/>
        <v>0</v>
      </c>
      <c r="L82" s="5">
        <f t="shared" si="55"/>
        <v>0</v>
      </c>
      <c r="M82" s="5">
        <f t="shared" si="55"/>
        <v>0</v>
      </c>
      <c r="N82" s="5">
        <f t="shared" si="55"/>
        <v>0</v>
      </c>
      <c r="O82" s="5">
        <f t="shared" si="55"/>
        <v>0</v>
      </c>
      <c r="P82" s="5">
        <f t="shared" si="55"/>
        <v>0</v>
      </c>
      <c r="Q82" s="5">
        <f t="shared" si="55"/>
        <v>0</v>
      </c>
      <c r="R82" s="5">
        <f t="shared" si="55"/>
        <v>0</v>
      </c>
      <c r="S82" s="5">
        <f t="shared" si="52"/>
        <v>0</v>
      </c>
      <c r="T82" s="5">
        <f t="shared" si="52"/>
        <v>0</v>
      </c>
      <c r="U82" s="5">
        <f t="shared" si="52"/>
        <v>0</v>
      </c>
      <c r="V82" s="5">
        <f t="shared" si="52"/>
        <v>0</v>
      </c>
      <c r="W82" s="5">
        <f t="shared" si="52"/>
        <v>0</v>
      </c>
      <c r="X82" s="5">
        <f t="shared" si="55"/>
        <v>0</v>
      </c>
      <c r="Y82" s="5">
        <f t="shared" si="55"/>
        <v>0</v>
      </c>
      <c r="Z82" s="5">
        <f t="shared" si="55"/>
        <v>0</v>
      </c>
      <c r="AA82" s="5">
        <f t="shared" si="55"/>
        <v>0</v>
      </c>
      <c r="AB82" s="5">
        <f t="shared" si="55"/>
        <v>0</v>
      </c>
      <c r="AC82" s="5">
        <f t="shared" si="55"/>
        <v>0</v>
      </c>
      <c r="AD82" s="5">
        <f t="shared" si="55"/>
        <v>0</v>
      </c>
      <c r="AE82" s="5">
        <f t="shared" si="55"/>
        <v>0</v>
      </c>
      <c r="AF82" s="5">
        <f t="shared" ref="AF82:AI82" si="60">AF21</f>
        <v>0</v>
      </c>
      <c r="AG82" s="5">
        <f t="shared" si="60"/>
        <v>0</v>
      </c>
      <c r="AH82" s="5">
        <f t="shared" si="60"/>
        <v>0</v>
      </c>
      <c r="AI82" s="5">
        <f t="shared" si="60"/>
        <v>0</v>
      </c>
      <c r="AJ82" s="5">
        <f t="shared" si="55"/>
        <v>0</v>
      </c>
      <c r="AK82" s="5">
        <f t="shared" si="55"/>
        <v>0</v>
      </c>
      <c r="AL82" s="5">
        <f t="shared" si="55"/>
        <v>0</v>
      </c>
      <c r="AM82" s="5">
        <f t="shared" si="55"/>
        <v>0</v>
      </c>
      <c r="AN82" s="5">
        <f t="shared" si="52"/>
        <v>0</v>
      </c>
      <c r="AO82" s="5">
        <f t="shared" si="52"/>
        <v>0</v>
      </c>
      <c r="AP82" s="5">
        <f t="shared" si="52"/>
        <v>0</v>
      </c>
      <c r="AQ82" s="5">
        <f t="shared" si="52"/>
        <v>0</v>
      </c>
      <c r="AR82" s="5">
        <f t="shared" si="52"/>
        <v>0</v>
      </c>
      <c r="AS82" s="5">
        <f t="shared" si="52"/>
        <v>0</v>
      </c>
      <c r="AT82" s="5">
        <f t="shared" si="52"/>
        <v>0</v>
      </c>
      <c r="AU82" s="5">
        <f t="shared" si="52"/>
        <v>0</v>
      </c>
      <c r="AV82" s="5">
        <f t="shared" si="52"/>
        <v>0</v>
      </c>
      <c r="AW82" s="5">
        <f t="shared" si="52"/>
        <v>0</v>
      </c>
      <c r="AX82" s="5">
        <f t="shared" si="52"/>
        <v>0</v>
      </c>
      <c r="AY82" s="5">
        <f t="shared" si="52"/>
        <v>0</v>
      </c>
      <c r="AZ82" s="5">
        <f t="shared" si="52"/>
        <v>0</v>
      </c>
      <c r="BA82" s="5">
        <f t="shared" si="52"/>
        <v>0</v>
      </c>
      <c r="BB82" s="5">
        <f t="shared" si="52"/>
        <v>0</v>
      </c>
      <c r="BC82" s="5">
        <f t="shared" si="52"/>
        <v>0</v>
      </c>
      <c r="BD82" s="5">
        <f t="shared" si="52"/>
        <v>0</v>
      </c>
      <c r="BE82" s="5">
        <f t="shared" si="52"/>
        <v>0</v>
      </c>
      <c r="BF82" s="5">
        <f t="shared" si="52"/>
        <v>0</v>
      </c>
      <c r="BG82" s="5">
        <f t="shared" si="52"/>
        <v>0</v>
      </c>
      <c r="BH82" s="5">
        <f t="shared" si="52"/>
        <v>0</v>
      </c>
      <c r="BI82" s="5">
        <f t="shared" si="52"/>
        <v>0</v>
      </c>
      <c r="BJ82" s="5">
        <f t="shared" si="52"/>
        <v>0</v>
      </c>
      <c r="BK82" s="5">
        <f t="shared" si="52"/>
        <v>0</v>
      </c>
      <c r="BL82" s="5">
        <f t="shared" si="52"/>
        <v>0</v>
      </c>
      <c r="BM82" s="5">
        <f t="shared" si="52"/>
        <v>0</v>
      </c>
      <c r="BN82" s="5">
        <f t="shared" si="52"/>
        <v>0</v>
      </c>
      <c r="BO82" s="5">
        <f t="shared" si="52"/>
        <v>0</v>
      </c>
      <c r="BP82" s="5">
        <f t="shared" si="52"/>
        <v>0</v>
      </c>
      <c r="BQ82" s="5">
        <f t="shared" si="52"/>
        <v>0</v>
      </c>
      <c r="BR82" s="5">
        <f t="shared" ref="BR82" si="61">BR21</f>
        <v>0</v>
      </c>
    </row>
    <row r="83" spans="1:72" ht="17.399999999999999">
      <c r="A83" s="43"/>
      <c r="B83" s="44" t="s">
        <v>22</v>
      </c>
      <c r="C83" s="45"/>
      <c r="D83" s="46">
        <f t="shared" ref="D83:AL83" si="62">SUM(D76:D82)</f>
        <v>0.02</v>
      </c>
      <c r="E83" s="46">
        <f t="shared" si="62"/>
        <v>3.5700000000000003E-2</v>
      </c>
      <c r="F83" s="46">
        <f t="shared" si="62"/>
        <v>0</v>
      </c>
      <c r="G83" s="46">
        <f t="shared" si="62"/>
        <v>0</v>
      </c>
      <c r="H83" s="46">
        <f t="shared" si="62"/>
        <v>0</v>
      </c>
      <c r="I83" s="46">
        <f t="shared" si="62"/>
        <v>0</v>
      </c>
      <c r="J83" s="46">
        <f t="shared" si="62"/>
        <v>0</v>
      </c>
      <c r="K83" s="46">
        <f t="shared" si="62"/>
        <v>7.0000000000000001E-3</v>
      </c>
      <c r="L83" s="46">
        <f t="shared" si="62"/>
        <v>0.01</v>
      </c>
      <c r="M83" s="46">
        <f t="shared" si="62"/>
        <v>0</v>
      </c>
      <c r="N83" s="46">
        <f t="shared" si="62"/>
        <v>0</v>
      </c>
      <c r="O83" s="46">
        <f t="shared" si="62"/>
        <v>0</v>
      </c>
      <c r="P83" s="46">
        <f t="shared" si="62"/>
        <v>0</v>
      </c>
      <c r="Q83" s="46">
        <f t="shared" si="62"/>
        <v>0</v>
      </c>
      <c r="R83" s="46">
        <f t="shared" si="62"/>
        <v>0</v>
      </c>
      <c r="S83" s="46">
        <f t="shared" si="62"/>
        <v>0</v>
      </c>
      <c r="T83" s="46">
        <f t="shared" si="62"/>
        <v>0</v>
      </c>
      <c r="U83" s="46">
        <f t="shared" si="62"/>
        <v>0</v>
      </c>
      <c r="V83" s="46">
        <f t="shared" si="62"/>
        <v>0</v>
      </c>
      <c r="W83" s="46">
        <f t="shared" si="62"/>
        <v>0</v>
      </c>
      <c r="X83" s="46">
        <f t="shared" si="62"/>
        <v>0</v>
      </c>
      <c r="Y83" s="46">
        <f t="shared" si="62"/>
        <v>0</v>
      </c>
      <c r="Z83" s="46">
        <f t="shared" si="62"/>
        <v>0</v>
      </c>
      <c r="AA83" s="46">
        <f t="shared" si="62"/>
        <v>0</v>
      </c>
      <c r="AB83" s="46">
        <f t="shared" si="62"/>
        <v>0</v>
      </c>
      <c r="AC83" s="46">
        <f t="shared" si="62"/>
        <v>0</v>
      </c>
      <c r="AD83" s="46">
        <f t="shared" si="62"/>
        <v>0</v>
      </c>
      <c r="AE83" s="46">
        <f t="shared" si="62"/>
        <v>0</v>
      </c>
      <c r="AF83" s="46">
        <f t="shared" ref="AF83:AI83" si="63">SUM(AF76:AF82)</f>
        <v>0</v>
      </c>
      <c r="AG83" s="46">
        <f t="shared" si="63"/>
        <v>0</v>
      </c>
      <c r="AH83" s="46">
        <f t="shared" si="63"/>
        <v>0</v>
      </c>
      <c r="AI83" s="46">
        <f t="shared" si="63"/>
        <v>0</v>
      </c>
      <c r="AJ83" s="46">
        <f t="shared" si="62"/>
        <v>0</v>
      </c>
      <c r="AK83" s="46">
        <f t="shared" si="62"/>
        <v>0.17979999999999999</v>
      </c>
      <c r="AL83" s="46">
        <f t="shared" si="62"/>
        <v>0</v>
      </c>
      <c r="AM83" s="46">
        <f t="shared" ref="AM83:BQ83" si="64">SUM(AM76:AM82)</f>
        <v>8.9999999999999998E-4</v>
      </c>
      <c r="AN83" s="46">
        <f t="shared" si="64"/>
        <v>0</v>
      </c>
      <c r="AO83" s="46">
        <f t="shared" si="64"/>
        <v>0</v>
      </c>
      <c r="AP83" s="46">
        <f t="shared" si="64"/>
        <v>0</v>
      </c>
      <c r="AQ83" s="46">
        <f t="shared" si="64"/>
        <v>0</v>
      </c>
      <c r="AR83" s="46">
        <f t="shared" si="64"/>
        <v>0</v>
      </c>
      <c r="AS83" s="46">
        <f t="shared" si="64"/>
        <v>0</v>
      </c>
      <c r="AT83" s="46">
        <f t="shared" si="64"/>
        <v>0</v>
      </c>
      <c r="AU83" s="46">
        <f t="shared" si="64"/>
        <v>0</v>
      </c>
      <c r="AV83" s="46">
        <f t="shared" si="64"/>
        <v>3.5000000000000003E-2</v>
      </c>
      <c r="AW83" s="46">
        <f t="shared" si="64"/>
        <v>0</v>
      </c>
      <c r="AX83" s="46">
        <f t="shared" si="64"/>
        <v>0</v>
      </c>
      <c r="AY83" s="46">
        <f t="shared" si="64"/>
        <v>0</v>
      </c>
      <c r="AZ83" s="46">
        <f t="shared" si="64"/>
        <v>0</v>
      </c>
      <c r="BA83" s="46">
        <f t="shared" si="64"/>
        <v>0</v>
      </c>
      <c r="BB83" s="46">
        <f t="shared" si="64"/>
        <v>0</v>
      </c>
      <c r="BC83" s="46">
        <f t="shared" si="64"/>
        <v>0</v>
      </c>
      <c r="BD83" s="46">
        <f t="shared" si="64"/>
        <v>0.03</v>
      </c>
      <c r="BE83" s="46">
        <f t="shared" si="64"/>
        <v>0.04</v>
      </c>
      <c r="BF83" s="46">
        <f t="shared" si="64"/>
        <v>0</v>
      </c>
      <c r="BG83" s="46">
        <f t="shared" si="64"/>
        <v>0</v>
      </c>
      <c r="BH83" s="46">
        <f t="shared" si="64"/>
        <v>0</v>
      </c>
      <c r="BI83" s="46">
        <f t="shared" si="64"/>
        <v>0</v>
      </c>
      <c r="BJ83" s="46">
        <f t="shared" si="64"/>
        <v>0.06</v>
      </c>
      <c r="BK83" s="46">
        <f t="shared" si="64"/>
        <v>2.4E-2</v>
      </c>
      <c r="BL83" s="46">
        <f t="shared" si="64"/>
        <v>1.6E-2</v>
      </c>
      <c r="BM83" s="46">
        <f t="shared" si="64"/>
        <v>0.06</v>
      </c>
      <c r="BN83" s="46">
        <f t="shared" si="64"/>
        <v>0</v>
      </c>
      <c r="BO83" s="46">
        <f t="shared" si="64"/>
        <v>8.0000000000000002E-3</v>
      </c>
      <c r="BP83" s="46">
        <f t="shared" si="64"/>
        <v>6.0000000000000001E-3</v>
      </c>
      <c r="BQ83" s="46">
        <f t="shared" si="64"/>
        <v>5.0000000000000001E-3</v>
      </c>
      <c r="BR83" s="46">
        <f t="shared" ref="BR83" si="65">SUM(BR76:BR82)</f>
        <v>0</v>
      </c>
    </row>
    <row r="84" spans="1:72" ht="17.399999999999999">
      <c r="A84" s="43"/>
      <c r="B84" s="44" t="s">
        <v>33</v>
      </c>
      <c r="C84" s="45"/>
      <c r="D84" s="47">
        <f t="shared" ref="D84:BQ84" si="66">PRODUCT(D83,$F$7)</f>
        <v>0.92</v>
      </c>
      <c r="E84" s="47">
        <f t="shared" si="66"/>
        <v>1.6422000000000001</v>
      </c>
      <c r="F84" s="47">
        <f t="shared" si="66"/>
        <v>0</v>
      </c>
      <c r="G84" s="47">
        <f t="shared" si="66"/>
        <v>0</v>
      </c>
      <c r="H84" s="47">
        <f t="shared" si="66"/>
        <v>0</v>
      </c>
      <c r="I84" s="47">
        <f t="shared" si="66"/>
        <v>0</v>
      </c>
      <c r="J84" s="47">
        <f t="shared" si="66"/>
        <v>0</v>
      </c>
      <c r="K84" s="47">
        <f t="shared" si="66"/>
        <v>0.32200000000000001</v>
      </c>
      <c r="L84" s="47">
        <f t="shared" si="66"/>
        <v>0.46</v>
      </c>
      <c r="M84" s="47">
        <f t="shared" si="66"/>
        <v>0</v>
      </c>
      <c r="N84" s="47">
        <f t="shared" si="66"/>
        <v>0</v>
      </c>
      <c r="O84" s="47">
        <f t="shared" si="66"/>
        <v>0</v>
      </c>
      <c r="P84" s="47">
        <f t="shared" si="66"/>
        <v>0</v>
      </c>
      <c r="Q84" s="47">
        <f t="shared" si="66"/>
        <v>0</v>
      </c>
      <c r="R84" s="47">
        <f t="shared" si="66"/>
        <v>0</v>
      </c>
      <c r="S84" s="47">
        <f>PRODUCT(S83,$F$7)</f>
        <v>0</v>
      </c>
      <c r="T84" s="47">
        <f>PRODUCT(T83,$F$7)</f>
        <v>0</v>
      </c>
      <c r="U84" s="47">
        <f>PRODUCT(U83,$F$7)</f>
        <v>0</v>
      </c>
      <c r="V84" s="47">
        <f>PRODUCT(V83,$F$7)</f>
        <v>0</v>
      </c>
      <c r="W84" s="47">
        <f>PRODUCT(W83,$F$7)</f>
        <v>0</v>
      </c>
      <c r="X84" s="47">
        <f t="shared" si="66"/>
        <v>0</v>
      </c>
      <c r="Y84" s="47">
        <f t="shared" si="66"/>
        <v>0</v>
      </c>
      <c r="Z84" s="47">
        <f t="shared" si="66"/>
        <v>0</v>
      </c>
      <c r="AA84" s="47">
        <f t="shared" si="66"/>
        <v>0</v>
      </c>
      <c r="AB84" s="47">
        <f t="shared" si="66"/>
        <v>0</v>
      </c>
      <c r="AC84" s="47">
        <f t="shared" si="66"/>
        <v>0</v>
      </c>
      <c r="AD84" s="47">
        <f t="shared" si="66"/>
        <v>0</v>
      </c>
      <c r="AE84" s="47">
        <f t="shared" si="66"/>
        <v>0</v>
      </c>
      <c r="AF84" s="47">
        <f t="shared" ref="AF84:AI84" si="67">PRODUCT(AF83,$F$7)</f>
        <v>0</v>
      </c>
      <c r="AG84" s="47">
        <f t="shared" si="67"/>
        <v>0</v>
      </c>
      <c r="AH84" s="47">
        <f t="shared" si="67"/>
        <v>0</v>
      </c>
      <c r="AI84" s="47">
        <f t="shared" si="67"/>
        <v>0</v>
      </c>
      <c r="AJ84" s="47">
        <f t="shared" si="66"/>
        <v>0</v>
      </c>
      <c r="AK84" s="47">
        <f t="shared" si="66"/>
        <v>8.2707999999999995</v>
      </c>
      <c r="AL84" s="47">
        <f t="shared" si="66"/>
        <v>0</v>
      </c>
      <c r="AM84" s="47">
        <f t="shared" si="66"/>
        <v>4.1399999999999999E-2</v>
      </c>
      <c r="AN84" s="47">
        <f t="shared" si="66"/>
        <v>0</v>
      </c>
      <c r="AO84" s="47">
        <f t="shared" si="66"/>
        <v>0</v>
      </c>
      <c r="AP84" s="47">
        <f t="shared" si="66"/>
        <v>0</v>
      </c>
      <c r="AQ84" s="47">
        <f t="shared" si="66"/>
        <v>0</v>
      </c>
      <c r="AR84" s="47">
        <f t="shared" si="66"/>
        <v>0</v>
      </c>
      <c r="AS84" s="47">
        <f t="shared" si="66"/>
        <v>0</v>
      </c>
      <c r="AT84" s="47">
        <f t="shared" si="66"/>
        <v>0</v>
      </c>
      <c r="AU84" s="47">
        <f t="shared" si="66"/>
        <v>0</v>
      </c>
      <c r="AV84" s="47">
        <f t="shared" si="66"/>
        <v>1.61</v>
      </c>
      <c r="AW84" s="47">
        <f t="shared" si="66"/>
        <v>0</v>
      </c>
      <c r="AX84" s="47">
        <f t="shared" si="66"/>
        <v>0</v>
      </c>
      <c r="AY84" s="47">
        <f t="shared" si="66"/>
        <v>0</v>
      </c>
      <c r="AZ84" s="47">
        <f t="shared" si="66"/>
        <v>0</v>
      </c>
      <c r="BA84" s="47">
        <f t="shared" si="66"/>
        <v>0</v>
      </c>
      <c r="BB84" s="47">
        <f t="shared" si="66"/>
        <v>0</v>
      </c>
      <c r="BC84" s="47">
        <f t="shared" si="66"/>
        <v>0</v>
      </c>
      <c r="BD84" s="47">
        <f t="shared" si="66"/>
        <v>1.38</v>
      </c>
      <c r="BE84" s="47">
        <f t="shared" si="66"/>
        <v>1.84</v>
      </c>
      <c r="BF84" s="47">
        <f t="shared" si="66"/>
        <v>0</v>
      </c>
      <c r="BG84" s="47">
        <f t="shared" si="66"/>
        <v>0</v>
      </c>
      <c r="BH84" s="47">
        <f t="shared" si="66"/>
        <v>0</v>
      </c>
      <c r="BI84" s="47">
        <f t="shared" si="66"/>
        <v>0</v>
      </c>
      <c r="BJ84" s="47">
        <f t="shared" si="66"/>
        <v>2.76</v>
      </c>
      <c r="BK84" s="47">
        <f t="shared" si="66"/>
        <v>1.1040000000000001</v>
      </c>
      <c r="BL84" s="47">
        <f t="shared" si="66"/>
        <v>0.73599999999999999</v>
      </c>
      <c r="BM84" s="47">
        <f t="shared" si="66"/>
        <v>2.76</v>
      </c>
      <c r="BN84" s="47">
        <f t="shared" si="66"/>
        <v>0</v>
      </c>
      <c r="BO84" s="47">
        <f t="shared" si="66"/>
        <v>0.36799999999999999</v>
      </c>
      <c r="BP84" s="47">
        <f t="shared" si="66"/>
        <v>0.27600000000000002</v>
      </c>
      <c r="BQ84" s="47">
        <f t="shared" si="66"/>
        <v>0.23</v>
      </c>
      <c r="BR84" s="47">
        <f t="shared" ref="BR84" si="68">PRODUCT(BR83,$F$7)</f>
        <v>0</v>
      </c>
    </row>
    <row r="88" spans="1:72" ht="17.399999999999999">
      <c r="A88" s="26"/>
      <c r="B88" s="27" t="s">
        <v>24</v>
      </c>
      <c r="C88" s="28" t="s">
        <v>25</v>
      </c>
      <c r="D88" s="29">
        <f t="shared" ref="D88:BQ88" si="69">D48</f>
        <v>90.9</v>
      </c>
      <c r="E88" s="29">
        <f t="shared" si="69"/>
        <v>96</v>
      </c>
      <c r="F88" s="29">
        <f t="shared" si="69"/>
        <v>93</v>
      </c>
      <c r="G88" s="29">
        <f t="shared" si="69"/>
        <v>780</v>
      </c>
      <c r="H88" s="29">
        <f t="shared" si="69"/>
        <v>1610</v>
      </c>
      <c r="I88" s="29">
        <f t="shared" si="69"/>
        <v>760</v>
      </c>
      <c r="J88" s="29">
        <f t="shared" si="69"/>
        <v>90.57</v>
      </c>
      <c r="K88" s="29">
        <f t="shared" si="69"/>
        <v>1038.8900000000001</v>
      </c>
      <c r="L88" s="29">
        <f t="shared" si="69"/>
        <v>255.2</v>
      </c>
      <c r="M88" s="29">
        <f t="shared" si="69"/>
        <v>796</v>
      </c>
      <c r="N88" s="29">
        <f t="shared" si="69"/>
        <v>126.38</v>
      </c>
      <c r="O88" s="29">
        <f t="shared" si="69"/>
        <v>416.09</v>
      </c>
      <c r="P88" s="29">
        <f t="shared" si="69"/>
        <v>634.21</v>
      </c>
      <c r="Q88" s="29">
        <f t="shared" si="69"/>
        <v>503.33</v>
      </c>
      <c r="R88" s="29">
        <f t="shared" si="69"/>
        <v>0</v>
      </c>
      <c r="S88" s="29">
        <f>S48</f>
        <v>0</v>
      </c>
      <c r="T88" s="29">
        <f>T48</f>
        <v>0</v>
      </c>
      <c r="U88" s="29">
        <f>U48</f>
        <v>920</v>
      </c>
      <c r="V88" s="29">
        <f>V48</f>
        <v>464.1</v>
      </c>
      <c r="W88" s="29">
        <f>W48</f>
        <v>249</v>
      </c>
      <c r="X88" s="29">
        <f t="shared" si="69"/>
        <v>8.6999999999999993</v>
      </c>
      <c r="Y88" s="29">
        <f t="shared" si="69"/>
        <v>0</v>
      </c>
      <c r="Z88" s="29">
        <f t="shared" si="69"/>
        <v>415</v>
      </c>
      <c r="AA88" s="29">
        <f t="shared" si="69"/>
        <v>416</v>
      </c>
      <c r="AB88" s="29">
        <f t="shared" si="69"/>
        <v>358</v>
      </c>
      <c r="AC88" s="29">
        <f t="shared" si="69"/>
        <v>283</v>
      </c>
      <c r="AD88" s="29">
        <f t="shared" si="69"/>
        <v>144</v>
      </c>
      <c r="AE88" s="29">
        <f t="shared" si="69"/>
        <v>668</v>
      </c>
      <c r="AF88" s="29"/>
      <c r="AG88" s="29"/>
      <c r="AH88" s="29">
        <f t="shared" si="69"/>
        <v>340</v>
      </c>
      <c r="AI88" s="29"/>
      <c r="AJ88" s="29">
        <f t="shared" si="69"/>
        <v>263.64</v>
      </c>
      <c r="AK88" s="29">
        <f t="shared" si="69"/>
        <v>98</v>
      </c>
      <c r="AL88" s="29">
        <f t="shared" si="69"/>
        <v>67</v>
      </c>
      <c r="AM88" s="29">
        <f t="shared" si="69"/>
        <v>49.4</v>
      </c>
      <c r="AN88" s="29">
        <f t="shared" si="69"/>
        <v>240</v>
      </c>
      <c r="AO88" s="29">
        <f t="shared" si="69"/>
        <v>258</v>
      </c>
      <c r="AP88" s="29">
        <f t="shared" si="69"/>
        <v>0</v>
      </c>
      <c r="AQ88" s="29">
        <f t="shared" si="69"/>
        <v>346</v>
      </c>
      <c r="AR88" s="29">
        <f t="shared" si="69"/>
        <v>0</v>
      </c>
      <c r="AS88" s="29">
        <f t="shared" si="69"/>
        <v>281.61</v>
      </c>
      <c r="AT88" s="29">
        <f t="shared" si="69"/>
        <v>87.5</v>
      </c>
      <c r="AU88" s="29">
        <f t="shared" si="69"/>
        <v>74</v>
      </c>
      <c r="AV88" s="29">
        <f t="shared" si="69"/>
        <v>64.67</v>
      </c>
      <c r="AW88" s="29">
        <f t="shared" si="69"/>
        <v>75.709999999999994</v>
      </c>
      <c r="AX88" s="29">
        <f t="shared" si="69"/>
        <v>85.71</v>
      </c>
      <c r="AY88" s="29">
        <f t="shared" si="69"/>
        <v>58.75</v>
      </c>
      <c r="AZ88" s="29">
        <f t="shared" si="69"/>
        <v>95.38</v>
      </c>
      <c r="BA88" s="29">
        <f t="shared" si="69"/>
        <v>74</v>
      </c>
      <c r="BB88" s="29">
        <f t="shared" si="69"/>
        <v>65</v>
      </c>
      <c r="BC88" s="29">
        <f t="shared" si="69"/>
        <v>139.33000000000001</v>
      </c>
      <c r="BD88" s="29">
        <f t="shared" si="69"/>
        <v>362</v>
      </c>
      <c r="BE88" s="29">
        <f t="shared" si="69"/>
        <v>549</v>
      </c>
      <c r="BF88" s="29">
        <f t="shared" si="69"/>
        <v>666</v>
      </c>
      <c r="BG88" s="29">
        <f t="shared" si="69"/>
        <v>300</v>
      </c>
      <c r="BH88" s="29">
        <f t="shared" si="69"/>
        <v>578</v>
      </c>
      <c r="BI88" s="29">
        <f t="shared" si="69"/>
        <v>0</v>
      </c>
      <c r="BJ88" s="29">
        <f t="shared" si="69"/>
        <v>84</v>
      </c>
      <c r="BK88" s="29">
        <f t="shared" si="69"/>
        <v>68</v>
      </c>
      <c r="BL88" s="29">
        <f t="shared" si="69"/>
        <v>79</v>
      </c>
      <c r="BM88" s="29">
        <f t="shared" si="69"/>
        <v>87</v>
      </c>
      <c r="BN88" s="29">
        <f t="shared" si="69"/>
        <v>109</v>
      </c>
      <c r="BO88" s="29">
        <f t="shared" si="69"/>
        <v>329</v>
      </c>
      <c r="BP88" s="29">
        <f t="shared" si="69"/>
        <v>182.22</v>
      </c>
      <c r="BQ88" s="29">
        <f t="shared" si="69"/>
        <v>25</v>
      </c>
      <c r="BR88" s="29">
        <f t="shared" ref="BR88" si="70">BR48</f>
        <v>0</v>
      </c>
    </row>
    <row r="89" spans="1:72" ht="17.399999999999999">
      <c r="B89" s="20" t="s">
        <v>26</v>
      </c>
      <c r="C89" s="21" t="s">
        <v>25</v>
      </c>
      <c r="D89" s="22">
        <f t="shared" ref="D89:BQ89" si="71">D88/1000</f>
        <v>9.0900000000000009E-2</v>
      </c>
      <c r="E89" s="22">
        <f t="shared" si="71"/>
        <v>9.6000000000000002E-2</v>
      </c>
      <c r="F89" s="22">
        <f t="shared" si="71"/>
        <v>9.2999999999999999E-2</v>
      </c>
      <c r="G89" s="22">
        <f t="shared" si="71"/>
        <v>0.78</v>
      </c>
      <c r="H89" s="22">
        <f t="shared" si="71"/>
        <v>1.61</v>
      </c>
      <c r="I89" s="22">
        <f t="shared" si="71"/>
        <v>0.76</v>
      </c>
      <c r="J89" s="22">
        <f t="shared" si="71"/>
        <v>9.0569999999999998E-2</v>
      </c>
      <c r="K89" s="22">
        <f t="shared" si="71"/>
        <v>1.0388900000000001</v>
      </c>
      <c r="L89" s="22">
        <f t="shared" si="71"/>
        <v>0.25519999999999998</v>
      </c>
      <c r="M89" s="22">
        <f t="shared" si="71"/>
        <v>0.79600000000000004</v>
      </c>
      <c r="N89" s="22">
        <f t="shared" si="71"/>
        <v>0.12637999999999999</v>
      </c>
      <c r="O89" s="22">
        <f t="shared" si="71"/>
        <v>0.41608999999999996</v>
      </c>
      <c r="P89" s="22">
        <f t="shared" si="71"/>
        <v>0.63421000000000005</v>
      </c>
      <c r="Q89" s="22">
        <f t="shared" si="71"/>
        <v>0.50332999999999994</v>
      </c>
      <c r="R89" s="22">
        <f t="shared" si="71"/>
        <v>0</v>
      </c>
      <c r="S89" s="22">
        <f>S88/1000</f>
        <v>0</v>
      </c>
      <c r="T89" s="22">
        <f>T88/1000</f>
        <v>0</v>
      </c>
      <c r="U89" s="22">
        <f>U88/1000</f>
        <v>0.92</v>
      </c>
      <c r="V89" s="22">
        <f>V88/1000</f>
        <v>0.46410000000000001</v>
      </c>
      <c r="W89" s="22">
        <f>W88/1000</f>
        <v>0.249</v>
      </c>
      <c r="X89" s="22">
        <f t="shared" si="71"/>
        <v>8.6999999999999994E-3</v>
      </c>
      <c r="Y89" s="22">
        <f t="shared" si="71"/>
        <v>0</v>
      </c>
      <c r="Z89" s="22">
        <f t="shared" si="71"/>
        <v>0.41499999999999998</v>
      </c>
      <c r="AA89" s="22">
        <f t="shared" si="71"/>
        <v>0.41599999999999998</v>
      </c>
      <c r="AB89" s="22">
        <f t="shared" si="71"/>
        <v>0.35799999999999998</v>
      </c>
      <c r="AC89" s="22">
        <f t="shared" si="71"/>
        <v>0.28299999999999997</v>
      </c>
      <c r="AD89" s="22">
        <f t="shared" si="71"/>
        <v>0.14399999999999999</v>
      </c>
      <c r="AE89" s="22">
        <f t="shared" si="71"/>
        <v>0.66800000000000004</v>
      </c>
      <c r="AF89" s="22">
        <f t="shared" ref="AF89:AI89" si="72">AF88/1000</f>
        <v>0</v>
      </c>
      <c r="AG89" s="22">
        <f t="shared" si="72"/>
        <v>0</v>
      </c>
      <c r="AH89" s="22">
        <f t="shared" si="72"/>
        <v>0.34</v>
      </c>
      <c r="AI89" s="22">
        <f t="shared" si="72"/>
        <v>0</v>
      </c>
      <c r="AJ89" s="22">
        <f t="shared" si="71"/>
        <v>0.26363999999999999</v>
      </c>
      <c r="AK89" s="22">
        <f t="shared" si="71"/>
        <v>9.8000000000000004E-2</v>
      </c>
      <c r="AL89" s="22">
        <f t="shared" si="71"/>
        <v>6.7000000000000004E-2</v>
      </c>
      <c r="AM89" s="22">
        <f t="shared" si="71"/>
        <v>4.9399999999999999E-2</v>
      </c>
      <c r="AN89" s="22">
        <f t="shared" si="71"/>
        <v>0.24</v>
      </c>
      <c r="AO89" s="22">
        <f t="shared" si="71"/>
        <v>0.25800000000000001</v>
      </c>
      <c r="AP89" s="22">
        <f t="shared" si="71"/>
        <v>0</v>
      </c>
      <c r="AQ89" s="22">
        <f t="shared" si="71"/>
        <v>0.34599999999999997</v>
      </c>
      <c r="AR89" s="22">
        <f t="shared" si="71"/>
        <v>0</v>
      </c>
      <c r="AS89" s="22">
        <f t="shared" si="71"/>
        <v>0.28161000000000003</v>
      </c>
      <c r="AT89" s="22">
        <f t="shared" si="71"/>
        <v>8.7499999999999994E-2</v>
      </c>
      <c r="AU89" s="22">
        <f t="shared" si="71"/>
        <v>7.3999999999999996E-2</v>
      </c>
      <c r="AV89" s="22">
        <f t="shared" si="71"/>
        <v>6.4670000000000005E-2</v>
      </c>
      <c r="AW89" s="22">
        <f t="shared" si="71"/>
        <v>7.571E-2</v>
      </c>
      <c r="AX89" s="22">
        <f t="shared" si="71"/>
        <v>8.5709999999999995E-2</v>
      </c>
      <c r="AY89" s="22">
        <f t="shared" si="71"/>
        <v>5.8749999999999997E-2</v>
      </c>
      <c r="AZ89" s="22">
        <f t="shared" si="71"/>
        <v>9.5379999999999993E-2</v>
      </c>
      <c r="BA89" s="22">
        <f t="shared" si="71"/>
        <v>7.3999999999999996E-2</v>
      </c>
      <c r="BB89" s="22">
        <f t="shared" si="71"/>
        <v>6.5000000000000002E-2</v>
      </c>
      <c r="BC89" s="22">
        <f t="shared" si="71"/>
        <v>0.13933000000000001</v>
      </c>
      <c r="BD89" s="22">
        <f t="shared" si="71"/>
        <v>0.36199999999999999</v>
      </c>
      <c r="BE89" s="22">
        <f t="shared" si="71"/>
        <v>0.54900000000000004</v>
      </c>
      <c r="BF89" s="22">
        <f t="shared" si="71"/>
        <v>0.66600000000000004</v>
      </c>
      <c r="BG89" s="22">
        <f t="shared" si="71"/>
        <v>0.3</v>
      </c>
      <c r="BH89" s="22">
        <f t="shared" si="71"/>
        <v>0.57799999999999996</v>
      </c>
      <c r="BI89" s="22">
        <f t="shared" si="71"/>
        <v>0</v>
      </c>
      <c r="BJ89" s="22">
        <f t="shared" si="71"/>
        <v>8.4000000000000005E-2</v>
      </c>
      <c r="BK89" s="22">
        <f t="shared" si="71"/>
        <v>6.8000000000000005E-2</v>
      </c>
      <c r="BL89" s="22">
        <f t="shared" si="71"/>
        <v>7.9000000000000001E-2</v>
      </c>
      <c r="BM89" s="22">
        <f t="shared" si="71"/>
        <v>8.6999999999999994E-2</v>
      </c>
      <c r="BN89" s="22">
        <f t="shared" si="71"/>
        <v>0.109</v>
      </c>
      <c r="BO89" s="22">
        <f t="shared" si="71"/>
        <v>0.32900000000000001</v>
      </c>
      <c r="BP89" s="22">
        <f t="shared" si="71"/>
        <v>0.18221999999999999</v>
      </c>
      <c r="BQ89" s="22">
        <f t="shared" si="71"/>
        <v>2.5000000000000001E-2</v>
      </c>
      <c r="BR89" s="22">
        <f t="shared" ref="BR89" si="73">BR88/1000</f>
        <v>0</v>
      </c>
    </row>
    <row r="90" spans="1:72" ht="17.399999999999999">
      <c r="A90" s="30"/>
      <c r="B90" s="31" t="s">
        <v>27</v>
      </c>
      <c r="C90" s="105"/>
      <c r="D90" s="32">
        <f t="shared" ref="D90:BQ90" si="74">D84*D88</f>
        <v>83.628000000000014</v>
      </c>
      <c r="E90" s="32">
        <f t="shared" si="74"/>
        <v>157.65120000000002</v>
      </c>
      <c r="F90" s="32">
        <f t="shared" si="74"/>
        <v>0</v>
      </c>
      <c r="G90" s="32">
        <f t="shared" si="74"/>
        <v>0</v>
      </c>
      <c r="H90" s="32">
        <f t="shared" si="74"/>
        <v>0</v>
      </c>
      <c r="I90" s="32">
        <f t="shared" si="74"/>
        <v>0</v>
      </c>
      <c r="J90" s="32">
        <f t="shared" si="74"/>
        <v>0</v>
      </c>
      <c r="K90" s="32">
        <f t="shared" si="74"/>
        <v>334.52258000000006</v>
      </c>
      <c r="L90" s="32">
        <f t="shared" si="74"/>
        <v>117.392</v>
      </c>
      <c r="M90" s="32">
        <f t="shared" si="74"/>
        <v>0</v>
      </c>
      <c r="N90" s="32">
        <f t="shared" si="74"/>
        <v>0</v>
      </c>
      <c r="O90" s="32">
        <f t="shared" si="74"/>
        <v>0</v>
      </c>
      <c r="P90" s="32">
        <f t="shared" si="74"/>
        <v>0</v>
      </c>
      <c r="Q90" s="32">
        <f t="shared" si="74"/>
        <v>0</v>
      </c>
      <c r="R90" s="32">
        <f t="shared" si="74"/>
        <v>0</v>
      </c>
      <c r="S90" s="32">
        <f>S84*S88</f>
        <v>0</v>
      </c>
      <c r="T90" s="32">
        <f>T84*T88</f>
        <v>0</v>
      </c>
      <c r="U90" s="32">
        <f>U84*U88</f>
        <v>0</v>
      </c>
      <c r="V90" s="32">
        <f>V84*V88</f>
        <v>0</v>
      </c>
      <c r="W90" s="32">
        <f>W84*W88</f>
        <v>0</v>
      </c>
      <c r="X90" s="32">
        <f t="shared" si="74"/>
        <v>0</v>
      </c>
      <c r="Y90" s="32">
        <f t="shared" si="74"/>
        <v>0</v>
      </c>
      <c r="Z90" s="32">
        <f t="shared" si="74"/>
        <v>0</v>
      </c>
      <c r="AA90" s="32">
        <f t="shared" si="74"/>
        <v>0</v>
      </c>
      <c r="AB90" s="32">
        <f t="shared" si="74"/>
        <v>0</v>
      </c>
      <c r="AC90" s="32">
        <f t="shared" si="74"/>
        <v>0</v>
      </c>
      <c r="AD90" s="32">
        <f t="shared" si="74"/>
        <v>0</v>
      </c>
      <c r="AE90" s="32">
        <f t="shared" si="74"/>
        <v>0</v>
      </c>
      <c r="AF90" s="32">
        <f t="shared" ref="AF90:AI90" si="75">AF84*AF88</f>
        <v>0</v>
      </c>
      <c r="AG90" s="32">
        <f t="shared" si="75"/>
        <v>0</v>
      </c>
      <c r="AH90" s="32">
        <f t="shared" si="75"/>
        <v>0</v>
      </c>
      <c r="AI90" s="32">
        <f t="shared" si="75"/>
        <v>0</v>
      </c>
      <c r="AJ90" s="32">
        <f t="shared" si="74"/>
        <v>0</v>
      </c>
      <c r="AK90" s="32">
        <f t="shared" si="74"/>
        <v>810.53839999999991</v>
      </c>
      <c r="AL90" s="32">
        <f t="shared" si="74"/>
        <v>0</v>
      </c>
      <c r="AM90" s="32">
        <f t="shared" si="74"/>
        <v>2.0451600000000001</v>
      </c>
      <c r="AN90" s="32">
        <f t="shared" si="74"/>
        <v>0</v>
      </c>
      <c r="AO90" s="32">
        <f t="shared" si="74"/>
        <v>0</v>
      </c>
      <c r="AP90" s="32">
        <f t="shared" si="74"/>
        <v>0</v>
      </c>
      <c r="AQ90" s="32">
        <f t="shared" si="74"/>
        <v>0</v>
      </c>
      <c r="AR90" s="32">
        <f t="shared" si="74"/>
        <v>0</v>
      </c>
      <c r="AS90" s="32">
        <f t="shared" si="74"/>
        <v>0</v>
      </c>
      <c r="AT90" s="32">
        <f t="shared" si="74"/>
        <v>0</v>
      </c>
      <c r="AU90" s="32">
        <f t="shared" si="74"/>
        <v>0</v>
      </c>
      <c r="AV90" s="32">
        <f t="shared" si="74"/>
        <v>104.1187</v>
      </c>
      <c r="AW90" s="32">
        <f t="shared" si="74"/>
        <v>0</v>
      </c>
      <c r="AX90" s="32">
        <f t="shared" si="74"/>
        <v>0</v>
      </c>
      <c r="AY90" s="32">
        <f t="shared" si="74"/>
        <v>0</v>
      </c>
      <c r="AZ90" s="32">
        <f t="shared" si="74"/>
        <v>0</v>
      </c>
      <c r="BA90" s="32">
        <f t="shared" si="74"/>
        <v>0</v>
      </c>
      <c r="BB90" s="32">
        <f t="shared" si="74"/>
        <v>0</v>
      </c>
      <c r="BC90" s="32">
        <f t="shared" si="74"/>
        <v>0</v>
      </c>
      <c r="BD90" s="32">
        <f t="shared" si="74"/>
        <v>499.55999999999995</v>
      </c>
      <c r="BE90" s="32">
        <f t="shared" si="74"/>
        <v>1010.1600000000001</v>
      </c>
      <c r="BF90" s="32">
        <f t="shared" si="74"/>
        <v>0</v>
      </c>
      <c r="BG90" s="32">
        <f t="shared" si="74"/>
        <v>0</v>
      </c>
      <c r="BH90" s="32">
        <f t="shared" si="74"/>
        <v>0</v>
      </c>
      <c r="BI90" s="32">
        <f t="shared" si="74"/>
        <v>0</v>
      </c>
      <c r="BJ90" s="32">
        <f t="shared" si="74"/>
        <v>231.83999999999997</v>
      </c>
      <c r="BK90" s="32">
        <f t="shared" si="74"/>
        <v>75.072000000000003</v>
      </c>
      <c r="BL90" s="32">
        <f t="shared" si="74"/>
        <v>58.143999999999998</v>
      </c>
      <c r="BM90" s="32">
        <f t="shared" si="74"/>
        <v>240.11999999999998</v>
      </c>
      <c r="BN90" s="32">
        <f t="shared" si="74"/>
        <v>0</v>
      </c>
      <c r="BO90" s="32">
        <f t="shared" si="74"/>
        <v>121.072</v>
      </c>
      <c r="BP90" s="32">
        <f t="shared" si="74"/>
        <v>50.292720000000003</v>
      </c>
      <c r="BQ90" s="32">
        <f t="shared" si="74"/>
        <v>5.75</v>
      </c>
      <c r="BR90" s="32">
        <f t="shared" ref="BR90" si="76">BR84*BR88</f>
        <v>0</v>
      </c>
      <c r="BS90" s="33">
        <f>SUM(D90:BQ90)</f>
        <v>3901.9067599999998</v>
      </c>
      <c r="BT90" s="34">
        <f>BS90/$C$22</f>
        <v>84.824060000000003</v>
      </c>
    </row>
    <row r="91" spans="1:72" ht="17.399999999999999">
      <c r="A91" s="30"/>
      <c r="B91" s="31" t="s">
        <v>28</v>
      </c>
      <c r="C91" s="105"/>
      <c r="D91" s="32">
        <f t="shared" ref="D91:BQ91" si="77">D84*D88</f>
        <v>83.628000000000014</v>
      </c>
      <c r="E91" s="32">
        <f t="shared" si="77"/>
        <v>157.65120000000002</v>
      </c>
      <c r="F91" s="32">
        <f t="shared" si="77"/>
        <v>0</v>
      </c>
      <c r="G91" s="32">
        <f t="shared" si="77"/>
        <v>0</v>
      </c>
      <c r="H91" s="32">
        <f t="shared" si="77"/>
        <v>0</v>
      </c>
      <c r="I91" s="32">
        <f t="shared" si="77"/>
        <v>0</v>
      </c>
      <c r="J91" s="32">
        <f t="shared" si="77"/>
        <v>0</v>
      </c>
      <c r="K91" s="32">
        <f t="shared" si="77"/>
        <v>334.52258000000006</v>
      </c>
      <c r="L91" s="32">
        <f t="shared" si="77"/>
        <v>117.392</v>
      </c>
      <c r="M91" s="32">
        <f t="shared" si="77"/>
        <v>0</v>
      </c>
      <c r="N91" s="32">
        <f t="shared" si="77"/>
        <v>0</v>
      </c>
      <c r="O91" s="32">
        <f t="shared" si="77"/>
        <v>0</v>
      </c>
      <c r="P91" s="32">
        <f t="shared" si="77"/>
        <v>0</v>
      </c>
      <c r="Q91" s="32">
        <f t="shared" si="77"/>
        <v>0</v>
      </c>
      <c r="R91" s="32">
        <f t="shared" si="77"/>
        <v>0</v>
      </c>
      <c r="S91" s="32">
        <f>S84*S88</f>
        <v>0</v>
      </c>
      <c r="T91" s="32">
        <f>T84*T88</f>
        <v>0</v>
      </c>
      <c r="U91" s="32">
        <f>U84*U88</f>
        <v>0</v>
      </c>
      <c r="V91" s="32">
        <f>V84*V88</f>
        <v>0</v>
      </c>
      <c r="W91" s="32">
        <f>W84*W88</f>
        <v>0</v>
      </c>
      <c r="X91" s="32">
        <f t="shared" si="77"/>
        <v>0</v>
      </c>
      <c r="Y91" s="32">
        <f t="shared" si="77"/>
        <v>0</v>
      </c>
      <c r="Z91" s="32">
        <f t="shared" si="77"/>
        <v>0</v>
      </c>
      <c r="AA91" s="32">
        <f t="shared" si="77"/>
        <v>0</v>
      </c>
      <c r="AB91" s="32">
        <f t="shared" si="77"/>
        <v>0</v>
      </c>
      <c r="AC91" s="32">
        <f t="shared" si="77"/>
        <v>0</v>
      </c>
      <c r="AD91" s="32">
        <f t="shared" si="77"/>
        <v>0</v>
      </c>
      <c r="AE91" s="32">
        <f t="shared" si="77"/>
        <v>0</v>
      </c>
      <c r="AF91" s="32">
        <f t="shared" ref="AF91:AI91" si="78">AF84*AF88</f>
        <v>0</v>
      </c>
      <c r="AG91" s="32">
        <f t="shared" si="78"/>
        <v>0</v>
      </c>
      <c r="AH91" s="32">
        <f t="shared" si="78"/>
        <v>0</v>
      </c>
      <c r="AI91" s="32">
        <f t="shared" si="78"/>
        <v>0</v>
      </c>
      <c r="AJ91" s="32">
        <f t="shared" si="77"/>
        <v>0</v>
      </c>
      <c r="AK91" s="32">
        <f t="shared" si="77"/>
        <v>810.53839999999991</v>
      </c>
      <c r="AL91" s="32">
        <f t="shared" si="77"/>
        <v>0</v>
      </c>
      <c r="AM91" s="32">
        <f t="shared" si="77"/>
        <v>2.0451600000000001</v>
      </c>
      <c r="AN91" s="32">
        <f t="shared" si="77"/>
        <v>0</v>
      </c>
      <c r="AO91" s="32">
        <f t="shared" si="77"/>
        <v>0</v>
      </c>
      <c r="AP91" s="32">
        <f t="shared" si="77"/>
        <v>0</v>
      </c>
      <c r="AQ91" s="32">
        <f t="shared" si="77"/>
        <v>0</v>
      </c>
      <c r="AR91" s="32">
        <f t="shared" si="77"/>
        <v>0</v>
      </c>
      <c r="AS91" s="32">
        <f t="shared" si="77"/>
        <v>0</v>
      </c>
      <c r="AT91" s="32">
        <f t="shared" si="77"/>
        <v>0</v>
      </c>
      <c r="AU91" s="32">
        <f t="shared" si="77"/>
        <v>0</v>
      </c>
      <c r="AV91" s="32">
        <f t="shared" si="77"/>
        <v>104.1187</v>
      </c>
      <c r="AW91" s="32">
        <f t="shared" si="77"/>
        <v>0</v>
      </c>
      <c r="AX91" s="32">
        <f t="shared" si="77"/>
        <v>0</v>
      </c>
      <c r="AY91" s="32">
        <f t="shared" si="77"/>
        <v>0</v>
      </c>
      <c r="AZ91" s="32">
        <f t="shared" si="77"/>
        <v>0</v>
      </c>
      <c r="BA91" s="32">
        <f t="shared" si="77"/>
        <v>0</v>
      </c>
      <c r="BB91" s="32">
        <f t="shared" si="77"/>
        <v>0</v>
      </c>
      <c r="BC91" s="32">
        <f t="shared" si="77"/>
        <v>0</v>
      </c>
      <c r="BD91" s="32">
        <f t="shared" si="77"/>
        <v>499.55999999999995</v>
      </c>
      <c r="BE91" s="32">
        <f t="shared" si="77"/>
        <v>1010.1600000000001</v>
      </c>
      <c r="BF91" s="32">
        <f t="shared" si="77"/>
        <v>0</v>
      </c>
      <c r="BG91" s="32">
        <f t="shared" si="77"/>
        <v>0</v>
      </c>
      <c r="BH91" s="32">
        <f t="shared" si="77"/>
        <v>0</v>
      </c>
      <c r="BI91" s="32">
        <f t="shared" si="77"/>
        <v>0</v>
      </c>
      <c r="BJ91" s="32">
        <f t="shared" si="77"/>
        <v>231.83999999999997</v>
      </c>
      <c r="BK91" s="32">
        <f t="shared" si="77"/>
        <v>75.072000000000003</v>
      </c>
      <c r="BL91" s="32">
        <f t="shared" si="77"/>
        <v>58.143999999999998</v>
      </c>
      <c r="BM91" s="32">
        <f t="shared" si="77"/>
        <v>240.11999999999998</v>
      </c>
      <c r="BN91" s="32">
        <f t="shared" si="77"/>
        <v>0</v>
      </c>
      <c r="BO91" s="32">
        <f t="shared" si="77"/>
        <v>121.072</v>
      </c>
      <c r="BP91" s="32">
        <f t="shared" si="77"/>
        <v>50.292720000000003</v>
      </c>
      <c r="BQ91" s="32">
        <f t="shared" si="77"/>
        <v>5.75</v>
      </c>
      <c r="BR91" s="32">
        <f t="shared" ref="BR91" si="79">BR84*BR88</f>
        <v>0</v>
      </c>
      <c r="BS91" s="33">
        <f>SUM(D91:BQ91)</f>
        <v>3901.9067599999998</v>
      </c>
      <c r="BT91" s="34">
        <f>BS91/$C$10</f>
        <v>84.824060000000003</v>
      </c>
    </row>
    <row r="93" spans="1:72">
      <c r="J93" t="s">
        <v>31</v>
      </c>
      <c r="K93" t="s">
        <v>0</v>
      </c>
      <c r="V93" t="s">
        <v>34</v>
      </c>
      <c r="AK93" s="1">
        <v>0</v>
      </c>
    </row>
    <row r="94" spans="1:72" ht="15" customHeight="1">
      <c r="A94" s="88"/>
      <c r="B94" s="3" t="s">
        <v>1</v>
      </c>
      <c r="C94" s="84" t="s">
        <v>2</v>
      </c>
      <c r="D94" s="84" t="str">
        <f t="shared" ref="D94:BQ94" si="80">D57</f>
        <v>Хлеб пшеничный</v>
      </c>
      <c r="E94" s="84" t="str">
        <f t="shared" si="80"/>
        <v>Хлеб ржано-пшеничный</v>
      </c>
      <c r="F94" s="84" t="str">
        <f t="shared" si="80"/>
        <v>Сахар</v>
      </c>
      <c r="G94" s="84" t="str">
        <f t="shared" si="80"/>
        <v>Чай</v>
      </c>
      <c r="H94" s="84" t="str">
        <f t="shared" si="80"/>
        <v>Какао</v>
      </c>
      <c r="I94" s="84" t="str">
        <f t="shared" si="80"/>
        <v>Кофейный напиток</v>
      </c>
      <c r="J94" s="84" t="str">
        <f t="shared" si="80"/>
        <v>Молоко 2,5%</v>
      </c>
      <c r="K94" s="84" t="str">
        <f t="shared" si="80"/>
        <v>Масло сливочное</v>
      </c>
      <c r="L94" s="84" t="str">
        <f t="shared" si="80"/>
        <v>Сметана 15%</v>
      </c>
      <c r="M94" s="84" t="str">
        <f t="shared" si="80"/>
        <v>Молоко сухое</v>
      </c>
      <c r="N94" s="84" t="str">
        <f t="shared" si="80"/>
        <v>Снежок 2,5 %</v>
      </c>
      <c r="O94" s="84" t="str">
        <f t="shared" si="80"/>
        <v>Творог 5%</v>
      </c>
      <c r="P94" s="84" t="str">
        <f t="shared" si="80"/>
        <v>Молоко сгущенное</v>
      </c>
      <c r="Q94" s="84" t="str">
        <f t="shared" si="80"/>
        <v xml:space="preserve">Джем Сава </v>
      </c>
      <c r="R94" s="84" t="str">
        <f t="shared" si="80"/>
        <v>Сыр</v>
      </c>
      <c r="S94" s="84" t="str">
        <f>S57</f>
        <v>Зеленый горошек</v>
      </c>
      <c r="T94" s="84" t="str">
        <f>T57</f>
        <v>Кукуруза консервирован.</v>
      </c>
      <c r="U94" s="84" t="str">
        <f>U57</f>
        <v>Консервы рыбные</v>
      </c>
      <c r="V94" s="84" t="str">
        <f>V57</f>
        <v>Огурцы консервирован.</v>
      </c>
      <c r="W94" s="84" t="str">
        <f>W57</f>
        <v>Огурцы свежие</v>
      </c>
      <c r="X94" s="84" t="str">
        <f t="shared" si="80"/>
        <v>Яйцо</v>
      </c>
      <c r="Y94" s="84" t="str">
        <f t="shared" si="80"/>
        <v>Икра кабачковая</v>
      </c>
      <c r="Z94" s="84" t="str">
        <f t="shared" si="80"/>
        <v>Изюм</v>
      </c>
      <c r="AA94" s="84" t="str">
        <f t="shared" si="80"/>
        <v>Курага</v>
      </c>
      <c r="AB94" s="84" t="str">
        <f t="shared" si="80"/>
        <v>Чернослив</v>
      </c>
      <c r="AC94" s="84" t="str">
        <f t="shared" si="80"/>
        <v>Шиповник</v>
      </c>
      <c r="AD94" s="84" t="str">
        <f t="shared" si="80"/>
        <v>Сухофрукты</v>
      </c>
      <c r="AE94" s="84" t="str">
        <f t="shared" si="80"/>
        <v>Ягода свежемороженная</v>
      </c>
      <c r="AF94" s="84" t="str">
        <f t="shared" ref="AF94:AI94" si="81">AF57</f>
        <v>Апельсин</v>
      </c>
      <c r="AG94" s="84" t="str">
        <f t="shared" si="81"/>
        <v>Банан</v>
      </c>
      <c r="AH94" s="84" t="str">
        <f t="shared" si="81"/>
        <v>Лимон</v>
      </c>
      <c r="AI94" s="84" t="str">
        <f t="shared" si="81"/>
        <v>Яблоко</v>
      </c>
      <c r="AJ94" s="84" t="str">
        <f t="shared" si="80"/>
        <v>Кисель</v>
      </c>
      <c r="AK94" s="84" t="str">
        <f t="shared" si="80"/>
        <v xml:space="preserve">Сок </v>
      </c>
      <c r="AL94" s="84" t="str">
        <f t="shared" si="80"/>
        <v>Макаронные изделия</v>
      </c>
      <c r="AM94" s="84" t="str">
        <f t="shared" si="80"/>
        <v>Мука</v>
      </c>
      <c r="AN94" s="84" t="str">
        <f t="shared" si="80"/>
        <v>Дрожжи</v>
      </c>
      <c r="AO94" s="84" t="str">
        <f t="shared" si="80"/>
        <v>Печенье</v>
      </c>
      <c r="AP94" s="84" t="str">
        <f t="shared" si="80"/>
        <v>Пряники</v>
      </c>
      <c r="AQ94" s="84" t="str">
        <f t="shared" si="80"/>
        <v>Вафли</v>
      </c>
      <c r="AR94" s="84" t="str">
        <f t="shared" si="80"/>
        <v>Конфеты</v>
      </c>
      <c r="AS94" s="84" t="str">
        <f t="shared" si="80"/>
        <v>Повидло Сава</v>
      </c>
      <c r="AT94" s="84" t="str">
        <f t="shared" si="80"/>
        <v>Крупа геркулес</v>
      </c>
      <c r="AU94" s="84" t="str">
        <f t="shared" si="80"/>
        <v>Крупа горох</v>
      </c>
      <c r="AV94" s="84" t="str">
        <f t="shared" si="80"/>
        <v>Крупа гречневая</v>
      </c>
      <c r="AW94" s="84" t="str">
        <f t="shared" si="80"/>
        <v>Крупа кукурузная</v>
      </c>
      <c r="AX94" s="84" t="str">
        <f t="shared" si="80"/>
        <v>Крупа манная</v>
      </c>
      <c r="AY94" s="84" t="str">
        <f t="shared" si="80"/>
        <v>Крупа перловая</v>
      </c>
      <c r="AZ94" s="84" t="str">
        <f t="shared" si="80"/>
        <v>Крупа пшеничная</v>
      </c>
      <c r="BA94" s="84" t="str">
        <f t="shared" si="80"/>
        <v>Крупа пшено</v>
      </c>
      <c r="BB94" s="84" t="str">
        <f t="shared" si="80"/>
        <v>Крупа ячневая</v>
      </c>
      <c r="BC94" s="84" t="str">
        <f t="shared" si="80"/>
        <v>Рис</v>
      </c>
      <c r="BD94" s="84" t="str">
        <f t="shared" si="80"/>
        <v>Цыпленок бройлер</v>
      </c>
      <c r="BE94" s="84" t="str">
        <f t="shared" si="80"/>
        <v>Филе куриное</v>
      </c>
      <c r="BF94" s="84" t="str">
        <f t="shared" si="80"/>
        <v>Фарш говяжий</v>
      </c>
      <c r="BG94" s="84" t="str">
        <f t="shared" si="80"/>
        <v>Печень куриная</v>
      </c>
      <c r="BH94" s="84" t="str">
        <f t="shared" si="80"/>
        <v>Филе минтая</v>
      </c>
      <c r="BI94" s="84" t="str">
        <f t="shared" si="80"/>
        <v>Филе сельди слабосол.</v>
      </c>
      <c r="BJ94" s="84" t="str">
        <f t="shared" si="80"/>
        <v>Картофель</v>
      </c>
      <c r="BK94" s="84" t="str">
        <f t="shared" si="80"/>
        <v>Морковь</v>
      </c>
      <c r="BL94" s="84" t="str">
        <f t="shared" si="80"/>
        <v>Лук</v>
      </c>
      <c r="BM94" s="84" t="str">
        <f t="shared" si="80"/>
        <v>Капуста</v>
      </c>
      <c r="BN94" s="84" t="str">
        <f t="shared" si="80"/>
        <v>Свекла</v>
      </c>
      <c r="BO94" s="84" t="str">
        <f t="shared" si="80"/>
        <v>Томатная паста</v>
      </c>
      <c r="BP94" s="84" t="str">
        <f t="shared" si="80"/>
        <v>Масло растительное</v>
      </c>
      <c r="BQ94" s="84" t="str">
        <f t="shared" si="80"/>
        <v>Соль</v>
      </c>
      <c r="BR94" s="84" t="str">
        <f t="shared" ref="BR94" si="82">BR57</f>
        <v>Аскорбиновая кислота</v>
      </c>
      <c r="BS94" s="102" t="s">
        <v>3</v>
      </c>
      <c r="BT94" s="102" t="s">
        <v>4</v>
      </c>
    </row>
    <row r="95" spans="1:72" ht="36" customHeight="1">
      <c r="A95" s="89"/>
      <c r="B95" s="4" t="s">
        <v>5</v>
      </c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  <c r="AA95" s="85"/>
      <c r="AB95" s="85"/>
      <c r="AC95" s="85"/>
      <c r="AD95" s="85"/>
      <c r="AE95" s="85"/>
      <c r="AF95" s="85"/>
      <c r="AG95" s="85"/>
      <c r="AH95" s="85"/>
      <c r="AI95" s="85"/>
      <c r="AJ95" s="85"/>
      <c r="AK95" s="85"/>
      <c r="AL95" s="85"/>
      <c r="AM95" s="85"/>
      <c r="AN95" s="85"/>
      <c r="AO95" s="85"/>
      <c r="AP95" s="85"/>
      <c r="AQ95" s="85"/>
      <c r="AR95" s="85"/>
      <c r="AS95" s="85"/>
      <c r="AT95" s="85"/>
      <c r="AU95" s="85"/>
      <c r="AV95" s="85"/>
      <c r="AW95" s="85"/>
      <c r="AX95" s="85"/>
      <c r="AY95" s="85"/>
      <c r="AZ95" s="85"/>
      <c r="BA95" s="85"/>
      <c r="BB95" s="85"/>
      <c r="BC95" s="85"/>
      <c r="BD95" s="85"/>
      <c r="BE95" s="85"/>
      <c r="BF95" s="85"/>
      <c r="BG95" s="85"/>
      <c r="BH95" s="85"/>
      <c r="BI95" s="85"/>
      <c r="BJ95" s="85"/>
      <c r="BK95" s="85"/>
      <c r="BL95" s="85"/>
      <c r="BM95" s="85"/>
      <c r="BN95" s="85"/>
      <c r="BO95" s="85"/>
      <c r="BP95" s="85"/>
      <c r="BQ95" s="85"/>
      <c r="BR95" s="85"/>
      <c r="BS95" s="103"/>
      <c r="BT95" s="103"/>
    </row>
    <row r="96" spans="1:72">
      <c r="A96" s="104" t="s">
        <v>16</v>
      </c>
      <c r="B96" s="5" t="s">
        <v>17</v>
      </c>
      <c r="C96" s="92">
        <f>$F$7</f>
        <v>46</v>
      </c>
      <c r="D96" s="5">
        <f t="shared" ref="D96:BQ99" si="83">D22</f>
        <v>0</v>
      </c>
      <c r="E96" s="5">
        <f t="shared" si="83"/>
        <v>0</v>
      </c>
      <c r="F96" s="5">
        <f t="shared" si="83"/>
        <v>1.2E-2</v>
      </c>
      <c r="G96" s="5">
        <f t="shared" si="83"/>
        <v>0</v>
      </c>
      <c r="H96" s="5">
        <f t="shared" si="83"/>
        <v>0</v>
      </c>
      <c r="I96" s="5">
        <f t="shared" si="83"/>
        <v>0</v>
      </c>
      <c r="J96" s="5">
        <f t="shared" si="83"/>
        <v>0</v>
      </c>
      <c r="K96" s="5">
        <f t="shared" si="83"/>
        <v>0</v>
      </c>
      <c r="L96" s="5">
        <f t="shared" si="83"/>
        <v>0</v>
      </c>
      <c r="M96" s="5">
        <f t="shared" si="83"/>
        <v>0</v>
      </c>
      <c r="N96" s="5">
        <f t="shared" si="83"/>
        <v>0</v>
      </c>
      <c r="O96" s="5">
        <f t="shared" si="83"/>
        <v>0</v>
      </c>
      <c r="P96" s="5">
        <f t="shared" si="83"/>
        <v>0</v>
      </c>
      <c r="Q96" s="5">
        <f t="shared" si="83"/>
        <v>0</v>
      </c>
      <c r="R96" s="5">
        <f t="shared" si="83"/>
        <v>0</v>
      </c>
      <c r="S96" s="5">
        <f t="shared" si="83"/>
        <v>0</v>
      </c>
      <c r="T96" s="5">
        <f t="shared" si="83"/>
        <v>0</v>
      </c>
      <c r="U96" s="5">
        <f t="shared" si="83"/>
        <v>0</v>
      </c>
      <c r="V96" s="5">
        <f t="shared" si="83"/>
        <v>0</v>
      </c>
      <c r="W96" s="5">
        <f t="shared" si="83"/>
        <v>0</v>
      </c>
      <c r="X96" s="5">
        <f t="shared" si="83"/>
        <v>0</v>
      </c>
      <c r="Y96" s="5">
        <f t="shared" si="83"/>
        <v>0</v>
      </c>
      <c r="Z96" s="5">
        <f t="shared" si="83"/>
        <v>0</v>
      </c>
      <c r="AA96" s="5">
        <f t="shared" si="83"/>
        <v>0</v>
      </c>
      <c r="AB96" s="5">
        <f t="shared" si="83"/>
        <v>0</v>
      </c>
      <c r="AC96" s="5">
        <f t="shared" si="83"/>
        <v>1.2999999999999999E-2</v>
      </c>
      <c r="AD96" s="5">
        <f t="shared" si="83"/>
        <v>0</v>
      </c>
      <c r="AE96" s="5">
        <f t="shared" si="83"/>
        <v>0</v>
      </c>
      <c r="AF96" s="5">
        <f t="shared" ref="AF96:AI96" si="84">AF22</f>
        <v>0</v>
      </c>
      <c r="AG96" s="5">
        <f t="shared" si="84"/>
        <v>0</v>
      </c>
      <c r="AH96" s="5">
        <f t="shared" si="84"/>
        <v>0</v>
      </c>
      <c r="AI96" s="5">
        <f t="shared" si="84"/>
        <v>0</v>
      </c>
      <c r="AJ96" s="5">
        <f t="shared" si="83"/>
        <v>0</v>
      </c>
      <c r="AK96" s="5">
        <f t="shared" si="83"/>
        <v>0</v>
      </c>
      <c r="AL96" s="5">
        <f t="shared" si="83"/>
        <v>0</v>
      </c>
      <c r="AM96" s="5">
        <f t="shared" si="83"/>
        <v>0</v>
      </c>
      <c r="AN96" s="5">
        <f t="shared" si="83"/>
        <v>0</v>
      </c>
      <c r="AO96" s="5">
        <f t="shared" si="83"/>
        <v>0</v>
      </c>
      <c r="AP96" s="5">
        <f t="shared" si="83"/>
        <v>0</v>
      </c>
      <c r="AQ96" s="5">
        <f t="shared" si="83"/>
        <v>0</v>
      </c>
      <c r="AR96" s="5">
        <f t="shared" si="83"/>
        <v>0</v>
      </c>
      <c r="AS96" s="5">
        <f t="shared" si="83"/>
        <v>0</v>
      </c>
      <c r="AT96" s="5">
        <f t="shared" si="83"/>
        <v>0</v>
      </c>
      <c r="AU96" s="5">
        <f t="shared" si="83"/>
        <v>0</v>
      </c>
      <c r="AV96" s="5">
        <f t="shared" si="83"/>
        <v>0</v>
      </c>
      <c r="AW96" s="5">
        <f t="shared" si="83"/>
        <v>0</v>
      </c>
      <c r="AX96" s="5">
        <f t="shared" si="83"/>
        <v>0</v>
      </c>
      <c r="AY96" s="5">
        <f t="shared" si="83"/>
        <v>0</v>
      </c>
      <c r="AZ96" s="5">
        <f t="shared" si="83"/>
        <v>0</v>
      </c>
      <c r="BA96" s="5">
        <f t="shared" si="83"/>
        <v>0</v>
      </c>
      <c r="BB96" s="5">
        <f t="shared" si="83"/>
        <v>0</v>
      </c>
      <c r="BC96" s="5">
        <f t="shared" si="83"/>
        <v>0</v>
      </c>
      <c r="BD96" s="5">
        <f t="shared" si="83"/>
        <v>0</v>
      </c>
      <c r="BE96" s="5">
        <f t="shared" si="83"/>
        <v>0</v>
      </c>
      <c r="BF96" s="5">
        <f t="shared" si="83"/>
        <v>0</v>
      </c>
      <c r="BG96" s="5">
        <f t="shared" si="83"/>
        <v>0</v>
      </c>
      <c r="BH96" s="5">
        <f t="shared" si="83"/>
        <v>0</v>
      </c>
      <c r="BI96" s="5">
        <f t="shared" si="83"/>
        <v>0</v>
      </c>
      <c r="BJ96" s="5">
        <f t="shared" si="83"/>
        <v>0</v>
      </c>
      <c r="BK96" s="5">
        <f t="shared" si="83"/>
        <v>0</v>
      </c>
      <c r="BL96" s="5">
        <f t="shared" si="83"/>
        <v>0</v>
      </c>
      <c r="BM96" s="5">
        <f t="shared" si="83"/>
        <v>0</v>
      </c>
      <c r="BN96" s="5">
        <f t="shared" si="83"/>
        <v>0</v>
      </c>
      <c r="BO96" s="5">
        <f t="shared" si="83"/>
        <v>0</v>
      </c>
      <c r="BP96" s="5">
        <f t="shared" si="83"/>
        <v>0</v>
      </c>
      <c r="BQ96" s="5">
        <f t="shared" si="83"/>
        <v>0</v>
      </c>
      <c r="BR96" s="5">
        <f t="shared" ref="BR96" si="85">BR22</f>
        <v>0</v>
      </c>
    </row>
    <row r="97" spans="1:72" ht="15" customHeight="1">
      <c r="A97" s="100"/>
      <c r="B97" s="5" t="s">
        <v>18</v>
      </c>
      <c r="C97" s="93"/>
      <c r="D97" s="5">
        <f t="shared" si="83"/>
        <v>0</v>
      </c>
      <c r="E97" s="5">
        <f t="shared" si="83"/>
        <v>0</v>
      </c>
      <c r="F97" s="5">
        <f t="shared" si="83"/>
        <v>0.01</v>
      </c>
      <c r="G97" s="5">
        <f t="shared" si="83"/>
        <v>0</v>
      </c>
      <c r="H97" s="5">
        <f t="shared" si="83"/>
        <v>0</v>
      </c>
      <c r="I97" s="5">
        <f t="shared" si="83"/>
        <v>0</v>
      </c>
      <c r="J97" s="5">
        <f t="shared" si="83"/>
        <v>0.02</v>
      </c>
      <c r="K97" s="5">
        <f t="shared" si="83"/>
        <v>1.0999999999999999E-2</v>
      </c>
      <c r="L97" s="5">
        <f t="shared" si="83"/>
        <v>0</v>
      </c>
      <c r="M97" s="5">
        <f t="shared" si="83"/>
        <v>0</v>
      </c>
      <c r="N97" s="5">
        <f t="shared" si="83"/>
        <v>0</v>
      </c>
      <c r="O97" s="5">
        <f t="shared" si="83"/>
        <v>0</v>
      </c>
      <c r="P97" s="5">
        <f t="shared" si="83"/>
        <v>0</v>
      </c>
      <c r="Q97" s="5">
        <f t="shared" si="83"/>
        <v>0</v>
      </c>
      <c r="R97" s="5">
        <f t="shared" si="83"/>
        <v>0</v>
      </c>
      <c r="S97" s="5">
        <f t="shared" si="83"/>
        <v>0</v>
      </c>
      <c r="T97" s="5">
        <f t="shared" si="83"/>
        <v>0</v>
      </c>
      <c r="U97" s="5">
        <f t="shared" si="83"/>
        <v>0</v>
      </c>
      <c r="V97" s="5">
        <f t="shared" si="83"/>
        <v>0</v>
      </c>
      <c r="W97" s="5">
        <f t="shared" si="83"/>
        <v>0</v>
      </c>
      <c r="X97" s="5">
        <f t="shared" si="83"/>
        <v>0.1</v>
      </c>
      <c r="Y97" s="5">
        <f t="shared" si="83"/>
        <v>0</v>
      </c>
      <c r="Z97" s="5">
        <f t="shared" si="83"/>
        <v>0</v>
      </c>
      <c r="AA97" s="5">
        <f t="shared" si="83"/>
        <v>0</v>
      </c>
      <c r="AB97" s="5">
        <f t="shared" si="83"/>
        <v>0</v>
      </c>
      <c r="AC97" s="5">
        <f t="shared" si="83"/>
        <v>0</v>
      </c>
      <c r="AD97" s="5">
        <f t="shared" si="83"/>
        <v>0</v>
      </c>
      <c r="AE97" s="5">
        <f t="shared" si="83"/>
        <v>0</v>
      </c>
      <c r="AF97" s="5">
        <f t="shared" ref="AF97:AI97" si="86">AF23</f>
        <v>0</v>
      </c>
      <c r="AG97" s="5">
        <f t="shared" si="86"/>
        <v>0</v>
      </c>
      <c r="AH97" s="5">
        <f t="shared" si="86"/>
        <v>0</v>
      </c>
      <c r="AI97" s="5">
        <f t="shared" si="86"/>
        <v>0</v>
      </c>
      <c r="AJ97" s="5">
        <f t="shared" si="83"/>
        <v>0</v>
      </c>
      <c r="AK97" s="5">
        <f t="shared" si="83"/>
        <v>0</v>
      </c>
      <c r="AL97" s="5">
        <f t="shared" si="83"/>
        <v>0</v>
      </c>
      <c r="AM97" s="5">
        <f t="shared" si="83"/>
        <v>4.8000000000000001E-2</v>
      </c>
      <c r="AN97" s="5">
        <f t="shared" si="83"/>
        <v>1.25E-3</v>
      </c>
      <c r="AO97" s="5">
        <f t="shared" si="83"/>
        <v>0</v>
      </c>
      <c r="AP97" s="5">
        <f t="shared" si="83"/>
        <v>0</v>
      </c>
      <c r="AQ97" s="5">
        <f t="shared" si="83"/>
        <v>0</v>
      </c>
      <c r="AR97" s="5">
        <f t="shared" si="83"/>
        <v>0</v>
      </c>
      <c r="AS97" s="5">
        <f t="shared" si="83"/>
        <v>0</v>
      </c>
      <c r="AT97" s="5">
        <f t="shared" si="83"/>
        <v>0</v>
      </c>
      <c r="AU97" s="5">
        <f t="shared" si="83"/>
        <v>0</v>
      </c>
      <c r="AV97" s="5">
        <f t="shared" si="83"/>
        <v>0</v>
      </c>
      <c r="AW97" s="5">
        <f t="shared" si="83"/>
        <v>0</v>
      </c>
      <c r="AX97" s="5">
        <f t="shared" si="83"/>
        <v>0</v>
      </c>
      <c r="AY97" s="5">
        <f t="shared" si="83"/>
        <v>0</v>
      </c>
      <c r="AZ97" s="5">
        <f t="shared" si="83"/>
        <v>0</v>
      </c>
      <c r="BA97" s="5">
        <f t="shared" si="83"/>
        <v>0</v>
      </c>
      <c r="BB97" s="5">
        <f t="shared" si="83"/>
        <v>0</v>
      </c>
      <c r="BC97" s="5">
        <f t="shared" si="83"/>
        <v>0</v>
      </c>
      <c r="BD97" s="5">
        <f t="shared" si="83"/>
        <v>0</v>
      </c>
      <c r="BE97" s="5">
        <f t="shared" si="83"/>
        <v>0</v>
      </c>
      <c r="BF97" s="5">
        <f t="shared" si="83"/>
        <v>0</v>
      </c>
      <c r="BG97" s="5">
        <f t="shared" si="83"/>
        <v>0</v>
      </c>
      <c r="BH97" s="5">
        <f t="shared" si="83"/>
        <v>0</v>
      </c>
      <c r="BI97" s="5">
        <f t="shared" si="83"/>
        <v>0</v>
      </c>
      <c r="BJ97" s="5">
        <f t="shared" si="83"/>
        <v>0</v>
      </c>
      <c r="BK97" s="5">
        <f t="shared" si="83"/>
        <v>0</v>
      </c>
      <c r="BL97" s="5">
        <f t="shared" si="83"/>
        <v>0</v>
      </c>
      <c r="BM97" s="5">
        <f t="shared" si="83"/>
        <v>0</v>
      </c>
      <c r="BN97" s="5">
        <f t="shared" si="83"/>
        <v>0</v>
      </c>
      <c r="BO97" s="5">
        <f t="shared" si="83"/>
        <v>0</v>
      </c>
      <c r="BP97" s="5">
        <f t="shared" si="83"/>
        <v>0</v>
      </c>
      <c r="BQ97" s="5">
        <f t="shared" si="83"/>
        <v>2.0000000000000001E-4</v>
      </c>
      <c r="BR97" s="5">
        <f t="shared" ref="BR97" si="87">BR23</f>
        <v>0</v>
      </c>
      <c r="BS97" s="37"/>
    </row>
    <row r="98" spans="1:72">
      <c r="A98" s="100"/>
      <c r="B98" s="5"/>
      <c r="C98" s="93"/>
      <c r="D98" s="5">
        <f t="shared" si="83"/>
        <v>0</v>
      </c>
      <c r="E98" s="5">
        <f t="shared" si="83"/>
        <v>0</v>
      </c>
      <c r="F98" s="5">
        <f t="shared" si="83"/>
        <v>0</v>
      </c>
      <c r="G98" s="5">
        <f t="shared" si="83"/>
        <v>0</v>
      </c>
      <c r="H98" s="5">
        <f t="shared" si="83"/>
        <v>0</v>
      </c>
      <c r="I98" s="5">
        <f t="shared" si="83"/>
        <v>0</v>
      </c>
      <c r="J98" s="5">
        <f t="shared" si="83"/>
        <v>0</v>
      </c>
      <c r="K98" s="5">
        <f t="shared" si="83"/>
        <v>0</v>
      </c>
      <c r="L98" s="5">
        <f t="shared" si="83"/>
        <v>0</v>
      </c>
      <c r="M98" s="5">
        <f t="shared" si="83"/>
        <v>0</v>
      </c>
      <c r="N98" s="5">
        <f t="shared" si="83"/>
        <v>0</v>
      </c>
      <c r="O98" s="5">
        <f t="shared" si="83"/>
        <v>0</v>
      </c>
      <c r="P98" s="5">
        <f t="shared" si="83"/>
        <v>0</v>
      </c>
      <c r="Q98" s="5">
        <f t="shared" si="83"/>
        <v>0</v>
      </c>
      <c r="R98" s="5">
        <f t="shared" si="83"/>
        <v>0</v>
      </c>
      <c r="S98" s="5">
        <f t="shared" si="83"/>
        <v>0</v>
      </c>
      <c r="T98" s="5">
        <f t="shared" si="83"/>
        <v>0</v>
      </c>
      <c r="U98" s="5">
        <f t="shared" si="83"/>
        <v>0</v>
      </c>
      <c r="V98" s="5">
        <f t="shared" si="83"/>
        <v>0</v>
      </c>
      <c r="W98" s="5">
        <f t="shared" si="83"/>
        <v>0</v>
      </c>
      <c r="X98" s="5">
        <f t="shared" si="83"/>
        <v>0</v>
      </c>
      <c r="Y98" s="5">
        <f t="shared" si="83"/>
        <v>0</v>
      </c>
      <c r="Z98" s="5">
        <f t="shared" si="83"/>
        <v>0</v>
      </c>
      <c r="AA98" s="5">
        <f t="shared" si="83"/>
        <v>0</v>
      </c>
      <c r="AB98" s="5">
        <f t="shared" si="83"/>
        <v>0</v>
      </c>
      <c r="AC98" s="5">
        <f t="shared" si="83"/>
        <v>0</v>
      </c>
      <c r="AD98" s="5">
        <f t="shared" si="83"/>
        <v>0</v>
      </c>
      <c r="AE98" s="5">
        <f t="shared" si="83"/>
        <v>0</v>
      </c>
      <c r="AF98" s="5">
        <f t="shared" ref="AF98:AI98" si="88">AF24</f>
        <v>0</v>
      </c>
      <c r="AG98" s="5">
        <f t="shared" si="88"/>
        <v>0</v>
      </c>
      <c r="AH98" s="5">
        <f t="shared" si="88"/>
        <v>0</v>
      </c>
      <c r="AI98" s="5">
        <f t="shared" si="88"/>
        <v>0</v>
      </c>
      <c r="AJ98" s="5">
        <f t="shared" si="83"/>
        <v>0</v>
      </c>
      <c r="AK98" s="5">
        <f t="shared" si="83"/>
        <v>0</v>
      </c>
      <c r="AL98" s="5">
        <f t="shared" si="83"/>
        <v>0</v>
      </c>
      <c r="AM98" s="5">
        <f t="shared" si="83"/>
        <v>0</v>
      </c>
      <c r="AN98" s="5">
        <f t="shared" si="83"/>
        <v>0</v>
      </c>
      <c r="AO98" s="5">
        <f t="shared" si="83"/>
        <v>0</v>
      </c>
      <c r="AP98" s="5">
        <f t="shared" si="83"/>
        <v>0</v>
      </c>
      <c r="AQ98" s="5">
        <f t="shared" si="83"/>
        <v>0</v>
      </c>
      <c r="AR98" s="5">
        <f t="shared" si="83"/>
        <v>0</v>
      </c>
      <c r="AS98" s="5">
        <f t="shared" si="83"/>
        <v>0</v>
      </c>
      <c r="AT98" s="5">
        <f t="shared" si="83"/>
        <v>0</v>
      </c>
      <c r="AU98" s="5">
        <f t="shared" si="83"/>
        <v>0</v>
      </c>
      <c r="AV98" s="5">
        <f t="shared" si="83"/>
        <v>0</v>
      </c>
      <c r="AW98" s="5">
        <f t="shared" si="83"/>
        <v>0</v>
      </c>
      <c r="AX98" s="5">
        <f t="shared" si="83"/>
        <v>0</v>
      </c>
      <c r="AY98" s="5">
        <f t="shared" si="83"/>
        <v>0</v>
      </c>
      <c r="AZ98" s="5">
        <f t="shared" si="83"/>
        <v>0</v>
      </c>
      <c r="BA98" s="5">
        <f t="shared" si="83"/>
        <v>0</v>
      </c>
      <c r="BB98" s="5">
        <f t="shared" si="83"/>
        <v>0</v>
      </c>
      <c r="BC98" s="5">
        <f t="shared" si="83"/>
        <v>0</v>
      </c>
      <c r="BD98" s="5">
        <f t="shared" si="83"/>
        <v>0</v>
      </c>
      <c r="BE98" s="5">
        <f t="shared" si="83"/>
        <v>0</v>
      </c>
      <c r="BF98" s="5">
        <f t="shared" si="83"/>
        <v>0</v>
      </c>
      <c r="BG98" s="5">
        <f t="shared" si="83"/>
        <v>0</v>
      </c>
      <c r="BH98" s="5">
        <f t="shared" si="83"/>
        <v>0</v>
      </c>
      <c r="BI98" s="5">
        <f t="shared" si="83"/>
        <v>0</v>
      </c>
      <c r="BJ98" s="5">
        <f t="shared" si="83"/>
        <v>0</v>
      </c>
      <c r="BK98" s="5">
        <f t="shared" si="83"/>
        <v>0</v>
      </c>
      <c r="BL98" s="5">
        <f t="shared" si="83"/>
        <v>0</v>
      </c>
      <c r="BM98" s="5">
        <f t="shared" si="83"/>
        <v>0</v>
      </c>
      <c r="BN98" s="5">
        <f t="shared" si="83"/>
        <v>0</v>
      </c>
      <c r="BO98" s="5">
        <f t="shared" si="83"/>
        <v>0</v>
      </c>
      <c r="BP98" s="5">
        <f t="shared" si="83"/>
        <v>0</v>
      </c>
      <c r="BQ98" s="5">
        <f t="shared" si="83"/>
        <v>0</v>
      </c>
      <c r="BR98" s="5">
        <f t="shared" ref="BR98" si="89">BR24</f>
        <v>0</v>
      </c>
    </row>
    <row r="99" spans="1:72">
      <c r="A99" s="101"/>
      <c r="B99" s="5"/>
      <c r="C99" s="94"/>
      <c r="D99" s="5">
        <f t="shared" si="83"/>
        <v>0</v>
      </c>
      <c r="E99" s="5">
        <f t="shared" si="83"/>
        <v>0</v>
      </c>
      <c r="F99" s="5">
        <f t="shared" si="83"/>
        <v>0</v>
      </c>
      <c r="G99" s="5">
        <f t="shared" si="83"/>
        <v>0</v>
      </c>
      <c r="H99" s="5">
        <f t="shared" si="83"/>
        <v>0</v>
      </c>
      <c r="I99" s="5">
        <f t="shared" si="83"/>
        <v>0</v>
      </c>
      <c r="J99" s="5">
        <f t="shared" si="83"/>
        <v>0</v>
      </c>
      <c r="K99" s="5">
        <f t="shared" si="83"/>
        <v>0</v>
      </c>
      <c r="L99" s="5">
        <f t="shared" si="83"/>
        <v>0</v>
      </c>
      <c r="M99" s="5">
        <f t="shared" si="83"/>
        <v>0</v>
      </c>
      <c r="N99" s="5">
        <f t="shared" si="83"/>
        <v>0</v>
      </c>
      <c r="O99" s="5">
        <f t="shared" si="83"/>
        <v>0</v>
      </c>
      <c r="P99" s="5">
        <f t="shared" si="83"/>
        <v>0</v>
      </c>
      <c r="Q99" s="5">
        <f t="shared" si="83"/>
        <v>0</v>
      </c>
      <c r="R99" s="5">
        <f t="shared" si="83"/>
        <v>0</v>
      </c>
      <c r="S99" s="5">
        <f t="shared" si="83"/>
        <v>0</v>
      </c>
      <c r="T99" s="5">
        <f t="shared" si="83"/>
        <v>0</v>
      </c>
      <c r="U99" s="5">
        <f t="shared" si="83"/>
        <v>0</v>
      </c>
      <c r="V99" s="5">
        <f t="shared" si="83"/>
        <v>0</v>
      </c>
      <c r="W99" s="5">
        <f t="shared" si="83"/>
        <v>0</v>
      </c>
      <c r="X99" s="5">
        <f t="shared" si="83"/>
        <v>0</v>
      </c>
      <c r="Y99" s="5">
        <f t="shared" si="83"/>
        <v>0</v>
      </c>
      <c r="Z99" s="5">
        <f t="shared" si="83"/>
        <v>0</v>
      </c>
      <c r="AA99" s="5">
        <f t="shared" si="83"/>
        <v>0</v>
      </c>
      <c r="AB99" s="5">
        <f t="shared" si="83"/>
        <v>0</v>
      </c>
      <c r="AC99" s="5">
        <f t="shared" si="83"/>
        <v>0</v>
      </c>
      <c r="AD99" s="5">
        <f t="shared" si="83"/>
        <v>0</v>
      </c>
      <c r="AE99" s="5">
        <f t="shared" si="83"/>
        <v>0</v>
      </c>
      <c r="AF99" s="5">
        <f t="shared" ref="AF99:AI99" si="90">AF25</f>
        <v>0</v>
      </c>
      <c r="AG99" s="5">
        <f t="shared" si="90"/>
        <v>0</v>
      </c>
      <c r="AH99" s="5">
        <f t="shared" si="90"/>
        <v>0</v>
      </c>
      <c r="AI99" s="5">
        <f t="shared" si="90"/>
        <v>0</v>
      </c>
      <c r="AJ99" s="5">
        <f t="shared" si="83"/>
        <v>0</v>
      </c>
      <c r="AK99" s="5">
        <f t="shared" si="83"/>
        <v>0</v>
      </c>
      <c r="AL99" s="5">
        <f t="shared" si="83"/>
        <v>0</v>
      </c>
      <c r="AM99" s="5">
        <f t="shared" si="83"/>
        <v>0</v>
      </c>
      <c r="AN99" s="5">
        <f t="shared" si="83"/>
        <v>0</v>
      </c>
      <c r="AO99" s="5">
        <f t="shared" si="83"/>
        <v>0</v>
      </c>
      <c r="AP99" s="5">
        <f t="shared" si="83"/>
        <v>0</v>
      </c>
      <c r="AQ99" s="5">
        <f t="shared" si="83"/>
        <v>0</v>
      </c>
      <c r="AR99" s="5">
        <f t="shared" si="83"/>
        <v>0</v>
      </c>
      <c r="AS99" s="5">
        <f t="shared" si="83"/>
        <v>0</v>
      </c>
      <c r="AT99" s="5">
        <f t="shared" si="83"/>
        <v>0</v>
      </c>
      <c r="AU99" s="5">
        <f t="shared" si="83"/>
        <v>0</v>
      </c>
      <c r="AV99" s="5">
        <f t="shared" si="83"/>
        <v>0</v>
      </c>
      <c r="AW99" s="5">
        <f t="shared" si="83"/>
        <v>0</v>
      </c>
      <c r="AX99" s="5">
        <f t="shared" si="83"/>
        <v>0</v>
      </c>
      <c r="AY99" s="5">
        <f t="shared" si="83"/>
        <v>0</v>
      </c>
      <c r="AZ99" s="5">
        <f t="shared" si="83"/>
        <v>0</v>
      </c>
      <c r="BA99" s="5">
        <f t="shared" si="83"/>
        <v>0</v>
      </c>
      <c r="BB99" s="5">
        <f t="shared" si="83"/>
        <v>0</v>
      </c>
      <c r="BC99" s="5">
        <f t="shared" si="83"/>
        <v>0</v>
      </c>
      <c r="BD99" s="5">
        <f t="shared" si="83"/>
        <v>0</v>
      </c>
      <c r="BE99" s="5">
        <f t="shared" si="83"/>
        <v>0</v>
      </c>
      <c r="BF99" s="5">
        <f t="shared" si="83"/>
        <v>0</v>
      </c>
      <c r="BG99" s="5">
        <f t="shared" si="83"/>
        <v>0</v>
      </c>
      <c r="BH99" s="5">
        <f t="shared" si="83"/>
        <v>0</v>
      </c>
      <c r="BI99" s="5">
        <f t="shared" si="83"/>
        <v>0</v>
      </c>
      <c r="BJ99" s="5">
        <f t="shared" si="83"/>
        <v>0</v>
      </c>
      <c r="BK99" s="5">
        <f t="shared" si="83"/>
        <v>0</v>
      </c>
      <c r="BL99" s="5">
        <f t="shared" si="83"/>
        <v>0</v>
      </c>
      <c r="BM99" s="5">
        <f t="shared" si="83"/>
        <v>0</v>
      </c>
      <c r="BN99" s="5">
        <f t="shared" si="83"/>
        <v>0</v>
      </c>
      <c r="BO99" s="5">
        <f t="shared" si="83"/>
        <v>0</v>
      </c>
      <c r="BP99" s="5">
        <f t="shared" si="83"/>
        <v>0</v>
      </c>
      <c r="BQ99" s="5">
        <f t="shared" si="83"/>
        <v>0</v>
      </c>
      <c r="BR99" s="5">
        <f t="shared" ref="BR99" si="91">BR25</f>
        <v>0</v>
      </c>
    </row>
    <row r="100" spans="1:72" ht="17.399999999999999">
      <c r="A100" s="43"/>
      <c r="B100" s="44" t="s">
        <v>22</v>
      </c>
      <c r="C100" s="45"/>
      <c r="D100" s="46">
        <f t="shared" ref="D100:BQ100" si="92">SUM(D96:D99)</f>
        <v>0</v>
      </c>
      <c r="E100" s="46">
        <f t="shared" si="92"/>
        <v>0</v>
      </c>
      <c r="F100" s="46">
        <f t="shared" si="92"/>
        <v>2.1999999999999999E-2</v>
      </c>
      <c r="G100" s="46">
        <f t="shared" si="92"/>
        <v>0</v>
      </c>
      <c r="H100" s="46">
        <f t="shared" si="92"/>
        <v>0</v>
      </c>
      <c r="I100" s="46">
        <f t="shared" si="92"/>
        <v>0</v>
      </c>
      <c r="J100" s="46">
        <f t="shared" si="92"/>
        <v>0.02</v>
      </c>
      <c r="K100" s="46">
        <f t="shared" si="92"/>
        <v>1.0999999999999999E-2</v>
      </c>
      <c r="L100" s="46">
        <f t="shared" si="92"/>
        <v>0</v>
      </c>
      <c r="M100" s="46">
        <f t="shared" si="92"/>
        <v>0</v>
      </c>
      <c r="N100" s="46">
        <f t="shared" si="92"/>
        <v>0</v>
      </c>
      <c r="O100" s="46">
        <f t="shared" si="92"/>
        <v>0</v>
      </c>
      <c r="P100" s="46">
        <f t="shared" si="92"/>
        <v>0</v>
      </c>
      <c r="Q100" s="46">
        <f t="shared" si="92"/>
        <v>0</v>
      </c>
      <c r="R100" s="46">
        <f t="shared" si="92"/>
        <v>0</v>
      </c>
      <c r="S100" s="46">
        <f>SUM(S96:S99)</f>
        <v>0</v>
      </c>
      <c r="T100" s="46">
        <f>SUM(T96:T99)</f>
        <v>0</v>
      </c>
      <c r="U100" s="46">
        <f>SUM(U96:U99)</f>
        <v>0</v>
      </c>
      <c r="V100" s="46">
        <f>SUM(V96:V99)</f>
        <v>0</v>
      </c>
      <c r="W100" s="46">
        <f t="shared" ref="W100:X100" si="93">SUM(W96:W99)</f>
        <v>0</v>
      </c>
      <c r="X100" s="46">
        <f t="shared" si="93"/>
        <v>0.1</v>
      </c>
      <c r="Y100" s="46">
        <f t="shared" si="92"/>
        <v>0</v>
      </c>
      <c r="Z100" s="46">
        <f t="shared" si="92"/>
        <v>0</v>
      </c>
      <c r="AA100" s="46">
        <f t="shared" si="92"/>
        <v>0</v>
      </c>
      <c r="AB100" s="46">
        <f t="shared" si="92"/>
        <v>0</v>
      </c>
      <c r="AC100" s="46">
        <f t="shared" si="92"/>
        <v>1.2999999999999999E-2</v>
      </c>
      <c r="AD100" s="46">
        <f t="shared" si="92"/>
        <v>0</v>
      </c>
      <c r="AE100" s="46">
        <f t="shared" si="92"/>
        <v>0</v>
      </c>
      <c r="AF100" s="46">
        <f t="shared" ref="AF100:AI100" si="94">SUM(AF96:AF99)</f>
        <v>0</v>
      </c>
      <c r="AG100" s="46">
        <f t="shared" si="94"/>
        <v>0</v>
      </c>
      <c r="AH100" s="46">
        <f t="shared" si="94"/>
        <v>0</v>
      </c>
      <c r="AI100" s="46">
        <f t="shared" si="94"/>
        <v>0</v>
      </c>
      <c r="AJ100" s="46">
        <f t="shared" si="92"/>
        <v>0</v>
      </c>
      <c r="AK100" s="46">
        <f t="shared" si="92"/>
        <v>0</v>
      </c>
      <c r="AL100" s="46">
        <f t="shared" si="92"/>
        <v>0</v>
      </c>
      <c r="AM100" s="46">
        <f t="shared" si="92"/>
        <v>4.8000000000000001E-2</v>
      </c>
      <c r="AN100" s="46">
        <f t="shared" si="92"/>
        <v>1.25E-3</v>
      </c>
      <c r="AO100" s="46">
        <f t="shared" si="92"/>
        <v>0</v>
      </c>
      <c r="AP100" s="46">
        <f t="shared" si="92"/>
        <v>0</v>
      </c>
      <c r="AQ100" s="46">
        <f t="shared" si="92"/>
        <v>0</v>
      </c>
      <c r="AR100" s="46">
        <f t="shared" si="92"/>
        <v>0</v>
      </c>
      <c r="AS100" s="46">
        <f t="shared" si="92"/>
        <v>0</v>
      </c>
      <c r="AT100" s="46">
        <f t="shared" si="92"/>
        <v>0</v>
      </c>
      <c r="AU100" s="46">
        <f t="shared" si="92"/>
        <v>0</v>
      </c>
      <c r="AV100" s="46">
        <f t="shared" si="92"/>
        <v>0</v>
      </c>
      <c r="AW100" s="46">
        <f t="shared" si="92"/>
        <v>0</v>
      </c>
      <c r="AX100" s="46">
        <f t="shared" si="92"/>
        <v>0</v>
      </c>
      <c r="AY100" s="46">
        <f t="shared" si="92"/>
        <v>0</v>
      </c>
      <c r="AZ100" s="46">
        <f t="shared" si="92"/>
        <v>0</v>
      </c>
      <c r="BA100" s="46">
        <f t="shared" si="92"/>
        <v>0</v>
      </c>
      <c r="BB100" s="46">
        <f t="shared" si="92"/>
        <v>0</v>
      </c>
      <c r="BC100" s="46">
        <f t="shared" si="92"/>
        <v>0</v>
      </c>
      <c r="BD100" s="46">
        <f t="shared" si="92"/>
        <v>0</v>
      </c>
      <c r="BE100" s="46">
        <f t="shared" si="92"/>
        <v>0</v>
      </c>
      <c r="BF100" s="46">
        <f t="shared" si="92"/>
        <v>0</v>
      </c>
      <c r="BG100" s="46">
        <f t="shared" si="92"/>
        <v>0</v>
      </c>
      <c r="BH100" s="46">
        <f t="shared" si="92"/>
        <v>0</v>
      </c>
      <c r="BI100" s="46">
        <f t="shared" si="92"/>
        <v>0</v>
      </c>
      <c r="BJ100" s="46">
        <f t="shared" si="92"/>
        <v>0</v>
      </c>
      <c r="BK100" s="46">
        <f t="shared" si="92"/>
        <v>0</v>
      </c>
      <c r="BL100" s="46">
        <f t="shared" si="92"/>
        <v>0</v>
      </c>
      <c r="BM100" s="46">
        <f t="shared" si="92"/>
        <v>0</v>
      </c>
      <c r="BN100" s="46">
        <f t="shared" si="92"/>
        <v>0</v>
      </c>
      <c r="BO100" s="46">
        <f t="shared" si="92"/>
        <v>0</v>
      </c>
      <c r="BP100" s="46">
        <f t="shared" si="92"/>
        <v>0</v>
      </c>
      <c r="BQ100" s="46">
        <f t="shared" si="92"/>
        <v>2.0000000000000001E-4</v>
      </c>
      <c r="BR100" s="46">
        <f t="shared" ref="BR100" si="95">SUM(BR96:BR99)</f>
        <v>0</v>
      </c>
    </row>
    <row r="101" spans="1:72" ht="17.399999999999999">
      <c r="A101" s="43"/>
      <c r="B101" s="44" t="s">
        <v>33</v>
      </c>
      <c r="C101" s="45"/>
      <c r="D101" s="47">
        <f t="shared" ref="D101:BQ101" si="96">PRODUCT(D100,$F$7)</f>
        <v>0</v>
      </c>
      <c r="E101" s="47">
        <f t="shared" si="96"/>
        <v>0</v>
      </c>
      <c r="F101" s="47">
        <f t="shared" si="96"/>
        <v>1.012</v>
      </c>
      <c r="G101" s="47">
        <f t="shared" si="96"/>
        <v>0</v>
      </c>
      <c r="H101" s="47">
        <f t="shared" si="96"/>
        <v>0</v>
      </c>
      <c r="I101" s="47">
        <f t="shared" si="96"/>
        <v>0</v>
      </c>
      <c r="J101" s="47">
        <f t="shared" si="96"/>
        <v>0.92</v>
      </c>
      <c r="K101" s="47">
        <f t="shared" si="96"/>
        <v>0.50600000000000001</v>
      </c>
      <c r="L101" s="47">
        <f t="shared" si="96"/>
        <v>0</v>
      </c>
      <c r="M101" s="47">
        <f t="shared" si="96"/>
        <v>0</v>
      </c>
      <c r="N101" s="47">
        <f t="shared" si="96"/>
        <v>0</v>
      </c>
      <c r="O101" s="47">
        <f t="shared" si="96"/>
        <v>0</v>
      </c>
      <c r="P101" s="47">
        <f t="shared" si="96"/>
        <v>0</v>
      </c>
      <c r="Q101" s="47">
        <f t="shared" si="96"/>
        <v>0</v>
      </c>
      <c r="R101" s="47">
        <f t="shared" si="96"/>
        <v>0</v>
      </c>
      <c r="S101" s="47">
        <f>PRODUCT(S100,$F$7)</f>
        <v>0</v>
      </c>
      <c r="T101" s="47">
        <f>PRODUCT(T100,$F$7)</f>
        <v>0</v>
      </c>
      <c r="U101" s="47">
        <f>PRODUCT(U100,$F$7)</f>
        <v>0</v>
      </c>
      <c r="V101" s="47">
        <f>PRODUCT(V100,$F$7)</f>
        <v>0</v>
      </c>
      <c r="W101" s="47">
        <f t="shared" ref="W101:X101" si="97">PRODUCT(W100,$F$7)</f>
        <v>0</v>
      </c>
      <c r="X101" s="47">
        <f t="shared" si="97"/>
        <v>4.6000000000000005</v>
      </c>
      <c r="Y101" s="47">
        <f t="shared" si="96"/>
        <v>0</v>
      </c>
      <c r="Z101" s="47">
        <f t="shared" si="96"/>
        <v>0</v>
      </c>
      <c r="AA101" s="47">
        <f t="shared" si="96"/>
        <v>0</v>
      </c>
      <c r="AB101" s="47">
        <f t="shared" si="96"/>
        <v>0</v>
      </c>
      <c r="AC101" s="47">
        <f t="shared" si="96"/>
        <v>0.59799999999999998</v>
      </c>
      <c r="AD101" s="47">
        <f t="shared" si="96"/>
        <v>0</v>
      </c>
      <c r="AE101" s="47">
        <f t="shared" si="96"/>
        <v>0</v>
      </c>
      <c r="AF101" s="47">
        <f t="shared" ref="AF101:AI101" si="98">PRODUCT(AF100,$F$7)</f>
        <v>0</v>
      </c>
      <c r="AG101" s="47">
        <f t="shared" si="98"/>
        <v>0</v>
      </c>
      <c r="AH101" s="47">
        <f t="shared" si="98"/>
        <v>0</v>
      </c>
      <c r="AI101" s="47">
        <f t="shared" si="98"/>
        <v>0</v>
      </c>
      <c r="AJ101" s="47">
        <f t="shared" si="96"/>
        <v>0</v>
      </c>
      <c r="AK101" s="47">
        <f t="shared" si="96"/>
        <v>0</v>
      </c>
      <c r="AL101" s="47">
        <f t="shared" si="96"/>
        <v>0</v>
      </c>
      <c r="AM101" s="47">
        <f t="shared" si="96"/>
        <v>2.2080000000000002</v>
      </c>
      <c r="AN101" s="47">
        <f t="shared" si="96"/>
        <v>5.7500000000000002E-2</v>
      </c>
      <c r="AO101" s="47">
        <f t="shared" si="96"/>
        <v>0</v>
      </c>
      <c r="AP101" s="47">
        <f t="shared" si="96"/>
        <v>0</v>
      </c>
      <c r="AQ101" s="47">
        <f t="shared" si="96"/>
        <v>0</v>
      </c>
      <c r="AR101" s="47">
        <f t="shared" si="96"/>
        <v>0</v>
      </c>
      <c r="AS101" s="47">
        <f t="shared" si="96"/>
        <v>0</v>
      </c>
      <c r="AT101" s="47">
        <f t="shared" si="96"/>
        <v>0</v>
      </c>
      <c r="AU101" s="47">
        <f t="shared" si="96"/>
        <v>0</v>
      </c>
      <c r="AV101" s="47">
        <f t="shared" si="96"/>
        <v>0</v>
      </c>
      <c r="AW101" s="47">
        <f t="shared" si="96"/>
        <v>0</v>
      </c>
      <c r="AX101" s="47">
        <f t="shared" si="96"/>
        <v>0</v>
      </c>
      <c r="AY101" s="47">
        <f t="shared" si="96"/>
        <v>0</v>
      </c>
      <c r="AZ101" s="47">
        <f t="shared" si="96"/>
        <v>0</v>
      </c>
      <c r="BA101" s="47">
        <f t="shared" si="96"/>
        <v>0</v>
      </c>
      <c r="BB101" s="47">
        <f t="shared" si="96"/>
        <v>0</v>
      </c>
      <c r="BC101" s="47">
        <f t="shared" si="96"/>
        <v>0</v>
      </c>
      <c r="BD101" s="47">
        <f t="shared" si="96"/>
        <v>0</v>
      </c>
      <c r="BE101" s="47">
        <f t="shared" si="96"/>
        <v>0</v>
      </c>
      <c r="BF101" s="47">
        <f t="shared" si="96"/>
        <v>0</v>
      </c>
      <c r="BG101" s="47">
        <f t="shared" si="96"/>
        <v>0</v>
      </c>
      <c r="BH101" s="47">
        <f t="shared" si="96"/>
        <v>0</v>
      </c>
      <c r="BI101" s="47">
        <f t="shared" si="96"/>
        <v>0</v>
      </c>
      <c r="BJ101" s="47">
        <f t="shared" si="96"/>
        <v>0</v>
      </c>
      <c r="BK101" s="47">
        <f t="shared" si="96"/>
        <v>0</v>
      </c>
      <c r="BL101" s="47">
        <f t="shared" si="96"/>
        <v>0</v>
      </c>
      <c r="BM101" s="47">
        <f t="shared" si="96"/>
        <v>0</v>
      </c>
      <c r="BN101" s="47">
        <f t="shared" si="96"/>
        <v>0</v>
      </c>
      <c r="BO101" s="47">
        <f t="shared" si="96"/>
        <v>0</v>
      </c>
      <c r="BP101" s="47">
        <f t="shared" si="96"/>
        <v>0</v>
      </c>
      <c r="BQ101" s="47">
        <f t="shared" si="96"/>
        <v>9.1999999999999998E-3</v>
      </c>
      <c r="BR101" s="47">
        <f t="shared" ref="BR101" si="99">PRODUCT(BR100,$F$7)</f>
        <v>0</v>
      </c>
    </row>
    <row r="105" spans="1:72" ht="17.399999999999999">
      <c r="A105" s="26"/>
      <c r="B105" s="27" t="s">
        <v>24</v>
      </c>
      <c r="C105" s="28" t="s">
        <v>25</v>
      </c>
      <c r="D105" s="29">
        <f t="shared" ref="D105:BQ105" si="100">D48</f>
        <v>90.9</v>
      </c>
      <c r="E105" s="29">
        <f t="shared" si="100"/>
        <v>96</v>
      </c>
      <c r="F105" s="29">
        <f t="shared" si="100"/>
        <v>93</v>
      </c>
      <c r="G105" s="29">
        <f t="shared" si="100"/>
        <v>780</v>
      </c>
      <c r="H105" s="29">
        <f t="shared" si="100"/>
        <v>1610</v>
      </c>
      <c r="I105" s="29">
        <f t="shared" si="100"/>
        <v>760</v>
      </c>
      <c r="J105" s="29">
        <f t="shared" si="100"/>
        <v>90.57</v>
      </c>
      <c r="K105" s="29">
        <f t="shared" si="100"/>
        <v>1038.8900000000001</v>
      </c>
      <c r="L105" s="29">
        <f t="shared" si="100"/>
        <v>255.2</v>
      </c>
      <c r="M105" s="29">
        <f t="shared" si="100"/>
        <v>796</v>
      </c>
      <c r="N105" s="29">
        <f t="shared" si="100"/>
        <v>126.38</v>
      </c>
      <c r="O105" s="29">
        <f t="shared" si="100"/>
        <v>416.09</v>
      </c>
      <c r="P105" s="29">
        <f t="shared" si="100"/>
        <v>634.21</v>
      </c>
      <c r="Q105" s="29">
        <f t="shared" si="100"/>
        <v>503.33</v>
      </c>
      <c r="R105" s="29">
        <f t="shared" si="100"/>
        <v>0</v>
      </c>
      <c r="S105" s="29">
        <f>S48</f>
        <v>0</v>
      </c>
      <c r="T105" s="29">
        <f>T48</f>
        <v>0</v>
      </c>
      <c r="U105" s="29">
        <f>U48</f>
        <v>920</v>
      </c>
      <c r="V105" s="29">
        <f>V48</f>
        <v>464.1</v>
      </c>
      <c r="W105" s="29">
        <f>W48</f>
        <v>249</v>
      </c>
      <c r="X105" s="29">
        <f t="shared" si="100"/>
        <v>8.6999999999999993</v>
      </c>
      <c r="Y105" s="29">
        <f t="shared" si="100"/>
        <v>0</v>
      </c>
      <c r="Z105" s="29">
        <f t="shared" si="100"/>
        <v>415</v>
      </c>
      <c r="AA105" s="29">
        <f t="shared" si="100"/>
        <v>416</v>
      </c>
      <c r="AB105" s="29">
        <f t="shared" si="100"/>
        <v>358</v>
      </c>
      <c r="AC105" s="29">
        <f t="shared" si="100"/>
        <v>283</v>
      </c>
      <c r="AD105" s="29">
        <f t="shared" si="100"/>
        <v>144</v>
      </c>
      <c r="AE105" s="29">
        <f t="shared" si="100"/>
        <v>668</v>
      </c>
      <c r="AF105" s="29"/>
      <c r="AG105" s="29"/>
      <c r="AH105" s="29">
        <f t="shared" si="100"/>
        <v>340</v>
      </c>
      <c r="AI105" s="29"/>
      <c r="AJ105" s="29">
        <f t="shared" si="100"/>
        <v>263.64</v>
      </c>
      <c r="AK105" s="29">
        <f t="shared" si="100"/>
        <v>98</v>
      </c>
      <c r="AL105" s="29">
        <f t="shared" si="100"/>
        <v>67</v>
      </c>
      <c r="AM105" s="29">
        <f t="shared" si="100"/>
        <v>49.4</v>
      </c>
      <c r="AN105" s="29">
        <f t="shared" si="100"/>
        <v>240</v>
      </c>
      <c r="AO105" s="29">
        <f t="shared" si="100"/>
        <v>258</v>
      </c>
      <c r="AP105" s="29">
        <f t="shared" si="100"/>
        <v>0</v>
      </c>
      <c r="AQ105" s="29">
        <f t="shared" si="100"/>
        <v>346</v>
      </c>
      <c r="AR105" s="29">
        <f t="shared" si="100"/>
        <v>0</v>
      </c>
      <c r="AS105" s="29">
        <f t="shared" si="100"/>
        <v>281.61</v>
      </c>
      <c r="AT105" s="29">
        <f t="shared" si="100"/>
        <v>87.5</v>
      </c>
      <c r="AU105" s="29">
        <f t="shared" si="100"/>
        <v>74</v>
      </c>
      <c r="AV105" s="29">
        <f t="shared" si="100"/>
        <v>64.67</v>
      </c>
      <c r="AW105" s="29">
        <f t="shared" si="100"/>
        <v>75.709999999999994</v>
      </c>
      <c r="AX105" s="29">
        <f t="shared" si="100"/>
        <v>85.71</v>
      </c>
      <c r="AY105" s="29">
        <f t="shared" si="100"/>
        <v>58.75</v>
      </c>
      <c r="AZ105" s="29">
        <f t="shared" si="100"/>
        <v>95.38</v>
      </c>
      <c r="BA105" s="29">
        <f t="shared" si="100"/>
        <v>74</v>
      </c>
      <c r="BB105" s="29">
        <f t="shared" si="100"/>
        <v>65</v>
      </c>
      <c r="BC105" s="29">
        <f t="shared" si="100"/>
        <v>139.33000000000001</v>
      </c>
      <c r="BD105" s="29">
        <f t="shared" si="100"/>
        <v>362</v>
      </c>
      <c r="BE105" s="29">
        <f t="shared" si="100"/>
        <v>549</v>
      </c>
      <c r="BF105" s="29">
        <f t="shared" si="100"/>
        <v>666</v>
      </c>
      <c r="BG105" s="29">
        <f t="shared" si="100"/>
        <v>300</v>
      </c>
      <c r="BH105" s="29">
        <f t="shared" si="100"/>
        <v>578</v>
      </c>
      <c r="BI105" s="29">
        <f t="shared" si="100"/>
        <v>0</v>
      </c>
      <c r="BJ105" s="29">
        <f t="shared" si="100"/>
        <v>84</v>
      </c>
      <c r="BK105" s="29">
        <f t="shared" si="100"/>
        <v>68</v>
      </c>
      <c r="BL105" s="29">
        <f t="shared" si="100"/>
        <v>79</v>
      </c>
      <c r="BM105" s="29">
        <f t="shared" si="100"/>
        <v>87</v>
      </c>
      <c r="BN105" s="29">
        <f t="shared" si="100"/>
        <v>109</v>
      </c>
      <c r="BO105" s="29">
        <f t="shared" si="100"/>
        <v>329</v>
      </c>
      <c r="BP105" s="29">
        <f t="shared" si="100"/>
        <v>182.22</v>
      </c>
      <c r="BQ105" s="29">
        <f t="shared" si="100"/>
        <v>25</v>
      </c>
      <c r="BR105" s="29">
        <f t="shared" ref="BR105" si="101">BR48</f>
        <v>0</v>
      </c>
    </row>
    <row r="106" spans="1:72" ht="17.399999999999999">
      <c r="B106" s="20" t="s">
        <v>26</v>
      </c>
      <c r="C106" s="21" t="s">
        <v>25</v>
      </c>
      <c r="D106" s="22">
        <f t="shared" ref="D106:BQ106" si="102">D105/1000</f>
        <v>9.0900000000000009E-2</v>
      </c>
      <c r="E106" s="22">
        <f t="shared" si="102"/>
        <v>9.6000000000000002E-2</v>
      </c>
      <c r="F106" s="22">
        <f t="shared" si="102"/>
        <v>9.2999999999999999E-2</v>
      </c>
      <c r="G106" s="22">
        <f t="shared" si="102"/>
        <v>0.78</v>
      </c>
      <c r="H106" s="22">
        <f t="shared" si="102"/>
        <v>1.61</v>
      </c>
      <c r="I106" s="22">
        <f t="shared" si="102"/>
        <v>0.76</v>
      </c>
      <c r="J106" s="22">
        <f t="shared" si="102"/>
        <v>9.0569999999999998E-2</v>
      </c>
      <c r="K106" s="22">
        <f t="shared" si="102"/>
        <v>1.0388900000000001</v>
      </c>
      <c r="L106" s="22">
        <f t="shared" si="102"/>
        <v>0.25519999999999998</v>
      </c>
      <c r="M106" s="22">
        <f t="shared" si="102"/>
        <v>0.79600000000000004</v>
      </c>
      <c r="N106" s="22">
        <f t="shared" si="102"/>
        <v>0.12637999999999999</v>
      </c>
      <c r="O106" s="22">
        <f t="shared" si="102"/>
        <v>0.41608999999999996</v>
      </c>
      <c r="P106" s="22">
        <f t="shared" si="102"/>
        <v>0.63421000000000005</v>
      </c>
      <c r="Q106" s="22">
        <f t="shared" si="102"/>
        <v>0.50332999999999994</v>
      </c>
      <c r="R106" s="22">
        <f t="shared" si="102"/>
        <v>0</v>
      </c>
      <c r="S106" s="22">
        <f>S105/1000</f>
        <v>0</v>
      </c>
      <c r="T106" s="22">
        <f>T105/1000</f>
        <v>0</v>
      </c>
      <c r="U106" s="22">
        <f>U105/1000</f>
        <v>0.92</v>
      </c>
      <c r="V106" s="22">
        <f>V105/1000</f>
        <v>0.46410000000000001</v>
      </c>
      <c r="W106" s="22">
        <f>W105/1000</f>
        <v>0.249</v>
      </c>
      <c r="X106" s="22">
        <f t="shared" si="102"/>
        <v>8.6999999999999994E-3</v>
      </c>
      <c r="Y106" s="22">
        <f t="shared" si="102"/>
        <v>0</v>
      </c>
      <c r="Z106" s="22">
        <f t="shared" si="102"/>
        <v>0.41499999999999998</v>
      </c>
      <c r="AA106" s="22">
        <f t="shared" si="102"/>
        <v>0.41599999999999998</v>
      </c>
      <c r="AB106" s="22">
        <f t="shared" si="102"/>
        <v>0.35799999999999998</v>
      </c>
      <c r="AC106" s="22">
        <f t="shared" si="102"/>
        <v>0.28299999999999997</v>
      </c>
      <c r="AD106" s="22">
        <f t="shared" si="102"/>
        <v>0.14399999999999999</v>
      </c>
      <c r="AE106" s="22">
        <f t="shared" si="102"/>
        <v>0.66800000000000004</v>
      </c>
      <c r="AF106" s="22">
        <f t="shared" ref="AF106:AI106" si="103">AF105/1000</f>
        <v>0</v>
      </c>
      <c r="AG106" s="22">
        <f t="shared" si="103"/>
        <v>0</v>
      </c>
      <c r="AH106" s="22">
        <f t="shared" si="103"/>
        <v>0.34</v>
      </c>
      <c r="AI106" s="22">
        <f t="shared" si="103"/>
        <v>0</v>
      </c>
      <c r="AJ106" s="22">
        <f t="shared" si="102"/>
        <v>0.26363999999999999</v>
      </c>
      <c r="AK106" s="22">
        <f t="shared" si="102"/>
        <v>9.8000000000000004E-2</v>
      </c>
      <c r="AL106" s="22">
        <f t="shared" si="102"/>
        <v>6.7000000000000004E-2</v>
      </c>
      <c r="AM106" s="22">
        <f t="shared" si="102"/>
        <v>4.9399999999999999E-2</v>
      </c>
      <c r="AN106" s="22">
        <f t="shared" si="102"/>
        <v>0.24</v>
      </c>
      <c r="AO106" s="22">
        <f t="shared" si="102"/>
        <v>0.25800000000000001</v>
      </c>
      <c r="AP106" s="22">
        <f t="shared" si="102"/>
        <v>0</v>
      </c>
      <c r="AQ106" s="22">
        <f t="shared" si="102"/>
        <v>0.34599999999999997</v>
      </c>
      <c r="AR106" s="22">
        <f t="shared" si="102"/>
        <v>0</v>
      </c>
      <c r="AS106" s="22">
        <f t="shared" si="102"/>
        <v>0.28161000000000003</v>
      </c>
      <c r="AT106" s="22">
        <f t="shared" si="102"/>
        <v>8.7499999999999994E-2</v>
      </c>
      <c r="AU106" s="22">
        <f t="shared" si="102"/>
        <v>7.3999999999999996E-2</v>
      </c>
      <c r="AV106" s="22">
        <f t="shared" si="102"/>
        <v>6.4670000000000005E-2</v>
      </c>
      <c r="AW106" s="22">
        <f t="shared" si="102"/>
        <v>7.571E-2</v>
      </c>
      <c r="AX106" s="22">
        <f t="shared" si="102"/>
        <v>8.5709999999999995E-2</v>
      </c>
      <c r="AY106" s="22">
        <f t="shared" si="102"/>
        <v>5.8749999999999997E-2</v>
      </c>
      <c r="AZ106" s="22">
        <f t="shared" si="102"/>
        <v>9.5379999999999993E-2</v>
      </c>
      <c r="BA106" s="22">
        <f t="shared" si="102"/>
        <v>7.3999999999999996E-2</v>
      </c>
      <c r="BB106" s="22">
        <f t="shared" si="102"/>
        <v>6.5000000000000002E-2</v>
      </c>
      <c r="BC106" s="22">
        <f t="shared" si="102"/>
        <v>0.13933000000000001</v>
      </c>
      <c r="BD106" s="22">
        <f t="shared" si="102"/>
        <v>0.36199999999999999</v>
      </c>
      <c r="BE106" s="22">
        <f t="shared" si="102"/>
        <v>0.54900000000000004</v>
      </c>
      <c r="BF106" s="22">
        <f t="shared" si="102"/>
        <v>0.66600000000000004</v>
      </c>
      <c r="BG106" s="22">
        <f t="shared" si="102"/>
        <v>0.3</v>
      </c>
      <c r="BH106" s="22">
        <f t="shared" si="102"/>
        <v>0.57799999999999996</v>
      </c>
      <c r="BI106" s="22">
        <f t="shared" si="102"/>
        <v>0</v>
      </c>
      <c r="BJ106" s="22">
        <f t="shared" si="102"/>
        <v>8.4000000000000005E-2</v>
      </c>
      <c r="BK106" s="22">
        <f t="shared" si="102"/>
        <v>6.8000000000000005E-2</v>
      </c>
      <c r="BL106" s="22">
        <f t="shared" si="102"/>
        <v>7.9000000000000001E-2</v>
      </c>
      <c r="BM106" s="22">
        <f t="shared" si="102"/>
        <v>8.6999999999999994E-2</v>
      </c>
      <c r="BN106" s="22">
        <f t="shared" si="102"/>
        <v>0.109</v>
      </c>
      <c r="BO106" s="22">
        <f t="shared" si="102"/>
        <v>0.32900000000000001</v>
      </c>
      <c r="BP106" s="22">
        <f t="shared" si="102"/>
        <v>0.18221999999999999</v>
      </c>
      <c r="BQ106" s="22">
        <f t="shared" si="102"/>
        <v>2.5000000000000001E-2</v>
      </c>
      <c r="BR106" s="22">
        <f t="shared" ref="BR106" si="104">BR105/1000</f>
        <v>0</v>
      </c>
    </row>
    <row r="107" spans="1:72" ht="17.399999999999999">
      <c r="A107" s="30"/>
      <c r="B107" s="31" t="s">
        <v>27</v>
      </c>
      <c r="C107" s="105"/>
      <c r="D107" s="32">
        <f t="shared" ref="D107:BQ107" si="105">D101*D105</f>
        <v>0</v>
      </c>
      <c r="E107" s="32">
        <f t="shared" si="105"/>
        <v>0</v>
      </c>
      <c r="F107" s="32">
        <f t="shared" si="105"/>
        <v>94.116</v>
      </c>
      <c r="G107" s="32">
        <f t="shared" si="105"/>
        <v>0</v>
      </c>
      <c r="H107" s="32">
        <f t="shared" si="105"/>
        <v>0</v>
      </c>
      <c r="I107" s="32">
        <f t="shared" si="105"/>
        <v>0</v>
      </c>
      <c r="J107" s="32">
        <f t="shared" si="105"/>
        <v>83.324399999999997</v>
      </c>
      <c r="K107" s="32">
        <f t="shared" si="105"/>
        <v>525.67834000000005</v>
      </c>
      <c r="L107" s="32">
        <f t="shared" si="105"/>
        <v>0</v>
      </c>
      <c r="M107" s="32">
        <f t="shared" si="105"/>
        <v>0</v>
      </c>
      <c r="N107" s="32">
        <f t="shared" si="105"/>
        <v>0</v>
      </c>
      <c r="O107" s="32">
        <f t="shared" si="105"/>
        <v>0</v>
      </c>
      <c r="P107" s="32">
        <f t="shared" si="105"/>
        <v>0</v>
      </c>
      <c r="Q107" s="32">
        <f t="shared" si="105"/>
        <v>0</v>
      </c>
      <c r="R107" s="32">
        <f t="shared" si="105"/>
        <v>0</v>
      </c>
      <c r="S107" s="32">
        <f>S101*S105</f>
        <v>0</v>
      </c>
      <c r="T107" s="32">
        <f>T101*T105</f>
        <v>0</v>
      </c>
      <c r="U107" s="32">
        <f>U101*U105</f>
        <v>0</v>
      </c>
      <c r="V107" s="32">
        <f>V101*V105</f>
        <v>0</v>
      </c>
      <c r="W107" s="32">
        <f>W101*W105</f>
        <v>0</v>
      </c>
      <c r="X107" s="32">
        <f t="shared" si="105"/>
        <v>40.020000000000003</v>
      </c>
      <c r="Y107" s="32">
        <f t="shared" si="105"/>
        <v>0</v>
      </c>
      <c r="Z107" s="32">
        <f t="shared" si="105"/>
        <v>0</v>
      </c>
      <c r="AA107" s="32">
        <f t="shared" si="105"/>
        <v>0</v>
      </c>
      <c r="AB107" s="32">
        <f t="shared" si="105"/>
        <v>0</v>
      </c>
      <c r="AC107" s="32">
        <f t="shared" si="105"/>
        <v>169.23399999999998</v>
      </c>
      <c r="AD107" s="32">
        <f t="shared" si="105"/>
        <v>0</v>
      </c>
      <c r="AE107" s="32">
        <f t="shared" si="105"/>
        <v>0</v>
      </c>
      <c r="AF107" s="32">
        <f t="shared" ref="AF107:AI107" si="106">AF101*AF105</f>
        <v>0</v>
      </c>
      <c r="AG107" s="32">
        <f t="shared" si="106"/>
        <v>0</v>
      </c>
      <c r="AH107" s="32">
        <f t="shared" si="106"/>
        <v>0</v>
      </c>
      <c r="AI107" s="32">
        <f t="shared" si="106"/>
        <v>0</v>
      </c>
      <c r="AJ107" s="32">
        <f t="shared" si="105"/>
        <v>0</v>
      </c>
      <c r="AK107" s="32">
        <f t="shared" si="105"/>
        <v>0</v>
      </c>
      <c r="AL107" s="32">
        <f t="shared" si="105"/>
        <v>0</v>
      </c>
      <c r="AM107" s="32">
        <f t="shared" si="105"/>
        <v>109.07520000000001</v>
      </c>
      <c r="AN107" s="32">
        <f t="shared" si="105"/>
        <v>13.8</v>
      </c>
      <c r="AO107" s="32">
        <f t="shared" si="105"/>
        <v>0</v>
      </c>
      <c r="AP107" s="32">
        <f t="shared" si="105"/>
        <v>0</v>
      </c>
      <c r="AQ107" s="32">
        <f t="shared" si="105"/>
        <v>0</v>
      </c>
      <c r="AR107" s="32">
        <f t="shared" si="105"/>
        <v>0</v>
      </c>
      <c r="AS107" s="32">
        <f t="shared" si="105"/>
        <v>0</v>
      </c>
      <c r="AT107" s="32">
        <f t="shared" si="105"/>
        <v>0</v>
      </c>
      <c r="AU107" s="32">
        <f t="shared" si="105"/>
        <v>0</v>
      </c>
      <c r="AV107" s="32">
        <f t="shared" si="105"/>
        <v>0</v>
      </c>
      <c r="AW107" s="32">
        <f t="shared" si="105"/>
        <v>0</v>
      </c>
      <c r="AX107" s="32">
        <f t="shared" si="105"/>
        <v>0</v>
      </c>
      <c r="AY107" s="32">
        <f t="shared" si="105"/>
        <v>0</v>
      </c>
      <c r="AZ107" s="32">
        <f t="shared" si="105"/>
        <v>0</v>
      </c>
      <c r="BA107" s="32">
        <f t="shared" si="105"/>
        <v>0</v>
      </c>
      <c r="BB107" s="32">
        <f t="shared" si="105"/>
        <v>0</v>
      </c>
      <c r="BC107" s="32">
        <f t="shared" si="105"/>
        <v>0</v>
      </c>
      <c r="BD107" s="32">
        <f t="shared" si="105"/>
        <v>0</v>
      </c>
      <c r="BE107" s="32">
        <f t="shared" si="105"/>
        <v>0</v>
      </c>
      <c r="BF107" s="32">
        <f t="shared" si="105"/>
        <v>0</v>
      </c>
      <c r="BG107" s="32">
        <f t="shared" si="105"/>
        <v>0</v>
      </c>
      <c r="BH107" s="32">
        <f t="shared" si="105"/>
        <v>0</v>
      </c>
      <c r="BI107" s="32">
        <f t="shared" si="105"/>
        <v>0</v>
      </c>
      <c r="BJ107" s="32">
        <f t="shared" si="105"/>
        <v>0</v>
      </c>
      <c r="BK107" s="32">
        <f t="shared" si="105"/>
        <v>0</v>
      </c>
      <c r="BL107" s="32">
        <f t="shared" si="105"/>
        <v>0</v>
      </c>
      <c r="BM107" s="32">
        <f t="shared" si="105"/>
        <v>0</v>
      </c>
      <c r="BN107" s="32">
        <f t="shared" si="105"/>
        <v>0</v>
      </c>
      <c r="BO107" s="32">
        <f t="shared" si="105"/>
        <v>0</v>
      </c>
      <c r="BP107" s="32">
        <f t="shared" si="105"/>
        <v>0</v>
      </c>
      <c r="BQ107" s="32">
        <f t="shared" si="105"/>
        <v>0.22999999999999998</v>
      </c>
      <c r="BR107" s="32">
        <f t="shared" ref="BR107" si="107">BR101*BR105</f>
        <v>0</v>
      </c>
      <c r="BS107" s="33">
        <f>SUM(D107:BQ107)</f>
        <v>1035.47794</v>
      </c>
      <c r="BT107" s="34">
        <f>BS107/$C$22</f>
        <v>22.510390000000001</v>
      </c>
    </row>
    <row r="108" spans="1:72" ht="17.399999999999999">
      <c r="A108" s="30"/>
      <c r="B108" s="31" t="s">
        <v>28</v>
      </c>
      <c r="C108" s="105"/>
      <c r="D108" s="32">
        <f t="shared" ref="D108:BQ108" si="108">D101*D105</f>
        <v>0</v>
      </c>
      <c r="E108" s="32">
        <f t="shared" si="108"/>
        <v>0</v>
      </c>
      <c r="F108" s="32">
        <f t="shared" si="108"/>
        <v>94.116</v>
      </c>
      <c r="G108" s="32">
        <f t="shared" si="108"/>
        <v>0</v>
      </c>
      <c r="H108" s="32">
        <f t="shared" si="108"/>
        <v>0</v>
      </c>
      <c r="I108" s="32">
        <f t="shared" si="108"/>
        <v>0</v>
      </c>
      <c r="J108" s="32">
        <f t="shared" si="108"/>
        <v>83.324399999999997</v>
      </c>
      <c r="K108" s="32">
        <f t="shared" si="108"/>
        <v>525.67834000000005</v>
      </c>
      <c r="L108" s="32">
        <f t="shared" si="108"/>
        <v>0</v>
      </c>
      <c r="M108" s="32">
        <f t="shared" si="108"/>
        <v>0</v>
      </c>
      <c r="N108" s="32">
        <f t="shared" si="108"/>
        <v>0</v>
      </c>
      <c r="O108" s="32">
        <f t="shared" si="108"/>
        <v>0</v>
      </c>
      <c r="P108" s="32">
        <f t="shared" si="108"/>
        <v>0</v>
      </c>
      <c r="Q108" s="32">
        <f t="shared" si="108"/>
        <v>0</v>
      </c>
      <c r="R108" s="32">
        <f t="shared" si="108"/>
        <v>0</v>
      </c>
      <c r="S108" s="32">
        <f>S101*S105</f>
        <v>0</v>
      </c>
      <c r="T108" s="32">
        <f>T101*T105</f>
        <v>0</v>
      </c>
      <c r="U108" s="32">
        <f>U101*U105</f>
        <v>0</v>
      </c>
      <c r="V108" s="32">
        <f>V101*V105</f>
        <v>0</v>
      </c>
      <c r="W108" s="32">
        <f>W101*W105</f>
        <v>0</v>
      </c>
      <c r="X108" s="32">
        <f t="shared" si="108"/>
        <v>40.020000000000003</v>
      </c>
      <c r="Y108" s="32">
        <f t="shared" si="108"/>
        <v>0</v>
      </c>
      <c r="Z108" s="32">
        <f t="shared" si="108"/>
        <v>0</v>
      </c>
      <c r="AA108" s="32">
        <f t="shared" si="108"/>
        <v>0</v>
      </c>
      <c r="AB108" s="32">
        <f t="shared" si="108"/>
        <v>0</v>
      </c>
      <c r="AC108" s="32">
        <f t="shared" si="108"/>
        <v>169.23399999999998</v>
      </c>
      <c r="AD108" s="32">
        <f t="shared" si="108"/>
        <v>0</v>
      </c>
      <c r="AE108" s="32">
        <f t="shared" si="108"/>
        <v>0</v>
      </c>
      <c r="AF108" s="32">
        <f t="shared" ref="AF108:AI108" si="109">AF101*AF105</f>
        <v>0</v>
      </c>
      <c r="AG108" s="32">
        <f t="shared" si="109"/>
        <v>0</v>
      </c>
      <c r="AH108" s="32">
        <f t="shared" si="109"/>
        <v>0</v>
      </c>
      <c r="AI108" s="32">
        <f t="shared" si="109"/>
        <v>0</v>
      </c>
      <c r="AJ108" s="32">
        <f t="shared" si="108"/>
        <v>0</v>
      </c>
      <c r="AK108" s="32">
        <f t="shared" si="108"/>
        <v>0</v>
      </c>
      <c r="AL108" s="32">
        <f t="shared" si="108"/>
        <v>0</v>
      </c>
      <c r="AM108" s="32">
        <f t="shared" si="108"/>
        <v>109.07520000000001</v>
      </c>
      <c r="AN108" s="32">
        <f t="shared" si="108"/>
        <v>13.8</v>
      </c>
      <c r="AO108" s="32">
        <f t="shared" si="108"/>
        <v>0</v>
      </c>
      <c r="AP108" s="32">
        <f t="shared" si="108"/>
        <v>0</v>
      </c>
      <c r="AQ108" s="32">
        <f t="shared" si="108"/>
        <v>0</v>
      </c>
      <c r="AR108" s="32">
        <f t="shared" si="108"/>
        <v>0</v>
      </c>
      <c r="AS108" s="32">
        <f t="shared" si="108"/>
        <v>0</v>
      </c>
      <c r="AT108" s="32">
        <f t="shared" si="108"/>
        <v>0</v>
      </c>
      <c r="AU108" s="32">
        <f t="shared" si="108"/>
        <v>0</v>
      </c>
      <c r="AV108" s="32">
        <f t="shared" si="108"/>
        <v>0</v>
      </c>
      <c r="AW108" s="32">
        <f t="shared" si="108"/>
        <v>0</v>
      </c>
      <c r="AX108" s="32">
        <f t="shared" si="108"/>
        <v>0</v>
      </c>
      <c r="AY108" s="32">
        <f t="shared" si="108"/>
        <v>0</v>
      </c>
      <c r="AZ108" s="32">
        <f t="shared" si="108"/>
        <v>0</v>
      </c>
      <c r="BA108" s="32">
        <f t="shared" si="108"/>
        <v>0</v>
      </c>
      <c r="BB108" s="32">
        <f t="shared" si="108"/>
        <v>0</v>
      </c>
      <c r="BC108" s="32">
        <f t="shared" si="108"/>
        <v>0</v>
      </c>
      <c r="BD108" s="32">
        <f t="shared" si="108"/>
        <v>0</v>
      </c>
      <c r="BE108" s="32">
        <f t="shared" si="108"/>
        <v>0</v>
      </c>
      <c r="BF108" s="32">
        <f t="shared" si="108"/>
        <v>0</v>
      </c>
      <c r="BG108" s="32">
        <f t="shared" si="108"/>
        <v>0</v>
      </c>
      <c r="BH108" s="32">
        <f t="shared" si="108"/>
        <v>0</v>
      </c>
      <c r="BI108" s="32">
        <f t="shared" si="108"/>
        <v>0</v>
      </c>
      <c r="BJ108" s="32">
        <f t="shared" si="108"/>
        <v>0</v>
      </c>
      <c r="BK108" s="32">
        <f t="shared" si="108"/>
        <v>0</v>
      </c>
      <c r="BL108" s="32">
        <f t="shared" si="108"/>
        <v>0</v>
      </c>
      <c r="BM108" s="32">
        <f t="shared" si="108"/>
        <v>0</v>
      </c>
      <c r="BN108" s="32">
        <f t="shared" si="108"/>
        <v>0</v>
      </c>
      <c r="BO108" s="32">
        <f t="shared" si="108"/>
        <v>0</v>
      </c>
      <c r="BP108" s="32">
        <f t="shared" si="108"/>
        <v>0</v>
      </c>
      <c r="BQ108" s="32">
        <f t="shared" si="108"/>
        <v>0.22999999999999998</v>
      </c>
      <c r="BR108" s="32">
        <f t="shared" ref="BR108" si="110">BR101*BR105</f>
        <v>0</v>
      </c>
      <c r="BS108" s="33">
        <f>SUM(D108:BQ108)</f>
        <v>1035.47794</v>
      </c>
      <c r="BT108" s="34">
        <f>BS108/$C$10</f>
        <v>22.510390000000001</v>
      </c>
    </row>
    <row r="110" spans="1:72">
      <c r="J110" t="s">
        <v>31</v>
      </c>
      <c r="K110" t="s">
        <v>0</v>
      </c>
      <c r="V110" t="s">
        <v>34</v>
      </c>
      <c r="AK110" s="1">
        <v>0</v>
      </c>
    </row>
    <row r="111" spans="1:72" ht="15" customHeight="1">
      <c r="A111" s="88"/>
      <c r="B111" s="3" t="s">
        <v>1</v>
      </c>
      <c r="C111" s="84" t="s">
        <v>2</v>
      </c>
      <c r="D111" s="84" t="str">
        <f t="shared" ref="D111:BQ111" si="111">D57</f>
        <v>Хлеб пшеничный</v>
      </c>
      <c r="E111" s="84" t="str">
        <f t="shared" si="111"/>
        <v>Хлеб ржано-пшеничный</v>
      </c>
      <c r="F111" s="84" t="str">
        <f t="shared" si="111"/>
        <v>Сахар</v>
      </c>
      <c r="G111" s="84" t="str">
        <f t="shared" si="111"/>
        <v>Чай</v>
      </c>
      <c r="H111" s="84" t="str">
        <f t="shared" si="111"/>
        <v>Какао</v>
      </c>
      <c r="I111" s="84" t="str">
        <f t="shared" si="111"/>
        <v>Кофейный напиток</v>
      </c>
      <c r="J111" s="84" t="str">
        <f t="shared" si="111"/>
        <v>Молоко 2,5%</v>
      </c>
      <c r="K111" s="84" t="str">
        <f t="shared" si="111"/>
        <v>Масло сливочное</v>
      </c>
      <c r="L111" s="84" t="str">
        <f t="shared" si="111"/>
        <v>Сметана 15%</v>
      </c>
      <c r="M111" s="84" t="str">
        <f t="shared" si="111"/>
        <v>Молоко сухое</v>
      </c>
      <c r="N111" s="84" t="str">
        <f t="shared" si="111"/>
        <v>Снежок 2,5 %</v>
      </c>
      <c r="O111" s="84" t="str">
        <f t="shared" si="111"/>
        <v>Творог 5%</v>
      </c>
      <c r="P111" s="84" t="str">
        <f t="shared" si="111"/>
        <v>Молоко сгущенное</v>
      </c>
      <c r="Q111" s="84" t="str">
        <f t="shared" si="111"/>
        <v xml:space="preserve">Джем Сава </v>
      </c>
      <c r="R111" s="84" t="str">
        <f t="shared" si="111"/>
        <v>Сыр</v>
      </c>
      <c r="S111" s="84" t="str">
        <f>S57</f>
        <v>Зеленый горошек</v>
      </c>
      <c r="T111" s="84" t="str">
        <f>T57</f>
        <v>Кукуруза консервирован.</v>
      </c>
      <c r="U111" s="84" t="str">
        <f>U57</f>
        <v>Консервы рыбные</v>
      </c>
      <c r="V111" s="84" t="str">
        <f>V57</f>
        <v>Огурцы консервирован.</v>
      </c>
      <c r="W111" s="84" t="str">
        <f>W57</f>
        <v>Огурцы свежие</v>
      </c>
      <c r="X111" s="84" t="str">
        <f t="shared" si="111"/>
        <v>Яйцо</v>
      </c>
      <c r="Y111" s="84" t="str">
        <f t="shared" si="111"/>
        <v>Икра кабачковая</v>
      </c>
      <c r="Z111" s="84" t="str">
        <f t="shared" si="111"/>
        <v>Изюм</v>
      </c>
      <c r="AA111" s="84" t="str">
        <f t="shared" si="111"/>
        <v>Курага</v>
      </c>
      <c r="AB111" s="84" t="str">
        <f t="shared" si="111"/>
        <v>Чернослив</v>
      </c>
      <c r="AC111" s="84" t="str">
        <f t="shared" si="111"/>
        <v>Шиповник</v>
      </c>
      <c r="AD111" s="84" t="str">
        <f t="shared" si="111"/>
        <v>Сухофрукты</v>
      </c>
      <c r="AE111" s="84" t="str">
        <f t="shared" si="111"/>
        <v>Ягода свежемороженная</v>
      </c>
      <c r="AF111" s="84" t="str">
        <f t="shared" ref="AF111:AI111" si="112">AF57</f>
        <v>Апельсин</v>
      </c>
      <c r="AG111" s="84" t="str">
        <f t="shared" si="112"/>
        <v>Банан</v>
      </c>
      <c r="AH111" s="84" t="str">
        <f t="shared" si="112"/>
        <v>Лимон</v>
      </c>
      <c r="AI111" s="84" t="str">
        <f t="shared" si="112"/>
        <v>Яблоко</v>
      </c>
      <c r="AJ111" s="84" t="str">
        <f t="shared" si="111"/>
        <v>Кисель</v>
      </c>
      <c r="AK111" s="84" t="str">
        <f t="shared" si="111"/>
        <v xml:space="preserve">Сок </v>
      </c>
      <c r="AL111" s="84" t="str">
        <f t="shared" si="111"/>
        <v>Макаронные изделия</v>
      </c>
      <c r="AM111" s="84" t="str">
        <f t="shared" si="111"/>
        <v>Мука</v>
      </c>
      <c r="AN111" s="84" t="str">
        <f t="shared" si="111"/>
        <v>Дрожжи</v>
      </c>
      <c r="AO111" s="84" t="str">
        <f t="shared" si="111"/>
        <v>Печенье</v>
      </c>
      <c r="AP111" s="84" t="str">
        <f t="shared" si="111"/>
        <v>Пряники</v>
      </c>
      <c r="AQ111" s="84" t="str">
        <f t="shared" si="111"/>
        <v>Вафли</v>
      </c>
      <c r="AR111" s="84" t="str">
        <f t="shared" si="111"/>
        <v>Конфеты</v>
      </c>
      <c r="AS111" s="84" t="str">
        <f t="shared" si="111"/>
        <v>Повидло Сава</v>
      </c>
      <c r="AT111" s="84" t="str">
        <f t="shared" si="111"/>
        <v>Крупа геркулес</v>
      </c>
      <c r="AU111" s="84" t="str">
        <f t="shared" si="111"/>
        <v>Крупа горох</v>
      </c>
      <c r="AV111" s="84" t="str">
        <f t="shared" si="111"/>
        <v>Крупа гречневая</v>
      </c>
      <c r="AW111" s="84" t="str">
        <f t="shared" si="111"/>
        <v>Крупа кукурузная</v>
      </c>
      <c r="AX111" s="84" t="str">
        <f t="shared" si="111"/>
        <v>Крупа манная</v>
      </c>
      <c r="AY111" s="84" t="str">
        <f t="shared" si="111"/>
        <v>Крупа перловая</v>
      </c>
      <c r="AZ111" s="84" t="str">
        <f t="shared" si="111"/>
        <v>Крупа пшеничная</v>
      </c>
      <c r="BA111" s="84" t="str">
        <f t="shared" si="111"/>
        <v>Крупа пшено</v>
      </c>
      <c r="BB111" s="84" t="str">
        <f t="shared" si="111"/>
        <v>Крупа ячневая</v>
      </c>
      <c r="BC111" s="84" t="str">
        <f t="shared" si="111"/>
        <v>Рис</v>
      </c>
      <c r="BD111" s="84" t="str">
        <f t="shared" si="111"/>
        <v>Цыпленок бройлер</v>
      </c>
      <c r="BE111" s="84" t="str">
        <f t="shared" si="111"/>
        <v>Филе куриное</v>
      </c>
      <c r="BF111" s="84" t="str">
        <f t="shared" si="111"/>
        <v>Фарш говяжий</v>
      </c>
      <c r="BG111" s="84" t="str">
        <f t="shared" si="111"/>
        <v>Печень куриная</v>
      </c>
      <c r="BH111" s="84" t="str">
        <f t="shared" si="111"/>
        <v>Филе минтая</v>
      </c>
      <c r="BI111" s="84" t="str">
        <f t="shared" si="111"/>
        <v>Филе сельди слабосол.</v>
      </c>
      <c r="BJ111" s="84" t="str">
        <f t="shared" si="111"/>
        <v>Картофель</v>
      </c>
      <c r="BK111" s="84" t="str">
        <f t="shared" si="111"/>
        <v>Морковь</v>
      </c>
      <c r="BL111" s="84" t="str">
        <f t="shared" si="111"/>
        <v>Лук</v>
      </c>
      <c r="BM111" s="84" t="str">
        <f t="shared" si="111"/>
        <v>Капуста</v>
      </c>
      <c r="BN111" s="84" t="str">
        <f t="shared" si="111"/>
        <v>Свекла</v>
      </c>
      <c r="BO111" s="84" t="str">
        <f t="shared" si="111"/>
        <v>Томатная паста</v>
      </c>
      <c r="BP111" s="84" t="str">
        <f t="shared" si="111"/>
        <v>Масло растительное</v>
      </c>
      <c r="BQ111" s="84" t="str">
        <f t="shared" si="111"/>
        <v>Соль</v>
      </c>
      <c r="BR111" s="84" t="str">
        <f t="shared" ref="BR111" si="113">BR57</f>
        <v>Аскорбиновая кислота</v>
      </c>
      <c r="BS111" s="102" t="s">
        <v>3</v>
      </c>
      <c r="BT111" s="102" t="s">
        <v>4</v>
      </c>
    </row>
    <row r="112" spans="1:72" ht="36" customHeight="1">
      <c r="A112" s="89"/>
      <c r="B112" s="4" t="s">
        <v>5</v>
      </c>
      <c r="C112" s="85"/>
      <c r="D112" s="85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5"/>
      <c r="W112" s="85"/>
      <c r="X112" s="85"/>
      <c r="Y112" s="85"/>
      <c r="Z112" s="85"/>
      <c r="AA112" s="85"/>
      <c r="AB112" s="85"/>
      <c r="AC112" s="85"/>
      <c r="AD112" s="85"/>
      <c r="AE112" s="85"/>
      <c r="AF112" s="85"/>
      <c r="AG112" s="85"/>
      <c r="AH112" s="85"/>
      <c r="AI112" s="85"/>
      <c r="AJ112" s="85"/>
      <c r="AK112" s="85"/>
      <c r="AL112" s="85"/>
      <c r="AM112" s="85"/>
      <c r="AN112" s="85"/>
      <c r="AO112" s="85"/>
      <c r="AP112" s="85"/>
      <c r="AQ112" s="85"/>
      <c r="AR112" s="85"/>
      <c r="AS112" s="85"/>
      <c r="AT112" s="85"/>
      <c r="AU112" s="85"/>
      <c r="AV112" s="85"/>
      <c r="AW112" s="85"/>
      <c r="AX112" s="85"/>
      <c r="AY112" s="85"/>
      <c r="AZ112" s="85"/>
      <c r="BA112" s="85"/>
      <c r="BB112" s="85"/>
      <c r="BC112" s="85"/>
      <c r="BD112" s="85"/>
      <c r="BE112" s="85"/>
      <c r="BF112" s="85"/>
      <c r="BG112" s="85"/>
      <c r="BH112" s="85"/>
      <c r="BI112" s="85"/>
      <c r="BJ112" s="85"/>
      <c r="BK112" s="85"/>
      <c r="BL112" s="85"/>
      <c r="BM112" s="85"/>
      <c r="BN112" s="85"/>
      <c r="BO112" s="85"/>
      <c r="BP112" s="85"/>
      <c r="BQ112" s="85"/>
      <c r="BR112" s="85"/>
      <c r="BS112" s="103"/>
      <c r="BT112" s="103"/>
    </row>
    <row r="113" spans="1:72" ht="15" customHeight="1">
      <c r="A113" s="104" t="s">
        <v>19</v>
      </c>
      <c r="B113" s="19" t="s">
        <v>36</v>
      </c>
      <c r="C113" s="92">
        <f>$F$7</f>
        <v>46</v>
      </c>
      <c r="D113" s="5">
        <f t="shared" ref="D113:BQ117" si="114">D27</f>
        <v>0</v>
      </c>
      <c r="E113" s="5">
        <f t="shared" si="114"/>
        <v>0</v>
      </c>
      <c r="F113" s="5">
        <f t="shared" si="114"/>
        <v>2E-3</v>
      </c>
      <c r="G113" s="5">
        <f t="shared" si="114"/>
        <v>0</v>
      </c>
      <c r="H113" s="5">
        <f t="shared" si="114"/>
        <v>0</v>
      </c>
      <c r="I113" s="5">
        <f t="shared" si="114"/>
        <v>0</v>
      </c>
      <c r="J113" s="5">
        <f t="shared" si="114"/>
        <v>0.1346</v>
      </c>
      <c r="K113" s="5">
        <f t="shared" si="114"/>
        <v>1E-3</v>
      </c>
      <c r="L113" s="5">
        <f t="shared" si="114"/>
        <v>0</v>
      </c>
      <c r="M113" s="5">
        <f t="shared" si="114"/>
        <v>0</v>
      </c>
      <c r="N113" s="5">
        <f t="shared" si="114"/>
        <v>0</v>
      </c>
      <c r="O113" s="5">
        <f t="shared" si="114"/>
        <v>0</v>
      </c>
      <c r="P113" s="5">
        <f t="shared" si="114"/>
        <v>0</v>
      </c>
      <c r="Q113" s="5">
        <f t="shared" si="114"/>
        <v>0</v>
      </c>
      <c r="R113" s="5">
        <f t="shared" si="114"/>
        <v>0</v>
      </c>
      <c r="S113" s="5">
        <f t="shared" si="114"/>
        <v>0</v>
      </c>
      <c r="T113" s="5">
        <f t="shared" si="114"/>
        <v>0</v>
      </c>
      <c r="U113" s="5">
        <f t="shared" si="114"/>
        <v>0</v>
      </c>
      <c r="V113" s="5">
        <f t="shared" si="114"/>
        <v>0</v>
      </c>
      <c r="W113" s="5">
        <f t="shared" si="114"/>
        <v>0</v>
      </c>
      <c r="X113" s="5">
        <f t="shared" si="114"/>
        <v>0</v>
      </c>
      <c r="Y113" s="5">
        <f t="shared" si="114"/>
        <v>0</v>
      </c>
      <c r="Z113" s="5">
        <f t="shared" si="114"/>
        <v>0</v>
      </c>
      <c r="AA113" s="5">
        <f t="shared" si="114"/>
        <v>0</v>
      </c>
      <c r="AB113" s="5">
        <f t="shared" si="114"/>
        <v>0</v>
      </c>
      <c r="AC113" s="5">
        <f t="shared" si="114"/>
        <v>0</v>
      </c>
      <c r="AD113" s="5">
        <f t="shared" si="114"/>
        <v>0</v>
      </c>
      <c r="AE113" s="5">
        <f t="shared" si="114"/>
        <v>0</v>
      </c>
      <c r="AF113" s="5">
        <f t="shared" ref="AF113:AI116" si="115">AF27</f>
        <v>0</v>
      </c>
      <c r="AG113" s="5">
        <f t="shared" si="115"/>
        <v>0</v>
      </c>
      <c r="AH113" s="5">
        <f t="shared" si="115"/>
        <v>0</v>
      </c>
      <c r="AI113" s="5">
        <f t="shared" si="115"/>
        <v>0</v>
      </c>
      <c r="AJ113" s="5">
        <f t="shared" si="114"/>
        <v>0</v>
      </c>
      <c r="AK113" s="5">
        <f t="shared" si="114"/>
        <v>0</v>
      </c>
      <c r="AL113" s="5">
        <f t="shared" si="114"/>
        <v>1.6E-2</v>
      </c>
      <c r="AM113" s="5">
        <f t="shared" si="114"/>
        <v>0</v>
      </c>
      <c r="AN113" s="5">
        <f t="shared" si="114"/>
        <v>0</v>
      </c>
      <c r="AO113" s="5">
        <f t="shared" si="114"/>
        <v>0</v>
      </c>
      <c r="AP113" s="5">
        <f t="shared" si="114"/>
        <v>0</v>
      </c>
      <c r="AQ113" s="5">
        <f t="shared" si="114"/>
        <v>0</v>
      </c>
      <c r="AR113" s="5">
        <f t="shared" si="114"/>
        <v>0</v>
      </c>
      <c r="AS113" s="5">
        <f t="shared" si="114"/>
        <v>0</v>
      </c>
      <c r="AT113" s="5">
        <f t="shared" si="114"/>
        <v>0</v>
      </c>
      <c r="AU113" s="5">
        <f t="shared" si="114"/>
        <v>0</v>
      </c>
      <c r="AV113" s="5">
        <f t="shared" si="114"/>
        <v>0</v>
      </c>
      <c r="AW113" s="5">
        <f t="shared" si="114"/>
        <v>0</v>
      </c>
      <c r="AX113" s="5">
        <f t="shared" si="114"/>
        <v>0</v>
      </c>
      <c r="AY113" s="5">
        <f t="shared" si="114"/>
        <v>0</v>
      </c>
      <c r="AZ113" s="5">
        <f t="shared" si="114"/>
        <v>0</v>
      </c>
      <c r="BA113" s="5">
        <f t="shared" si="114"/>
        <v>0</v>
      </c>
      <c r="BB113" s="5">
        <f t="shared" si="114"/>
        <v>0</v>
      </c>
      <c r="BC113" s="5">
        <f t="shared" si="114"/>
        <v>0</v>
      </c>
      <c r="BD113" s="5">
        <f t="shared" si="114"/>
        <v>0</v>
      </c>
      <c r="BE113" s="5">
        <f t="shared" si="114"/>
        <v>0</v>
      </c>
      <c r="BF113" s="5">
        <f t="shared" si="114"/>
        <v>0</v>
      </c>
      <c r="BG113" s="5">
        <f t="shared" si="114"/>
        <v>0</v>
      </c>
      <c r="BH113" s="5">
        <f t="shared" si="114"/>
        <v>0</v>
      </c>
      <c r="BI113" s="5">
        <f t="shared" si="114"/>
        <v>0</v>
      </c>
      <c r="BJ113" s="5">
        <f t="shared" si="114"/>
        <v>0</v>
      </c>
      <c r="BK113" s="5">
        <f t="shared" si="114"/>
        <v>0</v>
      </c>
      <c r="BL113" s="5">
        <f t="shared" si="114"/>
        <v>0</v>
      </c>
      <c r="BM113" s="5">
        <f t="shared" si="114"/>
        <v>0</v>
      </c>
      <c r="BN113" s="5">
        <f t="shared" si="114"/>
        <v>0</v>
      </c>
      <c r="BO113" s="5">
        <f t="shared" si="114"/>
        <v>0</v>
      </c>
      <c r="BP113" s="5">
        <f t="shared" si="114"/>
        <v>0</v>
      </c>
      <c r="BQ113" s="5">
        <f t="shared" si="114"/>
        <v>5.0000000000000001E-4</v>
      </c>
      <c r="BR113" s="5">
        <f t="shared" ref="BR113:BR116" si="116">BR27</f>
        <v>0</v>
      </c>
    </row>
    <row r="114" spans="1:72">
      <c r="A114" s="100"/>
      <c r="B114" t="s">
        <v>13</v>
      </c>
      <c r="C114" s="93"/>
      <c r="D114" s="5">
        <f t="shared" si="114"/>
        <v>0.02</v>
      </c>
      <c r="E114" s="5">
        <f t="shared" si="114"/>
        <v>0</v>
      </c>
      <c r="F114" s="5">
        <f t="shared" si="114"/>
        <v>0</v>
      </c>
      <c r="G114" s="5">
        <f t="shared" si="114"/>
        <v>0</v>
      </c>
      <c r="H114" s="5">
        <f t="shared" si="114"/>
        <v>0</v>
      </c>
      <c r="I114" s="5">
        <f t="shared" si="114"/>
        <v>0</v>
      </c>
      <c r="J114" s="5">
        <f t="shared" si="114"/>
        <v>0</v>
      </c>
      <c r="K114" s="5">
        <f t="shared" si="114"/>
        <v>0</v>
      </c>
      <c r="L114" s="5">
        <f t="shared" si="114"/>
        <v>0</v>
      </c>
      <c r="M114" s="5">
        <f t="shared" si="114"/>
        <v>0</v>
      </c>
      <c r="N114" s="5">
        <f t="shared" si="114"/>
        <v>0</v>
      </c>
      <c r="O114" s="5">
        <f t="shared" si="114"/>
        <v>0</v>
      </c>
      <c r="P114" s="5">
        <f t="shared" si="114"/>
        <v>0</v>
      </c>
      <c r="Q114" s="5">
        <f t="shared" si="114"/>
        <v>0</v>
      </c>
      <c r="R114" s="5">
        <f t="shared" si="114"/>
        <v>0</v>
      </c>
      <c r="S114" s="5">
        <f t="shared" si="114"/>
        <v>0</v>
      </c>
      <c r="T114" s="5">
        <f t="shared" si="114"/>
        <v>0</v>
      </c>
      <c r="U114" s="5">
        <f t="shared" si="114"/>
        <v>0</v>
      </c>
      <c r="V114" s="5">
        <f t="shared" si="114"/>
        <v>0</v>
      </c>
      <c r="W114" s="5">
        <f t="shared" si="114"/>
        <v>0</v>
      </c>
      <c r="X114" s="5">
        <f t="shared" si="114"/>
        <v>0</v>
      </c>
      <c r="Y114" s="5">
        <f t="shared" si="114"/>
        <v>0</v>
      </c>
      <c r="Z114" s="5">
        <f t="shared" si="114"/>
        <v>0</v>
      </c>
      <c r="AA114" s="5">
        <f t="shared" si="114"/>
        <v>0</v>
      </c>
      <c r="AB114" s="5">
        <f t="shared" si="114"/>
        <v>0</v>
      </c>
      <c r="AC114" s="5">
        <f t="shared" si="114"/>
        <v>0</v>
      </c>
      <c r="AD114" s="5">
        <f t="shared" si="114"/>
        <v>0</v>
      </c>
      <c r="AE114" s="5">
        <f t="shared" si="114"/>
        <v>0</v>
      </c>
      <c r="AF114" s="5">
        <f t="shared" si="115"/>
        <v>0</v>
      </c>
      <c r="AG114" s="5">
        <f t="shared" si="115"/>
        <v>0</v>
      </c>
      <c r="AH114" s="5">
        <f t="shared" si="115"/>
        <v>0</v>
      </c>
      <c r="AI114" s="5">
        <f t="shared" si="115"/>
        <v>0</v>
      </c>
      <c r="AJ114" s="5">
        <f t="shared" si="114"/>
        <v>0</v>
      </c>
      <c r="AK114" s="5">
        <f t="shared" si="114"/>
        <v>0</v>
      </c>
      <c r="AL114" s="5">
        <f t="shared" si="114"/>
        <v>0</v>
      </c>
      <c r="AM114" s="5">
        <f t="shared" si="114"/>
        <v>0</v>
      </c>
      <c r="AN114" s="5">
        <f t="shared" si="114"/>
        <v>0</v>
      </c>
      <c r="AO114" s="5">
        <f t="shared" si="114"/>
        <v>0</v>
      </c>
      <c r="AP114" s="5">
        <f t="shared" si="114"/>
        <v>0</v>
      </c>
      <c r="AQ114" s="5">
        <f t="shared" si="114"/>
        <v>0</v>
      </c>
      <c r="AR114" s="5">
        <f t="shared" si="114"/>
        <v>0</v>
      </c>
      <c r="AS114" s="5">
        <f t="shared" si="114"/>
        <v>0</v>
      </c>
      <c r="AT114" s="5">
        <f t="shared" si="114"/>
        <v>0</v>
      </c>
      <c r="AU114" s="5">
        <f t="shared" si="114"/>
        <v>0</v>
      </c>
      <c r="AV114" s="5">
        <f t="shared" si="114"/>
        <v>0</v>
      </c>
      <c r="AW114" s="5">
        <f t="shared" si="114"/>
        <v>0</v>
      </c>
      <c r="AX114" s="5">
        <f t="shared" si="114"/>
        <v>0</v>
      </c>
      <c r="AY114" s="5">
        <f t="shared" si="114"/>
        <v>0</v>
      </c>
      <c r="AZ114" s="5">
        <f t="shared" si="114"/>
        <v>0</v>
      </c>
      <c r="BA114" s="5">
        <f t="shared" si="114"/>
        <v>0</v>
      </c>
      <c r="BB114" s="5">
        <f t="shared" si="114"/>
        <v>0</v>
      </c>
      <c r="BC114" s="5">
        <f t="shared" si="114"/>
        <v>0</v>
      </c>
      <c r="BD114" s="5">
        <f t="shared" si="114"/>
        <v>0</v>
      </c>
      <c r="BE114" s="5">
        <f t="shared" si="114"/>
        <v>0</v>
      </c>
      <c r="BF114" s="5">
        <f t="shared" si="114"/>
        <v>0</v>
      </c>
      <c r="BG114" s="5">
        <f t="shared" si="114"/>
        <v>0</v>
      </c>
      <c r="BH114" s="5">
        <f t="shared" si="114"/>
        <v>0</v>
      </c>
      <c r="BI114" s="5">
        <f t="shared" si="114"/>
        <v>0</v>
      </c>
      <c r="BJ114" s="5">
        <f t="shared" si="114"/>
        <v>0</v>
      </c>
      <c r="BK114" s="5">
        <f t="shared" si="114"/>
        <v>0</v>
      </c>
      <c r="BL114" s="5">
        <f t="shared" si="114"/>
        <v>0</v>
      </c>
      <c r="BM114" s="5">
        <f t="shared" si="114"/>
        <v>0</v>
      </c>
      <c r="BN114" s="5">
        <f t="shared" si="114"/>
        <v>0</v>
      </c>
      <c r="BO114" s="5">
        <f t="shared" si="114"/>
        <v>0</v>
      </c>
      <c r="BP114" s="5">
        <f t="shared" si="114"/>
        <v>0</v>
      </c>
      <c r="BQ114" s="5">
        <f t="shared" si="114"/>
        <v>0</v>
      </c>
      <c r="BR114" s="5">
        <f t="shared" si="116"/>
        <v>0</v>
      </c>
    </row>
    <row r="115" spans="1:72">
      <c r="A115" s="100"/>
      <c r="B115" s="10" t="s">
        <v>21</v>
      </c>
      <c r="C115" s="93"/>
      <c r="D115" s="5">
        <f t="shared" si="114"/>
        <v>0</v>
      </c>
      <c r="E115" s="5">
        <f t="shared" si="114"/>
        <v>0</v>
      </c>
      <c r="F115" s="5">
        <f t="shared" si="114"/>
        <v>0.01</v>
      </c>
      <c r="G115" s="5">
        <f t="shared" si="114"/>
        <v>5.9999999999999995E-4</v>
      </c>
      <c r="H115" s="5">
        <f t="shared" si="114"/>
        <v>0</v>
      </c>
      <c r="I115" s="5">
        <f t="shared" si="114"/>
        <v>0</v>
      </c>
      <c r="J115" s="5">
        <f t="shared" si="114"/>
        <v>0</v>
      </c>
      <c r="K115" s="5">
        <f t="shared" si="114"/>
        <v>0</v>
      </c>
      <c r="L115" s="5">
        <f t="shared" si="114"/>
        <v>0</v>
      </c>
      <c r="M115" s="5">
        <f t="shared" si="114"/>
        <v>0</v>
      </c>
      <c r="N115" s="5">
        <f t="shared" si="114"/>
        <v>0</v>
      </c>
      <c r="O115" s="5">
        <f t="shared" si="114"/>
        <v>0</v>
      </c>
      <c r="P115" s="5">
        <f t="shared" si="114"/>
        <v>0</v>
      </c>
      <c r="Q115" s="5">
        <f t="shared" si="114"/>
        <v>0</v>
      </c>
      <c r="R115" s="5">
        <f t="shared" si="114"/>
        <v>0</v>
      </c>
      <c r="S115" s="5">
        <f t="shared" si="114"/>
        <v>0</v>
      </c>
      <c r="T115" s="5">
        <f t="shared" si="114"/>
        <v>0</v>
      </c>
      <c r="U115" s="5">
        <f t="shared" si="114"/>
        <v>0</v>
      </c>
      <c r="V115" s="5">
        <f t="shared" si="114"/>
        <v>0</v>
      </c>
      <c r="W115" s="5">
        <f t="shared" si="114"/>
        <v>0</v>
      </c>
      <c r="X115" s="5">
        <f t="shared" si="114"/>
        <v>0</v>
      </c>
      <c r="Y115" s="5">
        <f t="shared" si="114"/>
        <v>0</v>
      </c>
      <c r="Z115" s="5">
        <f t="shared" si="114"/>
        <v>0</v>
      </c>
      <c r="AA115" s="5">
        <f t="shared" si="114"/>
        <v>0</v>
      </c>
      <c r="AB115" s="5">
        <f t="shared" si="114"/>
        <v>0</v>
      </c>
      <c r="AC115" s="5">
        <f t="shared" si="114"/>
        <v>0</v>
      </c>
      <c r="AD115" s="5">
        <f t="shared" si="114"/>
        <v>0</v>
      </c>
      <c r="AE115" s="5">
        <f t="shared" si="114"/>
        <v>0</v>
      </c>
      <c r="AF115" s="5">
        <f t="shared" si="115"/>
        <v>0</v>
      </c>
      <c r="AG115" s="5">
        <f t="shared" si="115"/>
        <v>0</v>
      </c>
      <c r="AH115" s="5">
        <f t="shared" si="115"/>
        <v>0</v>
      </c>
      <c r="AI115" s="5">
        <f t="shared" si="115"/>
        <v>0</v>
      </c>
      <c r="AJ115" s="5">
        <f t="shared" si="114"/>
        <v>0</v>
      </c>
      <c r="AK115" s="5">
        <f t="shared" si="114"/>
        <v>0</v>
      </c>
      <c r="AL115" s="5">
        <f t="shared" si="114"/>
        <v>0</v>
      </c>
      <c r="AM115" s="5">
        <f t="shared" si="114"/>
        <v>0</v>
      </c>
      <c r="AN115" s="5">
        <f t="shared" si="114"/>
        <v>0</v>
      </c>
      <c r="AO115" s="5">
        <f t="shared" si="114"/>
        <v>0</v>
      </c>
      <c r="AP115" s="5">
        <f t="shared" si="114"/>
        <v>0</v>
      </c>
      <c r="AQ115" s="5">
        <f t="shared" si="114"/>
        <v>0</v>
      </c>
      <c r="AR115" s="5">
        <f t="shared" si="114"/>
        <v>0</v>
      </c>
      <c r="AS115" s="5">
        <f t="shared" si="114"/>
        <v>0</v>
      </c>
      <c r="AT115" s="5">
        <f t="shared" si="114"/>
        <v>0</v>
      </c>
      <c r="AU115" s="5">
        <f t="shared" si="114"/>
        <v>0</v>
      </c>
      <c r="AV115" s="5">
        <f t="shared" si="114"/>
        <v>0</v>
      </c>
      <c r="AW115" s="5">
        <f t="shared" si="114"/>
        <v>0</v>
      </c>
      <c r="AX115" s="5">
        <f t="shared" si="114"/>
        <v>0</v>
      </c>
      <c r="AY115" s="5">
        <f t="shared" si="114"/>
        <v>0</v>
      </c>
      <c r="AZ115" s="5">
        <f t="shared" si="114"/>
        <v>0</v>
      </c>
      <c r="BA115" s="5">
        <f t="shared" si="114"/>
        <v>0</v>
      </c>
      <c r="BB115" s="5">
        <f t="shared" si="114"/>
        <v>0</v>
      </c>
      <c r="BC115" s="5">
        <f t="shared" si="114"/>
        <v>0</v>
      </c>
      <c r="BD115" s="5">
        <f t="shared" si="114"/>
        <v>0</v>
      </c>
      <c r="BE115" s="5">
        <f t="shared" si="114"/>
        <v>0</v>
      </c>
      <c r="BF115" s="5">
        <f t="shared" si="114"/>
        <v>0</v>
      </c>
      <c r="BG115" s="5">
        <f t="shared" si="114"/>
        <v>0</v>
      </c>
      <c r="BH115" s="5">
        <f t="shared" si="114"/>
        <v>0</v>
      </c>
      <c r="BI115" s="5">
        <f t="shared" si="114"/>
        <v>0</v>
      </c>
      <c r="BJ115" s="5">
        <f t="shared" si="114"/>
        <v>0</v>
      </c>
      <c r="BK115" s="5">
        <f t="shared" si="114"/>
        <v>0</v>
      </c>
      <c r="BL115" s="5">
        <f t="shared" si="114"/>
        <v>0</v>
      </c>
      <c r="BM115" s="5">
        <f t="shared" si="114"/>
        <v>0</v>
      </c>
      <c r="BN115" s="5">
        <f t="shared" si="114"/>
        <v>0</v>
      </c>
      <c r="BO115" s="5">
        <f t="shared" si="114"/>
        <v>0</v>
      </c>
      <c r="BP115" s="5">
        <f t="shared" si="114"/>
        <v>0</v>
      </c>
      <c r="BQ115" s="5">
        <f t="shared" si="114"/>
        <v>0</v>
      </c>
      <c r="BR115" s="5">
        <f t="shared" si="116"/>
        <v>0</v>
      </c>
    </row>
    <row r="116" spans="1:72" ht="15" customHeight="1">
      <c r="A116" s="100"/>
      <c r="B116" s="9"/>
      <c r="C116" s="93"/>
      <c r="D116" s="5">
        <f t="shared" si="114"/>
        <v>0</v>
      </c>
      <c r="E116" s="5">
        <f t="shared" si="114"/>
        <v>0</v>
      </c>
      <c r="F116" s="5">
        <f t="shared" si="114"/>
        <v>0</v>
      </c>
      <c r="G116" s="5">
        <f t="shared" si="114"/>
        <v>0</v>
      </c>
      <c r="H116" s="5">
        <f t="shared" si="114"/>
        <v>0</v>
      </c>
      <c r="I116" s="5">
        <f t="shared" si="114"/>
        <v>0</v>
      </c>
      <c r="J116" s="5">
        <f t="shared" si="114"/>
        <v>0</v>
      </c>
      <c r="K116" s="5">
        <f t="shared" si="114"/>
        <v>0</v>
      </c>
      <c r="L116" s="5">
        <f t="shared" si="114"/>
        <v>0</v>
      </c>
      <c r="M116" s="5">
        <f t="shared" si="114"/>
        <v>0</v>
      </c>
      <c r="N116" s="5">
        <f t="shared" si="114"/>
        <v>0</v>
      </c>
      <c r="O116" s="5">
        <f t="shared" si="114"/>
        <v>0</v>
      </c>
      <c r="P116" s="5">
        <f t="shared" si="114"/>
        <v>0</v>
      </c>
      <c r="Q116" s="5">
        <f t="shared" si="114"/>
        <v>0</v>
      </c>
      <c r="R116" s="5">
        <f t="shared" si="114"/>
        <v>0</v>
      </c>
      <c r="S116" s="5">
        <f t="shared" si="114"/>
        <v>0</v>
      </c>
      <c r="T116" s="5">
        <f t="shared" si="114"/>
        <v>0</v>
      </c>
      <c r="U116" s="5">
        <f t="shared" si="114"/>
        <v>0</v>
      </c>
      <c r="V116" s="5">
        <f t="shared" si="114"/>
        <v>0</v>
      </c>
      <c r="W116" s="5">
        <f t="shared" si="114"/>
        <v>0</v>
      </c>
      <c r="X116" s="5">
        <f t="shared" si="114"/>
        <v>0</v>
      </c>
      <c r="Y116" s="5">
        <f t="shared" si="114"/>
        <v>0</v>
      </c>
      <c r="Z116" s="5">
        <f t="shared" si="114"/>
        <v>0</v>
      </c>
      <c r="AA116" s="5">
        <f t="shared" si="114"/>
        <v>0</v>
      </c>
      <c r="AB116" s="5">
        <f t="shared" si="114"/>
        <v>0</v>
      </c>
      <c r="AC116" s="5">
        <f t="shared" si="114"/>
        <v>0</v>
      </c>
      <c r="AD116" s="5">
        <f t="shared" si="114"/>
        <v>0</v>
      </c>
      <c r="AE116" s="5">
        <f t="shared" si="114"/>
        <v>0</v>
      </c>
      <c r="AF116" s="5">
        <f t="shared" si="115"/>
        <v>0</v>
      </c>
      <c r="AG116" s="5">
        <f t="shared" si="115"/>
        <v>0</v>
      </c>
      <c r="AH116" s="5">
        <f t="shared" si="115"/>
        <v>0</v>
      </c>
      <c r="AI116" s="5">
        <f t="shared" si="115"/>
        <v>0</v>
      </c>
      <c r="AJ116" s="5">
        <f t="shared" si="114"/>
        <v>0</v>
      </c>
      <c r="AK116" s="5">
        <f t="shared" si="114"/>
        <v>0</v>
      </c>
      <c r="AL116" s="5">
        <f t="shared" si="114"/>
        <v>0</v>
      </c>
      <c r="AM116" s="5">
        <f t="shared" si="114"/>
        <v>0</v>
      </c>
      <c r="AN116" s="5">
        <f t="shared" si="114"/>
        <v>0</v>
      </c>
      <c r="AO116" s="5">
        <f t="shared" si="114"/>
        <v>0</v>
      </c>
      <c r="AP116" s="5">
        <f t="shared" si="114"/>
        <v>0</v>
      </c>
      <c r="AQ116" s="5">
        <f t="shared" si="114"/>
        <v>0</v>
      </c>
      <c r="AR116" s="5">
        <f t="shared" si="114"/>
        <v>0</v>
      </c>
      <c r="AS116" s="5">
        <f t="shared" si="114"/>
        <v>0</v>
      </c>
      <c r="AT116" s="5">
        <f t="shared" si="114"/>
        <v>0</v>
      </c>
      <c r="AU116" s="5">
        <f t="shared" si="114"/>
        <v>0</v>
      </c>
      <c r="AV116" s="5">
        <f t="shared" si="114"/>
        <v>0</v>
      </c>
      <c r="AW116" s="5">
        <f t="shared" si="114"/>
        <v>0</v>
      </c>
      <c r="AX116" s="5">
        <f t="shared" si="114"/>
        <v>0</v>
      </c>
      <c r="AY116" s="5">
        <f t="shared" si="114"/>
        <v>0</v>
      </c>
      <c r="AZ116" s="5">
        <f t="shared" si="114"/>
        <v>0</v>
      </c>
      <c r="BA116" s="5">
        <f t="shared" si="114"/>
        <v>0</v>
      </c>
      <c r="BB116" s="5">
        <f t="shared" si="114"/>
        <v>0</v>
      </c>
      <c r="BC116" s="5">
        <f t="shared" si="114"/>
        <v>0</v>
      </c>
      <c r="BD116" s="5">
        <f t="shared" si="114"/>
        <v>0</v>
      </c>
      <c r="BE116" s="5">
        <f t="shared" si="114"/>
        <v>0</v>
      </c>
      <c r="BF116" s="5">
        <f t="shared" si="114"/>
        <v>0</v>
      </c>
      <c r="BG116" s="5">
        <f t="shared" si="114"/>
        <v>0</v>
      </c>
      <c r="BH116" s="5">
        <f t="shared" si="114"/>
        <v>0</v>
      </c>
      <c r="BI116" s="5">
        <f t="shared" si="114"/>
        <v>0</v>
      </c>
      <c r="BJ116" s="5">
        <f t="shared" si="114"/>
        <v>0</v>
      </c>
      <c r="BK116" s="5">
        <f t="shared" si="114"/>
        <v>0</v>
      </c>
      <c r="BL116" s="5">
        <f t="shared" si="114"/>
        <v>0</v>
      </c>
      <c r="BM116" s="5">
        <f t="shared" si="114"/>
        <v>0</v>
      </c>
      <c r="BN116" s="5">
        <f t="shared" si="114"/>
        <v>0</v>
      </c>
      <c r="BO116" s="5">
        <f t="shared" si="114"/>
        <v>0</v>
      </c>
      <c r="BP116" s="5">
        <f t="shared" si="114"/>
        <v>0</v>
      </c>
      <c r="BQ116" s="5">
        <f t="shared" si="114"/>
        <v>0</v>
      </c>
      <c r="BR116" s="5">
        <f t="shared" si="116"/>
        <v>0</v>
      </c>
    </row>
    <row r="117" spans="1:72" ht="15" customHeight="1">
      <c r="A117" s="101"/>
      <c r="B117" s="5"/>
      <c r="C117" s="94"/>
      <c r="D117" s="5">
        <f t="shared" si="114"/>
        <v>0</v>
      </c>
      <c r="E117" s="5">
        <f t="shared" si="114"/>
        <v>0</v>
      </c>
      <c r="F117" s="5">
        <f t="shared" si="114"/>
        <v>0</v>
      </c>
      <c r="G117" s="5">
        <f t="shared" ref="G117:BQ117" si="117">G31</f>
        <v>0</v>
      </c>
      <c r="H117" s="5">
        <f t="shared" si="117"/>
        <v>0</v>
      </c>
      <c r="I117" s="5">
        <f t="shared" si="117"/>
        <v>0</v>
      </c>
      <c r="J117" s="5">
        <f t="shared" si="117"/>
        <v>0</v>
      </c>
      <c r="K117" s="5">
        <f t="shared" si="117"/>
        <v>0</v>
      </c>
      <c r="L117" s="5">
        <f t="shared" si="117"/>
        <v>0</v>
      </c>
      <c r="M117" s="5">
        <f t="shared" si="117"/>
        <v>0</v>
      </c>
      <c r="N117" s="5">
        <f t="shared" si="117"/>
        <v>0</v>
      </c>
      <c r="O117" s="5">
        <f t="shared" si="117"/>
        <v>0</v>
      </c>
      <c r="P117" s="5">
        <f t="shared" si="117"/>
        <v>0</v>
      </c>
      <c r="Q117" s="5">
        <f t="shared" si="117"/>
        <v>0</v>
      </c>
      <c r="R117" s="5">
        <f t="shared" si="117"/>
        <v>0</v>
      </c>
      <c r="S117" s="5">
        <f>S31</f>
        <v>0</v>
      </c>
      <c r="T117" s="5">
        <f>T31</f>
        <v>0</v>
      </c>
      <c r="U117" s="5">
        <f>U31</f>
        <v>0</v>
      </c>
      <c r="V117" s="5">
        <f>V31</f>
        <v>0</v>
      </c>
      <c r="W117" s="5">
        <f>W31</f>
        <v>0</v>
      </c>
      <c r="X117" s="5">
        <f t="shared" si="117"/>
        <v>0</v>
      </c>
      <c r="Y117" s="5">
        <f t="shared" si="117"/>
        <v>0</v>
      </c>
      <c r="Z117" s="5">
        <f t="shared" si="117"/>
        <v>0</v>
      </c>
      <c r="AA117" s="5">
        <f t="shared" si="117"/>
        <v>0</v>
      </c>
      <c r="AB117" s="5">
        <f t="shared" si="117"/>
        <v>0</v>
      </c>
      <c r="AC117" s="5">
        <f t="shared" si="117"/>
        <v>0</v>
      </c>
      <c r="AD117" s="5">
        <f t="shared" si="117"/>
        <v>0</v>
      </c>
      <c r="AE117" s="5">
        <f t="shared" si="117"/>
        <v>0</v>
      </c>
      <c r="AF117" s="5">
        <f t="shared" ref="AF117:AI117" si="118">AF31</f>
        <v>0</v>
      </c>
      <c r="AG117" s="5">
        <f t="shared" si="118"/>
        <v>0</v>
      </c>
      <c r="AH117" s="5">
        <f t="shared" si="118"/>
        <v>0</v>
      </c>
      <c r="AI117" s="5">
        <f t="shared" si="118"/>
        <v>0</v>
      </c>
      <c r="AJ117" s="5">
        <f t="shared" si="117"/>
        <v>0</v>
      </c>
      <c r="AK117" s="5">
        <f t="shared" si="117"/>
        <v>0</v>
      </c>
      <c r="AL117" s="5">
        <f t="shared" si="117"/>
        <v>0</v>
      </c>
      <c r="AM117" s="5">
        <f t="shared" si="117"/>
        <v>0</v>
      </c>
      <c r="AN117" s="5">
        <f t="shared" si="117"/>
        <v>0</v>
      </c>
      <c r="AO117" s="5">
        <f t="shared" si="117"/>
        <v>0</v>
      </c>
      <c r="AP117" s="5">
        <f t="shared" si="117"/>
        <v>0</v>
      </c>
      <c r="AQ117" s="5">
        <f t="shared" si="117"/>
        <v>0</v>
      </c>
      <c r="AR117" s="5">
        <f t="shared" si="117"/>
        <v>0</v>
      </c>
      <c r="AS117" s="5">
        <f t="shared" si="117"/>
        <v>0</v>
      </c>
      <c r="AT117" s="5">
        <f t="shared" si="117"/>
        <v>0</v>
      </c>
      <c r="AU117" s="5">
        <f t="shared" si="117"/>
        <v>0</v>
      </c>
      <c r="AV117" s="5">
        <f t="shared" si="117"/>
        <v>0</v>
      </c>
      <c r="AW117" s="5">
        <f t="shared" si="117"/>
        <v>0</v>
      </c>
      <c r="AX117" s="5">
        <f t="shared" si="117"/>
        <v>0</v>
      </c>
      <c r="AY117" s="5">
        <f t="shared" si="117"/>
        <v>0</v>
      </c>
      <c r="AZ117" s="5">
        <f t="shared" si="117"/>
        <v>0</v>
      </c>
      <c r="BA117" s="5">
        <f t="shared" si="117"/>
        <v>0</v>
      </c>
      <c r="BB117" s="5">
        <f t="shared" si="117"/>
        <v>0</v>
      </c>
      <c r="BC117" s="5">
        <f t="shared" si="117"/>
        <v>0</v>
      </c>
      <c r="BD117" s="5">
        <f t="shared" si="117"/>
        <v>0</v>
      </c>
      <c r="BE117" s="5">
        <f t="shared" si="117"/>
        <v>0</v>
      </c>
      <c r="BF117" s="5">
        <f t="shared" si="117"/>
        <v>0</v>
      </c>
      <c r="BG117" s="5">
        <f t="shared" si="117"/>
        <v>0</v>
      </c>
      <c r="BH117" s="5">
        <f t="shared" si="117"/>
        <v>0</v>
      </c>
      <c r="BI117" s="5">
        <f t="shared" si="117"/>
        <v>0</v>
      </c>
      <c r="BJ117" s="5">
        <f t="shared" si="117"/>
        <v>0</v>
      </c>
      <c r="BK117" s="5">
        <f t="shared" si="117"/>
        <v>0</v>
      </c>
      <c r="BL117" s="5">
        <f t="shared" si="117"/>
        <v>0</v>
      </c>
      <c r="BM117" s="5">
        <f t="shared" si="117"/>
        <v>0</v>
      </c>
      <c r="BN117" s="5">
        <f t="shared" si="117"/>
        <v>0</v>
      </c>
      <c r="BO117" s="5">
        <f t="shared" si="117"/>
        <v>0</v>
      </c>
      <c r="BP117" s="5">
        <f t="shared" si="117"/>
        <v>0</v>
      </c>
      <c r="BQ117" s="5">
        <f t="shared" si="117"/>
        <v>0</v>
      </c>
      <c r="BR117" s="5">
        <f t="shared" ref="BR117" si="119">BR31</f>
        <v>0</v>
      </c>
    </row>
    <row r="118" spans="1:72" ht="17.399999999999999">
      <c r="A118" s="43"/>
      <c r="B118" s="44" t="s">
        <v>22</v>
      </c>
      <c r="C118" s="45"/>
      <c r="D118" s="46">
        <f t="shared" ref="D118:BQ118" si="120">SUM(D113:D117)</f>
        <v>0.02</v>
      </c>
      <c r="E118" s="46">
        <f t="shared" si="120"/>
        <v>0</v>
      </c>
      <c r="F118" s="46">
        <f t="shared" si="120"/>
        <v>1.2E-2</v>
      </c>
      <c r="G118" s="46">
        <f t="shared" si="120"/>
        <v>5.9999999999999995E-4</v>
      </c>
      <c r="H118" s="46">
        <f t="shared" si="120"/>
        <v>0</v>
      </c>
      <c r="I118" s="46">
        <f t="shared" si="120"/>
        <v>0</v>
      </c>
      <c r="J118" s="46">
        <f t="shared" si="120"/>
        <v>0.1346</v>
      </c>
      <c r="K118" s="46">
        <f t="shared" si="120"/>
        <v>1E-3</v>
      </c>
      <c r="L118" s="46">
        <f t="shared" si="120"/>
        <v>0</v>
      </c>
      <c r="M118" s="46">
        <f t="shared" si="120"/>
        <v>0</v>
      </c>
      <c r="N118" s="46">
        <f t="shared" si="120"/>
        <v>0</v>
      </c>
      <c r="O118" s="46">
        <f t="shared" si="120"/>
        <v>0</v>
      </c>
      <c r="P118" s="46">
        <f t="shared" si="120"/>
        <v>0</v>
      </c>
      <c r="Q118" s="46">
        <f t="shared" si="120"/>
        <v>0</v>
      </c>
      <c r="R118" s="46">
        <f t="shared" si="120"/>
        <v>0</v>
      </c>
      <c r="S118" s="46">
        <f t="shared" si="120"/>
        <v>0</v>
      </c>
      <c r="T118" s="46">
        <f t="shared" si="120"/>
        <v>0</v>
      </c>
      <c r="U118" s="46">
        <f t="shared" si="120"/>
        <v>0</v>
      </c>
      <c r="V118" s="46">
        <f t="shared" si="120"/>
        <v>0</v>
      </c>
      <c r="W118" s="46">
        <f t="shared" si="120"/>
        <v>0</v>
      </c>
      <c r="X118" s="46">
        <f t="shared" si="120"/>
        <v>0</v>
      </c>
      <c r="Y118" s="46">
        <f t="shared" si="120"/>
        <v>0</v>
      </c>
      <c r="Z118" s="46">
        <f t="shared" si="120"/>
        <v>0</v>
      </c>
      <c r="AA118" s="46">
        <f t="shared" si="120"/>
        <v>0</v>
      </c>
      <c r="AB118" s="46">
        <f t="shared" si="120"/>
        <v>0</v>
      </c>
      <c r="AC118" s="46">
        <f t="shared" si="120"/>
        <v>0</v>
      </c>
      <c r="AD118" s="46">
        <f t="shared" si="120"/>
        <v>0</v>
      </c>
      <c r="AE118" s="46">
        <f t="shared" si="120"/>
        <v>0</v>
      </c>
      <c r="AF118" s="46">
        <f t="shared" ref="AF118:AI118" si="121">SUM(AF113:AF117)</f>
        <v>0</v>
      </c>
      <c r="AG118" s="46">
        <f t="shared" si="121"/>
        <v>0</v>
      </c>
      <c r="AH118" s="46">
        <f t="shared" si="121"/>
        <v>0</v>
      </c>
      <c r="AI118" s="46">
        <f t="shared" si="121"/>
        <v>0</v>
      </c>
      <c r="AJ118" s="46">
        <f t="shared" si="120"/>
        <v>0</v>
      </c>
      <c r="AK118" s="46">
        <f t="shared" si="120"/>
        <v>0</v>
      </c>
      <c r="AL118" s="46">
        <f t="shared" si="120"/>
        <v>1.6E-2</v>
      </c>
      <c r="AM118" s="46">
        <f t="shared" si="120"/>
        <v>0</v>
      </c>
      <c r="AN118" s="46">
        <f t="shared" si="120"/>
        <v>0</v>
      </c>
      <c r="AO118" s="46">
        <f t="shared" si="120"/>
        <v>0</v>
      </c>
      <c r="AP118" s="46">
        <f t="shared" si="120"/>
        <v>0</v>
      </c>
      <c r="AQ118" s="46">
        <f t="shared" si="120"/>
        <v>0</v>
      </c>
      <c r="AR118" s="46">
        <f t="shared" si="120"/>
        <v>0</v>
      </c>
      <c r="AS118" s="46">
        <f t="shared" si="120"/>
        <v>0</v>
      </c>
      <c r="AT118" s="46">
        <f t="shared" si="120"/>
        <v>0</v>
      </c>
      <c r="AU118" s="46">
        <f t="shared" si="120"/>
        <v>0</v>
      </c>
      <c r="AV118" s="46">
        <f t="shared" si="120"/>
        <v>0</v>
      </c>
      <c r="AW118" s="46">
        <f t="shared" si="120"/>
        <v>0</v>
      </c>
      <c r="AX118" s="46">
        <f t="shared" si="120"/>
        <v>0</v>
      </c>
      <c r="AY118" s="46">
        <f t="shared" si="120"/>
        <v>0</v>
      </c>
      <c r="AZ118" s="46">
        <f t="shared" si="120"/>
        <v>0</v>
      </c>
      <c r="BA118" s="46">
        <f t="shared" si="120"/>
        <v>0</v>
      </c>
      <c r="BB118" s="46">
        <f t="shared" si="120"/>
        <v>0</v>
      </c>
      <c r="BC118" s="46">
        <f t="shared" si="120"/>
        <v>0</v>
      </c>
      <c r="BD118" s="46">
        <f t="shared" si="120"/>
        <v>0</v>
      </c>
      <c r="BE118" s="46">
        <f t="shared" si="120"/>
        <v>0</v>
      </c>
      <c r="BF118" s="46">
        <f t="shared" si="120"/>
        <v>0</v>
      </c>
      <c r="BG118" s="46">
        <f t="shared" si="120"/>
        <v>0</v>
      </c>
      <c r="BH118" s="46">
        <f t="shared" si="120"/>
        <v>0</v>
      </c>
      <c r="BI118" s="46">
        <f t="shared" si="120"/>
        <v>0</v>
      </c>
      <c r="BJ118" s="46">
        <f t="shared" si="120"/>
        <v>0</v>
      </c>
      <c r="BK118" s="46">
        <f t="shared" si="120"/>
        <v>0</v>
      </c>
      <c r="BL118" s="46">
        <f t="shared" si="120"/>
        <v>0</v>
      </c>
      <c r="BM118" s="46">
        <f t="shared" si="120"/>
        <v>0</v>
      </c>
      <c r="BN118" s="46">
        <f t="shared" si="120"/>
        <v>0</v>
      </c>
      <c r="BO118" s="46">
        <f t="shared" si="120"/>
        <v>0</v>
      </c>
      <c r="BP118" s="46">
        <f t="shared" si="120"/>
        <v>0</v>
      </c>
      <c r="BQ118" s="46">
        <f t="shared" si="120"/>
        <v>5.0000000000000001E-4</v>
      </c>
      <c r="BR118" s="46">
        <f t="shared" ref="BR118" si="122">SUM(BR113:BR117)</f>
        <v>0</v>
      </c>
    </row>
    <row r="119" spans="1:72" ht="17.399999999999999">
      <c r="A119" s="43"/>
      <c r="B119" s="44" t="s">
        <v>33</v>
      </c>
      <c r="C119" s="45"/>
      <c r="D119" s="47">
        <f t="shared" ref="D119:BQ119" si="123">PRODUCT(D118,$F$7)</f>
        <v>0.92</v>
      </c>
      <c r="E119" s="47">
        <f t="shared" si="123"/>
        <v>0</v>
      </c>
      <c r="F119" s="47">
        <f t="shared" si="123"/>
        <v>0.55200000000000005</v>
      </c>
      <c r="G119" s="47">
        <f t="shared" si="123"/>
        <v>2.7599999999999996E-2</v>
      </c>
      <c r="H119" s="47">
        <f t="shared" si="123"/>
        <v>0</v>
      </c>
      <c r="I119" s="47">
        <f t="shared" si="123"/>
        <v>0</v>
      </c>
      <c r="J119" s="47">
        <f t="shared" si="123"/>
        <v>6.1916000000000002</v>
      </c>
      <c r="K119" s="47">
        <f t="shared" si="123"/>
        <v>4.5999999999999999E-2</v>
      </c>
      <c r="L119" s="47">
        <f t="shared" si="123"/>
        <v>0</v>
      </c>
      <c r="M119" s="47">
        <f t="shared" si="123"/>
        <v>0</v>
      </c>
      <c r="N119" s="47">
        <f t="shared" si="123"/>
        <v>0</v>
      </c>
      <c r="O119" s="47">
        <f t="shared" si="123"/>
        <v>0</v>
      </c>
      <c r="P119" s="47">
        <f t="shared" si="123"/>
        <v>0</v>
      </c>
      <c r="Q119" s="47">
        <f t="shared" si="123"/>
        <v>0</v>
      </c>
      <c r="R119" s="47">
        <f t="shared" si="123"/>
        <v>0</v>
      </c>
      <c r="S119" s="47">
        <f t="shared" si="123"/>
        <v>0</v>
      </c>
      <c r="T119" s="47">
        <f t="shared" si="123"/>
        <v>0</v>
      </c>
      <c r="U119" s="47">
        <f t="shared" si="123"/>
        <v>0</v>
      </c>
      <c r="V119" s="47">
        <f t="shared" si="123"/>
        <v>0</v>
      </c>
      <c r="W119" s="47">
        <f t="shared" si="123"/>
        <v>0</v>
      </c>
      <c r="X119" s="47">
        <f t="shared" si="123"/>
        <v>0</v>
      </c>
      <c r="Y119" s="47">
        <f t="shared" si="123"/>
        <v>0</v>
      </c>
      <c r="Z119" s="47">
        <f t="shared" si="123"/>
        <v>0</v>
      </c>
      <c r="AA119" s="47">
        <f t="shared" si="123"/>
        <v>0</v>
      </c>
      <c r="AB119" s="47">
        <f t="shared" si="123"/>
        <v>0</v>
      </c>
      <c r="AC119" s="47">
        <f t="shared" si="123"/>
        <v>0</v>
      </c>
      <c r="AD119" s="47">
        <f t="shared" si="123"/>
        <v>0</v>
      </c>
      <c r="AE119" s="47">
        <f t="shared" si="123"/>
        <v>0</v>
      </c>
      <c r="AF119" s="47">
        <f t="shared" ref="AF119:AI119" si="124">PRODUCT(AF118,$F$7)</f>
        <v>0</v>
      </c>
      <c r="AG119" s="47">
        <f t="shared" si="124"/>
        <v>0</v>
      </c>
      <c r="AH119" s="47">
        <f t="shared" si="124"/>
        <v>0</v>
      </c>
      <c r="AI119" s="47">
        <f t="shared" si="124"/>
        <v>0</v>
      </c>
      <c r="AJ119" s="47">
        <f t="shared" si="123"/>
        <v>0</v>
      </c>
      <c r="AK119" s="47">
        <f t="shared" si="123"/>
        <v>0</v>
      </c>
      <c r="AL119" s="47">
        <f t="shared" si="123"/>
        <v>0.73599999999999999</v>
      </c>
      <c r="AM119" s="47">
        <f t="shared" si="123"/>
        <v>0</v>
      </c>
      <c r="AN119" s="47">
        <f t="shared" si="123"/>
        <v>0</v>
      </c>
      <c r="AO119" s="47">
        <f t="shared" si="123"/>
        <v>0</v>
      </c>
      <c r="AP119" s="47">
        <f t="shared" si="123"/>
        <v>0</v>
      </c>
      <c r="AQ119" s="47">
        <f t="shared" si="123"/>
        <v>0</v>
      </c>
      <c r="AR119" s="47">
        <f t="shared" si="123"/>
        <v>0</v>
      </c>
      <c r="AS119" s="47">
        <f t="shared" si="123"/>
        <v>0</v>
      </c>
      <c r="AT119" s="47">
        <f t="shared" si="123"/>
        <v>0</v>
      </c>
      <c r="AU119" s="47">
        <f t="shared" si="123"/>
        <v>0</v>
      </c>
      <c r="AV119" s="47">
        <f t="shared" si="123"/>
        <v>0</v>
      </c>
      <c r="AW119" s="47">
        <f t="shared" si="123"/>
        <v>0</v>
      </c>
      <c r="AX119" s="47">
        <f t="shared" si="123"/>
        <v>0</v>
      </c>
      <c r="AY119" s="47">
        <f t="shared" si="123"/>
        <v>0</v>
      </c>
      <c r="AZ119" s="47">
        <f t="shared" si="123"/>
        <v>0</v>
      </c>
      <c r="BA119" s="47">
        <f t="shared" si="123"/>
        <v>0</v>
      </c>
      <c r="BB119" s="47">
        <f t="shared" si="123"/>
        <v>0</v>
      </c>
      <c r="BC119" s="47">
        <f t="shared" si="123"/>
        <v>0</v>
      </c>
      <c r="BD119" s="47">
        <f t="shared" si="123"/>
        <v>0</v>
      </c>
      <c r="BE119" s="47">
        <f t="shared" si="123"/>
        <v>0</v>
      </c>
      <c r="BF119" s="47">
        <f t="shared" si="123"/>
        <v>0</v>
      </c>
      <c r="BG119" s="47">
        <f t="shared" si="123"/>
        <v>0</v>
      </c>
      <c r="BH119" s="47">
        <f t="shared" si="123"/>
        <v>0</v>
      </c>
      <c r="BI119" s="47">
        <f t="shared" si="123"/>
        <v>0</v>
      </c>
      <c r="BJ119" s="47">
        <f t="shared" si="123"/>
        <v>0</v>
      </c>
      <c r="BK119" s="47">
        <f t="shared" si="123"/>
        <v>0</v>
      </c>
      <c r="BL119" s="47">
        <f t="shared" si="123"/>
        <v>0</v>
      </c>
      <c r="BM119" s="47">
        <f t="shared" si="123"/>
        <v>0</v>
      </c>
      <c r="BN119" s="47">
        <f t="shared" si="123"/>
        <v>0</v>
      </c>
      <c r="BO119" s="47">
        <f t="shared" si="123"/>
        <v>0</v>
      </c>
      <c r="BP119" s="47">
        <f t="shared" si="123"/>
        <v>0</v>
      </c>
      <c r="BQ119" s="47">
        <f t="shared" si="123"/>
        <v>2.3E-2</v>
      </c>
      <c r="BR119" s="47">
        <f t="shared" ref="BR119" si="125">PRODUCT(BR118,$F$7)</f>
        <v>0</v>
      </c>
    </row>
    <row r="122" spans="1:72" ht="17.399999999999999">
      <c r="A122" s="26"/>
      <c r="B122" s="27" t="s">
        <v>24</v>
      </c>
      <c r="C122" s="28" t="s">
        <v>25</v>
      </c>
      <c r="D122" s="29">
        <f t="shared" ref="D122:BQ122" si="126">D48</f>
        <v>90.9</v>
      </c>
      <c r="E122" s="29">
        <f t="shared" si="126"/>
        <v>96</v>
      </c>
      <c r="F122" s="29">
        <f t="shared" si="126"/>
        <v>93</v>
      </c>
      <c r="G122" s="29">
        <f t="shared" si="126"/>
        <v>780</v>
      </c>
      <c r="H122" s="29">
        <f t="shared" si="126"/>
        <v>1610</v>
      </c>
      <c r="I122" s="29">
        <f t="shared" si="126"/>
        <v>760</v>
      </c>
      <c r="J122" s="29">
        <f t="shared" si="126"/>
        <v>90.57</v>
      </c>
      <c r="K122" s="29">
        <f t="shared" si="126"/>
        <v>1038.8900000000001</v>
      </c>
      <c r="L122" s="29">
        <f t="shared" si="126"/>
        <v>255.2</v>
      </c>
      <c r="M122" s="29">
        <f t="shared" si="126"/>
        <v>796</v>
      </c>
      <c r="N122" s="29">
        <f t="shared" si="126"/>
        <v>126.38</v>
      </c>
      <c r="O122" s="29">
        <f t="shared" si="126"/>
        <v>416.09</v>
      </c>
      <c r="P122" s="29">
        <f t="shared" si="126"/>
        <v>634.21</v>
      </c>
      <c r="Q122" s="29">
        <f t="shared" si="126"/>
        <v>503.33</v>
      </c>
      <c r="R122" s="29">
        <f t="shared" si="126"/>
        <v>0</v>
      </c>
      <c r="S122" s="29">
        <f>S48</f>
        <v>0</v>
      </c>
      <c r="T122" s="29">
        <f>T48</f>
        <v>0</v>
      </c>
      <c r="U122" s="29">
        <f>U48</f>
        <v>920</v>
      </c>
      <c r="V122" s="29">
        <f>V48</f>
        <v>464.1</v>
      </c>
      <c r="W122" s="29">
        <f>W48</f>
        <v>249</v>
      </c>
      <c r="X122" s="29">
        <f t="shared" si="126"/>
        <v>8.6999999999999993</v>
      </c>
      <c r="Y122" s="29">
        <f t="shared" si="126"/>
        <v>0</v>
      </c>
      <c r="Z122" s="29">
        <f t="shared" si="126"/>
        <v>415</v>
      </c>
      <c r="AA122" s="29">
        <f t="shared" si="126"/>
        <v>416</v>
      </c>
      <c r="AB122" s="29">
        <f t="shared" si="126"/>
        <v>358</v>
      </c>
      <c r="AC122" s="29">
        <f t="shared" si="126"/>
        <v>283</v>
      </c>
      <c r="AD122" s="29">
        <f t="shared" si="126"/>
        <v>144</v>
      </c>
      <c r="AE122" s="29">
        <f t="shared" si="126"/>
        <v>668</v>
      </c>
      <c r="AF122" s="29"/>
      <c r="AG122" s="29"/>
      <c r="AH122" s="29">
        <f t="shared" si="126"/>
        <v>340</v>
      </c>
      <c r="AI122" s="29"/>
      <c r="AJ122" s="29">
        <f t="shared" si="126"/>
        <v>263.64</v>
      </c>
      <c r="AK122" s="29">
        <f t="shared" si="126"/>
        <v>98</v>
      </c>
      <c r="AL122" s="29">
        <f t="shared" si="126"/>
        <v>67</v>
      </c>
      <c r="AM122" s="29">
        <f t="shared" si="126"/>
        <v>49.4</v>
      </c>
      <c r="AN122" s="29">
        <f t="shared" si="126"/>
        <v>240</v>
      </c>
      <c r="AO122" s="29">
        <f t="shared" si="126"/>
        <v>258</v>
      </c>
      <c r="AP122" s="29">
        <f t="shared" si="126"/>
        <v>0</v>
      </c>
      <c r="AQ122" s="29">
        <f t="shared" si="126"/>
        <v>346</v>
      </c>
      <c r="AR122" s="29">
        <f t="shared" si="126"/>
        <v>0</v>
      </c>
      <c r="AS122" s="29">
        <f t="shared" si="126"/>
        <v>281.61</v>
      </c>
      <c r="AT122" s="29">
        <f t="shared" si="126"/>
        <v>87.5</v>
      </c>
      <c r="AU122" s="29">
        <f t="shared" si="126"/>
        <v>74</v>
      </c>
      <c r="AV122" s="29">
        <f t="shared" si="126"/>
        <v>64.67</v>
      </c>
      <c r="AW122" s="29">
        <f t="shared" si="126"/>
        <v>75.709999999999994</v>
      </c>
      <c r="AX122" s="29">
        <f t="shared" si="126"/>
        <v>85.71</v>
      </c>
      <c r="AY122" s="29">
        <f t="shared" si="126"/>
        <v>58.75</v>
      </c>
      <c r="AZ122" s="29">
        <f t="shared" si="126"/>
        <v>95.38</v>
      </c>
      <c r="BA122" s="29">
        <f t="shared" si="126"/>
        <v>74</v>
      </c>
      <c r="BB122" s="29">
        <f t="shared" si="126"/>
        <v>65</v>
      </c>
      <c r="BC122" s="29">
        <f t="shared" si="126"/>
        <v>139.33000000000001</v>
      </c>
      <c r="BD122" s="29">
        <f t="shared" si="126"/>
        <v>362</v>
      </c>
      <c r="BE122" s="29">
        <f t="shared" si="126"/>
        <v>549</v>
      </c>
      <c r="BF122" s="29">
        <f t="shared" si="126"/>
        <v>666</v>
      </c>
      <c r="BG122" s="29">
        <f t="shared" si="126"/>
        <v>300</v>
      </c>
      <c r="BH122" s="29">
        <f t="shared" si="126"/>
        <v>578</v>
      </c>
      <c r="BI122" s="29">
        <f t="shared" si="126"/>
        <v>0</v>
      </c>
      <c r="BJ122" s="29">
        <f t="shared" si="126"/>
        <v>84</v>
      </c>
      <c r="BK122" s="29">
        <f t="shared" si="126"/>
        <v>68</v>
      </c>
      <c r="BL122" s="29">
        <f t="shared" si="126"/>
        <v>79</v>
      </c>
      <c r="BM122" s="29">
        <f t="shared" si="126"/>
        <v>87</v>
      </c>
      <c r="BN122" s="29">
        <f t="shared" si="126"/>
        <v>109</v>
      </c>
      <c r="BO122" s="29">
        <f t="shared" si="126"/>
        <v>329</v>
      </c>
      <c r="BP122" s="29">
        <f t="shared" si="126"/>
        <v>182.22</v>
      </c>
      <c r="BQ122" s="29">
        <f t="shared" si="126"/>
        <v>25</v>
      </c>
      <c r="BR122" s="29">
        <f t="shared" ref="BR122" si="127">BR48</f>
        <v>0</v>
      </c>
    </row>
    <row r="123" spans="1:72" ht="17.399999999999999">
      <c r="B123" s="20" t="s">
        <v>26</v>
      </c>
      <c r="C123" s="21" t="s">
        <v>25</v>
      </c>
      <c r="D123" s="22">
        <f t="shared" ref="D123:BQ123" si="128">D122/1000</f>
        <v>9.0900000000000009E-2</v>
      </c>
      <c r="E123" s="22">
        <f t="shared" si="128"/>
        <v>9.6000000000000002E-2</v>
      </c>
      <c r="F123" s="22">
        <f t="shared" si="128"/>
        <v>9.2999999999999999E-2</v>
      </c>
      <c r="G123" s="22">
        <f t="shared" si="128"/>
        <v>0.78</v>
      </c>
      <c r="H123" s="22">
        <f t="shared" si="128"/>
        <v>1.61</v>
      </c>
      <c r="I123" s="22">
        <f t="shared" si="128"/>
        <v>0.76</v>
      </c>
      <c r="J123" s="22">
        <f t="shared" si="128"/>
        <v>9.0569999999999998E-2</v>
      </c>
      <c r="K123" s="22">
        <f t="shared" si="128"/>
        <v>1.0388900000000001</v>
      </c>
      <c r="L123" s="22">
        <f t="shared" si="128"/>
        <v>0.25519999999999998</v>
      </c>
      <c r="M123" s="22">
        <f t="shared" si="128"/>
        <v>0.79600000000000004</v>
      </c>
      <c r="N123" s="22">
        <f t="shared" si="128"/>
        <v>0.12637999999999999</v>
      </c>
      <c r="O123" s="22">
        <f t="shared" si="128"/>
        <v>0.41608999999999996</v>
      </c>
      <c r="P123" s="22">
        <f t="shared" si="128"/>
        <v>0.63421000000000005</v>
      </c>
      <c r="Q123" s="22">
        <f t="shared" si="128"/>
        <v>0.50332999999999994</v>
      </c>
      <c r="R123" s="22">
        <f t="shared" si="128"/>
        <v>0</v>
      </c>
      <c r="S123" s="22">
        <f>S122/1000</f>
        <v>0</v>
      </c>
      <c r="T123" s="22">
        <f>T122/1000</f>
        <v>0</v>
      </c>
      <c r="U123" s="22">
        <f>U122/1000</f>
        <v>0.92</v>
      </c>
      <c r="V123" s="22">
        <f>V122/1000</f>
        <v>0.46410000000000001</v>
      </c>
      <c r="W123" s="22">
        <f>W122/1000</f>
        <v>0.249</v>
      </c>
      <c r="X123" s="22">
        <f t="shared" si="128"/>
        <v>8.6999999999999994E-3</v>
      </c>
      <c r="Y123" s="22">
        <f t="shared" si="128"/>
        <v>0</v>
      </c>
      <c r="Z123" s="22">
        <f t="shared" si="128"/>
        <v>0.41499999999999998</v>
      </c>
      <c r="AA123" s="22">
        <f t="shared" si="128"/>
        <v>0.41599999999999998</v>
      </c>
      <c r="AB123" s="22">
        <f t="shared" si="128"/>
        <v>0.35799999999999998</v>
      </c>
      <c r="AC123" s="22">
        <f t="shared" si="128"/>
        <v>0.28299999999999997</v>
      </c>
      <c r="AD123" s="22">
        <f t="shared" si="128"/>
        <v>0.14399999999999999</v>
      </c>
      <c r="AE123" s="22">
        <f t="shared" si="128"/>
        <v>0.66800000000000004</v>
      </c>
      <c r="AF123" s="22">
        <f t="shared" ref="AF123:AJ123" si="129">AF122/1000</f>
        <v>0</v>
      </c>
      <c r="AG123" s="22">
        <f t="shared" si="129"/>
        <v>0</v>
      </c>
      <c r="AH123" s="22">
        <f t="shared" si="129"/>
        <v>0.34</v>
      </c>
      <c r="AI123" s="22">
        <f t="shared" si="129"/>
        <v>0</v>
      </c>
      <c r="AJ123" s="22">
        <f t="shared" si="129"/>
        <v>0.26363999999999999</v>
      </c>
      <c r="AK123" s="22">
        <f t="shared" si="128"/>
        <v>9.8000000000000004E-2</v>
      </c>
      <c r="AL123" s="22">
        <f t="shared" si="128"/>
        <v>6.7000000000000004E-2</v>
      </c>
      <c r="AM123" s="22">
        <f t="shared" si="128"/>
        <v>4.9399999999999999E-2</v>
      </c>
      <c r="AN123" s="22">
        <f t="shared" si="128"/>
        <v>0.24</v>
      </c>
      <c r="AO123" s="22">
        <f t="shared" si="128"/>
        <v>0.25800000000000001</v>
      </c>
      <c r="AP123" s="22">
        <f t="shared" si="128"/>
        <v>0</v>
      </c>
      <c r="AQ123" s="22">
        <f t="shared" si="128"/>
        <v>0.34599999999999997</v>
      </c>
      <c r="AR123" s="22">
        <f t="shared" si="128"/>
        <v>0</v>
      </c>
      <c r="AS123" s="22">
        <f t="shared" si="128"/>
        <v>0.28161000000000003</v>
      </c>
      <c r="AT123" s="22">
        <f t="shared" si="128"/>
        <v>8.7499999999999994E-2</v>
      </c>
      <c r="AU123" s="22">
        <f t="shared" si="128"/>
        <v>7.3999999999999996E-2</v>
      </c>
      <c r="AV123" s="22">
        <f t="shared" si="128"/>
        <v>6.4670000000000005E-2</v>
      </c>
      <c r="AW123" s="22">
        <f t="shared" si="128"/>
        <v>7.571E-2</v>
      </c>
      <c r="AX123" s="22">
        <f t="shared" si="128"/>
        <v>8.5709999999999995E-2</v>
      </c>
      <c r="AY123" s="22">
        <f t="shared" si="128"/>
        <v>5.8749999999999997E-2</v>
      </c>
      <c r="AZ123" s="22">
        <f t="shared" si="128"/>
        <v>9.5379999999999993E-2</v>
      </c>
      <c r="BA123" s="22">
        <f t="shared" si="128"/>
        <v>7.3999999999999996E-2</v>
      </c>
      <c r="BB123" s="22">
        <f t="shared" si="128"/>
        <v>6.5000000000000002E-2</v>
      </c>
      <c r="BC123" s="22">
        <f t="shared" si="128"/>
        <v>0.13933000000000001</v>
      </c>
      <c r="BD123" s="22">
        <f t="shared" si="128"/>
        <v>0.36199999999999999</v>
      </c>
      <c r="BE123" s="22">
        <f t="shared" si="128"/>
        <v>0.54900000000000004</v>
      </c>
      <c r="BF123" s="22">
        <f t="shared" si="128"/>
        <v>0.66600000000000004</v>
      </c>
      <c r="BG123" s="22">
        <f t="shared" si="128"/>
        <v>0.3</v>
      </c>
      <c r="BH123" s="22">
        <f t="shared" si="128"/>
        <v>0.57799999999999996</v>
      </c>
      <c r="BI123" s="22">
        <f t="shared" si="128"/>
        <v>0</v>
      </c>
      <c r="BJ123" s="22">
        <f t="shared" si="128"/>
        <v>8.4000000000000005E-2</v>
      </c>
      <c r="BK123" s="22">
        <f t="shared" si="128"/>
        <v>6.8000000000000005E-2</v>
      </c>
      <c r="BL123" s="22">
        <f t="shared" si="128"/>
        <v>7.9000000000000001E-2</v>
      </c>
      <c r="BM123" s="22">
        <f t="shared" si="128"/>
        <v>8.6999999999999994E-2</v>
      </c>
      <c r="BN123" s="22">
        <f t="shared" si="128"/>
        <v>0.109</v>
      </c>
      <c r="BO123" s="22">
        <f t="shared" si="128"/>
        <v>0.32900000000000001</v>
      </c>
      <c r="BP123" s="22">
        <f t="shared" si="128"/>
        <v>0.18221999999999999</v>
      </c>
      <c r="BQ123" s="22">
        <f t="shared" si="128"/>
        <v>2.5000000000000001E-2</v>
      </c>
      <c r="BR123" s="22">
        <f t="shared" ref="BR123" si="130">BR122/1000</f>
        <v>0</v>
      </c>
    </row>
    <row r="124" spans="1:72" ht="17.399999999999999">
      <c r="A124" s="30"/>
      <c r="B124" s="31" t="s">
        <v>27</v>
      </c>
      <c r="C124" s="105"/>
      <c r="D124" s="32">
        <f t="shared" ref="D124:BQ124" si="131">D119*D122</f>
        <v>83.628000000000014</v>
      </c>
      <c r="E124" s="32">
        <f t="shared" si="131"/>
        <v>0</v>
      </c>
      <c r="F124" s="32">
        <f t="shared" si="131"/>
        <v>51.336000000000006</v>
      </c>
      <c r="G124" s="32">
        <f t="shared" si="131"/>
        <v>21.527999999999999</v>
      </c>
      <c r="H124" s="32">
        <f t="shared" si="131"/>
        <v>0</v>
      </c>
      <c r="I124" s="32">
        <f t="shared" si="131"/>
        <v>0</v>
      </c>
      <c r="J124" s="32">
        <f t="shared" si="131"/>
        <v>560.77321199999994</v>
      </c>
      <c r="K124" s="32">
        <f t="shared" si="131"/>
        <v>47.788940000000004</v>
      </c>
      <c r="L124" s="32">
        <f t="shared" si="131"/>
        <v>0</v>
      </c>
      <c r="M124" s="32">
        <f t="shared" si="131"/>
        <v>0</v>
      </c>
      <c r="N124" s="32">
        <f t="shared" si="131"/>
        <v>0</v>
      </c>
      <c r="O124" s="32">
        <f t="shared" si="131"/>
        <v>0</v>
      </c>
      <c r="P124" s="32">
        <f t="shared" si="131"/>
        <v>0</v>
      </c>
      <c r="Q124" s="32">
        <f t="shared" si="131"/>
        <v>0</v>
      </c>
      <c r="R124" s="32">
        <f t="shared" si="131"/>
        <v>0</v>
      </c>
      <c r="S124" s="32">
        <f>S119*S122</f>
        <v>0</v>
      </c>
      <c r="T124" s="32">
        <f>T119*T122</f>
        <v>0</v>
      </c>
      <c r="U124" s="32">
        <f>U119*U122</f>
        <v>0</v>
      </c>
      <c r="V124" s="32">
        <f>V119*V122</f>
        <v>0</v>
      </c>
      <c r="W124" s="32">
        <f>W119*W122</f>
        <v>0</v>
      </c>
      <c r="X124" s="32">
        <f t="shared" si="131"/>
        <v>0</v>
      </c>
      <c r="Y124" s="32">
        <f t="shared" si="131"/>
        <v>0</v>
      </c>
      <c r="Z124" s="32">
        <f t="shared" si="131"/>
        <v>0</v>
      </c>
      <c r="AA124" s="32">
        <f t="shared" si="131"/>
        <v>0</v>
      </c>
      <c r="AB124" s="32">
        <f t="shared" si="131"/>
        <v>0</v>
      </c>
      <c r="AC124" s="32">
        <f t="shared" si="131"/>
        <v>0</v>
      </c>
      <c r="AD124" s="32">
        <f t="shared" si="131"/>
        <v>0</v>
      </c>
      <c r="AE124" s="32">
        <f t="shared" si="131"/>
        <v>0</v>
      </c>
      <c r="AF124" s="32">
        <f t="shared" ref="AF124:AJ124" si="132">AF119*AF122</f>
        <v>0</v>
      </c>
      <c r="AG124" s="32">
        <f t="shared" si="132"/>
        <v>0</v>
      </c>
      <c r="AH124" s="32">
        <f t="shared" si="132"/>
        <v>0</v>
      </c>
      <c r="AI124" s="32">
        <f t="shared" si="132"/>
        <v>0</v>
      </c>
      <c r="AJ124" s="32">
        <f t="shared" si="132"/>
        <v>0</v>
      </c>
      <c r="AK124" s="32">
        <f t="shared" si="131"/>
        <v>0</v>
      </c>
      <c r="AL124" s="32">
        <f t="shared" si="131"/>
        <v>49.311999999999998</v>
      </c>
      <c r="AM124" s="32">
        <f t="shared" si="131"/>
        <v>0</v>
      </c>
      <c r="AN124" s="32">
        <f t="shared" si="131"/>
        <v>0</v>
      </c>
      <c r="AO124" s="32">
        <f t="shared" si="131"/>
        <v>0</v>
      </c>
      <c r="AP124" s="32">
        <f t="shared" si="131"/>
        <v>0</v>
      </c>
      <c r="AQ124" s="32">
        <f t="shared" si="131"/>
        <v>0</v>
      </c>
      <c r="AR124" s="32">
        <f t="shared" si="131"/>
        <v>0</v>
      </c>
      <c r="AS124" s="32">
        <f t="shared" si="131"/>
        <v>0</v>
      </c>
      <c r="AT124" s="32">
        <f t="shared" si="131"/>
        <v>0</v>
      </c>
      <c r="AU124" s="32">
        <f t="shared" si="131"/>
        <v>0</v>
      </c>
      <c r="AV124" s="32">
        <f t="shared" si="131"/>
        <v>0</v>
      </c>
      <c r="AW124" s="32">
        <f t="shared" si="131"/>
        <v>0</v>
      </c>
      <c r="AX124" s="32">
        <f t="shared" si="131"/>
        <v>0</v>
      </c>
      <c r="AY124" s="32">
        <f t="shared" si="131"/>
        <v>0</v>
      </c>
      <c r="AZ124" s="32">
        <f t="shared" si="131"/>
        <v>0</v>
      </c>
      <c r="BA124" s="32">
        <f t="shared" si="131"/>
        <v>0</v>
      </c>
      <c r="BB124" s="32">
        <f t="shared" si="131"/>
        <v>0</v>
      </c>
      <c r="BC124" s="32">
        <f t="shared" si="131"/>
        <v>0</v>
      </c>
      <c r="BD124" s="32">
        <f t="shared" si="131"/>
        <v>0</v>
      </c>
      <c r="BE124" s="32">
        <f t="shared" si="131"/>
        <v>0</v>
      </c>
      <c r="BF124" s="32">
        <f t="shared" si="131"/>
        <v>0</v>
      </c>
      <c r="BG124" s="32">
        <f t="shared" si="131"/>
        <v>0</v>
      </c>
      <c r="BH124" s="32">
        <f t="shared" si="131"/>
        <v>0</v>
      </c>
      <c r="BI124" s="32">
        <f t="shared" si="131"/>
        <v>0</v>
      </c>
      <c r="BJ124" s="32">
        <f t="shared" si="131"/>
        <v>0</v>
      </c>
      <c r="BK124" s="32">
        <f t="shared" si="131"/>
        <v>0</v>
      </c>
      <c r="BL124" s="32">
        <f t="shared" si="131"/>
        <v>0</v>
      </c>
      <c r="BM124" s="32">
        <f t="shared" si="131"/>
        <v>0</v>
      </c>
      <c r="BN124" s="32">
        <f t="shared" si="131"/>
        <v>0</v>
      </c>
      <c r="BO124" s="32">
        <f t="shared" si="131"/>
        <v>0</v>
      </c>
      <c r="BP124" s="32">
        <f t="shared" si="131"/>
        <v>0</v>
      </c>
      <c r="BQ124" s="32">
        <f t="shared" si="131"/>
        <v>0.57499999999999996</v>
      </c>
      <c r="BR124" s="32">
        <f t="shared" ref="BR124" si="133">BR119*BR122</f>
        <v>0</v>
      </c>
      <c r="BS124" s="33">
        <f>SUM(D124:BQ124)</f>
        <v>814.9411520000001</v>
      </c>
      <c r="BT124" s="34">
        <f>BS124/$C$22</f>
        <v>17.716112000000003</v>
      </c>
    </row>
    <row r="125" spans="1:72" ht="17.399999999999999">
      <c r="A125" s="30"/>
      <c r="B125" s="31" t="s">
        <v>28</v>
      </c>
      <c r="C125" s="105"/>
      <c r="D125" s="32">
        <f t="shared" ref="D125:BQ125" si="134">D119*D122</f>
        <v>83.628000000000014</v>
      </c>
      <c r="E125" s="32">
        <f t="shared" si="134"/>
        <v>0</v>
      </c>
      <c r="F125" s="32">
        <f t="shared" si="134"/>
        <v>51.336000000000006</v>
      </c>
      <c r="G125" s="32">
        <f t="shared" si="134"/>
        <v>21.527999999999999</v>
      </c>
      <c r="H125" s="32">
        <f t="shared" si="134"/>
        <v>0</v>
      </c>
      <c r="I125" s="32">
        <f t="shared" si="134"/>
        <v>0</v>
      </c>
      <c r="J125" s="32">
        <f t="shared" si="134"/>
        <v>560.77321199999994</v>
      </c>
      <c r="K125" s="32">
        <f t="shared" si="134"/>
        <v>47.788940000000004</v>
      </c>
      <c r="L125" s="32">
        <f t="shared" si="134"/>
        <v>0</v>
      </c>
      <c r="M125" s="32">
        <f t="shared" si="134"/>
        <v>0</v>
      </c>
      <c r="N125" s="32">
        <f t="shared" si="134"/>
        <v>0</v>
      </c>
      <c r="O125" s="32">
        <f t="shared" si="134"/>
        <v>0</v>
      </c>
      <c r="P125" s="32">
        <f t="shared" si="134"/>
        <v>0</v>
      </c>
      <c r="Q125" s="32">
        <f t="shared" si="134"/>
        <v>0</v>
      </c>
      <c r="R125" s="32">
        <f t="shared" si="134"/>
        <v>0</v>
      </c>
      <c r="S125" s="32">
        <f>S119*S122</f>
        <v>0</v>
      </c>
      <c r="T125" s="32">
        <f>T119*T122</f>
        <v>0</v>
      </c>
      <c r="U125" s="32">
        <f>U119*U122</f>
        <v>0</v>
      </c>
      <c r="V125" s="32">
        <f>V119*V122</f>
        <v>0</v>
      </c>
      <c r="W125" s="32">
        <f>W119*W122</f>
        <v>0</v>
      </c>
      <c r="X125" s="32">
        <f t="shared" si="134"/>
        <v>0</v>
      </c>
      <c r="Y125" s="32">
        <f t="shared" si="134"/>
        <v>0</v>
      </c>
      <c r="Z125" s="32">
        <f t="shared" si="134"/>
        <v>0</v>
      </c>
      <c r="AA125" s="32">
        <f t="shared" si="134"/>
        <v>0</v>
      </c>
      <c r="AB125" s="32">
        <f t="shared" si="134"/>
        <v>0</v>
      </c>
      <c r="AC125" s="32">
        <f t="shared" si="134"/>
        <v>0</v>
      </c>
      <c r="AD125" s="32">
        <f t="shared" si="134"/>
        <v>0</v>
      </c>
      <c r="AE125" s="32">
        <f t="shared" si="134"/>
        <v>0</v>
      </c>
      <c r="AF125" s="32">
        <f t="shared" ref="AF125:AJ125" si="135">AF119*AF122</f>
        <v>0</v>
      </c>
      <c r="AG125" s="32">
        <f t="shared" si="135"/>
        <v>0</v>
      </c>
      <c r="AH125" s="32">
        <f t="shared" si="135"/>
        <v>0</v>
      </c>
      <c r="AI125" s="32">
        <f t="shared" si="135"/>
        <v>0</v>
      </c>
      <c r="AJ125" s="32">
        <f t="shared" si="135"/>
        <v>0</v>
      </c>
      <c r="AK125" s="32">
        <f t="shared" si="134"/>
        <v>0</v>
      </c>
      <c r="AL125" s="32">
        <f t="shared" si="134"/>
        <v>49.311999999999998</v>
      </c>
      <c r="AM125" s="32">
        <f t="shared" si="134"/>
        <v>0</v>
      </c>
      <c r="AN125" s="32">
        <f t="shared" si="134"/>
        <v>0</v>
      </c>
      <c r="AO125" s="32">
        <f t="shared" si="134"/>
        <v>0</v>
      </c>
      <c r="AP125" s="32">
        <f t="shared" si="134"/>
        <v>0</v>
      </c>
      <c r="AQ125" s="32">
        <f t="shared" si="134"/>
        <v>0</v>
      </c>
      <c r="AR125" s="32">
        <f t="shared" si="134"/>
        <v>0</v>
      </c>
      <c r="AS125" s="32">
        <f t="shared" si="134"/>
        <v>0</v>
      </c>
      <c r="AT125" s="32">
        <f t="shared" si="134"/>
        <v>0</v>
      </c>
      <c r="AU125" s="32">
        <f t="shared" si="134"/>
        <v>0</v>
      </c>
      <c r="AV125" s="32">
        <f t="shared" si="134"/>
        <v>0</v>
      </c>
      <c r="AW125" s="32">
        <f t="shared" si="134"/>
        <v>0</v>
      </c>
      <c r="AX125" s="32">
        <f t="shared" si="134"/>
        <v>0</v>
      </c>
      <c r="AY125" s="32">
        <f t="shared" si="134"/>
        <v>0</v>
      </c>
      <c r="AZ125" s="32">
        <f t="shared" si="134"/>
        <v>0</v>
      </c>
      <c r="BA125" s="32">
        <f t="shared" si="134"/>
        <v>0</v>
      </c>
      <c r="BB125" s="32">
        <f t="shared" si="134"/>
        <v>0</v>
      </c>
      <c r="BC125" s="32">
        <f t="shared" si="134"/>
        <v>0</v>
      </c>
      <c r="BD125" s="32">
        <f t="shared" si="134"/>
        <v>0</v>
      </c>
      <c r="BE125" s="32">
        <f t="shared" si="134"/>
        <v>0</v>
      </c>
      <c r="BF125" s="32">
        <f t="shared" si="134"/>
        <v>0</v>
      </c>
      <c r="BG125" s="32">
        <f t="shared" si="134"/>
        <v>0</v>
      </c>
      <c r="BH125" s="32">
        <f t="shared" si="134"/>
        <v>0</v>
      </c>
      <c r="BI125" s="32">
        <f t="shared" si="134"/>
        <v>0</v>
      </c>
      <c r="BJ125" s="32">
        <f t="shared" si="134"/>
        <v>0</v>
      </c>
      <c r="BK125" s="32">
        <f t="shared" si="134"/>
        <v>0</v>
      </c>
      <c r="BL125" s="32">
        <f t="shared" si="134"/>
        <v>0</v>
      </c>
      <c r="BM125" s="32">
        <f t="shared" si="134"/>
        <v>0</v>
      </c>
      <c r="BN125" s="32">
        <f t="shared" si="134"/>
        <v>0</v>
      </c>
      <c r="BO125" s="32">
        <f t="shared" si="134"/>
        <v>0</v>
      </c>
      <c r="BP125" s="32">
        <f t="shared" si="134"/>
        <v>0</v>
      </c>
      <c r="BQ125" s="32">
        <f t="shared" si="134"/>
        <v>0.57499999999999996</v>
      </c>
      <c r="BR125" s="32">
        <f t="shared" ref="BR125" si="136">BR119*BR122</f>
        <v>0</v>
      </c>
      <c r="BS125" s="33">
        <f>SUM(D125:BQ125)</f>
        <v>814.9411520000001</v>
      </c>
      <c r="BT125" s="34">
        <f>BS125/$C$10</f>
        <v>17.716112000000003</v>
      </c>
    </row>
    <row r="128" spans="1:72">
      <c r="BT128" s="39">
        <f>BT70</f>
        <v>35.849730000000001</v>
      </c>
    </row>
    <row r="129" spans="72:72">
      <c r="BT129" s="39">
        <f>BT91</f>
        <v>84.824060000000003</v>
      </c>
    </row>
    <row r="130" spans="72:72">
      <c r="BT130" s="39">
        <f>BT108</f>
        <v>22.510390000000001</v>
      </c>
    </row>
    <row r="131" spans="72:72">
      <c r="BT131" s="39">
        <f>BT125</f>
        <v>17.716112000000003</v>
      </c>
    </row>
    <row r="132" spans="72:72">
      <c r="BT132" s="39">
        <f>SUM(BT128:BT131)</f>
        <v>160.90029200000001</v>
      </c>
    </row>
  </sheetData>
  <mergeCells count="376">
    <mergeCell ref="BS111:BS112"/>
    <mergeCell ref="BT111:BT112"/>
    <mergeCell ref="A113:A117"/>
    <mergeCell ref="C113:C117"/>
    <mergeCell ref="C124:C125"/>
    <mergeCell ref="BL111:BL112"/>
    <mergeCell ref="BM111:BM112"/>
    <mergeCell ref="BN111:BN112"/>
    <mergeCell ref="BO111:BO112"/>
    <mergeCell ref="BP111:BP112"/>
    <mergeCell ref="BQ111:BQ112"/>
    <mergeCell ref="BF111:BF112"/>
    <mergeCell ref="BG111:BG112"/>
    <mergeCell ref="BH111:BH112"/>
    <mergeCell ref="BI111:BI112"/>
    <mergeCell ref="BJ111:BJ112"/>
    <mergeCell ref="BK111:BK112"/>
    <mergeCell ref="AZ111:AZ112"/>
    <mergeCell ref="BA111:BA112"/>
    <mergeCell ref="BB111:BB112"/>
    <mergeCell ref="BC111:BC112"/>
    <mergeCell ref="BD111:BD112"/>
    <mergeCell ref="BE111:BE112"/>
    <mergeCell ref="AT111:AT112"/>
    <mergeCell ref="AU111:AU112"/>
    <mergeCell ref="AV111:AV112"/>
    <mergeCell ref="AW111:AW112"/>
    <mergeCell ref="AX111:AX112"/>
    <mergeCell ref="AY111:AY112"/>
    <mergeCell ref="AN111:AN112"/>
    <mergeCell ref="AO111:AO112"/>
    <mergeCell ref="AP111:AP112"/>
    <mergeCell ref="AQ111:AQ112"/>
    <mergeCell ref="AR111:AR112"/>
    <mergeCell ref="AS111:AS112"/>
    <mergeCell ref="AE111:AE112"/>
    <mergeCell ref="AH111:AH112"/>
    <mergeCell ref="AJ111:AJ112"/>
    <mergeCell ref="AK111:AK112"/>
    <mergeCell ref="AL111:AL112"/>
    <mergeCell ref="AM111:AM112"/>
    <mergeCell ref="Y111:Y112"/>
    <mergeCell ref="Z111:Z112"/>
    <mergeCell ref="AA111:AA112"/>
    <mergeCell ref="AB111:AB112"/>
    <mergeCell ref="AC111:AC112"/>
    <mergeCell ref="AD111:AD112"/>
    <mergeCell ref="AF111:AF112"/>
    <mergeCell ref="AG111:AG112"/>
    <mergeCell ref="AI111:AI112"/>
    <mergeCell ref="S111:S112"/>
    <mergeCell ref="T111:T112"/>
    <mergeCell ref="U111:U112"/>
    <mergeCell ref="V111:V112"/>
    <mergeCell ref="W111:W112"/>
    <mergeCell ref="X111:X112"/>
    <mergeCell ref="M111:M112"/>
    <mergeCell ref="N111:N112"/>
    <mergeCell ref="O111:O112"/>
    <mergeCell ref="P111:P112"/>
    <mergeCell ref="Q111:Q112"/>
    <mergeCell ref="R111:R112"/>
    <mergeCell ref="G111:G112"/>
    <mergeCell ref="H111:H112"/>
    <mergeCell ref="I111:I112"/>
    <mergeCell ref="J111:J112"/>
    <mergeCell ref="K111:K112"/>
    <mergeCell ref="L111:L112"/>
    <mergeCell ref="BS94:BS95"/>
    <mergeCell ref="BT94:BT95"/>
    <mergeCell ref="A96:A99"/>
    <mergeCell ref="C96:C99"/>
    <mergeCell ref="C107:C108"/>
    <mergeCell ref="A111:A112"/>
    <mergeCell ref="C111:C112"/>
    <mergeCell ref="D111:D112"/>
    <mergeCell ref="E111:E112"/>
    <mergeCell ref="F111:F112"/>
    <mergeCell ref="BL94:BL95"/>
    <mergeCell ref="BM94:BM95"/>
    <mergeCell ref="BN94:BN95"/>
    <mergeCell ref="BO94:BO95"/>
    <mergeCell ref="BP94:BP95"/>
    <mergeCell ref="BQ94:BQ95"/>
    <mergeCell ref="BF94:BF95"/>
    <mergeCell ref="BG94:BG95"/>
    <mergeCell ref="BH94:BH95"/>
    <mergeCell ref="BI94:BI95"/>
    <mergeCell ref="BJ94:BJ95"/>
    <mergeCell ref="BK94:BK95"/>
    <mergeCell ref="AZ94:AZ95"/>
    <mergeCell ref="BA94:BA95"/>
    <mergeCell ref="BB94:BB95"/>
    <mergeCell ref="BC94:BC95"/>
    <mergeCell ref="BD94:BD95"/>
    <mergeCell ref="BE94:BE95"/>
    <mergeCell ref="AT94:AT95"/>
    <mergeCell ref="AU94:AU95"/>
    <mergeCell ref="AV94:AV95"/>
    <mergeCell ref="AW94:AW95"/>
    <mergeCell ref="AX94:AX95"/>
    <mergeCell ref="AY94:AY95"/>
    <mergeCell ref="AN94:AN95"/>
    <mergeCell ref="AO94:AO95"/>
    <mergeCell ref="AP94:AP95"/>
    <mergeCell ref="AQ94:AQ95"/>
    <mergeCell ref="AR94:AR95"/>
    <mergeCell ref="AS94:AS95"/>
    <mergeCell ref="AE94:AE95"/>
    <mergeCell ref="AH94:AH95"/>
    <mergeCell ref="AJ94:AJ95"/>
    <mergeCell ref="AK94:AK95"/>
    <mergeCell ref="AL94:AL95"/>
    <mergeCell ref="AM94:AM95"/>
    <mergeCell ref="Y94:Y95"/>
    <mergeCell ref="Z94:Z95"/>
    <mergeCell ref="AA94:AA95"/>
    <mergeCell ref="AB94:AB95"/>
    <mergeCell ref="AC94:AC95"/>
    <mergeCell ref="AD94:AD95"/>
    <mergeCell ref="AF94:AF95"/>
    <mergeCell ref="AG94:AG95"/>
    <mergeCell ref="AI94:AI95"/>
    <mergeCell ref="S94:S95"/>
    <mergeCell ref="T94:T95"/>
    <mergeCell ref="U94:U95"/>
    <mergeCell ref="V94:V95"/>
    <mergeCell ref="W94:W95"/>
    <mergeCell ref="X94:X95"/>
    <mergeCell ref="M94:M95"/>
    <mergeCell ref="N94:N95"/>
    <mergeCell ref="O94:O95"/>
    <mergeCell ref="P94:P95"/>
    <mergeCell ref="Q94:Q95"/>
    <mergeCell ref="R94:R95"/>
    <mergeCell ref="G94:G95"/>
    <mergeCell ref="H94:H95"/>
    <mergeCell ref="I94:I95"/>
    <mergeCell ref="J94:J95"/>
    <mergeCell ref="K94:K95"/>
    <mergeCell ref="L94:L95"/>
    <mergeCell ref="BS74:BS75"/>
    <mergeCell ref="BT74:BT75"/>
    <mergeCell ref="A76:A82"/>
    <mergeCell ref="C76:C82"/>
    <mergeCell ref="C90:C91"/>
    <mergeCell ref="A94:A95"/>
    <mergeCell ref="C94:C95"/>
    <mergeCell ref="D94:D95"/>
    <mergeCell ref="E94:E95"/>
    <mergeCell ref="F94:F95"/>
    <mergeCell ref="BL74:BL75"/>
    <mergeCell ref="BM74:BM75"/>
    <mergeCell ref="BN74:BN75"/>
    <mergeCell ref="BO74:BO75"/>
    <mergeCell ref="BP74:BP75"/>
    <mergeCell ref="BQ74:BQ75"/>
    <mergeCell ref="BF74:BF75"/>
    <mergeCell ref="BG74:BG75"/>
    <mergeCell ref="BH74:BH75"/>
    <mergeCell ref="BI74:BI75"/>
    <mergeCell ref="BJ74:BJ75"/>
    <mergeCell ref="BK74:BK75"/>
    <mergeCell ref="AZ74:AZ75"/>
    <mergeCell ref="BA74:BA75"/>
    <mergeCell ref="BB74:BB75"/>
    <mergeCell ref="BC74:BC75"/>
    <mergeCell ref="BD74:BD75"/>
    <mergeCell ref="BE74:BE75"/>
    <mergeCell ref="AT74:AT75"/>
    <mergeCell ref="AU74:AU75"/>
    <mergeCell ref="AV74:AV75"/>
    <mergeCell ref="AW74:AW75"/>
    <mergeCell ref="AX74:AX75"/>
    <mergeCell ref="AY74:AY75"/>
    <mergeCell ref="AN74:AN75"/>
    <mergeCell ref="AO74:AO75"/>
    <mergeCell ref="AP74:AP75"/>
    <mergeCell ref="AQ74:AQ75"/>
    <mergeCell ref="AR74:AR75"/>
    <mergeCell ref="AS74:AS75"/>
    <mergeCell ref="AE74:AE75"/>
    <mergeCell ref="AH74:AH75"/>
    <mergeCell ref="AJ74:AJ75"/>
    <mergeCell ref="AK74:AK75"/>
    <mergeCell ref="AL74:AL75"/>
    <mergeCell ref="AM74:AM75"/>
    <mergeCell ref="Y74:Y75"/>
    <mergeCell ref="Z74:Z75"/>
    <mergeCell ref="AA74:AA75"/>
    <mergeCell ref="AB74:AB75"/>
    <mergeCell ref="AC74:AC75"/>
    <mergeCell ref="AD74:AD75"/>
    <mergeCell ref="AF74:AF75"/>
    <mergeCell ref="AG74:AG75"/>
    <mergeCell ref="AI74:AI75"/>
    <mergeCell ref="S74:S75"/>
    <mergeCell ref="T74:T75"/>
    <mergeCell ref="U74:U75"/>
    <mergeCell ref="V74:V75"/>
    <mergeCell ref="W74:W75"/>
    <mergeCell ref="X74:X75"/>
    <mergeCell ref="M74:M75"/>
    <mergeCell ref="N74:N75"/>
    <mergeCell ref="O74:O75"/>
    <mergeCell ref="P74:P75"/>
    <mergeCell ref="Q74:Q75"/>
    <mergeCell ref="R74:R75"/>
    <mergeCell ref="G74:G75"/>
    <mergeCell ref="H74:H75"/>
    <mergeCell ref="I74:I75"/>
    <mergeCell ref="J74:J75"/>
    <mergeCell ref="K74:K75"/>
    <mergeCell ref="L74:L75"/>
    <mergeCell ref="C69:C70"/>
    <mergeCell ref="A74:A75"/>
    <mergeCell ref="C74:C75"/>
    <mergeCell ref="D74:D75"/>
    <mergeCell ref="E74:E75"/>
    <mergeCell ref="F74:F75"/>
    <mergeCell ref="BP57:BP58"/>
    <mergeCell ref="BQ57:BQ58"/>
    <mergeCell ref="BS57:BS58"/>
    <mergeCell ref="BT57:BT58"/>
    <mergeCell ref="A59:A63"/>
    <mergeCell ref="C59:C63"/>
    <mergeCell ref="BJ57:BJ58"/>
    <mergeCell ref="BK57:BK58"/>
    <mergeCell ref="BL57:BL58"/>
    <mergeCell ref="BM57:BM58"/>
    <mergeCell ref="BN57:BN58"/>
    <mergeCell ref="BO57:BO58"/>
    <mergeCell ref="BD57:BD58"/>
    <mergeCell ref="BE57:BE58"/>
    <mergeCell ref="BF57:BF58"/>
    <mergeCell ref="BG57:BG58"/>
    <mergeCell ref="BH57:BH58"/>
    <mergeCell ref="BI57:BI58"/>
    <mergeCell ref="AX57:AX58"/>
    <mergeCell ref="AY57:AY58"/>
    <mergeCell ref="AZ57:AZ58"/>
    <mergeCell ref="BA57:BA58"/>
    <mergeCell ref="BB57:BB58"/>
    <mergeCell ref="BC57:BC58"/>
    <mergeCell ref="AR57:AR58"/>
    <mergeCell ref="AS57:AS58"/>
    <mergeCell ref="AT57:AT58"/>
    <mergeCell ref="AU57:AU58"/>
    <mergeCell ref="AV57:AV58"/>
    <mergeCell ref="AW57:AW58"/>
    <mergeCell ref="AL57:AL58"/>
    <mergeCell ref="AM57:AM58"/>
    <mergeCell ref="AN57:AN58"/>
    <mergeCell ref="AO57:AO58"/>
    <mergeCell ref="AP57:AP58"/>
    <mergeCell ref="AQ57:AQ58"/>
    <mergeCell ref="AC57:AC58"/>
    <mergeCell ref="AD57:AD58"/>
    <mergeCell ref="AE57:AE58"/>
    <mergeCell ref="AH57:AH58"/>
    <mergeCell ref="AJ57:AJ58"/>
    <mergeCell ref="AK57:AK58"/>
    <mergeCell ref="W57:W58"/>
    <mergeCell ref="X57:X58"/>
    <mergeCell ref="Y57:Y58"/>
    <mergeCell ref="Z57:Z58"/>
    <mergeCell ref="AA57:AA58"/>
    <mergeCell ref="AB57:AB58"/>
    <mergeCell ref="AF57:AF58"/>
    <mergeCell ref="AG57:AG58"/>
    <mergeCell ref="AI57:AI58"/>
    <mergeCell ref="Q57:Q58"/>
    <mergeCell ref="R57:R58"/>
    <mergeCell ref="S57:S58"/>
    <mergeCell ref="T57:T58"/>
    <mergeCell ref="U57:U58"/>
    <mergeCell ref="V57:V58"/>
    <mergeCell ref="K57:K58"/>
    <mergeCell ref="L57:L58"/>
    <mergeCell ref="M57:M58"/>
    <mergeCell ref="N57:N58"/>
    <mergeCell ref="O57:O58"/>
    <mergeCell ref="P57:P58"/>
    <mergeCell ref="E57:E58"/>
    <mergeCell ref="F57:F58"/>
    <mergeCell ref="G57:G58"/>
    <mergeCell ref="H57:H58"/>
    <mergeCell ref="I57:I58"/>
    <mergeCell ref="J57:J58"/>
    <mergeCell ref="A27:A31"/>
    <mergeCell ref="C27:C31"/>
    <mergeCell ref="C50:C51"/>
    <mergeCell ref="A57:A58"/>
    <mergeCell ref="C57:C58"/>
    <mergeCell ref="D57:D58"/>
    <mergeCell ref="BT8:BT9"/>
    <mergeCell ref="A10:A14"/>
    <mergeCell ref="C10:C14"/>
    <mergeCell ref="A15:A21"/>
    <mergeCell ref="C15:C21"/>
    <mergeCell ref="A22:A26"/>
    <mergeCell ref="C22:C26"/>
    <mergeCell ref="BM8:BM9"/>
    <mergeCell ref="BN8:BN9"/>
    <mergeCell ref="BO8:BO9"/>
    <mergeCell ref="BP8:BP9"/>
    <mergeCell ref="BQ8:BQ9"/>
    <mergeCell ref="BS8:BS9"/>
    <mergeCell ref="BG8:BG9"/>
    <mergeCell ref="BH8:BH9"/>
    <mergeCell ref="BI8:BI9"/>
    <mergeCell ref="BJ8:BJ9"/>
    <mergeCell ref="BK8:BK9"/>
    <mergeCell ref="BL8:BL9"/>
    <mergeCell ref="BA8:BA9"/>
    <mergeCell ref="BB8:BB9"/>
    <mergeCell ref="BC8:BC9"/>
    <mergeCell ref="BD8:BD9"/>
    <mergeCell ref="BE8:BE9"/>
    <mergeCell ref="AD8:AD9"/>
    <mergeCell ref="AE8:AE9"/>
    <mergeCell ref="BF8:BF9"/>
    <mergeCell ref="AU8:AU9"/>
    <mergeCell ref="AV8:AV9"/>
    <mergeCell ref="AW8:AW9"/>
    <mergeCell ref="AX8:AX9"/>
    <mergeCell ref="AY8:AY9"/>
    <mergeCell ref="AZ8:AZ9"/>
    <mergeCell ref="AO8:AO9"/>
    <mergeCell ref="AP8:AP9"/>
    <mergeCell ref="AQ8:AQ9"/>
    <mergeCell ref="AR8:AR9"/>
    <mergeCell ref="AS8:AS9"/>
    <mergeCell ref="AT8:AT9"/>
    <mergeCell ref="AF8:AF9"/>
    <mergeCell ref="AG8:AG9"/>
    <mergeCell ref="AI8:AI9"/>
    <mergeCell ref="A8:A9"/>
    <mergeCell ref="C8:C9"/>
    <mergeCell ref="D8:D9"/>
    <mergeCell ref="E8:E9"/>
    <mergeCell ref="F8:F9"/>
    <mergeCell ref="G8:G9"/>
    <mergeCell ref="T8:T9"/>
    <mergeCell ref="U8:U9"/>
    <mergeCell ref="V8:V9"/>
    <mergeCell ref="N8:N9"/>
    <mergeCell ref="O8:O9"/>
    <mergeCell ref="P8:P9"/>
    <mergeCell ref="Q8:Q9"/>
    <mergeCell ref="R8:R9"/>
    <mergeCell ref="S8:S9"/>
    <mergeCell ref="BR8:BR9"/>
    <mergeCell ref="BR57:BR58"/>
    <mergeCell ref="BR74:BR75"/>
    <mergeCell ref="BR94:BR95"/>
    <mergeCell ref="BR111:BR112"/>
    <mergeCell ref="H8:H9"/>
    <mergeCell ref="I8:I9"/>
    <mergeCell ref="J8:J9"/>
    <mergeCell ref="K8:K9"/>
    <mergeCell ref="L8:L9"/>
    <mergeCell ref="M8:M9"/>
    <mergeCell ref="W8:W9"/>
    <mergeCell ref="X8:X9"/>
    <mergeCell ref="Y8:Y9"/>
    <mergeCell ref="AH8:AH9"/>
    <mergeCell ref="AJ8:AJ9"/>
    <mergeCell ref="AK8:AK9"/>
    <mergeCell ref="AL8:AL9"/>
    <mergeCell ref="AM8:AM9"/>
    <mergeCell ref="AN8:AN9"/>
    <mergeCell ref="Z8:Z9"/>
    <mergeCell ref="AA8:AA9"/>
    <mergeCell ref="AB8:AB9"/>
    <mergeCell ref="AC8:AC9"/>
  </mergeCells>
  <pageMargins left="0.70866141732283472" right="0.70866141732283472" top="0.74803149606299213" bottom="0.74803149606299213" header="0.31496062992125984" footer="0.31496062992125984"/>
  <pageSetup paperSize="9" scale="80" fitToWidth="2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0"/>
  <sheetViews>
    <sheetView topLeftCell="A4" workbookViewId="0">
      <selection activeCell="A30" sqref="A30:XFD30"/>
    </sheetView>
  </sheetViews>
  <sheetFormatPr defaultRowHeight="14.4"/>
  <cols>
    <col min="1" max="1" width="12" customWidth="1"/>
    <col min="2" max="2" width="27.33203125" customWidth="1"/>
    <col min="3" max="3" width="7.33203125" customWidth="1"/>
    <col min="4" max="4" width="6.5546875" customWidth="1"/>
    <col min="5" max="5" width="7.44140625" customWidth="1"/>
    <col min="6" max="6" width="8.5546875" customWidth="1"/>
    <col min="8" max="8" width="8.44140625" customWidth="1"/>
    <col min="9" max="9" width="6.6640625" customWidth="1"/>
    <col min="10" max="10" width="7.6640625" customWidth="1"/>
    <col min="11" max="11" width="9.109375" customWidth="1"/>
    <col min="12" max="12" width="6" customWidth="1"/>
    <col min="13" max="13" width="13.33203125" customWidth="1"/>
    <col min="14" max="14" width="8.33203125" customWidth="1"/>
  </cols>
  <sheetData>
    <row r="1" spans="1:13">
      <c r="J1" s="118" t="s">
        <v>77</v>
      </c>
      <c r="K1" s="118"/>
      <c r="L1" s="118"/>
      <c r="M1" s="118"/>
    </row>
    <row r="2" spans="1:13">
      <c r="J2" s="118" t="s">
        <v>78</v>
      </c>
      <c r="K2" s="118"/>
      <c r="L2" s="118"/>
      <c r="M2" s="118"/>
    </row>
    <row r="3" spans="1:13">
      <c r="J3" s="118" t="s">
        <v>79</v>
      </c>
      <c r="K3" s="118"/>
      <c r="L3" s="118"/>
      <c r="M3" s="118"/>
    </row>
    <row r="4" spans="1:13" ht="21" customHeight="1">
      <c r="A4" s="63"/>
      <c r="B4" s="63"/>
      <c r="C4" s="63"/>
      <c r="D4" s="63"/>
      <c r="E4" s="63"/>
      <c r="J4" s="119" t="s">
        <v>81</v>
      </c>
      <c r="K4" s="119"/>
      <c r="L4" s="119"/>
      <c r="M4" s="119"/>
    </row>
    <row r="5" spans="1:13" ht="24" customHeight="1">
      <c r="B5" s="64"/>
      <c r="C5" s="64"/>
      <c r="D5" s="64"/>
      <c r="E5" s="120" t="s">
        <v>80</v>
      </c>
      <c r="F5" s="120"/>
      <c r="G5" s="120">
        <f>' 3-7 лет (день 10)'!K7</f>
        <v>45929</v>
      </c>
      <c r="H5" s="120"/>
      <c r="I5" s="64"/>
      <c r="J5" s="64"/>
      <c r="K5" s="64"/>
      <c r="L5" s="64"/>
      <c r="M5" s="64"/>
    </row>
    <row r="6" spans="1:13" ht="27.6">
      <c r="A6" s="56" t="s">
        <v>52</v>
      </c>
      <c r="B6" s="56" t="s">
        <v>53</v>
      </c>
      <c r="C6" s="56" t="s">
        <v>54</v>
      </c>
      <c r="D6" s="56" t="s">
        <v>55</v>
      </c>
      <c r="E6" s="56" t="s">
        <v>56</v>
      </c>
      <c r="F6" s="56" t="s">
        <v>57</v>
      </c>
      <c r="G6" s="56" t="s">
        <v>58</v>
      </c>
      <c r="H6" s="56" t="s">
        <v>59</v>
      </c>
      <c r="I6" s="56" t="s">
        <v>60</v>
      </c>
      <c r="J6" s="56" t="s">
        <v>61</v>
      </c>
      <c r="K6" s="56" t="s">
        <v>62</v>
      </c>
      <c r="L6" s="56" t="s">
        <v>63</v>
      </c>
      <c r="M6" s="56" t="s">
        <v>64</v>
      </c>
    </row>
    <row r="7" spans="1:13" ht="20.399999999999999">
      <c r="A7" s="57" t="s">
        <v>65</v>
      </c>
      <c r="B7" s="115" t="s">
        <v>66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7"/>
    </row>
    <row r="8" spans="1:13">
      <c r="A8" s="58" t="s">
        <v>6</v>
      </c>
      <c r="B8" s="59" t="s">
        <v>7</v>
      </c>
      <c r="C8" s="59">
        <v>150</v>
      </c>
      <c r="D8" s="59">
        <v>4.16</v>
      </c>
      <c r="E8" s="59">
        <v>5.6</v>
      </c>
      <c r="F8" s="59">
        <v>19.559999999999999</v>
      </c>
      <c r="G8" s="59">
        <v>144</v>
      </c>
      <c r="H8" s="59">
        <v>135.18</v>
      </c>
      <c r="I8" s="59">
        <v>0.23</v>
      </c>
      <c r="J8" s="59">
        <v>0.05</v>
      </c>
      <c r="K8" s="59">
        <v>0.03</v>
      </c>
      <c r="L8" s="59">
        <v>1.46</v>
      </c>
      <c r="M8" s="59">
        <v>173</v>
      </c>
    </row>
    <row r="9" spans="1:13">
      <c r="A9" s="60"/>
      <c r="B9" s="59" t="s">
        <v>35</v>
      </c>
      <c r="C9" s="61" t="s">
        <v>67</v>
      </c>
      <c r="D9" s="59">
        <v>1.54</v>
      </c>
      <c r="E9" s="59">
        <v>3.46</v>
      </c>
      <c r="F9" s="59">
        <v>9.75</v>
      </c>
      <c r="G9" s="59">
        <v>78</v>
      </c>
      <c r="H9" s="59">
        <v>4.4800000000000004</v>
      </c>
      <c r="I9" s="59">
        <v>0.23</v>
      </c>
      <c r="J9" s="59">
        <v>0.02</v>
      </c>
      <c r="K9" s="59">
        <v>0.02</v>
      </c>
      <c r="L9" s="59">
        <v>0</v>
      </c>
      <c r="M9" s="59">
        <v>1</v>
      </c>
    </row>
    <row r="10" spans="1:13" ht="14.4" customHeight="1">
      <c r="A10" s="60"/>
      <c r="B10" s="59" t="s">
        <v>8</v>
      </c>
      <c r="C10" s="59">
        <v>150</v>
      </c>
      <c r="D10" s="59">
        <v>1.25</v>
      </c>
      <c r="E10" s="59">
        <v>1.25</v>
      </c>
      <c r="F10" s="59">
        <v>10.42</v>
      </c>
      <c r="G10" s="59">
        <v>48.33</v>
      </c>
      <c r="H10" s="59">
        <v>85</v>
      </c>
      <c r="I10" s="59">
        <v>0.02</v>
      </c>
      <c r="J10" s="59">
        <v>0.02</v>
      </c>
      <c r="K10" s="59">
        <v>0</v>
      </c>
      <c r="L10" s="59">
        <v>0.54</v>
      </c>
      <c r="M10" s="59">
        <v>253</v>
      </c>
    </row>
    <row r="11" spans="1:13">
      <c r="A11" s="58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</row>
    <row r="12" spans="1:13" ht="17.25" customHeight="1">
      <c r="A12" s="58" t="s">
        <v>9</v>
      </c>
      <c r="B12" s="60" t="s">
        <v>10</v>
      </c>
      <c r="C12" s="59">
        <v>200</v>
      </c>
      <c r="D12" s="59">
        <v>2.95</v>
      </c>
      <c r="E12" s="59">
        <v>4.8</v>
      </c>
      <c r="F12" s="59">
        <v>6.87</v>
      </c>
      <c r="G12" s="59">
        <v>94.49</v>
      </c>
      <c r="H12" s="59">
        <v>37.479999999999997</v>
      </c>
      <c r="I12" s="59">
        <v>0.68</v>
      </c>
      <c r="J12" s="59">
        <v>0.05</v>
      </c>
      <c r="K12" s="59">
        <v>0.03</v>
      </c>
      <c r="L12" s="59">
        <v>15.54</v>
      </c>
      <c r="M12" s="59">
        <v>56</v>
      </c>
    </row>
    <row r="13" spans="1:13">
      <c r="A13" s="60"/>
      <c r="B13" s="59" t="s">
        <v>11</v>
      </c>
      <c r="C13" s="59">
        <v>65</v>
      </c>
      <c r="D13" s="59">
        <v>6.89</v>
      </c>
      <c r="E13" s="59">
        <v>8.85</v>
      </c>
      <c r="F13" s="59">
        <v>2.4</v>
      </c>
      <c r="G13" s="59">
        <v>97.43</v>
      </c>
      <c r="H13" s="59">
        <v>9.67</v>
      </c>
      <c r="I13" s="59">
        <v>0.77</v>
      </c>
      <c r="J13" s="59">
        <v>0.04</v>
      </c>
      <c r="K13" s="59">
        <v>0.03</v>
      </c>
      <c r="L13" s="59">
        <v>1.39</v>
      </c>
      <c r="M13" s="59">
        <v>179</v>
      </c>
    </row>
    <row r="14" spans="1:13" ht="15.75" customHeight="1">
      <c r="A14" s="60"/>
      <c r="B14" s="59" t="s">
        <v>68</v>
      </c>
      <c r="C14" s="59">
        <v>100</v>
      </c>
      <c r="D14" s="59">
        <v>3</v>
      </c>
      <c r="E14" s="59">
        <v>4.2699999999999996</v>
      </c>
      <c r="F14" s="59">
        <v>14.6</v>
      </c>
      <c r="G14" s="59">
        <v>175.33</v>
      </c>
      <c r="H14" s="59">
        <v>16.62</v>
      </c>
      <c r="I14" s="59">
        <v>1.6</v>
      </c>
      <c r="J14" s="59">
        <v>0.04</v>
      </c>
      <c r="K14" s="59">
        <v>0.05</v>
      </c>
      <c r="L14" s="59">
        <v>0</v>
      </c>
      <c r="M14" s="59">
        <v>186</v>
      </c>
    </row>
    <row r="15" spans="1:13">
      <c r="A15" s="60"/>
      <c r="B15" s="59" t="s">
        <v>13</v>
      </c>
      <c r="C15" s="59">
        <v>20</v>
      </c>
      <c r="D15" s="59">
        <v>1.57</v>
      </c>
      <c r="E15" s="59">
        <v>0.2</v>
      </c>
      <c r="F15" s="59">
        <v>9.65</v>
      </c>
      <c r="G15" s="59">
        <v>48</v>
      </c>
      <c r="H15" s="59">
        <v>4.5999999999999996</v>
      </c>
      <c r="I15" s="59">
        <v>0.4</v>
      </c>
      <c r="J15" s="59">
        <v>0.03</v>
      </c>
      <c r="K15" s="59">
        <v>5.0000000000000001E-3</v>
      </c>
      <c r="L15" s="59">
        <v>0</v>
      </c>
      <c r="M15" s="59"/>
    </row>
    <row r="16" spans="1:13">
      <c r="A16" s="60"/>
      <c r="B16" s="59" t="s">
        <v>69</v>
      </c>
      <c r="C16" s="59">
        <v>40</v>
      </c>
      <c r="D16" s="59">
        <v>2.64</v>
      </c>
      <c r="E16" s="59">
        <v>0.48</v>
      </c>
      <c r="F16" s="59">
        <v>13.36</v>
      </c>
      <c r="G16" s="59">
        <v>69.599999999999994</v>
      </c>
      <c r="H16" s="59">
        <v>14</v>
      </c>
      <c r="I16" s="59">
        <v>1.56</v>
      </c>
      <c r="J16" s="59">
        <v>7.1999999999999995E-2</v>
      </c>
      <c r="K16" s="59">
        <v>3.2000000000000001E-2</v>
      </c>
      <c r="L16" s="59">
        <v>0</v>
      </c>
      <c r="M16" s="59"/>
    </row>
    <row r="17" spans="1:13">
      <c r="A17" s="60"/>
      <c r="B17" s="59" t="s">
        <v>70</v>
      </c>
      <c r="C17" s="59">
        <v>180</v>
      </c>
      <c r="D17" s="59">
        <v>0.9</v>
      </c>
      <c r="E17" s="59">
        <v>0</v>
      </c>
      <c r="F17" s="59">
        <v>22.86</v>
      </c>
      <c r="G17" s="59">
        <v>95</v>
      </c>
      <c r="H17" s="59">
        <v>36</v>
      </c>
      <c r="I17" s="59">
        <v>0.36</v>
      </c>
      <c r="J17" s="59">
        <v>0.04</v>
      </c>
      <c r="K17" s="59">
        <v>7.0000000000000007E-2</v>
      </c>
      <c r="L17" s="59">
        <v>7.2</v>
      </c>
      <c r="M17" s="59">
        <v>399</v>
      </c>
    </row>
    <row r="18" spans="1:13" ht="13.95" customHeight="1">
      <c r="A18" s="60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</row>
    <row r="19" spans="1:13" hidden="1">
      <c r="A19" s="60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</row>
    <row r="20" spans="1:13" hidden="1">
      <c r="A20" s="60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</row>
    <row r="21" spans="1:13">
      <c r="A21" s="58" t="s">
        <v>16</v>
      </c>
      <c r="B21" s="59" t="s">
        <v>17</v>
      </c>
      <c r="C21" s="59">
        <v>150</v>
      </c>
      <c r="D21" s="59">
        <v>0.18</v>
      </c>
      <c r="E21" s="59">
        <v>0.08</v>
      </c>
      <c r="F21" s="59">
        <v>13.75</v>
      </c>
      <c r="G21" s="59">
        <v>75</v>
      </c>
      <c r="H21" s="59">
        <v>3.38</v>
      </c>
      <c r="I21" s="59">
        <v>0.17</v>
      </c>
      <c r="J21" s="59">
        <v>0.01</v>
      </c>
      <c r="K21" s="59">
        <v>0</v>
      </c>
      <c r="L21" s="59">
        <v>11</v>
      </c>
      <c r="M21" s="59">
        <v>256</v>
      </c>
    </row>
    <row r="22" spans="1:13">
      <c r="A22" s="60"/>
      <c r="B22" s="59" t="s">
        <v>18</v>
      </c>
      <c r="C22" s="59">
        <v>50</v>
      </c>
      <c r="D22" s="59">
        <v>3.61</v>
      </c>
      <c r="E22" s="59">
        <v>6.88</v>
      </c>
      <c r="F22" s="59">
        <v>23.94</v>
      </c>
      <c r="G22" s="59">
        <v>129.58000000000001</v>
      </c>
      <c r="H22" s="59">
        <v>21.97</v>
      </c>
      <c r="I22" s="59">
        <v>0.32</v>
      </c>
      <c r="J22" s="59">
        <v>7.0000000000000007E-2</v>
      </c>
      <c r="K22" s="59">
        <v>0.03</v>
      </c>
      <c r="L22" s="59">
        <v>0.19</v>
      </c>
      <c r="M22" s="59">
        <v>274</v>
      </c>
    </row>
    <row r="23" spans="1:13">
      <c r="A23" s="60"/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</row>
    <row r="24" spans="1:13" ht="29.25" customHeight="1">
      <c r="A24" s="58" t="s">
        <v>19</v>
      </c>
      <c r="B24" s="59" t="s">
        <v>71</v>
      </c>
      <c r="C24" s="59">
        <v>150</v>
      </c>
      <c r="D24" s="59">
        <v>4.3899999999999997</v>
      </c>
      <c r="E24" s="59">
        <v>4.3600000000000003</v>
      </c>
      <c r="F24" s="59">
        <v>14.99</v>
      </c>
      <c r="G24" s="59">
        <v>116.25</v>
      </c>
      <c r="H24" s="59">
        <v>141</v>
      </c>
      <c r="I24" s="59">
        <v>0.27</v>
      </c>
      <c r="J24" s="59">
        <v>0.06</v>
      </c>
      <c r="K24" s="59">
        <v>0.11</v>
      </c>
      <c r="L24" s="59">
        <v>0.75</v>
      </c>
      <c r="M24" s="59">
        <v>44</v>
      </c>
    </row>
    <row r="25" spans="1:13">
      <c r="A25" s="60"/>
      <c r="B25" s="59" t="s">
        <v>13</v>
      </c>
      <c r="C25" s="59">
        <v>30</v>
      </c>
      <c r="D25" s="59">
        <v>2.355</v>
      </c>
      <c r="E25" s="59">
        <v>0.3</v>
      </c>
      <c r="F25" s="59">
        <v>14.475</v>
      </c>
      <c r="G25" s="59">
        <v>72</v>
      </c>
      <c r="H25" s="59">
        <v>6.9</v>
      </c>
      <c r="I25" s="59">
        <v>0.6</v>
      </c>
      <c r="J25" s="59">
        <v>4.4999999999999998E-2</v>
      </c>
      <c r="K25" s="59">
        <v>7.4999999999999997E-3</v>
      </c>
      <c r="L25" s="59">
        <v>0</v>
      </c>
      <c r="M25" s="59"/>
    </row>
    <row r="26" spans="1:13">
      <c r="A26" s="60"/>
      <c r="B26" s="59" t="s">
        <v>21</v>
      </c>
      <c r="C26" s="59" t="s">
        <v>72</v>
      </c>
      <c r="D26" s="59">
        <v>0</v>
      </c>
      <c r="E26" s="59">
        <v>0</v>
      </c>
      <c r="F26" s="59">
        <v>11.98</v>
      </c>
      <c r="G26" s="59">
        <v>43</v>
      </c>
      <c r="H26" s="59">
        <v>0.35</v>
      </c>
      <c r="I26" s="59">
        <v>0.06</v>
      </c>
      <c r="J26" s="59">
        <v>0</v>
      </c>
      <c r="K26" s="59">
        <v>0</v>
      </c>
      <c r="L26" s="59">
        <v>0</v>
      </c>
      <c r="M26" s="59" t="s">
        <v>73</v>
      </c>
    </row>
    <row r="27" spans="1:13">
      <c r="A27" s="59"/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</row>
    <row r="28" spans="1:13" ht="16.2">
      <c r="A28" s="59"/>
      <c r="B28" s="62" t="s">
        <v>74</v>
      </c>
      <c r="C28" s="59"/>
      <c r="D28" s="59">
        <f>SUM(D8:D27)</f>
        <v>35.434999999999995</v>
      </c>
      <c r="E28" s="59">
        <f t="shared" ref="E28:L28" si="0">SUM(E8:E27)</f>
        <v>40.529999999999994</v>
      </c>
      <c r="F28" s="59">
        <f t="shared" si="0"/>
        <v>188.60499999999999</v>
      </c>
      <c r="G28" s="59">
        <f t="shared" si="0"/>
        <v>1286.01</v>
      </c>
      <c r="H28" s="59">
        <f t="shared" si="0"/>
        <v>516.63</v>
      </c>
      <c r="I28" s="59">
        <f t="shared" si="0"/>
        <v>7.2700000000000005</v>
      </c>
      <c r="J28" s="59">
        <f t="shared" si="0"/>
        <v>0.54700000000000004</v>
      </c>
      <c r="K28" s="59">
        <f t="shared" si="0"/>
        <v>0.41450000000000004</v>
      </c>
      <c r="L28" s="59">
        <f t="shared" si="0"/>
        <v>38.069999999999993</v>
      </c>
      <c r="M28" s="59"/>
    </row>
    <row r="30" spans="1:13">
      <c r="A30" s="118" t="s">
        <v>86</v>
      </c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</row>
  </sheetData>
  <mergeCells count="8">
    <mergeCell ref="B7:M7"/>
    <mergeCell ref="A30:M30"/>
    <mergeCell ref="J1:M1"/>
    <mergeCell ref="J2:M2"/>
    <mergeCell ref="J3:M3"/>
    <mergeCell ref="J4:M4"/>
    <mergeCell ref="E5:F5"/>
    <mergeCell ref="G5:H5"/>
  </mergeCells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30"/>
  <sheetViews>
    <sheetView topLeftCell="A10" workbookViewId="0">
      <selection activeCell="B31" sqref="B31"/>
    </sheetView>
  </sheetViews>
  <sheetFormatPr defaultRowHeight="14.4"/>
  <cols>
    <col min="1" max="1" width="12.109375" customWidth="1"/>
    <col min="2" max="2" width="27.33203125" customWidth="1"/>
    <col min="3" max="3" width="7.6640625" customWidth="1"/>
    <col min="4" max="4" width="7.88671875" customWidth="1"/>
    <col min="5" max="5" width="7.6640625" customWidth="1"/>
    <col min="6" max="6" width="9.33203125" customWidth="1"/>
    <col min="8" max="8" width="7.5546875" customWidth="1"/>
    <col min="9" max="9" width="6.5546875" customWidth="1"/>
    <col min="10" max="10" width="8.33203125" customWidth="1"/>
    <col min="12" max="12" width="7.6640625" customWidth="1"/>
    <col min="13" max="13" width="10.6640625" customWidth="1"/>
  </cols>
  <sheetData>
    <row r="1" spans="1:13">
      <c r="J1" s="118" t="s">
        <v>77</v>
      </c>
      <c r="K1" s="118"/>
      <c r="L1" s="118"/>
      <c r="M1" s="118"/>
    </row>
    <row r="2" spans="1:13">
      <c r="J2" s="118" t="s">
        <v>78</v>
      </c>
      <c r="K2" s="118"/>
      <c r="L2" s="118"/>
      <c r="M2" s="118"/>
    </row>
    <row r="3" spans="1:13">
      <c r="J3" s="118" t="s">
        <v>79</v>
      </c>
      <c r="K3" s="118"/>
      <c r="L3" s="118"/>
      <c r="M3" s="118"/>
    </row>
    <row r="4" spans="1:13" ht="21" customHeight="1">
      <c r="A4" s="63"/>
      <c r="B4" s="63"/>
      <c r="C4" s="63"/>
      <c r="D4" s="63"/>
      <c r="E4" s="63"/>
      <c r="J4" s="119" t="s">
        <v>82</v>
      </c>
      <c r="K4" s="119"/>
      <c r="L4" s="119"/>
      <c r="M4" s="119"/>
    </row>
    <row r="5" spans="1:13" ht="24" customHeight="1">
      <c r="B5" s="64"/>
      <c r="C5" s="64"/>
      <c r="D5" s="64"/>
      <c r="E5" s="120" t="s">
        <v>80</v>
      </c>
      <c r="F5" s="120"/>
      <c r="G5" s="120">
        <f>' 3-7 лет (день 10)'!K7</f>
        <v>45929</v>
      </c>
      <c r="H5" s="120"/>
      <c r="I5" s="64"/>
      <c r="J5" s="64"/>
      <c r="K5" s="64"/>
      <c r="L5" s="64"/>
      <c r="M5" s="64"/>
    </row>
    <row r="6" spans="1:13" ht="41.4">
      <c r="A6" s="56" t="s">
        <v>52</v>
      </c>
      <c r="B6" s="56" t="s">
        <v>53</v>
      </c>
      <c r="C6" s="56" t="s">
        <v>54</v>
      </c>
      <c r="D6" s="56" t="s">
        <v>55</v>
      </c>
      <c r="E6" s="56" t="s">
        <v>56</v>
      </c>
      <c r="F6" s="56" t="s">
        <v>57</v>
      </c>
      <c r="G6" s="56" t="s">
        <v>58</v>
      </c>
      <c r="H6" s="56" t="s">
        <v>59</v>
      </c>
      <c r="I6" s="56" t="s">
        <v>60</v>
      </c>
      <c r="J6" s="56" t="s">
        <v>61</v>
      </c>
      <c r="K6" s="56" t="s">
        <v>62</v>
      </c>
      <c r="L6" s="56" t="s">
        <v>63</v>
      </c>
      <c r="M6" s="56" t="s">
        <v>64</v>
      </c>
    </row>
    <row r="7" spans="1:13" ht="20.399999999999999">
      <c r="A7" s="57" t="s">
        <v>65</v>
      </c>
      <c r="B7" s="115" t="s">
        <v>75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7"/>
    </row>
    <row r="8" spans="1:13">
      <c r="A8" s="58" t="s">
        <v>6</v>
      </c>
      <c r="B8" s="59" t="s">
        <v>7</v>
      </c>
      <c r="C8" s="59">
        <v>200</v>
      </c>
      <c r="D8" s="59">
        <v>5.55</v>
      </c>
      <c r="E8" s="59">
        <v>7.47</v>
      </c>
      <c r="F8" s="59">
        <v>26.08</v>
      </c>
      <c r="G8" s="59">
        <v>192</v>
      </c>
      <c r="H8" s="59">
        <v>180.24</v>
      </c>
      <c r="I8" s="59">
        <v>0.31</v>
      </c>
      <c r="J8" s="59">
        <v>7.0000000000000007E-2</v>
      </c>
      <c r="K8" s="59">
        <v>0.04</v>
      </c>
      <c r="L8" s="59">
        <v>1.95</v>
      </c>
      <c r="M8" s="59">
        <v>173</v>
      </c>
    </row>
    <row r="9" spans="1:13">
      <c r="A9" s="60"/>
      <c r="B9" s="59" t="s">
        <v>35</v>
      </c>
      <c r="C9" s="61" t="s">
        <v>76</v>
      </c>
      <c r="D9" s="59">
        <v>2.2999999999999998</v>
      </c>
      <c r="E9" s="59">
        <v>4.3600000000000003</v>
      </c>
      <c r="F9" s="59">
        <v>14.62</v>
      </c>
      <c r="G9" s="59">
        <v>108</v>
      </c>
      <c r="H9" s="59">
        <v>6.6</v>
      </c>
      <c r="I9" s="59">
        <v>0.34</v>
      </c>
      <c r="J9" s="59">
        <v>0.03</v>
      </c>
      <c r="K9" s="59">
        <v>0.03</v>
      </c>
      <c r="L9" s="59">
        <v>0</v>
      </c>
      <c r="M9" s="59">
        <v>1</v>
      </c>
    </row>
    <row r="10" spans="1:13" ht="18" customHeight="1">
      <c r="A10" s="60"/>
      <c r="B10" s="59" t="s">
        <v>8</v>
      </c>
      <c r="C10" s="59">
        <v>180</v>
      </c>
      <c r="D10" s="59">
        <v>1.5</v>
      </c>
      <c r="E10" s="59">
        <v>1.5</v>
      </c>
      <c r="F10" s="59">
        <v>12.5</v>
      </c>
      <c r="G10" s="59">
        <v>58</v>
      </c>
      <c r="H10" s="59">
        <v>102</v>
      </c>
      <c r="I10" s="59">
        <v>0.03</v>
      </c>
      <c r="J10" s="59">
        <v>0.02</v>
      </c>
      <c r="K10" s="59">
        <v>0.01</v>
      </c>
      <c r="L10" s="59">
        <v>0.65</v>
      </c>
      <c r="M10" s="59">
        <v>253</v>
      </c>
    </row>
    <row r="11" spans="1:13">
      <c r="A11" s="58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</row>
    <row r="12" spans="1:13" ht="15.75" customHeight="1">
      <c r="A12" s="58" t="s">
        <v>9</v>
      </c>
      <c r="B12" s="60" t="s">
        <v>10</v>
      </c>
      <c r="C12" s="59">
        <v>250</v>
      </c>
      <c r="D12" s="59">
        <v>3.68</v>
      </c>
      <c r="E12" s="59">
        <v>7.07</v>
      </c>
      <c r="F12" s="59">
        <v>8.58</v>
      </c>
      <c r="G12" s="59">
        <v>118</v>
      </c>
      <c r="H12" s="59">
        <v>46.81</v>
      </c>
      <c r="I12" s="59">
        <v>0.85</v>
      </c>
      <c r="J12" s="59">
        <v>0.06</v>
      </c>
      <c r="K12" s="59">
        <v>0.04</v>
      </c>
      <c r="L12" s="59">
        <v>19.41</v>
      </c>
      <c r="M12" s="59">
        <v>56</v>
      </c>
    </row>
    <row r="13" spans="1:13">
      <c r="A13" s="60"/>
      <c r="B13" s="59" t="s">
        <v>11</v>
      </c>
      <c r="C13" s="59">
        <v>70</v>
      </c>
      <c r="D13" s="59">
        <v>7.42</v>
      </c>
      <c r="E13" s="59">
        <v>9.33</v>
      </c>
      <c r="F13" s="59">
        <v>2.58</v>
      </c>
      <c r="G13" s="59">
        <v>106</v>
      </c>
      <c r="H13" s="59">
        <v>10.41</v>
      </c>
      <c r="I13" s="59">
        <v>0.83</v>
      </c>
      <c r="J13" s="59">
        <v>0.04</v>
      </c>
      <c r="K13" s="59">
        <v>0.03</v>
      </c>
      <c r="L13" s="59">
        <v>1.5</v>
      </c>
      <c r="M13" s="59">
        <v>179</v>
      </c>
    </row>
    <row r="14" spans="1:13" ht="15" customHeight="1">
      <c r="A14" s="60"/>
      <c r="B14" s="59" t="s">
        <v>68</v>
      </c>
      <c r="C14" s="59">
        <v>150</v>
      </c>
      <c r="D14" s="59">
        <v>4.5</v>
      </c>
      <c r="E14" s="59">
        <v>6.4</v>
      </c>
      <c r="F14" s="59">
        <v>21.9</v>
      </c>
      <c r="G14" s="59">
        <v>263</v>
      </c>
      <c r="H14" s="59">
        <v>24.93</v>
      </c>
      <c r="I14" s="59">
        <v>2.4</v>
      </c>
      <c r="J14" s="59">
        <v>0.06</v>
      </c>
      <c r="K14" s="59">
        <v>7.0000000000000007E-2</v>
      </c>
      <c r="L14" s="59">
        <v>0</v>
      </c>
      <c r="M14" s="59">
        <v>186</v>
      </c>
    </row>
    <row r="15" spans="1:13" ht="13.95" customHeight="1">
      <c r="A15" s="60"/>
      <c r="B15" s="59" t="s">
        <v>13</v>
      </c>
      <c r="C15" s="59">
        <v>20</v>
      </c>
      <c r="D15" s="59">
        <v>1.57</v>
      </c>
      <c r="E15" s="59">
        <v>0.2</v>
      </c>
      <c r="F15" s="59">
        <v>9.65</v>
      </c>
      <c r="G15" s="59">
        <v>48</v>
      </c>
      <c r="H15" s="59">
        <v>4.5999999999999996</v>
      </c>
      <c r="I15" s="59">
        <v>0.4</v>
      </c>
      <c r="J15" s="59">
        <v>0.03</v>
      </c>
      <c r="K15" s="59">
        <v>5.0000000000000001E-3</v>
      </c>
      <c r="L15" s="59">
        <v>0</v>
      </c>
      <c r="M15" s="59"/>
    </row>
    <row r="16" spans="1:13">
      <c r="A16" s="60"/>
      <c r="B16" s="59" t="s">
        <v>69</v>
      </c>
      <c r="C16" s="59">
        <v>50</v>
      </c>
      <c r="D16" s="59">
        <v>3.3</v>
      </c>
      <c r="E16" s="59">
        <v>0.6</v>
      </c>
      <c r="F16" s="59">
        <v>16.7</v>
      </c>
      <c r="G16" s="59">
        <v>87</v>
      </c>
      <c r="H16" s="59">
        <v>17.5</v>
      </c>
      <c r="I16" s="59">
        <v>1.95</v>
      </c>
      <c r="J16" s="59">
        <v>0.09</v>
      </c>
      <c r="K16" s="59">
        <v>0.04</v>
      </c>
      <c r="L16" s="59">
        <v>0</v>
      </c>
      <c r="M16" s="59"/>
    </row>
    <row r="17" spans="1:13" ht="13.95" customHeight="1">
      <c r="A17" s="60"/>
      <c r="B17" s="59" t="s">
        <v>70</v>
      </c>
      <c r="C17" s="59">
        <v>200</v>
      </c>
      <c r="D17" s="59">
        <v>1</v>
      </c>
      <c r="E17" s="59">
        <v>0</v>
      </c>
      <c r="F17" s="59">
        <v>25.4</v>
      </c>
      <c r="G17" s="59">
        <v>105</v>
      </c>
      <c r="H17" s="59">
        <v>40</v>
      </c>
      <c r="I17" s="59">
        <v>0.4</v>
      </c>
      <c r="J17" s="59">
        <v>0.04</v>
      </c>
      <c r="K17" s="59">
        <v>7.0000000000000007E-2</v>
      </c>
      <c r="L17" s="59">
        <v>8</v>
      </c>
      <c r="M17" s="59">
        <v>399</v>
      </c>
    </row>
    <row r="18" spans="1:13" hidden="1">
      <c r="A18" s="60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</row>
    <row r="19" spans="1:13" hidden="1">
      <c r="A19" s="60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</row>
    <row r="20" spans="1:13">
      <c r="A20" s="60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</row>
    <row r="21" spans="1:13">
      <c r="A21" s="58" t="s">
        <v>16</v>
      </c>
      <c r="B21" s="59" t="s">
        <v>17</v>
      </c>
      <c r="C21" s="59">
        <v>200</v>
      </c>
      <c r="D21" s="59">
        <v>0.24</v>
      </c>
      <c r="E21" s="59">
        <v>0.1</v>
      </c>
      <c r="F21" s="59">
        <v>18.329999999999998</v>
      </c>
      <c r="G21" s="59">
        <v>100</v>
      </c>
      <c r="H21" s="59">
        <v>4.5</v>
      </c>
      <c r="I21" s="59">
        <v>0.23</v>
      </c>
      <c r="J21" s="59">
        <v>0.01</v>
      </c>
      <c r="K21" s="59">
        <v>0</v>
      </c>
      <c r="L21" s="59">
        <v>15</v>
      </c>
      <c r="M21" s="59">
        <v>256</v>
      </c>
    </row>
    <row r="22" spans="1:13" ht="12.6" customHeight="1">
      <c r="A22" s="60"/>
      <c r="B22" s="59" t="s">
        <v>18</v>
      </c>
      <c r="C22" s="59">
        <v>70</v>
      </c>
      <c r="D22" s="59">
        <v>5.05</v>
      </c>
      <c r="E22" s="59">
        <v>9.6300000000000008</v>
      </c>
      <c r="F22" s="59">
        <v>33.520000000000003</v>
      </c>
      <c r="G22" s="59">
        <v>177.7</v>
      </c>
      <c r="H22" s="59">
        <v>30.75</v>
      </c>
      <c r="I22" s="59">
        <v>0.44</v>
      </c>
      <c r="J22" s="59">
        <v>0.09</v>
      </c>
      <c r="K22" s="59">
        <v>0.04</v>
      </c>
      <c r="L22" s="59">
        <v>0.27</v>
      </c>
      <c r="M22" s="59">
        <v>274</v>
      </c>
    </row>
    <row r="23" spans="1:13">
      <c r="A23" s="60"/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</row>
    <row r="24" spans="1:13" ht="24.6" customHeight="1">
      <c r="A24" s="58" t="s">
        <v>19</v>
      </c>
      <c r="B24" s="59" t="s">
        <v>71</v>
      </c>
      <c r="C24" s="59">
        <v>200</v>
      </c>
      <c r="D24" s="59">
        <v>5.85</v>
      </c>
      <c r="E24" s="59">
        <v>5.81</v>
      </c>
      <c r="F24" s="59">
        <v>19.989999999999998</v>
      </c>
      <c r="G24" s="59">
        <v>155</v>
      </c>
      <c r="H24" s="59">
        <v>188</v>
      </c>
      <c r="I24" s="59">
        <v>0.36</v>
      </c>
      <c r="J24" s="59">
        <v>0.08</v>
      </c>
      <c r="K24" s="59">
        <v>0.14000000000000001</v>
      </c>
      <c r="L24" s="59">
        <v>1</v>
      </c>
      <c r="M24" s="59">
        <v>44</v>
      </c>
    </row>
    <row r="25" spans="1:13" ht="12" customHeight="1">
      <c r="A25" s="60"/>
      <c r="B25" s="59" t="s">
        <v>13</v>
      </c>
      <c r="C25" s="59">
        <v>30</v>
      </c>
      <c r="D25" s="59">
        <v>2.355</v>
      </c>
      <c r="E25" s="59">
        <v>0.3</v>
      </c>
      <c r="F25" s="59">
        <v>14.475</v>
      </c>
      <c r="G25" s="59">
        <v>72</v>
      </c>
      <c r="H25" s="59">
        <v>6.9</v>
      </c>
      <c r="I25" s="59">
        <v>0.6</v>
      </c>
      <c r="J25" s="59">
        <v>4.4999999999999998E-2</v>
      </c>
      <c r="K25" s="59">
        <v>7.4999999999999997E-3</v>
      </c>
      <c r="L25" s="59">
        <v>0</v>
      </c>
      <c r="M25" s="59"/>
    </row>
    <row r="26" spans="1:13" ht="14.4" customHeight="1">
      <c r="A26" s="60"/>
      <c r="B26" s="59" t="s">
        <v>21</v>
      </c>
      <c r="C26" s="59" t="s">
        <v>72</v>
      </c>
      <c r="D26" s="59">
        <v>0</v>
      </c>
      <c r="E26" s="59">
        <v>0</v>
      </c>
      <c r="F26" s="59">
        <v>11.98</v>
      </c>
      <c r="G26" s="59">
        <v>43</v>
      </c>
      <c r="H26" s="59">
        <v>0.35</v>
      </c>
      <c r="I26" s="59">
        <v>0.06</v>
      </c>
      <c r="J26" s="59">
        <v>0</v>
      </c>
      <c r="K26" s="59">
        <v>0</v>
      </c>
      <c r="L26" s="59">
        <v>0</v>
      </c>
      <c r="M26" s="59" t="s">
        <v>73</v>
      </c>
    </row>
    <row r="27" spans="1:13" ht="13.95" customHeight="1">
      <c r="A27" s="59"/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</row>
    <row r="28" spans="1:13" ht="18.600000000000001" customHeight="1">
      <c r="A28" s="59"/>
      <c r="B28" s="62" t="s">
        <v>74</v>
      </c>
      <c r="C28" s="59"/>
      <c r="D28" s="59">
        <f>SUM(D8:D27)</f>
        <v>44.314999999999998</v>
      </c>
      <c r="E28" s="59">
        <f t="shared" ref="E28:L28" si="0">SUM(E8:E27)</f>
        <v>52.77</v>
      </c>
      <c r="F28" s="59">
        <f t="shared" si="0"/>
        <v>236.30499999999998</v>
      </c>
      <c r="G28" s="59">
        <f t="shared" si="0"/>
        <v>1632.7</v>
      </c>
      <c r="H28" s="59">
        <f t="shared" si="0"/>
        <v>663.59000000000015</v>
      </c>
      <c r="I28" s="59">
        <f t="shared" si="0"/>
        <v>9.2000000000000011</v>
      </c>
      <c r="J28" s="59">
        <f t="shared" si="0"/>
        <v>0.66500000000000004</v>
      </c>
      <c r="K28" s="59">
        <f t="shared" si="0"/>
        <v>0.52249999999999996</v>
      </c>
      <c r="L28" s="59">
        <f t="shared" si="0"/>
        <v>47.780000000000008</v>
      </c>
      <c r="M28" s="59"/>
    </row>
    <row r="29" spans="1:13" ht="14.4" customHeight="1"/>
    <row r="30" spans="1:13">
      <c r="A30" s="118" t="s">
        <v>86</v>
      </c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</row>
  </sheetData>
  <mergeCells count="8">
    <mergeCell ref="B7:M7"/>
    <mergeCell ref="A30:M30"/>
    <mergeCell ref="J1:M1"/>
    <mergeCell ref="J2:M2"/>
    <mergeCell ref="J3:M3"/>
    <mergeCell ref="J4:M4"/>
    <mergeCell ref="E5:F5"/>
    <mergeCell ref="G5:H5"/>
  </mergeCells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22"/>
  <sheetViews>
    <sheetView tabSelected="1" workbookViewId="0">
      <selection activeCell="H9" sqref="H9"/>
    </sheetView>
  </sheetViews>
  <sheetFormatPr defaultRowHeight="14.4"/>
  <cols>
    <col min="1" max="2" width="15.6640625" customWidth="1"/>
    <col min="3" max="3" width="26.44140625" customWidth="1"/>
    <col min="4" max="4" width="27.44140625" customWidth="1"/>
    <col min="5" max="5" width="18" customWidth="1"/>
    <col min="6" max="7" width="15.6640625" customWidth="1"/>
  </cols>
  <sheetData>
    <row r="1" spans="1:7" ht="34.5" customHeight="1" thickBot="1">
      <c r="A1" s="125">
        <f>' 3-7 лет (день 10)'!K7</f>
        <v>45929</v>
      </c>
      <c r="B1" s="126"/>
      <c r="C1" s="126"/>
      <c r="D1" s="126"/>
      <c r="E1" s="126"/>
      <c r="F1" s="126"/>
      <c r="G1" s="126"/>
    </row>
    <row r="2" spans="1:7" ht="60" customHeight="1">
      <c r="A2" s="127" t="s">
        <v>37</v>
      </c>
      <c r="B2" s="127" t="s">
        <v>38</v>
      </c>
      <c r="C2" s="127" t="s">
        <v>39</v>
      </c>
      <c r="D2" s="127" t="s">
        <v>40</v>
      </c>
      <c r="E2" s="127" t="s">
        <v>41</v>
      </c>
      <c r="F2" s="127" t="s">
        <v>42</v>
      </c>
      <c r="G2" s="129" t="s">
        <v>43</v>
      </c>
    </row>
    <row r="3" spans="1:7">
      <c r="A3" s="128"/>
      <c r="B3" s="128"/>
      <c r="C3" s="128"/>
      <c r="D3" s="128"/>
      <c r="E3" s="128"/>
      <c r="F3" s="128"/>
      <c r="G3" s="130"/>
    </row>
    <row r="4" spans="1:7" ht="33" customHeight="1">
      <c r="A4" s="128"/>
      <c r="B4" s="128"/>
      <c r="C4" s="128"/>
      <c r="D4" s="128"/>
      <c r="E4" s="128"/>
      <c r="F4" s="128"/>
      <c r="G4" s="130"/>
    </row>
    <row r="5" spans="1:7" ht="20.100000000000001" customHeight="1">
      <c r="A5" s="124" t="s">
        <v>44</v>
      </c>
      <c r="B5" s="122">
        <v>0.3611111111111111</v>
      </c>
      <c r="C5" s="5" t="str">
        <f>' 3-7 лет (день 10)'!B10</f>
        <v>Каша рисовая молочная</v>
      </c>
      <c r="D5" s="69" t="s">
        <v>45</v>
      </c>
      <c r="E5" s="69" t="s">
        <v>46</v>
      </c>
      <c r="F5" s="5"/>
      <c r="G5" s="5"/>
    </row>
    <row r="6" spans="1:7" ht="20.25" customHeight="1">
      <c r="A6" s="124"/>
      <c r="B6" s="122"/>
      <c r="C6" s="8" t="str">
        <f>' 3-7 лет (день 10)'!B11</f>
        <v xml:space="preserve">Бутерброд с маслом </v>
      </c>
      <c r="D6" s="69" t="s">
        <v>45</v>
      </c>
      <c r="E6" s="69" t="s">
        <v>46</v>
      </c>
      <c r="F6" s="5"/>
      <c r="G6" s="5"/>
    </row>
    <row r="7" spans="1:7" ht="20.100000000000001" customHeight="1">
      <c r="A7" s="124"/>
      <c r="B7" s="122"/>
      <c r="C7" s="5" t="str">
        <f>' 3-7 лет (день 10)'!B12</f>
        <v>Кофейный напиток с молоком</v>
      </c>
      <c r="D7" s="69" t="s">
        <v>45</v>
      </c>
      <c r="E7" s="69" t="s">
        <v>46</v>
      </c>
      <c r="F7" s="5"/>
      <c r="G7" s="5"/>
    </row>
    <row r="8" spans="1:7" ht="20.100000000000001" customHeight="1">
      <c r="A8" s="121" t="s">
        <v>47</v>
      </c>
      <c r="B8" s="122">
        <v>0.4861111111111111</v>
      </c>
      <c r="C8" s="8" t="str">
        <f>' 3-7 лет (день 10)'!B15</f>
        <v>Щи из свежей капусты</v>
      </c>
      <c r="D8" s="69" t="s">
        <v>45</v>
      </c>
      <c r="E8" s="69" t="s">
        <v>46</v>
      </c>
      <c r="F8" s="5"/>
      <c r="G8" s="5"/>
    </row>
    <row r="9" spans="1:7" ht="20.100000000000001" customHeight="1">
      <c r="A9" s="121"/>
      <c r="B9" s="122"/>
      <c r="C9" s="8" t="str">
        <f>' 3-7 лет (день 10)'!B16</f>
        <v>Птица в томатном соусе</v>
      </c>
      <c r="D9" s="69" t="s">
        <v>45</v>
      </c>
      <c r="E9" s="69" t="s">
        <v>46</v>
      </c>
      <c r="F9" s="5"/>
      <c r="G9" s="5"/>
    </row>
    <row r="10" spans="1:7" ht="20.100000000000001" customHeight="1">
      <c r="A10" s="121"/>
      <c r="B10" s="122"/>
      <c r="C10" s="8" t="str">
        <f>' 3-7 лет (день 10)'!B17</f>
        <v>Гречка отварная</v>
      </c>
      <c r="D10" s="69" t="s">
        <v>45</v>
      </c>
      <c r="E10" s="69" t="s">
        <v>46</v>
      </c>
      <c r="F10" s="5"/>
      <c r="G10" s="5"/>
    </row>
    <row r="11" spans="1:7" ht="20.100000000000001" customHeight="1">
      <c r="A11" s="121"/>
      <c r="B11" s="122"/>
      <c r="C11" s="8" t="str">
        <f>' 3-7 лет (день 10)'!B18</f>
        <v>Хлеб пшеничный</v>
      </c>
      <c r="D11" s="69" t="s">
        <v>45</v>
      </c>
      <c r="E11" s="69" t="s">
        <v>46</v>
      </c>
      <c r="F11" s="5"/>
      <c r="G11" s="5"/>
    </row>
    <row r="12" spans="1:7" ht="20.100000000000001" customHeight="1">
      <c r="A12" s="121"/>
      <c r="B12" s="122"/>
      <c r="C12" s="8" t="str">
        <f>' 3-7 лет (день 10)'!B19</f>
        <v>Хлеб ржано-пшеничный</v>
      </c>
      <c r="D12" s="69" t="s">
        <v>45</v>
      </c>
      <c r="E12" s="69" t="s">
        <v>46</v>
      </c>
      <c r="F12" s="5"/>
      <c r="G12" s="5"/>
    </row>
    <row r="13" spans="1:7" ht="20.100000000000001" customHeight="1">
      <c r="A13" s="121"/>
      <c r="B13" s="122"/>
      <c r="C13" s="8" t="str">
        <f>' 3-7 лет (день 10)'!B20</f>
        <v>Сок</v>
      </c>
      <c r="D13" s="69" t="s">
        <v>45</v>
      </c>
      <c r="E13" s="69" t="s">
        <v>46</v>
      </c>
      <c r="F13" s="5"/>
      <c r="G13" s="5"/>
    </row>
    <row r="14" spans="1:7" ht="20.100000000000001" customHeight="1">
      <c r="A14" s="121"/>
      <c r="B14" s="122"/>
      <c r="C14" s="10"/>
      <c r="D14" s="69"/>
      <c r="E14" s="69"/>
      <c r="F14" s="5"/>
      <c r="G14" s="5"/>
    </row>
    <row r="15" spans="1:7" ht="20.100000000000001" customHeight="1">
      <c r="A15" s="121" t="s">
        <v>48</v>
      </c>
      <c r="B15" s="122">
        <v>0.63888888888888895</v>
      </c>
      <c r="C15" s="5" t="str">
        <f>' 3-7 лет (день 10)'!B22</f>
        <v>Напиток из шиповника</v>
      </c>
      <c r="D15" s="69" t="s">
        <v>45</v>
      </c>
      <c r="E15" s="69" t="s">
        <v>46</v>
      </c>
      <c r="F15" s="5"/>
      <c r="G15" s="5"/>
    </row>
    <row r="16" spans="1:7" ht="20.100000000000001" customHeight="1">
      <c r="A16" s="121"/>
      <c r="B16" s="123"/>
      <c r="C16" s="5" t="str">
        <f>' 3-7 лет (день 10)'!B23</f>
        <v>Булочка домашняя</v>
      </c>
      <c r="D16" s="69" t="s">
        <v>45</v>
      </c>
      <c r="E16" s="69" t="s">
        <v>46</v>
      </c>
      <c r="F16" s="5"/>
      <c r="G16" s="5"/>
    </row>
    <row r="17" spans="1:7" ht="30" customHeight="1">
      <c r="A17" s="121" t="s">
        <v>49</v>
      </c>
      <c r="B17" s="122">
        <v>0.69444444444444453</v>
      </c>
      <c r="C17" s="19" t="str">
        <f>' 3-7 лет (день 10)'!B27</f>
        <v>Суп молочный с макарон. изделиями</v>
      </c>
      <c r="D17" s="69" t="s">
        <v>45</v>
      </c>
      <c r="E17" s="69" t="s">
        <v>46</v>
      </c>
      <c r="F17" s="5"/>
      <c r="G17" s="5"/>
    </row>
    <row r="18" spans="1:7" ht="20.100000000000001" customHeight="1">
      <c r="A18" s="121"/>
      <c r="B18" s="123"/>
      <c r="C18" s="19" t="str">
        <f>' 3-7 лет (день 10)'!B28</f>
        <v>Хлеб пшеничный</v>
      </c>
      <c r="D18" s="69" t="s">
        <v>45</v>
      </c>
      <c r="E18" s="69" t="s">
        <v>46</v>
      </c>
      <c r="F18" s="5"/>
      <c r="G18" s="5"/>
    </row>
    <row r="19" spans="1:7" ht="20.100000000000001" customHeight="1">
      <c r="A19" s="121"/>
      <c r="B19" s="123"/>
      <c r="C19" s="19" t="str">
        <f>' 3-7 лет (день 10)'!B29</f>
        <v>Чай с сахаром</v>
      </c>
      <c r="D19" s="69" t="s">
        <v>45</v>
      </c>
      <c r="E19" s="69" t="s">
        <v>46</v>
      </c>
      <c r="F19" s="5"/>
      <c r="G19" s="5"/>
    </row>
    <row r="20" spans="1:7">
      <c r="A20" s="52"/>
    </row>
    <row r="21" spans="1:7">
      <c r="A21" s="52"/>
    </row>
    <row r="22" spans="1:7">
      <c r="A22" s="52"/>
    </row>
  </sheetData>
  <mergeCells count="16">
    <mergeCell ref="A1:G1"/>
    <mergeCell ref="A2:A4"/>
    <mergeCell ref="B2:B4"/>
    <mergeCell ref="C2:C4"/>
    <mergeCell ref="D2:D4"/>
    <mergeCell ref="E2:E4"/>
    <mergeCell ref="F2:F4"/>
    <mergeCell ref="G2:G4"/>
    <mergeCell ref="A17:A19"/>
    <mergeCell ref="B17:B19"/>
    <mergeCell ref="A5:A7"/>
    <mergeCell ref="B5:B7"/>
    <mergeCell ref="A8:A14"/>
    <mergeCell ref="B8:B14"/>
    <mergeCell ref="A15:A16"/>
    <mergeCell ref="B15:B16"/>
  </mergeCells>
  <pageMargins left="0.23622047244094491" right="0.23622047244094491" top="1.1417322834645669" bottom="0.19685039370078741" header="0.31496062992125984" footer="0.31496062992125984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 1,5-2 года (день 10)</vt:lpstr>
      <vt:lpstr>СВО 3-7 лет </vt:lpstr>
      <vt:lpstr> 3-7 лет (день 10)</vt:lpstr>
      <vt:lpstr>День 10 до 3 лет</vt:lpstr>
      <vt:lpstr>День 10 от 3 лет </vt:lpstr>
      <vt:lpstr>БГП   </vt:lpstr>
      <vt:lpstr>' 3-7 лет (день 10)'!Область_печати</vt:lpstr>
      <vt:lpstr>'СВО 3-7 лет 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2025-09-25T11:33:42Z</dcterms:modified>
</cp:coreProperties>
</file>