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3" activeTab="3"/>
  </bookViews>
  <sheets>
    <sheet name=" 1,5-2 года (день 5)" sheetId="4" state="hidden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БГП  день 5" sheetId="7" state="hidden" r:id="rId6"/>
  </sheets>
  <externalReferences>
    <externalReference r:id="rId7"/>
  </externalReferences>
  <definedNames>
    <definedName name="_xlnm.Print_Area" localSheetId="2">' 3-7 лет (день 5)'!$A$6:$BQ$35</definedName>
    <definedName name="_xlnm.Print_Area" localSheetId="1">'СВО 3-7 лет'!$A$7:$BQ$35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S35" i="5"/>
  <c r="K39" i="4" l="1"/>
  <c r="K40" i="10"/>
  <c r="K7"/>
  <c r="B22" i="9" l="1"/>
  <c r="B22" i="8"/>
  <c r="B25" i="4"/>
  <c r="B25" i="10"/>
  <c r="AF115" i="4" l="1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F112" s="1"/>
  <c r="AF117" s="1"/>
  <c r="AG111"/>
  <c r="AG112" s="1"/>
  <c r="AG117" s="1"/>
  <c r="AH111"/>
  <c r="AH112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F96" s="1"/>
  <c r="AF101" s="1"/>
  <c r="AG95"/>
  <c r="AG96" s="1"/>
  <c r="AG101" s="1"/>
  <c r="AF83"/>
  <c r="AG83"/>
  <c r="AI83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F80" s="1"/>
  <c r="AF85" s="1"/>
  <c r="AG79"/>
  <c r="AG80" s="1"/>
  <c r="AG85" s="1"/>
  <c r="AH79"/>
  <c r="AH80" s="1"/>
  <c r="AF65"/>
  <c r="AG65"/>
  <c r="AI6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F62" s="1"/>
  <c r="AF67" s="1"/>
  <c r="AG61"/>
  <c r="AG62" s="1"/>
  <c r="AG67" s="1"/>
  <c r="AF47"/>
  <c r="AG47"/>
  <c r="AH47"/>
  <c r="AI47"/>
  <c r="AF33"/>
  <c r="AF34" s="1"/>
  <c r="AG33"/>
  <c r="AG34" s="1"/>
  <c r="AH33"/>
  <c r="AH34" s="1"/>
  <c r="AI33"/>
  <c r="AI34" s="1"/>
  <c r="AG8"/>
  <c r="AG70" s="1"/>
  <c r="AI8"/>
  <c r="AI104" s="1"/>
  <c r="AF8"/>
  <c r="AF104" s="1"/>
  <c r="AF116" i="10"/>
  <c r="AG116"/>
  <c r="AI11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F113" s="1"/>
  <c r="AF118" s="1"/>
  <c r="AG112"/>
  <c r="AG113" s="1"/>
  <c r="AG117" s="1"/>
  <c r="AH112"/>
  <c r="AH113" s="1"/>
  <c r="AF100"/>
  <c r="AG100"/>
  <c r="AI100"/>
  <c r="AF91"/>
  <c r="AG91"/>
  <c r="AH91"/>
  <c r="AI91"/>
  <c r="AF92"/>
  <c r="AG92"/>
  <c r="AH92"/>
  <c r="AI92"/>
  <c r="AF93"/>
  <c r="AG93"/>
  <c r="AG96" s="1"/>
  <c r="AG97" s="1"/>
  <c r="AG101" s="1"/>
  <c r="AH93"/>
  <c r="AI93"/>
  <c r="AF94"/>
  <c r="AG94"/>
  <c r="AH94"/>
  <c r="AI94"/>
  <c r="AF95"/>
  <c r="AG95"/>
  <c r="AH95"/>
  <c r="AH96" s="1"/>
  <c r="AH97" s="1"/>
  <c r="AI95"/>
  <c r="AF96"/>
  <c r="AF97" s="1"/>
  <c r="AF102" s="1"/>
  <c r="AF84"/>
  <c r="AG84"/>
  <c r="AI84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F81" s="1"/>
  <c r="AF85" s="1"/>
  <c r="AG80"/>
  <c r="AG81" s="1"/>
  <c r="AG85" s="1"/>
  <c r="AH80"/>
  <c r="AH81" s="1"/>
  <c r="AF66"/>
  <c r="AG66"/>
  <c r="AI6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F63" s="1"/>
  <c r="AF67" s="1"/>
  <c r="AG62"/>
  <c r="AG63" s="1"/>
  <c r="AG68" s="1"/>
  <c r="AH62"/>
  <c r="AH63" s="1"/>
  <c r="AF48"/>
  <c r="AG48"/>
  <c r="AH48"/>
  <c r="AI48"/>
  <c r="AF33"/>
  <c r="AF34" s="1"/>
  <c r="AF49" s="1"/>
  <c r="AG33"/>
  <c r="AG34" s="1"/>
  <c r="AG50" s="1"/>
  <c r="AH33"/>
  <c r="AH34" s="1"/>
  <c r="AH49" s="1"/>
  <c r="AI33"/>
  <c r="AI34" s="1"/>
  <c r="AG8"/>
  <c r="AG105" s="1"/>
  <c r="AI8"/>
  <c r="AI105" s="1"/>
  <c r="AF8"/>
  <c r="AF89" s="1"/>
  <c r="AF118" i="5"/>
  <c r="AG118"/>
  <c r="AI11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G113"/>
  <c r="AH113"/>
  <c r="AI113"/>
  <c r="AF114"/>
  <c r="AF115" s="1"/>
  <c r="AF120" s="1"/>
  <c r="AH114"/>
  <c r="AH115" s="1"/>
  <c r="AF107"/>
  <c r="AG107"/>
  <c r="AI107"/>
  <c r="AF102"/>
  <c r="AG102"/>
  <c r="AI102"/>
  <c r="AF93"/>
  <c r="AG93"/>
  <c r="AH93"/>
  <c r="AI93"/>
  <c r="AF94"/>
  <c r="AG94"/>
  <c r="AH94"/>
  <c r="AI94"/>
  <c r="AF95"/>
  <c r="AF98" s="1"/>
  <c r="AF99" s="1"/>
  <c r="AG95"/>
  <c r="AH95"/>
  <c r="AI95"/>
  <c r="AF96"/>
  <c r="AG96"/>
  <c r="AH96"/>
  <c r="AI96"/>
  <c r="AF97"/>
  <c r="AG97"/>
  <c r="AH97"/>
  <c r="AI97"/>
  <c r="AG98"/>
  <c r="AG99" s="1"/>
  <c r="AG103" s="1"/>
  <c r="AF91"/>
  <c r="AG91"/>
  <c r="AI91"/>
  <c r="AF86"/>
  <c r="AG86"/>
  <c r="AI86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H82"/>
  <c r="AH83" s="1"/>
  <c r="AI82"/>
  <c r="AI83" s="1"/>
  <c r="AI88" s="1"/>
  <c r="AF73"/>
  <c r="AG73"/>
  <c r="AI73"/>
  <c r="AF68"/>
  <c r="AG68"/>
  <c r="AI68"/>
  <c r="AF59"/>
  <c r="AG59"/>
  <c r="AH59"/>
  <c r="AI59"/>
  <c r="AF60"/>
  <c r="AG60"/>
  <c r="AH60"/>
  <c r="AI60"/>
  <c r="AF61"/>
  <c r="AG61"/>
  <c r="AH61"/>
  <c r="AI61"/>
  <c r="AF62"/>
  <c r="AG62"/>
  <c r="AH62"/>
  <c r="AI62"/>
  <c r="AF63"/>
  <c r="AG63"/>
  <c r="AH63"/>
  <c r="AI63"/>
  <c r="AF57"/>
  <c r="AG57"/>
  <c r="AI57"/>
  <c r="AF50"/>
  <c r="AG50"/>
  <c r="AH50"/>
  <c r="AI50"/>
  <c r="AF33"/>
  <c r="AF34" s="1"/>
  <c r="AG33"/>
  <c r="AG34" s="1"/>
  <c r="AH33"/>
  <c r="AH34" s="1"/>
  <c r="AI33"/>
  <c r="AI34" s="1"/>
  <c r="B29" i="10"/>
  <c r="B30"/>
  <c r="B28"/>
  <c r="B24"/>
  <c r="B23"/>
  <c r="B16"/>
  <c r="B17"/>
  <c r="B18"/>
  <c r="B19"/>
  <c r="B20"/>
  <c r="B15"/>
  <c r="B11"/>
  <c r="B12"/>
  <c r="B10"/>
  <c r="BR115"/>
  <c r="BR116" s="1"/>
  <c r="BQ115"/>
  <c r="BQ116" s="1"/>
  <c r="BP115"/>
  <c r="BP116" s="1"/>
  <c r="BO115"/>
  <c r="BO116" s="1"/>
  <c r="BN115"/>
  <c r="BN116" s="1"/>
  <c r="BM115"/>
  <c r="BM116" s="1"/>
  <c r="BL115"/>
  <c r="BL116" s="1"/>
  <c r="BK115"/>
  <c r="BK116" s="1"/>
  <c r="BJ115"/>
  <c r="BJ116" s="1"/>
  <c r="BI115"/>
  <c r="BI116" s="1"/>
  <c r="BH115"/>
  <c r="BH116" s="1"/>
  <c r="BG115"/>
  <c r="BG116" s="1"/>
  <c r="BF115"/>
  <c r="BF116" s="1"/>
  <c r="BE115"/>
  <c r="BE116" s="1"/>
  <c r="BD115"/>
  <c r="BD116" s="1"/>
  <c r="BC115"/>
  <c r="BC116" s="1"/>
  <c r="BB115"/>
  <c r="BB116" s="1"/>
  <c r="BA115"/>
  <c r="BA116" s="1"/>
  <c r="AZ115"/>
  <c r="AZ116" s="1"/>
  <c r="AY115"/>
  <c r="AY116" s="1"/>
  <c r="AX115"/>
  <c r="AX116" s="1"/>
  <c r="AW115"/>
  <c r="AW116" s="1"/>
  <c r="AV115"/>
  <c r="AV116" s="1"/>
  <c r="AU115"/>
  <c r="AU116" s="1"/>
  <c r="AT115"/>
  <c r="AT116" s="1"/>
  <c r="AS115"/>
  <c r="AS116" s="1"/>
  <c r="AR115"/>
  <c r="AR116" s="1"/>
  <c r="AQ115"/>
  <c r="AQ116" s="1"/>
  <c r="AP115"/>
  <c r="AP116" s="1"/>
  <c r="AO115"/>
  <c r="AO116" s="1"/>
  <c r="AN115"/>
  <c r="AN116" s="1"/>
  <c r="AM115"/>
  <c r="AM116" s="1"/>
  <c r="AL115"/>
  <c r="AL116" s="1"/>
  <c r="AK115"/>
  <c r="AK116" s="1"/>
  <c r="AJ115"/>
  <c r="AJ116" s="1"/>
  <c r="AH115"/>
  <c r="AH116" s="1"/>
  <c r="AE115"/>
  <c r="AE116" s="1"/>
  <c r="AD115"/>
  <c r="AD116" s="1"/>
  <c r="AC115"/>
  <c r="AC116" s="1"/>
  <c r="AB115"/>
  <c r="AB116" s="1"/>
  <c r="AA115"/>
  <c r="AA116" s="1"/>
  <c r="Z115"/>
  <c r="Z116" s="1"/>
  <c r="Y115"/>
  <c r="Y116" s="1"/>
  <c r="X115"/>
  <c r="X116" s="1"/>
  <c r="W115"/>
  <c r="W116" s="1"/>
  <c r="V115"/>
  <c r="V116" s="1"/>
  <c r="U115"/>
  <c r="U116" s="1"/>
  <c r="T115"/>
  <c r="T116" s="1"/>
  <c r="S115"/>
  <c r="S116" s="1"/>
  <c r="R115"/>
  <c r="R116" s="1"/>
  <c r="Q115"/>
  <c r="Q116" s="1"/>
  <c r="P115"/>
  <c r="P116" s="1"/>
  <c r="O115"/>
  <c r="O116" s="1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Q112" s="1"/>
  <c r="BQ113" s="1"/>
  <c r="BP107"/>
  <c r="BO107"/>
  <c r="BN107"/>
  <c r="BM107"/>
  <c r="BL107"/>
  <c r="BK107"/>
  <c r="BJ107"/>
  <c r="BI107"/>
  <c r="BI112" s="1"/>
  <c r="BI113" s="1"/>
  <c r="BH107"/>
  <c r="BG107"/>
  <c r="BF107"/>
  <c r="BE107"/>
  <c r="BD107"/>
  <c r="BC107"/>
  <c r="BB107"/>
  <c r="BA107"/>
  <c r="BA112" s="1"/>
  <c r="BA113" s="1"/>
  <c r="AZ107"/>
  <c r="AY107"/>
  <c r="AX107"/>
  <c r="AW107"/>
  <c r="AV107"/>
  <c r="AU107"/>
  <c r="AT107"/>
  <c r="AS107"/>
  <c r="AS112" s="1"/>
  <c r="AS113" s="1"/>
  <c r="AR107"/>
  <c r="AQ107"/>
  <c r="AP107"/>
  <c r="AO107"/>
  <c r="AO112" s="1"/>
  <c r="AO113" s="1"/>
  <c r="AN107"/>
  <c r="AM107"/>
  <c r="AL107"/>
  <c r="AK107"/>
  <c r="AK112" s="1"/>
  <c r="AK113" s="1"/>
  <c r="AJ107"/>
  <c r="AE107"/>
  <c r="AD107"/>
  <c r="AC107"/>
  <c r="AC112" s="1"/>
  <c r="AC113" s="1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R105"/>
  <c r="BR99"/>
  <c r="BR100" s="1"/>
  <c r="BQ99"/>
  <c r="BQ100" s="1"/>
  <c r="BP99"/>
  <c r="BP100" s="1"/>
  <c r="BO99"/>
  <c r="BO100" s="1"/>
  <c r="BN99"/>
  <c r="BN100" s="1"/>
  <c r="BM99"/>
  <c r="BM100" s="1"/>
  <c r="BL99"/>
  <c r="BL100" s="1"/>
  <c r="BK99"/>
  <c r="BK100" s="1"/>
  <c r="BJ99"/>
  <c r="BJ100" s="1"/>
  <c r="BI99"/>
  <c r="BI100" s="1"/>
  <c r="BH99"/>
  <c r="BH100" s="1"/>
  <c r="BG99"/>
  <c r="BG100" s="1"/>
  <c r="BF99"/>
  <c r="BF100" s="1"/>
  <c r="BE99"/>
  <c r="BE100" s="1"/>
  <c r="BD99"/>
  <c r="BD100" s="1"/>
  <c r="BC99"/>
  <c r="BC100" s="1"/>
  <c r="BB99"/>
  <c r="BB100" s="1"/>
  <c r="BA99"/>
  <c r="BA100" s="1"/>
  <c r="AZ99"/>
  <c r="AZ100" s="1"/>
  <c r="AY99"/>
  <c r="AY100" s="1"/>
  <c r="AX99"/>
  <c r="AX100" s="1"/>
  <c r="AW99"/>
  <c r="AW100" s="1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O100" s="1"/>
  <c r="AN99"/>
  <c r="AN100" s="1"/>
  <c r="AM99"/>
  <c r="AM100" s="1"/>
  <c r="AL99"/>
  <c r="AL100" s="1"/>
  <c r="AK99"/>
  <c r="AK100" s="1"/>
  <c r="AJ99"/>
  <c r="AJ100" s="1"/>
  <c r="AH99"/>
  <c r="AH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R96" s="1"/>
  <c r="BR97" s="1"/>
  <c r="BQ91"/>
  <c r="BP91"/>
  <c r="BO91"/>
  <c r="BN91"/>
  <c r="BN96" s="1"/>
  <c r="BN97" s="1"/>
  <c r="BM91"/>
  <c r="BL91"/>
  <c r="BK91"/>
  <c r="BJ91"/>
  <c r="BI91"/>
  <c r="BH91"/>
  <c r="BG91"/>
  <c r="BF91"/>
  <c r="BF96" s="1"/>
  <c r="BF97" s="1"/>
  <c r="BE91"/>
  <c r="BD91"/>
  <c r="BC91"/>
  <c r="BB91"/>
  <c r="BA91"/>
  <c r="AZ91"/>
  <c r="AY91"/>
  <c r="AX91"/>
  <c r="AX96" s="1"/>
  <c r="AX97" s="1"/>
  <c r="AW91"/>
  <c r="AV91"/>
  <c r="AU91"/>
  <c r="AT91"/>
  <c r="AS91"/>
  <c r="AR91"/>
  <c r="AQ91"/>
  <c r="AP91"/>
  <c r="AP96" s="1"/>
  <c r="AP97" s="1"/>
  <c r="AO91"/>
  <c r="AN91"/>
  <c r="AM91"/>
  <c r="AL91"/>
  <c r="AL96" s="1"/>
  <c r="AL97" s="1"/>
  <c r="AK91"/>
  <c r="AJ91"/>
  <c r="AE91"/>
  <c r="AD91"/>
  <c r="AD96" s="1"/>
  <c r="AD97" s="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R89"/>
  <c r="BR83"/>
  <c r="BR84" s="1"/>
  <c r="BQ83"/>
  <c r="BQ84" s="1"/>
  <c r="BP83"/>
  <c r="BP84" s="1"/>
  <c r="BO83"/>
  <c r="BO84" s="1"/>
  <c r="BN83"/>
  <c r="BN84" s="1"/>
  <c r="BM83"/>
  <c r="BM84" s="1"/>
  <c r="BL83"/>
  <c r="BL84" s="1"/>
  <c r="BK83"/>
  <c r="BK84" s="1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C84" s="1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Q84" s="1"/>
  <c r="AP83"/>
  <c r="AP84" s="1"/>
  <c r="AO83"/>
  <c r="AO84" s="1"/>
  <c r="AN83"/>
  <c r="AN84" s="1"/>
  <c r="AM83"/>
  <c r="AM84" s="1"/>
  <c r="AL83"/>
  <c r="AL84" s="1"/>
  <c r="AK83"/>
  <c r="AK84" s="1"/>
  <c r="AJ83"/>
  <c r="AJ84" s="1"/>
  <c r="AH83"/>
  <c r="AH85" s="1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S80" s="1"/>
  <c r="AS81" s="1"/>
  <c r="AR73"/>
  <c r="AQ73"/>
  <c r="AP73"/>
  <c r="AO73"/>
  <c r="AO80" s="1"/>
  <c r="AO81" s="1"/>
  <c r="AN73"/>
  <c r="AM73"/>
  <c r="AL73"/>
  <c r="AK73"/>
  <c r="AK80" s="1"/>
  <c r="AK81" s="1"/>
  <c r="AJ73"/>
  <c r="AE73"/>
  <c r="AD73"/>
  <c r="AC73"/>
  <c r="AC80" s="1"/>
  <c r="AC81" s="1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R71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Q66" s="1"/>
  <c r="AP65"/>
  <c r="AP66" s="1"/>
  <c r="AO65"/>
  <c r="AO66" s="1"/>
  <c r="AN65"/>
  <c r="AN66" s="1"/>
  <c r="AM65"/>
  <c r="AM66" s="1"/>
  <c r="AL65"/>
  <c r="AL66" s="1"/>
  <c r="AK65"/>
  <c r="AK66" s="1"/>
  <c r="AJ65"/>
  <c r="AJ66" s="1"/>
  <c r="AH65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R62" s="1"/>
  <c r="BR63" s="1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P62" s="1"/>
  <c r="AP63" s="1"/>
  <c r="AO57"/>
  <c r="AN57"/>
  <c r="AM57"/>
  <c r="AL57"/>
  <c r="AL62" s="1"/>
  <c r="AL63" s="1"/>
  <c r="AK57"/>
  <c r="AJ57"/>
  <c r="AE57"/>
  <c r="AD57"/>
  <c r="AD62" s="1"/>
  <c r="AD63" s="1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R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R33"/>
  <c r="BR34" s="1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C34" s="1"/>
  <c r="AB33"/>
  <c r="AB34" s="1"/>
  <c r="AA33"/>
  <c r="AA34" s="1"/>
  <c r="Z33"/>
  <c r="Z34" s="1"/>
  <c r="Y33"/>
  <c r="Y34" s="1"/>
  <c r="X33"/>
  <c r="X34" s="1"/>
  <c r="W33"/>
  <c r="W34" s="1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5"/>
  <c r="C10"/>
  <c r="BQ8"/>
  <c r="BQ105" s="1"/>
  <c r="BP8"/>
  <c r="BP105" s="1"/>
  <c r="BO8"/>
  <c r="BO89" s="1"/>
  <c r="BN8"/>
  <c r="BN89" s="1"/>
  <c r="BM8"/>
  <c r="BM89" s="1"/>
  <c r="BL8"/>
  <c r="BL105" s="1"/>
  <c r="BK8"/>
  <c r="BK71" s="1"/>
  <c r="BJ8"/>
  <c r="BJ71" s="1"/>
  <c r="BI8"/>
  <c r="BI105" s="1"/>
  <c r="BH8"/>
  <c r="BH105" s="1"/>
  <c r="BG8"/>
  <c r="BG89" s="1"/>
  <c r="BF8"/>
  <c r="BF89" s="1"/>
  <c r="BE8"/>
  <c r="BE89" s="1"/>
  <c r="BD8"/>
  <c r="BD105" s="1"/>
  <c r="BC8"/>
  <c r="BC71" s="1"/>
  <c r="BB8"/>
  <c r="BB71" s="1"/>
  <c r="BA8"/>
  <c r="BA105" s="1"/>
  <c r="AZ8"/>
  <c r="AZ105" s="1"/>
  <c r="AY8"/>
  <c r="AY89" s="1"/>
  <c r="AX8"/>
  <c r="AX89" s="1"/>
  <c r="AW8"/>
  <c r="AW89" s="1"/>
  <c r="AV8"/>
  <c r="AV105" s="1"/>
  <c r="AU8"/>
  <c r="AU71" s="1"/>
  <c r="AT8"/>
  <c r="AT71" s="1"/>
  <c r="AS8"/>
  <c r="AS105" s="1"/>
  <c r="AR8"/>
  <c r="AR105" s="1"/>
  <c r="AQ8"/>
  <c r="AQ89" s="1"/>
  <c r="AP8"/>
  <c r="AP89" s="1"/>
  <c r="AO8"/>
  <c r="AO89" s="1"/>
  <c r="AN8"/>
  <c r="AN105" s="1"/>
  <c r="AM8"/>
  <c r="AM71" s="1"/>
  <c r="AL8"/>
  <c r="AL71" s="1"/>
  <c r="AK8"/>
  <c r="AK105" s="1"/>
  <c r="AJ8"/>
  <c r="AJ105" s="1"/>
  <c r="AE8"/>
  <c r="AE89" s="1"/>
  <c r="AD8"/>
  <c r="AD89" s="1"/>
  <c r="AC8"/>
  <c r="AC105" s="1"/>
  <c r="AB8"/>
  <c r="AB71" s="1"/>
  <c r="AA8"/>
  <c r="AA71" s="1"/>
  <c r="Z8"/>
  <c r="Z105" s="1"/>
  <c r="Y8"/>
  <c r="Y105" s="1"/>
  <c r="X8"/>
  <c r="X89" s="1"/>
  <c r="W8"/>
  <c r="W89" s="1"/>
  <c r="V8"/>
  <c r="V89" s="1"/>
  <c r="U8"/>
  <c r="U105" s="1"/>
  <c r="T8"/>
  <c r="T71" s="1"/>
  <c r="S8"/>
  <c r="S71" s="1"/>
  <c r="R8"/>
  <c r="R105" s="1"/>
  <c r="Q8"/>
  <c r="Q105" s="1"/>
  <c r="P8"/>
  <c r="P89" s="1"/>
  <c r="O8"/>
  <c r="O89" s="1"/>
  <c r="N8"/>
  <c r="N89" s="1"/>
  <c r="M8"/>
  <c r="M105" s="1"/>
  <c r="L8"/>
  <c r="L71" s="1"/>
  <c r="K8"/>
  <c r="K71" s="1"/>
  <c r="J8"/>
  <c r="J105" s="1"/>
  <c r="I8"/>
  <c r="I105" s="1"/>
  <c r="H8"/>
  <c r="H89" s="1"/>
  <c r="G8"/>
  <c r="G89" s="1"/>
  <c r="F8"/>
  <c r="F89" s="1"/>
  <c r="E8"/>
  <c r="E105" s="1"/>
  <c r="D8"/>
  <c r="D71" s="1"/>
  <c r="B21" i="9"/>
  <c r="B20"/>
  <c r="B9"/>
  <c r="B10"/>
  <c r="B11"/>
  <c r="B8"/>
  <c r="B24" i="8"/>
  <c r="B24" i="9" s="1"/>
  <c r="B25" i="8"/>
  <c r="B25" i="9" s="1"/>
  <c r="B23" i="8"/>
  <c r="B23" i="9" s="1"/>
  <c r="B21" i="8"/>
  <c r="B20"/>
  <c r="B9"/>
  <c r="B10"/>
  <c r="B8"/>
  <c r="B29" i="4"/>
  <c r="B30"/>
  <c r="B28"/>
  <c r="B24"/>
  <c r="B23"/>
  <c r="B16"/>
  <c r="B17"/>
  <c r="B18"/>
  <c r="B19"/>
  <c r="B20"/>
  <c r="B15"/>
  <c r="B11"/>
  <c r="B12"/>
  <c r="B10"/>
  <c r="BR50" i="5"/>
  <c r="BR33"/>
  <c r="BR34" s="1"/>
  <c r="BR57"/>
  <c r="BR59"/>
  <c r="BR60"/>
  <c r="BR61"/>
  <c r="BR62"/>
  <c r="BR63"/>
  <c r="BR67"/>
  <c r="BR68" s="1"/>
  <c r="BR73"/>
  <c r="BR75"/>
  <c r="BR76"/>
  <c r="BR77"/>
  <c r="BR78"/>
  <c r="BR79"/>
  <c r="BR80"/>
  <c r="BR81"/>
  <c r="BR85"/>
  <c r="BR86" s="1"/>
  <c r="BR91"/>
  <c r="BR93"/>
  <c r="BR94"/>
  <c r="BR95"/>
  <c r="BR96"/>
  <c r="BR97"/>
  <c r="BR101"/>
  <c r="BR102" s="1"/>
  <c r="BR107"/>
  <c r="BR109"/>
  <c r="BR110"/>
  <c r="BR111"/>
  <c r="BR112"/>
  <c r="BR113"/>
  <c r="BR117"/>
  <c r="BR118" s="1"/>
  <c r="AF48" i="4" l="1"/>
  <c r="AF35" i="5"/>
  <c r="AG48" i="4"/>
  <c r="AG35" i="5"/>
  <c r="AH49" i="4"/>
  <c r="AH35" i="5"/>
  <c r="AI48" i="4"/>
  <c r="AI35" i="5"/>
  <c r="AF66" i="4"/>
  <c r="AG100"/>
  <c r="AD112" i="10"/>
  <c r="AD113" s="1"/>
  <c r="AL112"/>
  <c r="AL113" s="1"/>
  <c r="AP112"/>
  <c r="AP113" s="1"/>
  <c r="BR112"/>
  <c r="BR113" s="1"/>
  <c r="I62"/>
  <c r="I63" s="1"/>
  <c r="Q62"/>
  <c r="Q63" s="1"/>
  <c r="Y62"/>
  <c r="Y63" s="1"/>
  <c r="AC62"/>
  <c r="AC63" s="1"/>
  <c r="AK62"/>
  <c r="AK63" s="1"/>
  <c r="AO62"/>
  <c r="AO63" s="1"/>
  <c r="AS62"/>
  <c r="AS63" s="1"/>
  <c r="D80"/>
  <c r="D81" s="1"/>
  <c r="L80"/>
  <c r="L81" s="1"/>
  <c r="T80"/>
  <c r="T81" s="1"/>
  <c r="AB80"/>
  <c r="AB81" s="1"/>
  <c r="AJ80"/>
  <c r="AJ81" s="1"/>
  <c r="AN80"/>
  <c r="AN81" s="1"/>
  <c r="AR80"/>
  <c r="AR81" s="1"/>
  <c r="I96"/>
  <c r="I97" s="1"/>
  <c r="Q96"/>
  <c r="Q97" s="1"/>
  <c r="Y96"/>
  <c r="Y97" s="1"/>
  <c r="AC96"/>
  <c r="AC97" s="1"/>
  <c r="AK96"/>
  <c r="AK97" s="1"/>
  <c r="AO96"/>
  <c r="AO97" s="1"/>
  <c r="AS96"/>
  <c r="AS97" s="1"/>
  <c r="D112"/>
  <c r="D113" s="1"/>
  <c r="L112"/>
  <c r="L113" s="1"/>
  <c r="T112"/>
  <c r="T113" s="1"/>
  <c r="AB112"/>
  <c r="AB113" s="1"/>
  <c r="AJ112"/>
  <c r="AJ113" s="1"/>
  <c r="AN112"/>
  <c r="AN113" s="1"/>
  <c r="AR112"/>
  <c r="AR113" s="1"/>
  <c r="AH95" i="4"/>
  <c r="AH96" s="1"/>
  <c r="AH61"/>
  <c r="AH62" s="1"/>
  <c r="AI111"/>
  <c r="AI112" s="1"/>
  <c r="AI116" s="1"/>
  <c r="AI61"/>
  <c r="AI62" s="1"/>
  <c r="AI66" s="1"/>
  <c r="AI79"/>
  <c r="AI80" s="1"/>
  <c r="AI84" s="1"/>
  <c r="AJ62" i="10"/>
  <c r="AJ63" s="1"/>
  <c r="AN62"/>
  <c r="AN63" s="1"/>
  <c r="AR62"/>
  <c r="AR63" s="1"/>
  <c r="AV62"/>
  <c r="AV63" s="1"/>
  <c r="BD62"/>
  <c r="BD63" s="1"/>
  <c r="BL62"/>
  <c r="BL63" s="1"/>
  <c r="AE80"/>
  <c r="AE81" s="1"/>
  <c r="AM80"/>
  <c r="AM81" s="1"/>
  <c r="AQ80"/>
  <c r="AQ81" s="1"/>
  <c r="AJ96"/>
  <c r="AJ97" s="1"/>
  <c r="AN96"/>
  <c r="AN97" s="1"/>
  <c r="AR96"/>
  <c r="AR97" s="1"/>
  <c r="AV96"/>
  <c r="AV97" s="1"/>
  <c r="BD96"/>
  <c r="BD97" s="1"/>
  <c r="BL96"/>
  <c r="BL97" s="1"/>
  <c r="K112"/>
  <c r="K113" s="1"/>
  <c r="S112"/>
  <c r="S113" s="1"/>
  <c r="AA112"/>
  <c r="AA113" s="1"/>
  <c r="AE112"/>
  <c r="AE113" s="1"/>
  <c r="AM112"/>
  <c r="AM113" s="1"/>
  <c r="AQ112"/>
  <c r="AQ113" s="1"/>
  <c r="AY112"/>
  <c r="AY113" s="1"/>
  <c r="BG112"/>
  <c r="BG113" s="1"/>
  <c r="BO112"/>
  <c r="BO113" s="1"/>
  <c r="AH50"/>
  <c r="AG49"/>
  <c r="AE62"/>
  <c r="AE63" s="1"/>
  <c r="AM62"/>
  <c r="AM63" s="1"/>
  <c r="AQ62"/>
  <c r="AQ63" s="1"/>
  <c r="AH67"/>
  <c r="AD80"/>
  <c r="AD81" s="1"/>
  <c r="AL80"/>
  <c r="AL81" s="1"/>
  <c r="AP80"/>
  <c r="AP81" s="1"/>
  <c r="BR80"/>
  <c r="BR81" s="1"/>
  <c r="AE96"/>
  <c r="AE97" s="1"/>
  <c r="AM96"/>
  <c r="AM97" s="1"/>
  <c r="AQ96"/>
  <c r="AQ97" s="1"/>
  <c r="AF50"/>
  <c r="AI62"/>
  <c r="AI63" s="1"/>
  <c r="AI68" s="1"/>
  <c r="AI80"/>
  <c r="AI81" s="1"/>
  <c r="AI86" s="1"/>
  <c r="AI112"/>
  <c r="AI113" s="1"/>
  <c r="AI117" s="1"/>
  <c r="AG67"/>
  <c r="AI85"/>
  <c r="AG102"/>
  <c r="AG118"/>
  <c r="AF117"/>
  <c r="AF86"/>
  <c r="AF101"/>
  <c r="AF68"/>
  <c r="AG86"/>
  <c r="AI51" i="5"/>
  <c r="AF64"/>
  <c r="AF65" s="1"/>
  <c r="AF69" s="1"/>
  <c r="AF82"/>
  <c r="AF83" s="1"/>
  <c r="AF88" s="1"/>
  <c r="AG64"/>
  <c r="AG65" s="1"/>
  <c r="AG69" s="1"/>
  <c r="AG114"/>
  <c r="AG115" s="1"/>
  <c r="AH64"/>
  <c r="AH65" s="1"/>
  <c r="AF70" i="4"/>
  <c r="AI55" i="10"/>
  <c r="AF104" i="5"/>
  <c r="AF103"/>
  <c r="AG120"/>
  <c r="AG119"/>
  <c r="AH51"/>
  <c r="AI64"/>
  <c r="AI65" s="1"/>
  <c r="AI69" s="1"/>
  <c r="AG104" i="4"/>
  <c r="AF71" i="10"/>
  <c r="AF105"/>
  <c r="AG54" i="4"/>
  <c r="AH98" i="5"/>
  <c r="AH99" s="1"/>
  <c r="AF55" i="10"/>
  <c r="AF52" i="5"/>
  <c r="AI114"/>
  <c r="AI115" s="1"/>
  <c r="AI119" s="1"/>
  <c r="AG52"/>
  <c r="AG82"/>
  <c r="AG83" s="1"/>
  <c r="AG88" s="1"/>
  <c r="AI70" i="4"/>
  <c r="AF88"/>
  <c r="AG88"/>
  <c r="AG71" i="10"/>
  <c r="AI88" i="4"/>
  <c r="AI71" i="10"/>
  <c r="AF54" i="4"/>
  <c r="AI54"/>
  <c r="AG55" i="10"/>
  <c r="AG89"/>
  <c r="AI89"/>
  <c r="AH86"/>
  <c r="AH84"/>
  <c r="AI98" i="5"/>
  <c r="AI99" s="1"/>
  <c r="AI103" s="1"/>
  <c r="AI49" i="10"/>
  <c r="AI50"/>
  <c r="AI96"/>
  <c r="AI97" s="1"/>
  <c r="AI95" i="4"/>
  <c r="AI96" s="1"/>
  <c r="AI100" s="1"/>
  <c r="D62" i="10"/>
  <c r="D63" s="1"/>
  <c r="L62"/>
  <c r="L63" s="1"/>
  <c r="T62"/>
  <c r="T63" s="1"/>
  <c r="AB62"/>
  <c r="AB63" s="1"/>
  <c r="AB68" s="1"/>
  <c r="G80"/>
  <c r="G81" s="1"/>
  <c r="G85" s="1"/>
  <c r="O80"/>
  <c r="O81" s="1"/>
  <c r="W80"/>
  <c r="W81" s="1"/>
  <c r="W86" s="1"/>
  <c r="D96"/>
  <c r="D97" s="1"/>
  <c r="D101" s="1"/>
  <c r="L96"/>
  <c r="L97" s="1"/>
  <c r="L102" s="1"/>
  <c r="T96"/>
  <c r="T97" s="1"/>
  <c r="T101" s="1"/>
  <c r="AB96"/>
  <c r="AB97" s="1"/>
  <c r="W112"/>
  <c r="W113" s="1"/>
  <c r="W117" s="1"/>
  <c r="AX62"/>
  <c r="AX63" s="1"/>
  <c r="BF62"/>
  <c r="BF63" s="1"/>
  <c r="BF68" s="1"/>
  <c r="BN62"/>
  <c r="BN63" s="1"/>
  <c r="BN68" s="1"/>
  <c r="BA80"/>
  <c r="BA81" s="1"/>
  <c r="BA85" s="1"/>
  <c r="BI80"/>
  <c r="BI81" s="1"/>
  <c r="BQ80"/>
  <c r="BQ81" s="1"/>
  <c r="BQ85" s="1"/>
  <c r="F62"/>
  <c r="F63" s="1"/>
  <c r="N62"/>
  <c r="N63" s="1"/>
  <c r="N67" s="1"/>
  <c r="V62"/>
  <c r="V63" s="1"/>
  <c r="V67" s="1"/>
  <c r="I80"/>
  <c r="I81" s="1"/>
  <c r="I86" s="1"/>
  <c r="Q80"/>
  <c r="Q81" s="1"/>
  <c r="Q85" s="1"/>
  <c r="Y80"/>
  <c r="Y81" s="1"/>
  <c r="Y86" s="1"/>
  <c r="F96"/>
  <c r="F97" s="1"/>
  <c r="F101" s="1"/>
  <c r="N96"/>
  <c r="N97" s="1"/>
  <c r="N101" s="1"/>
  <c r="V96"/>
  <c r="V97" s="1"/>
  <c r="V102" s="1"/>
  <c r="I112"/>
  <c r="I113" s="1"/>
  <c r="I118" s="1"/>
  <c r="Q112"/>
  <c r="Q113" s="1"/>
  <c r="Q117" s="1"/>
  <c r="Y112"/>
  <c r="Y113" s="1"/>
  <c r="Y117" s="1"/>
  <c r="E62"/>
  <c r="E63" s="1"/>
  <c r="M62"/>
  <c r="M63" s="1"/>
  <c r="M68" s="1"/>
  <c r="U62"/>
  <c r="U63" s="1"/>
  <c r="U68" s="1"/>
  <c r="H80"/>
  <c r="H81" s="1"/>
  <c r="H86" s="1"/>
  <c r="P80"/>
  <c r="P81" s="1"/>
  <c r="X80"/>
  <c r="X81" s="1"/>
  <c r="X85" s="1"/>
  <c r="E96"/>
  <c r="E97" s="1"/>
  <c r="E102" s="1"/>
  <c r="M96"/>
  <c r="M97" s="1"/>
  <c r="M102" s="1"/>
  <c r="U96"/>
  <c r="U97" s="1"/>
  <c r="U101" s="1"/>
  <c r="H112"/>
  <c r="H113" s="1"/>
  <c r="H118" s="1"/>
  <c r="P112"/>
  <c r="P113" s="1"/>
  <c r="P117" s="1"/>
  <c r="X112"/>
  <c r="X113" s="1"/>
  <c r="X118" s="1"/>
  <c r="G112"/>
  <c r="G113" s="1"/>
  <c r="O112"/>
  <c r="O113" s="1"/>
  <c r="O117" s="1"/>
  <c r="K62"/>
  <c r="K63" s="1"/>
  <c r="K67" s="1"/>
  <c r="S62"/>
  <c r="S63" s="1"/>
  <c r="S68" s="1"/>
  <c r="AA62"/>
  <c r="AA63" s="1"/>
  <c r="F80"/>
  <c r="F81" s="1"/>
  <c r="F86" s="1"/>
  <c r="N80"/>
  <c r="N81" s="1"/>
  <c r="N86" s="1"/>
  <c r="V80"/>
  <c r="V81" s="1"/>
  <c r="V85" s="1"/>
  <c r="K96"/>
  <c r="K97" s="1"/>
  <c r="K101" s="1"/>
  <c r="S96"/>
  <c r="S97" s="1"/>
  <c r="S101" s="1"/>
  <c r="AA96"/>
  <c r="AA97" s="1"/>
  <c r="AA101" s="1"/>
  <c r="F112"/>
  <c r="F113" s="1"/>
  <c r="F118" s="1"/>
  <c r="N112"/>
  <c r="N113" s="1"/>
  <c r="V112"/>
  <c r="V113" s="1"/>
  <c r="V117" s="1"/>
  <c r="J62"/>
  <c r="J63" s="1"/>
  <c r="J68" s="1"/>
  <c r="R62"/>
  <c r="R63" s="1"/>
  <c r="R68" s="1"/>
  <c r="Z62"/>
  <c r="Z63" s="1"/>
  <c r="Z67" s="1"/>
  <c r="E80"/>
  <c r="E81" s="1"/>
  <c r="E86" s="1"/>
  <c r="M80"/>
  <c r="M81" s="1"/>
  <c r="M86" s="1"/>
  <c r="U80"/>
  <c r="U81" s="1"/>
  <c r="U86" s="1"/>
  <c r="J96"/>
  <c r="J97" s="1"/>
  <c r="J101" s="1"/>
  <c r="R96"/>
  <c r="R97" s="1"/>
  <c r="R102" s="1"/>
  <c r="Z96"/>
  <c r="Z97" s="1"/>
  <c r="Z102" s="1"/>
  <c r="E112"/>
  <c r="E113" s="1"/>
  <c r="E118" s="1"/>
  <c r="M112"/>
  <c r="M113" s="1"/>
  <c r="U112"/>
  <c r="U113" s="1"/>
  <c r="U118" s="1"/>
  <c r="H62"/>
  <c r="H63" s="1"/>
  <c r="H67" s="1"/>
  <c r="P62"/>
  <c r="P63" s="1"/>
  <c r="P67" s="1"/>
  <c r="X62"/>
  <c r="X63" s="1"/>
  <c r="X67" s="1"/>
  <c r="K80"/>
  <c r="K81" s="1"/>
  <c r="K86" s="1"/>
  <c r="S80"/>
  <c r="S81" s="1"/>
  <c r="S85" s="1"/>
  <c r="AA80"/>
  <c r="AA81" s="1"/>
  <c r="AA85" s="1"/>
  <c r="H96"/>
  <c r="H97" s="1"/>
  <c r="H102" s="1"/>
  <c r="P96"/>
  <c r="P97" s="1"/>
  <c r="P102" s="1"/>
  <c r="X96"/>
  <c r="X97" s="1"/>
  <c r="X101" s="1"/>
  <c r="G62"/>
  <c r="G63" s="1"/>
  <c r="G68" s="1"/>
  <c r="O62"/>
  <c r="O63" s="1"/>
  <c r="O68" s="1"/>
  <c r="W62"/>
  <c r="W63" s="1"/>
  <c r="W67" s="1"/>
  <c r="J80"/>
  <c r="J81" s="1"/>
  <c r="J85" s="1"/>
  <c r="R80"/>
  <c r="R81" s="1"/>
  <c r="R86" s="1"/>
  <c r="Z80"/>
  <c r="Z81" s="1"/>
  <c r="G96"/>
  <c r="G97" s="1"/>
  <c r="G101" s="1"/>
  <c r="O96"/>
  <c r="O97" s="1"/>
  <c r="O102" s="1"/>
  <c r="W96"/>
  <c r="W97" s="1"/>
  <c r="W101" s="1"/>
  <c r="J112"/>
  <c r="J113" s="1"/>
  <c r="R112"/>
  <c r="R113" s="1"/>
  <c r="R118" s="1"/>
  <c r="Z112"/>
  <c r="Z113" s="1"/>
  <c r="Z117" s="1"/>
  <c r="AW62"/>
  <c r="AW63" s="1"/>
  <c r="AW68" s="1"/>
  <c r="BE62"/>
  <c r="BE63" s="1"/>
  <c r="BE67" s="1"/>
  <c r="BM62"/>
  <c r="BM63" s="1"/>
  <c r="BM68" s="1"/>
  <c r="AZ80"/>
  <c r="AZ81" s="1"/>
  <c r="BH80"/>
  <c r="BH81" s="1"/>
  <c r="BP80"/>
  <c r="BP81" s="1"/>
  <c r="BP86" s="1"/>
  <c r="AW96"/>
  <c r="AW97" s="1"/>
  <c r="AW101" s="1"/>
  <c r="BE96"/>
  <c r="BE97" s="1"/>
  <c r="BE101" s="1"/>
  <c r="BM96"/>
  <c r="BM97" s="1"/>
  <c r="BM101" s="1"/>
  <c r="AZ112"/>
  <c r="AZ113" s="1"/>
  <c r="AZ118" s="1"/>
  <c r="BH112"/>
  <c r="BH113" s="1"/>
  <c r="BH118" s="1"/>
  <c r="BP112"/>
  <c r="BP113" s="1"/>
  <c r="BP117" s="1"/>
  <c r="AY80"/>
  <c r="AY81" s="1"/>
  <c r="AY86" s="1"/>
  <c r="BO80"/>
  <c r="BO81" s="1"/>
  <c r="BO86" s="1"/>
  <c r="AU62"/>
  <c r="AU63" s="1"/>
  <c r="AU67" s="1"/>
  <c r="BC62"/>
  <c r="BC63" s="1"/>
  <c r="BC67" s="1"/>
  <c r="BK62"/>
  <c r="BK63" s="1"/>
  <c r="AX80"/>
  <c r="AX81" s="1"/>
  <c r="AX85" s="1"/>
  <c r="BF80"/>
  <c r="BF81" s="1"/>
  <c r="BF85" s="1"/>
  <c r="BN80"/>
  <c r="BN81" s="1"/>
  <c r="BN86" s="1"/>
  <c r="AU96"/>
  <c r="AU97" s="1"/>
  <c r="AU102" s="1"/>
  <c r="BC96"/>
  <c r="BC97" s="1"/>
  <c r="BC101" s="1"/>
  <c r="BK96"/>
  <c r="BK97" s="1"/>
  <c r="BK102" s="1"/>
  <c r="AX112"/>
  <c r="AX113" s="1"/>
  <c r="AX117" s="1"/>
  <c r="BF112"/>
  <c r="BF113" s="1"/>
  <c r="BF118" s="1"/>
  <c r="BN112"/>
  <c r="BN113" s="1"/>
  <c r="AT62"/>
  <c r="AT63" s="1"/>
  <c r="AT67" s="1"/>
  <c r="BB62"/>
  <c r="BB63" s="1"/>
  <c r="BB67" s="1"/>
  <c r="BJ62"/>
  <c r="BJ63" s="1"/>
  <c r="BJ67" s="1"/>
  <c r="AW80"/>
  <c r="AW81" s="1"/>
  <c r="AW85" s="1"/>
  <c r="BE80"/>
  <c r="BE81" s="1"/>
  <c r="BE86" s="1"/>
  <c r="BM80"/>
  <c r="BM81" s="1"/>
  <c r="BM86" s="1"/>
  <c r="AT96"/>
  <c r="AT97" s="1"/>
  <c r="AT102" s="1"/>
  <c r="BB96"/>
  <c r="BB97" s="1"/>
  <c r="BB101" s="1"/>
  <c r="BJ96"/>
  <c r="BJ97" s="1"/>
  <c r="BJ102" s="1"/>
  <c r="AW112"/>
  <c r="AW113" s="1"/>
  <c r="AW117" s="1"/>
  <c r="BE112"/>
  <c r="BE113" s="1"/>
  <c r="BE118" s="1"/>
  <c r="BM112"/>
  <c r="BM113" s="1"/>
  <c r="BM118" s="1"/>
  <c r="BG80"/>
  <c r="BG81" s="1"/>
  <c r="BG86" s="1"/>
  <c r="BA62"/>
  <c r="BA63" s="1"/>
  <c r="BA68" s="1"/>
  <c r="BI62"/>
  <c r="BI63" s="1"/>
  <c r="BI68" s="1"/>
  <c r="BQ62"/>
  <c r="BQ63" s="1"/>
  <c r="BQ68" s="1"/>
  <c r="AV80"/>
  <c r="AV81" s="1"/>
  <c r="AV86" s="1"/>
  <c r="BD80"/>
  <c r="BD81" s="1"/>
  <c r="BD85" s="1"/>
  <c r="BL80"/>
  <c r="BL81" s="1"/>
  <c r="BL85" s="1"/>
  <c r="BA96"/>
  <c r="BA97" s="1"/>
  <c r="BA102" s="1"/>
  <c r="BI96"/>
  <c r="BI97" s="1"/>
  <c r="BI102" s="1"/>
  <c r="BQ96"/>
  <c r="BQ97" s="1"/>
  <c r="BQ101" s="1"/>
  <c r="AV112"/>
  <c r="AV113" s="1"/>
  <c r="AV118" s="1"/>
  <c r="BD112"/>
  <c r="BD113" s="1"/>
  <c r="BD118" s="1"/>
  <c r="BL112"/>
  <c r="BL113" s="1"/>
  <c r="BH62"/>
  <c r="BH63" s="1"/>
  <c r="BH67" s="1"/>
  <c r="AU80"/>
  <c r="AU81" s="1"/>
  <c r="AU85" s="1"/>
  <c r="BK80"/>
  <c r="BK81" s="1"/>
  <c r="BK86" s="1"/>
  <c r="AZ96"/>
  <c r="AZ97" s="1"/>
  <c r="AZ102" s="1"/>
  <c r="BP96"/>
  <c r="BP97" s="1"/>
  <c r="BP101" s="1"/>
  <c r="AU112"/>
  <c r="AU113" s="1"/>
  <c r="AU118" s="1"/>
  <c r="BC112"/>
  <c r="BC113" s="1"/>
  <c r="BC118" s="1"/>
  <c r="BK112"/>
  <c r="BK113" s="1"/>
  <c r="BK118" s="1"/>
  <c r="AZ62"/>
  <c r="AZ63" s="1"/>
  <c r="AZ68" s="1"/>
  <c r="BP62"/>
  <c r="BP63" s="1"/>
  <c r="BP67" s="1"/>
  <c r="BC80"/>
  <c r="BC81" s="1"/>
  <c r="BC86" s="1"/>
  <c r="BH96"/>
  <c r="BH97" s="1"/>
  <c r="BH102" s="1"/>
  <c r="AY62"/>
  <c r="AY63" s="1"/>
  <c r="AY67" s="1"/>
  <c r="BG62"/>
  <c r="BG63" s="1"/>
  <c r="BG68" s="1"/>
  <c r="BO62"/>
  <c r="BO63" s="1"/>
  <c r="BO68" s="1"/>
  <c r="AT80"/>
  <c r="AT81" s="1"/>
  <c r="AT85" s="1"/>
  <c r="BB80"/>
  <c r="BB81" s="1"/>
  <c r="BJ80"/>
  <c r="BJ81" s="1"/>
  <c r="BJ86" s="1"/>
  <c r="AY96"/>
  <c r="AY97" s="1"/>
  <c r="AY101" s="1"/>
  <c r="BG96"/>
  <c r="BG97" s="1"/>
  <c r="BG101" s="1"/>
  <c r="BO96"/>
  <c r="BO97" s="1"/>
  <c r="BO101" s="1"/>
  <c r="AT112"/>
  <c r="AT113" s="1"/>
  <c r="AT117" s="1"/>
  <c r="BB112"/>
  <c r="BB113" s="1"/>
  <c r="BB117" s="1"/>
  <c r="BJ112"/>
  <c r="BJ113" s="1"/>
  <c r="BJ117" s="1"/>
  <c r="AH101"/>
  <c r="AH117"/>
  <c r="AH68"/>
  <c r="AH66"/>
  <c r="AH102"/>
  <c r="AH118"/>
  <c r="AF100" i="4"/>
  <c r="AF84"/>
  <c r="AF49"/>
  <c r="AG49"/>
  <c r="AI49"/>
  <c r="AF116"/>
  <c r="AG116"/>
  <c r="AF70" i="5"/>
  <c r="AF119"/>
  <c r="AI87"/>
  <c r="AH52"/>
  <c r="AG104"/>
  <c r="AI52"/>
  <c r="AF51"/>
  <c r="AF87"/>
  <c r="AG51"/>
  <c r="AG87"/>
  <c r="AG66" i="4"/>
  <c r="AG84"/>
  <c r="AH48"/>
  <c r="BL71" i="10"/>
  <c r="AV71"/>
  <c r="BO55"/>
  <c r="AC55"/>
  <c r="BL55"/>
  <c r="AN71"/>
  <c r="X55"/>
  <c r="BG55"/>
  <c r="AC71"/>
  <c r="U55"/>
  <c r="BD55"/>
  <c r="U71"/>
  <c r="P55"/>
  <c r="AY55"/>
  <c r="M71"/>
  <c r="M55"/>
  <c r="AV55"/>
  <c r="E71"/>
  <c r="H55"/>
  <c r="AQ55"/>
  <c r="E55"/>
  <c r="AN55"/>
  <c r="BD71"/>
  <c r="F49"/>
  <c r="F50"/>
  <c r="AD49"/>
  <c r="AD50"/>
  <c r="BE49"/>
  <c r="BE50"/>
  <c r="L67"/>
  <c r="L68"/>
  <c r="M49"/>
  <c r="M50"/>
  <c r="AC49"/>
  <c r="AC50"/>
  <c r="BD50"/>
  <c r="BD49"/>
  <c r="BB68"/>
  <c r="AR86"/>
  <c r="AR85"/>
  <c r="BF101"/>
  <c r="BF102"/>
  <c r="D50"/>
  <c r="D49"/>
  <c r="T50"/>
  <c r="T49"/>
  <c r="AB50"/>
  <c r="AB49"/>
  <c r="AM50"/>
  <c r="AM49"/>
  <c r="AU50"/>
  <c r="AU49"/>
  <c r="BK50"/>
  <c r="BK49"/>
  <c r="AK67"/>
  <c r="AK68"/>
  <c r="AQ86"/>
  <c r="AQ85"/>
  <c r="V101"/>
  <c r="AD101"/>
  <c r="AD102"/>
  <c r="K50"/>
  <c r="K49"/>
  <c r="S50"/>
  <c r="S49"/>
  <c r="AA50"/>
  <c r="AA49"/>
  <c r="AL50"/>
  <c r="AL49"/>
  <c r="AT50"/>
  <c r="AT49"/>
  <c r="BB50"/>
  <c r="BB49"/>
  <c r="BJ50"/>
  <c r="BJ49"/>
  <c r="BR50"/>
  <c r="BR49"/>
  <c r="I67"/>
  <c r="I68"/>
  <c r="Q67"/>
  <c r="Q68"/>
  <c r="Y67"/>
  <c r="Y68"/>
  <c r="AJ67"/>
  <c r="AJ68"/>
  <c r="AR67"/>
  <c r="AR68"/>
  <c r="G86"/>
  <c r="O85"/>
  <c r="O86"/>
  <c r="AE85"/>
  <c r="AE86"/>
  <c r="AP85"/>
  <c r="AP86"/>
  <c r="BN85"/>
  <c r="E101"/>
  <c r="AC101"/>
  <c r="AC102"/>
  <c r="AN101"/>
  <c r="AN102"/>
  <c r="AV101"/>
  <c r="AV102"/>
  <c r="BD101"/>
  <c r="BD102"/>
  <c r="BL101"/>
  <c r="BL102"/>
  <c r="K117"/>
  <c r="K118"/>
  <c r="S117"/>
  <c r="S118"/>
  <c r="AA117"/>
  <c r="AA118"/>
  <c r="AL117"/>
  <c r="AL118"/>
  <c r="AT118"/>
  <c r="BR117"/>
  <c r="BR118"/>
  <c r="BQ49"/>
  <c r="BQ50"/>
  <c r="X68"/>
  <c r="AQ67"/>
  <c r="AQ68"/>
  <c r="BG67"/>
  <c r="N85"/>
  <c r="AD85"/>
  <c r="AD86"/>
  <c r="AO85"/>
  <c r="AO86"/>
  <c r="D102"/>
  <c r="L101"/>
  <c r="AB102"/>
  <c r="AB101"/>
  <c r="AM102"/>
  <c r="AM101"/>
  <c r="J117"/>
  <c r="J118"/>
  <c r="AK117"/>
  <c r="AK118"/>
  <c r="AS117"/>
  <c r="AS118"/>
  <c r="BA117"/>
  <c r="BA118"/>
  <c r="BI117"/>
  <c r="BI118"/>
  <c r="BQ117"/>
  <c r="BQ118"/>
  <c r="Z49"/>
  <c r="Z50"/>
  <c r="I49"/>
  <c r="I50"/>
  <c r="AZ49"/>
  <c r="AZ50"/>
  <c r="AX67"/>
  <c r="AX68"/>
  <c r="AV85"/>
  <c r="K102"/>
  <c r="AA102"/>
  <c r="AL102"/>
  <c r="AL101"/>
  <c r="BR102"/>
  <c r="BR101"/>
  <c r="Q118"/>
  <c r="Y118"/>
  <c r="AJ117"/>
  <c r="AJ118"/>
  <c r="AR117"/>
  <c r="AR118"/>
  <c r="J49"/>
  <c r="J50"/>
  <c r="AS49"/>
  <c r="AS50"/>
  <c r="BI49"/>
  <c r="BI50"/>
  <c r="Q49"/>
  <c r="Q50"/>
  <c r="AJ49"/>
  <c r="AJ50"/>
  <c r="BH49"/>
  <c r="BH50"/>
  <c r="G67"/>
  <c r="AE67"/>
  <c r="AE68"/>
  <c r="AN85"/>
  <c r="AN86"/>
  <c r="P49"/>
  <c r="P50"/>
  <c r="AQ49"/>
  <c r="AQ50"/>
  <c r="F68"/>
  <c r="F67"/>
  <c r="V68"/>
  <c r="AO68"/>
  <c r="AO67"/>
  <c r="BE68"/>
  <c r="L85"/>
  <c r="L86"/>
  <c r="AB85"/>
  <c r="AB86"/>
  <c r="AS101"/>
  <c r="AS102"/>
  <c r="X117"/>
  <c r="AQ117"/>
  <c r="AQ118"/>
  <c r="AY117"/>
  <c r="AY118"/>
  <c r="BO117"/>
  <c r="BO118"/>
  <c r="R49"/>
  <c r="R50"/>
  <c r="AK49"/>
  <c r="AK50"/>
  <c r="BA49"/>
  <c r="BA50"/>
  <c r="Y49"/>
  <c r="Y50"/>
  <c r="AR49"/>
  <c r="AR50"/>
  <c r="BP49"/>
  <c r="BP50"/>
  <c r="O67"/>
  <c r="AP67"/>
  <c r="AP68"/>
  <c r="BF67"/>
  <c r="AC85"/>
  <c r="AC86"/>
  <c r="H49"/>
  <c r="H50"/>
  <c r="X49"/>
  <c r="X50"/>
  <c r="AY49"/>
  <c r="AY50"/>
  <c r="BG49"/>
  <c r="BG50"/>
  <c r="BO49"/>
  <c r="BO50"/>
  <c r="AD68"/>
  <c r="AD67"/>
  <c r="D85"/>
  <c r="D86"/>
  <c r="T85"/>
  <c r="T86"/>
  <c r="AM85"/>
  <c r="AM86"/>
  <c r="BK85"/>
  <c r="J102"/>
  <c r="AK101"/>
  <c r="AK102"/>
  <c r="BG117"/>
  <c r="BG118"/>
  <c r="G49"/>
  <c r="G50"/>
  <c r="O49"/>
  <c r="O50"/>
  <c r="W49"/>
  <c r="W50"/>
  <c r="AE49"/>
  <c r="AE50"/>
  <c r="AP49"/>
  <c r="AP50"/>
  <c r="AX49"/>
  <c r="AX50"/>
  <c r="BF49"/>
  <c r="BF50"/>
  <c r="BN49"/>
  <c r="BN50"/>
  <c r="E68"/>
  <c r="E67"/>
  <c r="AC68"/>
  <c r="AC67"/>
  <c r="AN68"/>
  <c r="AN67"/>
  <c r="AV68"/>
  <c r="AV67"/>
  <c r="BD68"/>
  <c r="BD67"/>
  <c r="BL68"/>
  <c r="BL67"/>
  <c r="AA86"/>
  <c r="AL85"/>
  <c r="AL86"/>
  <c r="BB85"/>
  <c r="BB86"/>
  <c r="BR85"/>
  <c r="BR86"/>
  <c r="I101"/>
  <c r="I102"/>
  <c r="Q101"/>
  <c r="Q102"/>
  <c r="Y101"/>
  <c r="Y102"/>
  <c r="AJ101"/>
  <c r="AJ102"/>
  <c r="AR101"/>
  <c r="AR102"/>
  <c r="G118"/>
  <c r="G117"/>
  <c r="O118"/>
  <c r="W118"/>
  <c r="AE118"/>
  <c r="AE117"/>
  <c r="AP118"/>
  <c r="AP117"/>
  <c r="AX118"/>
  <c r="BN118"/>
  <c r="BN117"/>
  <c r="AO49"/>
  <c r="AO50"/>
  <c r="D67"/>
  <c r="D68"/>
  <c r="T67"/>
  <c r="T68"/>
  <c r="AM67"/>
  <c r="AM68"/>
  <c r="BK67"/>
  <c r="BK68"/>
  <c r="R85"/>
  <c r="Z85"/>
  <c r="Z86"/>
  <c r="AK85"/>
  <c r="AK86"/>
  <c r="AS85"/>
  <c r="AS86"/>
  <c r="BI85"/>
  <c r="BI86"/>
  <c r="BQ86"/>
  <c r="H101"/>
  <c r="P101"/>
  <c r="AQ101"/>
  <c r="AQ102"/>
  <c r="N118"/>
  <c r="N117"/>
  <c r="AD118"/>
  <c r="AD117"/>
  <c r="AO118"/>
  <c r="AO117"/>
  <c r="BE117"/>
  <c r="V49"/>
  <c r="V50"/>
  <c r="AW49"/>
  <c r="AW50"/>
  <c r="U49"/>
  <c r="U50"/>
  <c r="AV49"/>
  <c r="AV50"/>
  <c r="AA67"/>
  <c r="AA68"/>
  <c r="BR67"/>
  <c r="BR68"/>
  <c r="AZ86"/>
  <c r="AZ85"/>
  <c r="O101"/>
  <c r="AE101"/>
  <c r="AE102"/>
  <c r="AX101"/>
  <c r="AX102"/>
  <c r="BN101"/>
  <c r="BN102"/>
  <c r="M117"/>
  <c r="M118"/>
  <c r="AC117"/>
  <c r="AC118"/>
  <c r="AN117"/>
  <c r="AN118"/>
  <c r="BL117"/>
  <c r="BL118"/>
  <c r="N49"/>
  <c r="N50"/>
  <c r="BM49"/>
  <c r="BM50"/>
  <c r="AB67"/>
  <c r="E50"/>
  <c r="E49"/>
  <c r="AN49"/>
  <c r="AN50"/>
  <c r="BL49"/>
  <c r="BL50"/>
  <c r="AL67"/>
  <c r="AL68"/>
  <c r="BJ68"/>
  <c r="I85"/>
  <c r="AJ86"/>
  <c r="AJ85"/>
  <c r="BH86"/>
  <c r="BH85"/>
  <c r="AP101"/>
  <c r="AP102"/>
  <c r="L50"/>
  <c r="L49"/>
  <c r="BC50"/>
  <c r="BC49"/>
  <c r="Z68"/>
  <c r="AS67"/>
  <c r="AS68"/>
  <c r="P86"/>
  <c r="P85"/>
  <c r="BG85"/>
  <c r="N102"/>
  <c r="AO101"/>
  <c r="AO102"/>
  <c r="D117"/>
  <c r="D118"/>
  <c r="L117"/>
  <c r="L118"/>
  <c r="T117"/>
  <c r="T118"/>
  <c r="AB117"/>
  <c r="AB118"/>
  <c r="AM117"/>
  <c r="AM118"/>
  <c r="AU117"/>
  <c r="G55"/>
  <c r="O55"/>
  <c r="W55"/>
  <c r="AE55"/>
  <c r="AP55"/>
  <c r="AX55"/>
  <c r="BF55"/>
  <c r="BN55"/>
  <c r="J71"/>
  <c r="R71"/>
  <c r="Z71"/>
  <c r="AK71"/>
  <c r="AS71"/>
  <c r="BA71"/>
  <c r="BI71"/>
  <c r="BQ71"/>
  <c r="E89"/>
  <c r="M89"/>
  <c r="U89"/>
  <c r="AC89"/>
  <c r="AN89"/>
  <c r="AV89"/>
  <c r="BD89"/>
  <c r="BL89"/>
  <c r="H105"/>
  <c r="P105"/>
  <c r="X105"/>
  <c r="AQ105"/>
  <c r="AY105"/>
  <c r="BG105"/>
  <c r="BO105"/>
  <c r="F55"/>
  <c r="N55"/>
  <c r="V55"/>
  <c r="AD55"/>
  <c r="AO55"/>
  <c r="AW55"/>
  <c r="BE55"/>
  <c r="BM55"/>
  <c r="I71"/>
  <c r="Q71"/>
  <c r="Y71"/>
  <c r="AJ71"/>
  <c r="AR71"/>
  <c r="AZ71"/>
  <c r="BH71"/>
  <c r="BP71"/>
  <c r="D89"/>
  <c r="L89"/>
  <c r="T89"/>
  <c r="AB89"/>
  <c r="AM89"/>
  <c r="AU89"/>
  <c r="BC89"/>
  <c r="BK89"/>
  <c r="G105"/>
  <c r="O105"/>
  <c r="W105"/>
  <c r="AE105"/>
  <c r="AP105"/>
  <c r="AX105"/>
  <c r="BF105"/>
  <c r="BN105"/>
  <c r="H71"/>
  <c r="P71"/>
  <c r="X71"/>
  <c r="AQ71"/>
  <c r="AY71"/>
  <c r="BG71"/>
  <c r="BO71"/>
  <c r="K89"/>
  <c r="S89"/>
  <c r="AA89"/>
  <c r="AL89"/>
  <c r="AT89"/>
  <c r="BB89"/>
  <c r="BJ89"/>
  <c r="F105"/>
  <c r="N105"/>
  <c r="V105"/>
  <c r="AD105"/>
  <c r="AO105"/>
  <c r="AW105"/>
  <c r="BE105"/>
  <c r="BM105"/>
  <c r="D55"/>
  <c r="L55"/>
  <c r="T55"/>
  <c r="AB55"/>
  <c r="AM55"/>
  <c r="AU55"/>
  <c r="BC55"/>
  <c r="BK55"/>
  <c r="G71"/>
  <c r="O71"/>
  <c r="W71"/>
  <c r="AE71"/>
  <c r="AP71"/>
  <c r="AX71"/>
  <c r="BF71"/>
  <c r="BN71"/>
  <c r="J89"/>
  <c r="R89"/>
  <c r="Z89"/>
  <c r="AK89"/>
  <c r="AS89"/>
  <c r="BA89"/>
  <c r="BI89"/>
  <c r="BQ89"/>
  <c r="K55"/>
  <c r="S55"/>
  <c r="AA55"/>
  <c r="AL55"/>
  <c r="AT55"/>
  <c r="BB55"/>
  <c r="BJ55"/>
  <c r="F71"/>
  <c r="N71"/>
  <c r="V71"/>
  <c r="AD71"/>
  <c r="AO71"/>
  <c r="AW71"/>
  <c r="BE71"/>
  <c r="BM71"/>
  <c r="I89"/>
  <c r="Q89"/>
  <c r="Y89"/>
  <c r="AJ89"/>
  <c r="AR89"/>
  <c r="AZ89"/>
  <c r="BH89"/>
  <c r="BP89"/>
  <c r="D105"/>
  <c r="L105"/>
  <c r="T105"/>
  <c r="AB105"/>
  <c r="AM105"/>
  <c r="AU105"/>
  <c r="BC105"/>
  <c r="BK105"/>
  <c r="J55"/>
  <c r="R55"/>
  <c r="Z55"/>
  <c r="AK55"/>
  <c r="AS55"/>
  <c r="BA55"/>
  <c r="BI55"/>
  <c r="BQ55"/>
  <c r="K105"/>
  <c r="S105"/>
  <c r="AA105"/>
  <c r="AL105"/>
  <c r="AT105"/>
  <c r="BB105"/>
  <c r="BJ105"/>
  <c r="I55"/>
  <c r="Q55"/>
  <c r="Y55"/>
  <c r="AJ55"/>
  <c r="AR55"/>
  <c r="AZ55"/>
  <c r="BH55"/>
  <c r="BP55"/>
  <c r="BR98" i="5"/>
  <c r="BR99" s="1"/>
  <c r="BR103" s="1"/>
  <c r="BR82"/>
  <c r="BR83" s="1"/>
  <c r="BR87" s="1"/>
  <c r="BR64"/>
  <c r="BR65" s="1"/>
  <c r="BR69" s="1"/>
  <c r="BR114"/>
  <c r="BR115" s="1"/>
  <c r="BR119" s="1"/>
  <c r="BR51"/>
  <c r="BR52"/>
  <c r="BR33" i="4"/>
  <c r="BR47"/>
  <c r="BR54"/>
  <c r="BR56"/>
  <c r="BR57"/>
  <c r="BR58"/>
  <c r="BR59"/>
  <c r="BR60"/>
  <c r="BR64"/>
  <c r="BR65" s="1"/>
  <c r="BR70"/>
  <c r="BR72"/>
  <c r="BR73"/>
  <c r="BR74"/>
  <c r="BR75"/>
  <c r="BR76"/>
  <c r="BR77"/>
  <c r="BR78"/>
  <c r="BR82"/>
  <c r="BR83" s="1"/>
  <c r="BR88"/>
  <c r="BR90"/>
  <c r="BR91"/>
  <c r="BR92"/>
  <c r="BR93"/>
  <c r="BR94"/>
  <c r="BR98"/>
  <c r="BR99" s="1"/>
  <c r="BR104"/>
  <c r="BR106"/>
  <c r="BR107"/>
  <c r="BR108"/>
  <c r="BR109"/>
  <c r="BR110"/>
  <c r="BR114"/>
  <c r="BR115" s="1"/>
  <c r="N33"/>
  <c r="N34" s="1"/>
  <c r="O33"/>
  <c r="O34" s="1"/>
  <c r="P33"/>
  <c r="P34" s="1"/>
  <c r="Q33"/>
  <c r="Q34" s="1"/>
  <c r="R33"/>
  <c r="R34" s="1"/>
  <c r="R35" i="5" s="1"/>
  <c r="S33" i="4"/>
  <c r="S34" s="1"/>
  <c r="S35" i="5" s="1"/>
  <c r="T33" i="4"/>
  <c r="T34" s="1"/>
  <c r="U33"/>
  <c r="U34" s="1"/>
  <c r="V33"/>
  <c r="V34" s="1"/>
  <c r="W33"/>
  <c r="W34" s="1"/>
  <c r="X33"/>
  <c r="X34" s="1"/>
  <c r="N33" i="5"/>
  <c r="N34" s="1"/>
  <c r="O33"/>
  <c r="O34" s="1"/>
  <c r="P33"/>
  <c r="P34" s="1"/>
  <c r="Q33"/>
  <c r="Q34" s="1"/>
  <c r="R33"/>
  <c r="R34" s="1"/>
  <c r="S33"/>
  <c r="S34" s="1"/>
  <c r="T33"/>
  <c r="T34" s="1"/>
  <c r="U33"/>
  <c r="U34" s="1"/>
  <c r="V33"/>
  <c r="V34" s="1"/>
  <c r="W33"/>
  <c r="W34" s="1"/>
  <c r="X33"/>
  <c r="X34" s="1"/>
  <c r="L27" i="9"/>
  <c r="K27"/>
  <c r="J27"/>
  <c r="I27"/>
  <c r="H27"/>
  <c r="G27"/>
  <c r="F27"/>
  <c r="E27"/>
  <c r="D27"/>
  <c r="M33" i="5"/>
  <c r="M34" s="1"/>
  <c r="L27" i="8"/>
  <c r="K27"/>
  <c r="J27"/>
  <c r="I27"/>
  <c r="H27"/>
  <c r="G27"/>
  <c r="F27"/>
  <c r="E27"/>
  <c r="D27"/>
  <c r="G5"/>
  <c r="G5" i="9"/>
  <c r="T35" i="5" l="1"/>
  <c r="U35"/>
  <c r="V35"/>
  <c r="N35"/>
  <c r="W35"/>
  <c r="O35"/>
  <c r="X35"/>
  <c r="P35"/>
  <c r="Q35"/>
  <c r="AI85" i="4"/>
  <c r="BK117" i="10"/>
  <c r="BD117"/>
  <c r="BM117"/>
  <c r="BC68"/>
  <c r="BP102"/>
  <c r="BA101"/>
  <c r="BM67"/>
  <c r="BC85"/>
  <c r="BH117"/>
  <c r="Q86"/>
  <c r="AI67"/>
  <c r="AI70" i="5"/>
  <c r="AG70"/>
  <c r="AI104"/>
  <c r="AI117" i="4"/>
  <c r="AI67"/>
  <c r="AT101" i="10"/>
  <c r="AU101"/>
  <c r="AW86"/>
  <c r="AI118"/>
  <c r="BI67"/>
  <c r="Y85"/>
  <c r="BA86"/>
  <c r="J86"/>
  <c r="R101"/>
  <c r="BQ102"/>
  <c r="E85"/>
  <c r="BP118"/>
  <c r="Z118"/>
  <c r="T102"/>
  <c r="BE85"/>
  <c r="BF86"/>
  <c r="AZ67"/>
  <c r="H85"/>
  <c r="R67"/>
  <c r="BA67"/>
  <c r="AU86"/>
  <c r="AW67"/>
  <c r="AZ117"/>
  <c r="AY68"/>
  <c r="U102"/>
  <c r="W85"/>
  <c r="BM102"/>
  <c r="BO85"/>
  <c r="AI120" i="5"/>
  <c r="AI101" i="10"/>
  <c r="AI102"/>
  <c r="AI101" i="4"/>
  <c r="E117" i="10"/>
  <c r="G102"/>
  <c r="F117"/>
  <c r="N68"/>
  <c r="V86"/>
  <c r="BN67"/>
  <c r="BO67"/>
  <c r="BQ67"/>
  <c r="BF117"/>
  <c r="AX86"/>
  <c r="AY102"/>
  <c r="BB102"/>
  <c r="BC102"/>
  <c r="BB118"/>
  <c r="BC117"/>
  <c r="BP85"/>
  <c r="AV117"/>
  <c r="AT86"/>
  <c r="BJ101"/>
  <c r="BJ118"/>
  <c r="BE102"/>
  <c r="AW118"/>
  <c r="BO102"/>
  <c r="AZ101"/>
  <c r="BD86"/>
  <c r="BH68"/>
  <c r="AT68"/>
  <c r="BG102"/>
  <c r="AY85"/>
  <c r="AU68"/>
  <c r="BM85"/>
  <c r="AW102"/>
  <c r="V118"/>
  <c r="U117"/>
  <c r="U67"/>
  <c r="S102"/>
  <c r="I117"/>
  <c r="W68"/>
  <c r="X86"/>
  <c r="H117"/>
  <c r="P68"/>
  <c r="F85"/>
  <c r="K85"/>
  <c r="W102"/>
  <c r="X102"/>
  <c r="M85"/>
  <c r="J67"/>
  <c r="K68"/>
  <c r="S86"/>
  <c r="M67"/>
  <c r="P118"/>
  <c r="Z101"/>
  <c r="U85"/>
  <c r="R117"/>
  <c r="H68"/>
  <c r="M101"/>
  <c r="F102"/>
  <c r="S67"/>
  <c r="BH101"/>
  <c r="BJ85"/>
  <c r="BI101"/>
  <c r="BL86"/>
  <c r="BK101"/>
  <c r="BP68"/>
  <c r="BS50"/>
  <c r="BT50" s="1"/>
  <c r="BS49"/>
  <c r="BT49" s="1"/>
  <c r="BR70" i="5"/>
  <c r="BR88"/>
  <c r="BR104"/>
  <c r="BR120"/>
  <c r="BR61" i="4"/>
  <c r="BR62" s="1"/>
  <c r="BR67" s="1"/>
  <c r="BR34"/>
  <c r="BR35" i="5" s="1"/>
  <c r="BR111" i="4"/>
  <c r="BR112" s="1"/>
  <c r="BR116" s="1"/>
  <c r="BR95"/>
  <c r="BR96" s="1"/>
  <c r="BR100" s="1"/>
  <c r="BR79"/>
  <c r="BR80" s="1"/>
  <c r="BR85" s="1"/>
  <c r="BS118" i="10" l="1"/>
  <c r="BT118" s="1"/>
  <c r="BS67"/>
  <c r="BT67" s="1"/>
  <c r="BS117"/>
  <c r="BT117" s="1"/>
  <c r="BS86"/>
  <c r="BT86" s="1"/>
  <c r="BS101"/>
  <c r="BT101" s="1"/>
  <c r="BS68"/>
  <c r="BT68" s="1"/>
  <c r="BS102"/>
  <c r="BT102" s="1"/>
  <c r="BS85"/>
  <c r="BT85" s="1"/>
  <c r="BR117" i="4"/>
  <c r="BR48"/>
  <c r="BR66"/>
  <c r="BR49"/>
  <c r="BR101"/>
  <c r="BR84"/>
  <c r="K7"/>
  <c r="C19" i="7"/>
  <c r="C20"/>
  <c r="C18"/>
  <c r="C15"/>
  <c r="C9"/>
  <c r="C10"/>
  <c r="C11"/>
  <c r="C12"/>
  <c r="C13"/>
  <c r="C8"/>
  <c r="C6"/>
  <c r="C7"/>
  <c r="C5"/>
  <c r="A1"/>
  <c r="BT52" i="10" l="1"/>
  <c r="M33" i="4" l="1"/>
  <c r="Y33" i="5"/>
  <c r="Z33"/>
  <c r="Z34" s="1"/>
  <c r="AA3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P50"/>
  <c r="BN50"/>
  <c r="BL50"/>
  <c r="BJ50"/>
  <c r="BH50"/>
  <c r="BF50"/>
  <c r="BD50"/>
  <c r="BB50"/>
  <c r="AZ50"/>
  <c r="AX50"/>
  <c r="AV50"/>
  <c r="AT50"/>
  <c r="AR50"/>
  <c r="AP50"/>
  <c r="AN50"/>
  <c r="AL50"/>
  <c r="AJ50"/>
  <c r="AE50"/>
  <c r="AC50"/>
  <c r="AA50"/>
  <c r="Y50"/>
  <c r="W50"/>
  <c r="U50"/>
  <c r="S50"/>
  <c r="Q50"/>
  <c r="O50"/>
  <c r="M50"/>
  <c r="K50"/>
  <c r="I50"/>
  <c r="G50"/>
  <c r="E50"/>
  <c r="BQ50"/>
  <c r="BO67"/>
  <c r="BO68" s="1"/>
  <c r="BM50"/>
  <c r="BL67"/>
  <c r="BL68" s="1"/>
  <c r="BK67"/>
  <c r="BK68" s="1"/>
  <c r="BI50"/>
  <c r="BH117"/>
  <c r="BH118" s="1"/>
  <c r="BG50"/>
  <c r="BE50"/>
  <c r="BD117"/>
  <c r="BD118" s="1"/>
  <c r="BC50"/>
  <c r="BA50"/>
  <c r="AZ117"/>
  <c r="AZ118" s="1"/>
  <c r="AY50"/>
  <c r="AW50"/>
  <c r="AV85"/>
  <c r="AV86" s="1"/>
  <c r="AU50"/>
  <c r="AS50"/>
  <c r="AR117"/>
  <c r="AR118" s="1"/>
  <c r="AQ50"/>
  <c r="AO50"/>
  <c r="AN117"/>
  <c r="AN118" s="1"/>
  <c r="AM50"/>
  <c r="AK50"/>
  <c r="AJ117"/>
  <c r="AJ118" s="1"/>
  <c r="AD50"/>
  <c r="AC85"/>
  <c r="AC86" s="1"/>
  <c r="AB50"/>
  <c r="Z50"/>
  <c r="Y117"/>
  <c r="Y118" s="1"/>
  <c r="X50"/>
  <c r="V50"/>
  <c r="U117"/>
  <c r="U118" s="1"/>
  <c r="T50"/>
  <c r="R50"/>
  <c r="Q117"/>
  <c r="Q118" s="1"/>
  <c r="P50"/>
  <c r="N50"/>
  <c r="M85"/>
  <c r="M86" s="1"/>
  <c r="L50"/>
  <c r="J50"/>
  <c r="I117"/>
  <c r="I118" s="1"/>
  <c r="H50"/>
  <c r="F50"/>
  <c r="E117"/>
  <c r="E118" s="1"/>
  <c r="D50"/>
  <c r="W52"/>
  <c r="U52"/>
  <c r="S52"/>
  <c r="Q52"/>
  <c r="O52"/>
  <c r="BQ33"/>
  <c r="BQ34" s="1"/>
  <c r="BP33"/>
  <c r="BO33"/>
  <c r="BO34" s="1"/>
  <c r="BN33"/>
  <c r="BM33"/>
  <c r="BM34" s="1"/>
  <c r="BL33"/>
  <c r="BK33"/>
  <c r="BK34" s="1"/>
  <c r="BJ33"/>
  <c r="BI33"/>
  <c r="BI34" s="1"/>
  <c r="BH33"/>
  <c r="BG33"/>
  <c r="BG34" s="1"/>
  <c r="BF33"/>
  <c r="BE33"/>
  <c r="BE34" s="1"/>
  <c r="BD33"/>
  <c r="BC33"/>
  <c r="BC34" s="1"/>
  <c r="BB33"/>
  <c r="BA33"/>
  <c r="BA34" s="1"/>
  <c r="AZ33"/>
  <c r="AY33"/>
  <c r="AY34" s="1"/>
  <c r="AX33"/>
  <c r="AW33"/>
  <c r="AW34" s="1"/>
  <c r="AV33"/>
  <c r="AU33"/>
  <c r="AU34" s="1"/>
  <c r="AT33"/>
  <c r="AS33"/>
  <c r="AS34" s="1"/>
  <c r="AR33"/>
  <c r="AQ33"/>
  <c r="AQ34" s="1"/>
  <c r="AP33"/>
  <c r="AO33"/>
  <c r="AO34" s="1"/>
  <c r="AN33"/>
  <c r="AM33"/>
  <c r="AM34" s="1"/>
  <c r="AL33"/>
  <c r="AK33"/>
  <c r="AK34" s="1"/>
  <c r="AJ33"/>
  <c r="AE33"/>
  <c r="AD33"/>
  <c r="AD34" s="1"/>
  <c r="AC33"/>
  <c r="AB33"/>
  <c r="AB34" s="1"/>
  <c r="L33"/>
  <c r="L34" s="1"/>
  <c r="K33"/>
  <c r="J33"/>
  <c r="J34" s="1"/>
  <c r="I33"/>
  <c r="H33"/>
  <c r="H34" s="1"/>
  <c r="G33"/>
  <c r="F33"/>
  <c r="F34" s="1"/>
  <c r="E33"/>
  <c r="D33"/>
  <c r="D34" s="1"/>
  <c r="C28"/>
  <c r="C23"/>
  <c r="C15"/>
  <c r="C10"/>
  <c r="BQ8"/>
  <c r="BQ91" s="1"/>
  <c r="BP8"/>
  <c r="BO8"/>
  <c r="BN8"/>
  <c r="BM8"/>
  <c r="BL8"/>
  <c r="BK8"/>
  <c r="BJ8"/>
  <c r="BI8"/>
  <c r="BI91" s="1"/>
  <c r="BH8"/>
  <c r="BG8"/>
  <c r="BF8"/>
  <c r="BF91" s="1"/>
  <c r="BE8"/>
  <c r="BD8"/>
  <c r="BC8"/>
  <c r="BB8"/>
  <c r="BA8"/>
  <c r="BA91" s="1"/>
  <c r="AZ8"/>
  <c r="AY8"/>
  <c r="AX8"/>
  <c r="AW8"/>
  <c r="AV8"/>
  <c r="AU8"/>
  <c r="AT8"/>
  <c r="AS8"/>
  <c r="AS91" s="1"/>
  <c r="AR8"/>
  <c r="AQ8"/>
  <c r="AP8"/>
  <c r="AO8"/>
  <c r="AN8"/>
  <c r="AM8"/>
  <c r="AL8"/>
  <c r="AK8"/>
  <c r="AK91" s="1"/>
  <c r="AJ8"/>
  <c r="AJ107" s="1"/>
  <c r="AH8"/>
  <c r="AE8"/>
  <c r="AD8"/>
  <c r="AC8"/>
  <c r="AB8"/>
  <c r="AA8"/>
  <c r="Z8"/>
  <c r="Z91" s="1"/>
  <c r="Y8"/>
  <c r="X8"/>
  <c r="W8"/>
  <c r="V8"/>
  <c r="U8"/>
  <c r="T8"/>
  <c r="S8"/>
  <c r="R8"/>
  <c r="R91" s="1"/>
  <c r="Q8"/>
  <c r="P8"/>
  <c r="O8"/>
  <c r="O91" s="1"/>
  <c r="N8"/>
  <c r="M8"/>
  <c r="L8"/>
  <c r="K8"/>
  <c r="K91" s="1"/>
  <c r="J8"/>
  <c r="J91" s="1"/>
  <c r="I8"/>
  <c r="H8"/>
  <c r="G8"/>
  <c r="G91" s="1"/>
  <c r="F8"/>
  <c r="E8"/>
  <c r="D8"/>
  <c r="BQ110" i="4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49"/>
  <c r="BQ47"/>
  <c r="BO47"/>
  <c r="BK47"/>
  <c r="BG47"/>
  <c r="BC47"/>
  <c r="AY47"/>
  <c r="AU47"/>
  <c r="AQ47"/>
  <c r="AM47"/>
  <c r="AB47"/>
  <c r="X47"/>
  <c r="T47"/>
  <c r="P47"/>
  <c r="L47"/>
  <c r="H47"/>
  <c r="D47"/>
  <c r="BQ114"/>
  <c r="BQ115" s="1"/>
  <c r="BN64"/>
  <c r="BN65" s="1"/>
  <c r="BJ64"/>
  <c r="BJ65" s="1"/>
  <c r="BF64"/>
  <c r="BF65" s="1"/>
  <c r="BB64"/>
  <c r="BB65" s="1"/>
  <c r="AX64"/>
  <c r="AX65" s="1"/>
  <c r="AT64"/>
  <c r="AT65" s="1"/>
  <c r="AP64"/>
  <c r="AP65" s="1"/>
  <c r="AL64"/>
  <c r="AL65" s="1"/>
  <c r="AE64"/>
  <c r="AE65" s="1"/>
  <c r="AA64"/>
  <c r="AA65" s="1"/>
  <c r="W64"/>
  <c r="W65" s="1"/>
  <c r="S64"/>
  <c r="S65" s="1"/>
  <c r="O64"/>
  <c r="O65" s="1"/>
  <c r="K64"/>
  <c r="K65" s="1"/>
  <c r="G64"/>
  <c r="G65" s="1"/>
  <c r="W49"/>
  <c r="U49"/>
  <c r="S49"/>
  <c r="Q49"/>
  <c r="O49"/>
  <c r="BQ33"/>
  <c r="BQ34" s="1"/>
  <c r="BQ35" i="5" s="1"/>
  <c r="BP33" i="4"/>
  <c r="BP34" s="1"/>
  <c r="BO33"/>
  <c r="BN33"/>
  <c r="BN34" s="1"/>
  <c r="BM33"/>
  <c r="BM34" s="1"/>
  <c r="BM35" i="5" s="1"/>
  <c r="BL33" i="4"/>
  <c r="BL34" s="1"/>
  <c r="BK33"/>
  <c r="BK34" s="1"/>
  <c r="BK35" i="5" s="1"/>
  <c r="BJ33" i="4"/>
  <c r="BJ34" s="1"/>
  <c r="BI33"/>
  <c r="BI34" s="1"/>
  <c r="BI35" i="5" s="1"/>
  <c r="BH33" i="4"/>
  <c r="BH34" s="1"/>
  <c r="BG33"/>
  <c r="BF33"/>
  <c r="BF34" s="1"/>
  <c r="BE33"/>
  <c r="BE34" s="1"/>
  <c r="BE35" i="5" s="1"/>
  <c r="BD33" i="4"/>
  <c r="BD34" s="1"/>
  <c r="BC33"/>
  <c r="BC34" s="1"/>
  <c r="BC35" i="5" s="1"/>
  <c r="BB33" i="4"/>
  <c r="BB34" s="1"/>
  <c r="BA33"/>
  <c r="BA34" s="1"/>
  <c r="BA35" i="5" s="1"/>
  <c r="AZ33" i="4"/>
  <c r="AZ34" s="1"/>
  <c r="AY33"/>
  <c r="AX33"/>
  <c r="AX34" s="1"/>
  <c r="AW33"/>
  <c r="AW34" s="1"/>
  <c r="AW35" i="5" s="1"/>
  <c r="AV33" i="4"/>
  <c r="AV34" s="1"/>
  <c r="AU33"/>
  <c r="AU34" s="1"/>
  <c r="AU35" i="5" s="1"/>
  <c r="AT33" i="4"/>
  <c r="AT34" s="1"/>
  <c r="AS33"/>
  <c r="AS34" s="1"/>
  <c r="AS35" i="5" s="1"/>
  <c r="AR33" i="4"/>
  <c r="AR34" s="1"/>
  <c r="AQ33"/>
  <c r="AP33"/>
  <c r="AP34" s="1"/>
  <c r="AO33"/>
  <c r="AO34" s="1"/>
  <c r="AO35" i="5" s="1"/>
  <c r="AN33" i="4"/>
  <c r="AN34" s="1"/>
  <c r="AM33"/>
  <c r="AM34" s="1"/>
  <c r="AM35" i="5" s="1"/>
  <c r="AL33" i="4"/>
  <c r="AL34" s="1"/>
  <c r="AK33"/>
  <c r="AK34" s="1"/>
  <c r="AK35" i="5" s="1"/>
  <c r="AJ33" i="4"/>
  <c r="AJ34" s="1"/>
  <c r="AE33"/>
  <c r="AE34" s="1"/>
  <c r="AD33"/>
  <c r="AD34" s="1"/>
  <c r="AD35" i="5" s="1"/>
  <c r="AC33" i="4"/>
  <c r="AC34" s="1"/>
  <c r="AB33"/>
  <c r="AB34" s="1"/>
  <c r="AB35" i="5" s="1"/>
  <c r="AA33" i="4"/>
  <c r="AA34" s="1"/>
  <c r="Z33"/>
  <c r="Z34" s="1"/>
  <c r="Z35" i="5" s="1"/>
  <c r="Y33" i="4"/>
  <c r="Y34" s="1"/>
  <c r="L33"/>
  <c r="L34" s="1"/>
  <c r="L35" i="5" s="1"/>
  <c r="K33" i="4"/>
  <c r="J33"/>
  <c r="J34" s="1"/>
  <c r="J35" i="5" s="1"/>
  <c r="I33" i="4"/>
  <c r="H33"/>
  <c r="H34" s="1"/>
  <c r="H35" i="5" s="1"/>
  <c r="G33" i="4"/>
  <c r="F33"/>
  <c r="F34" s="1"/>
  <c r="F35" i="5" s="1"/>
  <c r="E33" i="4"/>
  <c r="D33"/>
  <c r="D34" s="1"/>
  <c r="D35" i="5" s="1"/>
  <c r="C28" i="4"/>
  <c r="C23"/>
  <c r="C15"/>
  <c r="C10"/>
  <c r="BQ8"/>
  <c r="BQ54" s="1"/>
  <c r="BP8"/>
  <c r="BO8"/>
  <c r="BN8"/>
  <c r="BM8"/>
  <c r="BM54" s="1"/>
  <c r="BL8"/>
  <c r="BK8"/>
  <c r="BJ8"/>
  <c r="BI8"/>
  <c r="BI54" s="1"/>
  <c r="BH8"/>
  <c r="BG8"/>
  <c r="BF8"/>
  <c r="BE8"/>
  <c r="BE54" s="1"/>
  <c r="BD8"/>
  <c r="BC8"/>
  <c r="BB8"/>
  <c r="BA8"/>
  <c r="BA54" s="1"/>
  <c r="AZ8"/>
  <c r="AY8"/>
  <c r="AX8"/>
  <c r="AW8"/>
  <c r="AV8"/>
  <c r="AU8"/>
  <c r="AT8"/>
  <c r="AS8"/>
  <c r="AR8"/>
  <c r="AQ8"/>
  <c r="AP8"/>
  <c r="AO8"/>
  <c r="AN8"/>
  <c r="AM8"/>
  <c r="AL8"/>
  <c r="AK8"/>
  <c r="AJ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P35" i="5" l="1"/>
  <c r="AX35"/>
  <c r="BF35"/>
  <c r="AV35"/>
  <c r="AL35"/>
  <c r="BD35"/>
  <c r="AJ35"/>
  <c r="AR35"/>
  <c r="AZ35"/>
  <c r="AH8" i="4"/>
  <c r="AH107" i="5"/>
  <c r="AH91"/>
  <c r="AH57"/>
  <c r="AH8" i="10"/>
  <c r="AH73" i="5"/>
  <c r="BH111" i="4"/>
  <c r="BH112" s="1"/>
  <c r="R95"/>
  <c r="R96" s="1"/>
  <c r="Z95"/>
  <c r="Z96" s="1"/>
  <c r="AK95"/>
  <c r="AK96" s="1"/>
  <c r="AS95"/>
  <c r="AS96" s="1"/>
  <c r="BA95"/>
  <c r="BA96" s="1"/>
  <c r="BI95"/>
  <c r="BI96" s="1"/>
  <c r="BQ95"/>
  <c r="BQ96" s="1"/>
  <c r="AL95"/>
  <c r="AL96" s="1"/>
  <c r="AT95"/>
  <c r="AT96" s="1"/>
  <c r="BB95"/>
  <c r="BB96" s="1"/>
  <c r="BJ95"/>
  <c r="BJ96" s="1"/>
  <c r="N111"/>
  <c r="N112" s="1"/>
  <c r="V111"/>
  <c r="V112" s="1"/>
  <c r="AD111"/>
  <c r="AD112" s="1"/>
  <c r="AO111"/>
  <c r="AO112" s="1"/>
  <c r="AW111"/>
  <c r="AW112" s="1"/>
  <c r="BE111"/>
  <c r="BE112" s="1"/>
  <c r="BM111"/>
  <c r="BM112" s="1"/>
  <c r="O111"/>
  <c r="O112" s="1"/>
  <c r="W111"/>
  <c r="W112" s="1"/>
  <c r="AE111"/>
  <c r="AE112" s="1"/>
  <c r="AP111"/>
  <c r="AP112" s="1"/>
  <c r="AX111"/>
  <c r="AX112" s="1"/>
  <c r="AJ34" i="5"/>
  <c r="AR34"/>
  <c r="AZ34"/>
  <c r="BH34"/>
  <c r="BH35" s="1"/>
  <c r="BP34"/>
  <c r="BP35" s="1"/>
  <c r="Y34"/>
  <c r="Y51" s="1"/>
  <c r="I34"/>
  <c r="AE34"/>
  <c r="AE35" s="1"/>
  <c r="AP34"/>
  <c r="AX34"/>
  <c r="BF34"/>
  <c r="BN34"/>
  <c r="BN35" s="1"/>
  <c r="AA34"/>
  <c r="AA35" s="1"/>
  <c r="G34"/>
  <c r="AC34"/>
  <c r="AC35" s="1"/>
  <c r="AN34"/>
  <c r="AN35" s="1"/>
  <c r="AV34"/>
  <c r="BD34"/>
  <c r="BL34"/>
  <c r="BL35" s="1"/>
  <c r="K34"/>
  <c r="E34"/>
  <c r="AL34"/>
  <c r="AT34"/>
  <c r="AT35" s="1"/>
  <c r="BB34"/>
  <c r="BB35" s="1"/>
  <c r="BJ34"/>
  <c r="BJ35" s="1"/>
  <c r="T82"/>
  <c r="T83" s="1"/>
  <c r="AB82"/>
  <c r="AB83" s="1"/>
  <c r="AM82"/>
  <c r="AM83" s="1"/>
  <c r="AU82"/>
  <c r="AU83" s="1"/>
  <c r="BC82"/>
  <c r="BC83" s="1"/>
  <c r="BK82"/>
  <c r="BK83" s="1"/>
  <c r="M82"/>
  <c r="M83" s="1"/>
  <c r="M87" s="1"/>
  <c r="U82"/>
  <c r="U83" s="1"/>
  <c r="AC82"/>
  <c r="AC83" s="1"/>
  <c r="AC87" s="1"/>
  <c r="AN82"/>
  <c r="AN83" s="1"/>
  <c r="AV82"/>
  <c r="AV83" s="1"/>
  <c r="AV87" s="1"/>
  <c r="BL82"/>
  <c r="BL83" s="1"/>
  <c r="N114"/>
  <c r="N115" s="1"/>
  <c r="V114"/>
  <c r="V115" s="1"/>
  <c r="AD114"/>
  <c r="AD115" s="1"/>
  <c r="AO114"/>
  <c r="AO115" s="1"/>
  <c r="AW114"/>
  <c r="AW115" s="1"/>
  <c r="BE114"/>
  <c r="BE115" s="1"/>
  <c r="BM114"/>
  <c r="BM115" s="1"/>
  <c r="K34" i="4"/>
  <c r="K35" i="5" s="1"/>
  <c r="M34" i="4"/>
  <c r="M35" i="5" s="1"/>
  <c r="E34" i="4"/>
  <c r="AQ34"/>
  <c r="AQ35" i="5" s="1"/>
  <c r="AY34" i="4"/>
  <c r="AY35" i="5" s="1"/>
  <c r="BG34" i="4"/>
  <c r="BG35" i="5" s="1"/>
  <c r="BO34" i="4"/>
  <c r="BO35" i="5" s="1"/>
  <c r="Y111" i="4"/>
  <c r="Y112" s="1"/>
  <c r="AJ111"/>
  <c r="AJ112" s="1"/>
  <c r="K79"/>
  <c r="K80" s="1"/>
  <c r="S79"/>
  <c r="S80" s="1"/>
  <c r="AA79"/>
  <c r="AA80" s="1"/>
  <c r="AL79"/>
  <c r="AL80" s="1"/>
  <c r="AT79"/>
  <c r="AT80" s="1"/>
  <c r="BB79"/>
  <c r="BB80" s="1"/>
  <c r="BJ79"/>
  <c r="BJ80" s="1"/>
  <c r="E111"/>
  <c r="E112" s="1"/>
  <c r="M111"/>
  <c r="M112" s="1"/>
  <c r="U111"/>
  <c r="U112" s="1"/>
  <c r="AC111"/>
  <c r="AC112" s="1"/>
  <c r="AN111"/>
  <c r="AN112" s="1"/>
  <c r="AV111"/>
  <c r="AV112" s="1"/>
  <c r="BD111"/>
  <c r="BD112" s="1"/>
  <c r="I34"/>
  <c r="G34"/>
  <c r="G35" i="5" s="1"/>
  <c r="G111" i="4"/>
  <c r="G112" s="1"/>
  <c r="F111"/>
  <c r="F112" s="1"/>
  <c r="L82" i="5"/>
  <c r="L83" s="1"/>
  <c r="F114"/>
  <c r="F115" s="1"/>
  <c r="BD79" i="4"/>
  <c r="BD80" s="1"/>
  <c r="BM79"/>
  <c r="BM80" s="1"/>
  <c r="AW79"/>
  <c r="AW80" s="1"/>
  <c r="F82" i="5"/>
  <c r="F83" s="1"/>
  <c r="N82"/>
  <c r="N83" s="1"/>
  <c r="V82"/>
  <c r="V83" s="1"/>
  <c r="AD82"/>
  <c r="AD83" s="1"/>
  <c r="AO82"/>
  <c r="AO83" s="1"/>
  <c r="AW82"/>
  <c r="AW83" s="1"/>
  <c r="BE82"/>
  <c r="BE83" s="1"/>
  <c r="BM82"/>
  <c r="BM83" s="1"/>
  <c r="G82"/>
  <c r="G83" s="1"/>
  <c r="O82"/>
  <c r="O83" s="1"/>
  <c r="W82"/>
  <c r="W83" s="1"/>
  <c r="AE82"/>
  <c r="AE83" s="1"/>
  <c r="AP82"/>
  <c r="AP83" s="1"/>
  <c r="AX82"/>
  <c r="AX83" s="1"/>
  <c r="BF82"/>
  <c r="BF83" s="1"/>
  <c r="BN82"/>
  <c r="BN83" s="1"/>
  <c r="T98"/>
  <c r="T99" s="1"/>
  <c r="H114"/>
  <c r="H115" s="1"/>
  <c r="P114"/>
  <c r="P115" s="1"/>
  <c r="X114"/>
  <c r="X115" s="1"/>
  <c r="AQ114"/>
  <c r="AQ115" s="1"/>
  <c r="AY114"/>
  <c r="AY115" s="1"/>
  <c r="BG114"/>
  <c r="BG115" s="1"/>
  <c r="BO114"/>
  <c r="BO115" s="1"/>
  <c r="I114"/>
  <c r="I115" s="1"/>
  <c r="I119" s="1"/>
  <c r="M79" i="4"/>
  <c r="M80" s="1"/>
  <c r="AN79"/>
  <c r="AN80" s="1"/>
  <c r="F79"/>
  <c r="F80" s="1"/>
  <c r="V79"/>
  <c r="V80" s="1"/>
  <c r="E95"/>
  <c r="E96" s="1"/>
  <c r="AV95"/>
  <c r="AV96" s="1"/>
  <c r="BD95"/>
  <c r="BD96" s="1"/>
  <c r="BL95"/>
  <c r="BL96" s="1"/>
  <c r="I111"/>
  <c r="I112" s="1"/>
  <c r="Q111"/>
  <c r="Q112" s="1"/>
  <c r="AR111"/>
  <c r="AR112" s="1"/>
  <c r="AZ111"/>
  <c r="AZ112" s="1"/>
  <c r="BP111"/>
  <c r="BP112" s="1"/>
  <c r="E79"/>
  <c r="E80" s="1"/>
  <c r="AV79"/>
  <c r="AV80" s="1"/>
  <c r="BL79"/>
  <c r="BL80" s="1"/>
  <c r="N79"/>
  <c r="N80" s="1"/>
  <c r="H82" i="5"/>
  <c r="H83" s="1"/>
  <c r="P82"/>
  <c r="P83" s="1"/>
  <c r="X82"/>
  <c r="X83" s="1"/>
  <c r="AQ82"/>
  <c r="AQ83" s="1"/>
  <c r="AY82"/>
  <c r="AY83" s="1"/>
  <c r="BG82"/>
  <c r="BG83" s="1"/>
  <c r="BO82"/>
  <c r="BO83" s="1"/>
  <c r="I82"/>
  <c r="I83" s="1"/>
  <c r="Q82"/>
  <c r="Q83" s="1"/>
  <c r="Y82"/>
  <c r="Y83" s="1"/>
  <c r="AJ82"/>
  <c r="AJ83" s="1"/>
  <c r="AR82"/>
  <c r="AR83" s="1"/>
  <c r="AZ82"/>
  <c r="AZ83" s="1"/>
  <c r="BH82"/>
  <c r="BH83" s="1"/>
  <c r="BP82"/>
  <c r="BP83" s="1"/>
  <c r="F98"/>
  <c r="F99" s="1"/>
  <c r="N98"/>
  <c r="N99" s="1"/>
  <c r="V98"/>
  <c r="V99" s="1"/>
  <c r="AD98"/>
  <c r="AD99" s="1"/>
  <c r="AO98"/>
  <c r="AO99" s="1"/>
  <c r="AW98"/>
  <c r="AW99" s="1"/>
  <c r="BE98"/>
  <c r="BE99" s="1"/>
  <c r="BM98"/>
  <c r="BM99" s="1"/>
  <c r="J114"/>
  <c r="J115" s="1"/>
  <c r="R114"/>
  <c r="R115" s="1"/>
  <c r="Z114"/>
  <c r="Z115" s="1"/>
  <c r="AK114"/>
  <c r="AK115" s="1"/>
  <c r="AS114"/>
  <c r="AS115" s="1"/>
  <c r="BA114"/>
  <c r="BA115" s="1"/>
  <c r="BI114"/>
  <c r="BI115" s="1"/>
  <c r="BQ114"/>
  <c r="BQ115" s="1"/>
  <c r="K114"/>
  <c r="K115" s="1"/>
  <c r="S114"/>
  <c r="S115" s="1"/>
  <c r="AA114"/>
  <c r="AA115" s="1"/>
  <c r="AL114"/>
  <c r="AL115" s="1"/>
  <c r="AC79" i="4"/>
  <c r="AC80" s="1"/>
  <c r="AD79"/>
  <c r="AD80" s="1"/>
  <c r="BE79"/>
  <c r="BE80" s="1"/>
  <c r="U79"/>
  <c r="U80" s="1"/>
  <c r="AO79"/>
  <c r="AO80" s="1"/>
  <c r="F61"/>
  <c r="F62" s="1"/>
  <c r="N61"/>
  <c r="N62" s="1"/>
  <c r="V61"/>
  <c r="V62" s="1"/>
  <c r="AD61"/>
  <c r="AD62" s="1"/>
  <c r="AO61"/>
  <c r="AO62" s="1"/>
  <c r="J79"/>
  <c r="J80" s="1"/>
  <c r="R79"/>
  <c r="R80" s="1"/>
  <c r="Z79"/>
  <c r="Z80" s="1"/>
  <c r="AK79"/>
  <c r="AK80" s="1"/>
  <c r="AS79"/>
  <c r="AS80" s="1"/>
  <c r="BA79"/>
  <c r="BA80" s="1"/>
  <c r="BI79"/>
  <c r="BI80" s="1"/>
  <c r="BQ79"/>
  <c r="BQ80" s="1"/>
  <c r="AR95"/>
  <c r="AR96" s="1"/>
  <c r="AZ95"/>
  <c r="AZ96" s="1"/>
  <c r="D111"/>
  <c r="D112" s="1"/>
  <c r="L111"/>
  <c r="L112" s="1"/>
  <c r="T111"/>
  <c r="T112" s="1"/>
  <c r="AB111"/>
  <c r="AB112" s="1"/>
  <c r="AM111"/>
  <c r="AM112" s="1"/>
  <c r="AU111"/>
  <c r="AU112" s="1"/>
  <c r="BC111"/>
  <c r="BC112" s="1"/>
  <c r="BK111"/>
  <c r="BK112" s="1"/>
  <c r="J82" i="5"/>
  <c r="J83" s="1"/>
  <c r="R82"/>
  <c r="R83" s="1"/>
  <c r="Z82"/>
  <c r="Z83" s="1"/>
  <c r="AK82"/>
  <c r="AK83" s="1"/>
  <c r="AS82"/>
  <c r="AS83" s="1"/>
  <c r="BA82"/>
  <c r="BA83" s="1"/>
  <c r="BI82"/>
  <c r="BI83" s="1"/>
  <c r="BQ82"/>
  <c r="BQ83" s="1"/>
  <c r="K82"/>
  <c r="K83" s="1"/>
  <c r="S82"/>
  <c r="S83" s="1"/>
  <c r="AA82"/>
  <c r="AA83" s="1"/>
  <c r="AL82"/>
  <c r="AL83" s="1"/>
  <c r="AT82"/>
  <c r="AT83" s="1"/>
  <c r="BB82"/>
  <c r="BB83" s="1"/>
  <c r="BJ82"/>
  <c r="BJ83" s="1"/>
  <c r="P98"/>
  <c r="P99" s="1"/>
  <c r="BO98"/>
  <c r="BO99" s="1"/>
  <c r="D114"/>
  <c r="D115" s="1"/>
  <c r="L114"/>
  <c r="L115" s="1"/>
  <c r="T114"/>
  <c r="T115" s="1"/>
  <c r="AB114"/>
  <c r="AB115" s="1"/>
  <c r="AM114"/>
  <c r="AM115" s="1"/>
  <c r="AU114"/>
  <c r="AU115" s="1"/>
  <c r="BC114"/>
  <c r="BC115" s="1"/>
  <c r="BK114"/>
  <c r="BK115" s="1"/>
  <c r="D79" i="4"/>
  <c r="D80" s="1"/>
  <c r="L79"/>
  <c r="L80" s="1"/>
  <c r="T79"/>
  <c r="T80" s="1"/>
  <c r="AB79"/>
  <c r="AB80" s="1"/>
  <c r="AM79"/>
  <c r="AM80" s="1"/>
  <c r="AU79"/>
  <c r="AU80" s="1"/>
  <c r="BC79"/>
  <c r="BC80" s="1"/>
  <c r="BK79"/>
  <c r="BK80" s="1"/>
  <c r="AN95"/>
  <c r="AN96" s="1"/>
  <c r="E82" i="5"/>
  <c r="E83" s="1"/>
  <c r="J95" i="4"/>
  <c r="J96" s="1"/>
  <c r="X98" i="5"/>
  <c r="X99" s="1"/>
  <c r="J98"/>
  <c r="J99" s="1"/>
  <c r="R98"/>
  <c r="R99" s="1"/>
  <c r="Z98"/>
  <c r="Z99" s="1"/>
  <c r="AK98"/>
  <c r="AK99" s="1"/>
  <c r="AS98"/>
  <c r="AS99" s="1"/>
  <c r="BA98"/>
  <c r="BA99" s="1"/>
  <c r="BI98"/>
  <c r="BI99" s="1"/>
  <c r="I95" i="4"/>
  <c r="I96" s="1"/>
  <c r="Q95"/>
  <c r="Q96" s="1"/>
  <c r="Y95"/>
  <c r="Y96" s="1"/>
  <c r="AJ95"/>
  <c r="AJ96" s="1"/>
  <c r="BH95"/>
  <c r="BH96" s="1"/>
  <c r="BP95"/>
  <c r="BP96" s="1"/>
  <c r="D95"/>
  <c r="D96" s="1"/>
  <c r="L95"/>
  <c r="L96" s="1"/>
  <c r="T95"/>
  <c r="T96" s="1"/>
  <c r="AB95"/>
  <c r="AB96" s="1"/>
  <c r="AM95"/>
  <c r="AM96" s="1"/>
  <c r="AU95"/>
  <c r="AU96" s="1"/>
  <c r="BC95"/>
  <c r="BC96" s="1"/>
  <c r="BK95"/>
  <c r="BK96" s="1"/>
  <c r="Q114" i="5"/>
  <c r="Q115" s="1"/>
  <c r="Q119" s="1"/>
  <c r="Y114"/>
  <c r="Y115" s="1"/>
  <c r="Y119" s="1"/>
  <c r="AJ114"/>
  <c r="AJ115" s="1"/>
  <c r="AJ119" s="1"/>
  <c r="AR114"/>
  <c r="AR115" s="1"/>
  <c r="AR119" s="1"/>
  <c r="AZ114"/>
  <c r="AZ115" s="1"/>
  <c r="AZ119" s="1"/>
  <c r="BH114"/>
  <c r="BH115" s="1"/>
  <c r="BH120" s="1"/>
  <c r="BP114"/>
  <c r="BP115" s="1"/>
  <c r="AW61" i="4"/>
  <c r="AW62" s="1"/>
  <c r="BE61"/>
  <c r="BE62" s="1"/>
  <c r="BM61"/>
  <c r="BM62" s="1"/>
  <c r="G61"/>
  <c r="G62" s="1"/>
  <c r="G67" s="1"/>
  <c r="O61"/>
  <c r="O62" s="1"/>
  <c r="O67" s="1"/>
  <c r="W61"/>
  <c r="W62" s="1"/>
  <c r="W66" s="1"/>
  <c r="AE61"/>
  <c r="AE62" s="1"/>
  <c r="AE66" s="1"/>
  <c r="AP61"/>
  <c r="AP62" s="1"/>
  <c r="AP67" s="1"/>
  <c r="AX61"/>
  <c r="AX62" s="1"/>
  <c r="AX66" s="1"/>
  <c r="BF61"/>
  <c r="BF62" s="1"/>
  <c r="BF66" s="1"/>
  <c r="BN61"/>
  <c r="BN62" s="1"/>
  <c r="BN67" s="1"/>
  <c r="E64" i="5"/>
  <c r="E65" s="1"/>
  <c r="M64"/>
  <c r="M65" s="1"/>
  <c r="U64"/>
  <c r="U65" s="1"/>
  <c r="AC64"/>
  <c r="AC65" s="1"/>
  <c r="AN64"/>
  <c r="AN65" s="1"/>
  <c r="AV64"/>
  <c r="AV65" s="1"/>
  <c r="BD64"/>
  <c r="BD65" s="1"/>
  <c r="BL64"/>
  <c r="BL65" s="1"/>
  <c r="BL69" s="1"/>
  <c r="F64"/>
  <c r="F65" s="1"/>
  <c r="N64"/>
  <c r="N65" s="1"/>
  <c r="V64"/>
  <c r="V65" s="1"/>
  <c r="AD64"/>
  <c r="AD65" s="1"/>
  <c r="AO64"/>
  <c r="AO65" s="1"/>
  <c r="AW64"/>
  <c r="AW65" s="1"/>
  <c r="BE64"/>
  <c r="BE65" s="1"/>
  <c r="BM64"/>
  <c r="BM65" s="1"/>
  <c r="G98"/>
  <c r="G99" s="1"/>
  <c r="O98"/>
  <c r="O99" s="1"/>
  <c r="W98"/>
  <c r="W99" s="1"/>
  <c r="AE98"/>
  <c r="AE99" s="1"/>
  <c r="AP98"/>
  <c r="AP99" s="1"/>
  <c r="AX98"/>
  <c r="AX99" s="1"/>
  <c r="BF98"/>
  <c r="BF99" s="1"/>
  <c r="BN98"/>
  <c r="BN99" s="1"/>
  <c r="H98"/>
  <c r="H99" s="1"/>
  <c r="AQ98"/>
  <c r="AQ99" s="1"/>
  <c r="AY98"/>
  <c r="AY99" s="1"/>
  <c r="BG98"/>
  <c r="BG99" s="1"/>
  <c r="I79" i="4"/>
  <c r="I80" s="1"/>
  <c r="Q79"/>
  <c r="Q80" s="1"/>
  <c r="Y79"/>
  <c r="Y80" s="1"/>
  <c r="AJ79"/>
  <c r="AJ80" s="1"/>
  <c r="AR79"/>
  <c r="AR80" s="1"/>
  <c r="AZ79"/>
  <c r="AZ80" s="1"/>
  <c r="BH79"/>
  <c r="BH80" s="1"/>
  <c r="BP79"/>
  <c r="BP80" s="1"/>
  <c r="H95"/>
  <c r="H96" s="1"/>
  <c r="P95"/>
  <c r="P96" s="1"/>
  <c r="X95"/>
  <c r="AQ95"/>
  <c r="AQ96" s="1"/>
  <c r="AY95"/>
  <c r="AY96" s="1"/>
  <c r="BG95"/>
  <c r="BG96" s="1"/>
  <c r="BO95"/>
  <c r="BO96" s="1"/>
  <c r="J111"/>
  <c r="J112" s="1"/>
  <c r="R111"/>
  <c r="R112" s="1"/>
  <c r="Z111"/>
  <c r="Z112" s="1"/>
  <c r="AK111"/>
  <c r="AK112" s="1"/>
  <c r="AS111"/>
  <c r="AS112" s="1"/>
  <c r="BA111"/>
  <c r="BA112" s="1"/>
  <c r="BI111"/>
  <c r="BI112" s="1"/>
  <c r="BQ111"/>
  <c r="BQ112" s="1"/>
  <c r="K111"/>
  <c r="K112" s="1"/>
  <c r="S111"/>
  <c r="S112" s="1"/>
  <c r="AA111"/>
  <c r="AA112" s="1"/>
  <c r="AL111"/>
  <c r="AL112" s="1"/>
  <c r="AT111"/>
  <c r="AT112" s="1"/>
  <c r="BB111"/>
  <c r="BB112" s="1"/>
  <c r="G114" i="5"/>
  <c r="G115" s="1"/>
  <c r="O114"/>
  <c r="O115" s="1"/>
  <c r="W114"/>
  <c r="W115" s="1"/>
  <c r="AE114"/>
  <c r="AE115" s="1"/>
  <c r="AP114"/>
  <c r="AP115" s="1"/>
  <c r="AX114"/>
  <c r="AX115" s="1"/>
  <c r="BF114"/>
  <c r="BF115" s="1"/>
  <c r="BN114"/>
  <c r="BN115" s="1"/>
  <c r="D61" i="4"/>
  <c r="D62" s="1"/>
  <c r="L61"/>
  <c r="L62" s="1"/>
  <c r="T61"/>
  <c r="T62" s="1"/>
  <c r="AB61"/>
  <c r="AB62" s="1"/>
  <c r="AM61"/>
  <c r="AM62" s="1"/>
  <c r="AU61"/>
  <c r="AU62" s="1"/>
  <c r="BC61"/>
  <c r="BC62" s="1"/>
  <c r="BK61"/>
  <c r="BK62" s="1"/>
  <c r="E61"/>
  <c r="E62" s="1"/>
  <c r="U61"/>
  <c r="U62" s="1"/>
  <c r="AC61"/>
  <c r="AC62" s="1"/>
  <c r="AN61"/>
  <c r="AN62" s="1"/>
  <c r="AV61"/>
  <c r="AV62" s="1"/>
  <c r="BD61"/>
  <c r="BD62" s="1"/>
  <c r="BL61"/>
  <c r="BL62" s="1"/>
  <c r="K64" i="5"/>
  <c r="K65" s="1"/>
  <c r="S64"/>
  <c r="S65" s="1"/>
  <c r="AA64"/>
  <c r="AA65" s="1"/>
  <c r="AL64"/>
  <c r="AL65" s="1"/>
  <c r="AT64"/>
  <c r="AT65" s="1"/>
  <c r="BB64"/>
  <c r="BB65" s="1"/>
  <c r="BJ64"/>
  <c r="BJ65" s="1"/>
  <c r="D64"/>
  <c r="D65" s="1"/>
  <c r="L64"/>
  <c r="L65" s="1"/>
  <c r="T64"/>
  <c r="T65" s="1"/>
  <c r="AB64"/>
  <c r="AB65" s="1"/>
  <c r="AM64"/>
  <c r="AM65" s="1"/>
  <c r="AU64"/>
  <c r="AU65" s="1"/>
  <c r="BC64"/>
  <c r="BC65" s="1"/>
  <c r="BK64"/>
  <c r="BK65" s="1"/>
  <c r="BK69" s="1"/>
  <c r="E98"/>
  <c r="E99" s="1"/>
  <c r="M98"/>
  <c r="M99" s="1"/>
  <c r="U98"/>
  <c r="U99" s="1"/>
  <c r="AC98"/>
  <c r="AC99" s="1"/>
  <c r="AV98"/>
  <c r="AV99" s="1"/>
  <c r="BD98"/>
  <c r="BD99" s="1"/>
  <c r="BL98"/>
  <c r="BL99" s="1"/>
  <c r="G79" i="4"/>
  <c r="G80" s="1"/>
  <c r="O79"/>
  <c r="O80" s="1"/>
  <c r="W79"/>
  <c r="W80" s="1"/>
  <c r="AE79"/>
  <c r="AE80" s="1"/>
  <c r="AP79"/>
  <c r="AP80" s="1"/>
  <c r="AX79"/>
  <c r="AX80" s="1"/>
  <c r="BF79"/>
  <c r="BF80" s="1"/>
  <c r="BN79"/>
  <c r="BN80" s="1"/>
  <c r="H79"/>
  <c r="H80" s="1"/>
  <c r="P79"/>
  <c r="P80" s="1"/>
  <c r="X79"/>
  <c r="X80" s="1"/>
  <c r="AQ79"/>
  <c r="AQ80" s="1"/>
  <c r="AY79"/>
  <c r="AY80" s="1"/>
  <c r="BG79"/>
  <c r="BG80" s="1"/>
  <c r="BO79"/>
  <c r="BO80" s="1"/>
  <c r="F95"/>
  <c r="F96" s="1"/>
  <c r="N95"/>
  <c r="N96" s="1"/>
  <c r="V95"/>
  <c r="V96" s="1"/>
  <c r="AD95"/>
  <c r="AD96" s="1"/>
  <c r="AO95"/>
  <c r="AO96" s="1"/>
  <c r="AW95"/>
  <c r="AW96" s="1"/>
  <c r="BE95"/>
  <c r="BE96" s="1"/>
  <c r="BM95"/>
  <c r="BM96" s="1"/>
  <c r="AP95"/>
  <c r="AP96" s="1"/>
  <c r="AX95"/>
  <c r="AX96" s="1"/>
  <c r="BF95"/>
  <c r="BF96" s="1"/>
  <c r="BN95"/>
  <c r="BN96" s="1"/>
  <c r="H111"/>
  <c r="H112" s="1"/>
  <c r="P111"/>
  <c r="P112" s="1"/>
  <c r="X111"/>
  <c r="X112" s="1"/>
  <c r="AQ111"/>
  <c r="AQ112" s="1"/>
  <c r="AY111"/>
  <c r="AY112" s="1"/>
  <c r="BG111"/>
  <c r="BG112" s="1"/>
  <c r="BO111"/>
  <c r="BO112" s="1"/>
  <c r="E114" i="5"/>
  <c r="E115" s="1"/>
  <c r="E119" s="1"/>
  <c r="M114"/>
  <c r="M115" s="1"/>
  <c r="U114"/>
  <c r="U115" s="1"/>
  <c r="U119" s="1"/>
  <c r="AC114"/>
  <c r="AC115" s="1"/>
  <c r="AN114"/>
  <c r="AN115" s="1"/>
  <c r="AN120" s="1"/>
  <c r="AV114"/>
  <c r="AV115" s="1"/>
  <c r="BD114"/>
  <c r="BD115" s="1"/>
  <c r="BD120" s="1"/>
  <c r="BL114"/>
  <c r="BL115" s="1"/>
  <c r="J61" i="4"/>
  <c r="J62" s="1"/>
  <c r="R61"/>
  <c r="R62" s="1"/>
  <c r="Z61"/>
  <c r="Z62" s="1"/>
  <c r="AK61"/>
  <c r="AK62" s="1"/>
  <c r="AS61"/>
  <c r="AS62" s="1"/>
  <c r="BA61"/>
  <c r="BA62" s="1"/>
  <c r="BI61"/>
  <c r="BI62" s="1"/>
  <c r="BQ61"/>
  <c r="BQ62" s="1"/>
  <c r="K61"/>
  <c r="K62" s="1"/>
  <c r="K66" s="1"/>
  <c r="S61"/>
  <c r="S62" s="1"/>
  <c r="S66" s="1"/>
  <c r="AA61"/>
  <c r="AA62" s="1"/>
  <c r="AA66" s="1"/>
  <c r="AL61"/>
  <c r="AL62" s="1"/>
  <c r="AL66" s="1"/>
  <c r="AT61"/>
  <c r="AT62" s="1"/>
  <c r="AT66" s="1"/>
  <c r="BB61"/>
  <c r="BB62" s="1"/>
  <c r="BB66" s="1"/>
  <c r="BJ61"/>
  <c r="BJ62" s="1"/>
  <c r="BJ67" s="1"/>
  <c r="M95"/>
  <c r="M96" s="1"/>
  <c r="U95"/>
  <c r="U96" s="1"/>
  <c r="AC95"/>
  <c r="AC96" s="1"/>
  <c r="I64" i="5"/>
  <c r="I65" s="1"/>
  <c r="Q64"/>
  <c r="Q65" s="1"/>
  <c r="Y64"/>
  <c r="Y65" s="1"/>
  <c r="AJ64"/>
  <c r="AJ65" s="1"/>
  <c r="AR64"/>
  <c r="AR65" s="1"/>
  <c r="AZ64"/>
  <c r="AZ65" s="1"/>
  <c r="BH64"/>
  <c r="BH65" s="1"/>
  <c r="BP64"/>
  <c r="BP65" s="1"/>
  <c r="R64"/>
  <c r="R65" s="1"/>
  <c r="Z64"/>
  <c r="Z65" s="1"/>
  <c r="AK64"/>
  <c r="AK65" s="1"/>
  <c r="AS64"/>
  <c r="AS65" s="1"/>
  <c r="BA64"/>
  <c r="BA65" s="1"/>
  <c r="BI64"/>
  <c r="BI65" s="1"/>
  <c r="BQ64"/>
  <c r="BQ65" s="1"/>
  <c r="K98"/>
  <c r="K99" s="1"/>
  <c r="S98"/>
  <c r="S99" s="1"/>
  <c r="AA98"/>
  <c r="AA99" s="1"/>
  <c r="AL98"/>
  <c r="AL99" s="1"/>
  <c r="AT98"/>
  <c r="AT99" s="1"/>
  <c r="BB98"/>
  <c r="BB99" s="1"/>
  <c r="BJ98"/>
  <c r="BJ99" s="1"/>
  <c r="D98"/>
  <c r="D99" s="1"/>
  <c r="L98"/>
  <c r="L99" s="1"/>
  <c r="AB98"/>
  <c r="AB99" s="1"/>
  <c r="AM98"/>
  <c r="AM99" s="1"/>
  <c r="AU98"/>
  <c r="AU99" s="1"/>
  <c r="BC98"/>
  <c r="BC99" s="1"/>
  <c r="BK98"/>
  <c r="BK99" s="1"/>
  <c r="BF111" i="4"/>
  <c r="BF112" s="1"/>
  <c r="BN111"/>
  <c r="BN112" s="1"/>
  <c r="AT114" i="5"/>
  <c r="AT115" s="1"/>
  <c r="BB114"/>
  <c r="BB115" s="1"/>
  <c r="BJ114"/>
  <c r="BJ115" s="1"/>
  <c r="H61" i="4"/>
  <c r="H62" s="1"/>
  <c r="P61"/>
  <c r="P62" s="1"/>
  <c r="X61"/>
  <c r="X62" s="1"/>
  <c r="AQ61"/>
  <c r="AQ62" s="1"/>
  <c r="AY61"/>
  <c r="AY62" s="1"/>
  <c r="BG61"/>
  <c r="BG62" s="1"/>
  <c r="BO61"/>
  <c r="BO62" s="1"/>
  <c r="I61"/>
  <c r="I62" s="1"/>
  <c r="Q61"/>
  <c r="Q62" s="1"/>
  <c r="Y61"/>
  <c r="Y62" s="1"/>
  <c r="AJ61"/>
  <c r="AJ62" s="1"/>
  <c r="AR61"/>
  <c r="AR62" s="1"/>
  <c r="AZ61"/>
  <c r="AZ62" s="1"/>
  <c r="BH61"/>
  <c r="BH62" s="1"/>
  <c r="BP61"/>
  <c r="BP62" s="1"/>
  <c r="BL111"/>
  <c r="BL112" s="1"/>
  <c r="G64" i="5"/>
  <c r="G65" s="1"/>
  <c r="O64"/>
  <c r="O65" s="1"/>
  <c r="W64"/>
  <c r="W65" s="1"/>
  <c r="AE64"/>
  <c r="AE65" s="1"/>
  <c r="AP64"/>
  <c r="AP65" s="1"/>
  <c r="AX64"/>
  <c r="AX65" s="1"/>
  <c r="BF64"/>
  <c r="BF65" s="1"/>
  <c r="BN64"/>
  <c r="BN65" s="1"/>
  <c r="H64"/>
  <c r="H65" s="1"/>
  <c r="P64"/>
  <c r="P65" s="1"/>
  <c r="X64"/>
  <c r="X65" s="1"/>
  <c r="AQ64"/>
  <c r="AQ65" s="1"/>
  <c r="AY64"/>
  <c r="AY65" s="1"/>
  <c r="BG64"/>
  <c r="BG65" s="1"/>
  <c r="BO64"/>
  <c r="BO65" s="1"/>
  <c r="BO69" s="1"/>
  <c r="I98"/>
  <c r="I99" s="1"/>
  <c r="Q98"/>
  <c r="Q99" s="1"/>
  <c r="Y98"/>
  <c r="Y99" s="1"/>
  <c r="AJ98"/>
  <c r="AJ99" s="1"/>
  <c r="AR98"/>
  <c r="AR99" s="1"/>
  <c r="AZ98"/>
  <c r="AZ99" s="1"/>
  <c r="BH98"/>
  <c r="BH99" s="1"/>
  <c r="BP98"/>
  <c r="BP99" s="1"/>
  <c r="BQ98"/>
  <c r="BQ99" s="1"/>
  <c r="BJ111" i="4"/>
  <c r="BJ112" s="1"/>
  <c r="G95"/>
  <c r="G96" s="1"/>
  <c r="K95"/>
  <c r="K96" s="1"/>
  <c r="O95"/>
  <c r="O96" s="1"/>
  <c r="S95"/>
  <c r="S96" s="1"/>
  <c r="W95"/>
  <c r="W96" s="1"/>
  <c r="AA95"/>
  <c r="AA96" s="1"/>
  <c r="AE95"/>
  <c r="AE96" s="1"/>
  <c r="AN98" i="5"/>
  <c r="AN99" s="1"/>
  <c r="D82"/>
  <c r="D83" s="1"/>
  <c r="BD82"/>
  <c r="BD83" s="1"/>
  <c r="M61" i="4"/>
  <c r="M62" s="1"/>
  <c r="J64" i="5"/>
  <c r="J65" s="1"/>
  <c r="M52"/>
  <c r="D51"/>
  <c r="D52"/>
  <c r="F51"/>
  <c r="F52"/>
  <c r="H51"/>
  <c r="H52"/>
  <c r="J51"/>
  <c r="J52"/>
  <c r="L51"/>
  <c r="L52"/>
  <c r="N51"/>
  <c r="N52"/>
  <c r="P51"/>
  <c r="P52"/>
  <c r="R51"/>
  <c r="R52"/>
  <c r="T51"/>
  <c r="T52"/>
  <c r="V51"/>
  <c r="V52"/>
  <c r="X51"/>
  <c r="X52"/>
  <c r="Z51"/>
  <c r="Z52"/>
  <c r="AB51"/>
  <c r="AB52"/>
  <c r="AD51"/>
  <c r="AD52"/>
  <c r="AK51"/>
  <c r="AK52"/>
  <c r="AM51"/>
  <c r="AM52"/>
  <c r="AO51"/>
  <c r="AO52"/>
  <c r="AQ51"/>
  <c r="AQ52"/>
  <c r="AS51"/>
  <c r="AS52"/>
  <c r="AU51"/>
  <c r="AU52"/>
  <c r="AW51"/>
  <c r="AW52"/>
  <c r="AY51"/>
  <c r="AY52"/>
  <c r="BA51"/>
  <c r="BA52"/>
  <c r="BC51"/>
  <c r="BC52"/>
  <c r="BE51"/>
  <c r="BE52"/>
  <c r="BG51"/>
  <c r="BG52"/>
  <c r="BI51"/>
  <c r="BI52"/>
  <c r="BK51"/>
  <c r="BK52"/>
  <c r="BM51"/>
  <c r="BM52"/>
  <c r="BO51"/>
  <c r="BO52"/>
  <c r="BQ51"/>
  <c r="BQ52"/>
  <c r="E107"/>
  <c r="E73"/>
  <c r="I107"/>
  <c r="I73"/>
  <c r="M107"/>
  <c r="M73"/>
  <c r="Q107"/>
  <c r="Q73"/>
  <c r="S107"/>
  <c r="S73"/>
  <c r="W107"/>
  <c r="W73"/>
  <c r="AA107"/>
  <c r="AA73"/>
  <c r="AE107"/>
  <c r="AE73"/>
  <c r="AL107"/>
  <c r="AL73"/>
  <c r="AP107"/>
  <c r="AP73"/>
  <c r="AT107"/>
  <c r="AT73"/>
  <c r="AX107"/>
  <c r="AX73"/>
  <c r="BB107"/>
  <c r="BB73"/>
  <c r="BD107"/>
  <c r="BD73"/>
  <c r="BH107"/>
  <c r="BH73"/>
  <c r="BJ107"/>
  <c r="BJ73"/>
  <c r="BL107"/>
  <c r="BL73"/>
  <c r="BN107"/>
  <c r="BN73"/>
  <c r="D107"/>
  <c r="D91"/>
  <c r="F107"/>
  <c r="F91"/>
  <c r="H107"/>
  <c r="H91"/>
  <c r="L107"/>
  <c r="L91"/>
  <c r="N107"/>
  <c r="N91"/>
  <c r="P107"/>
  <c r="P91"/>
  <c r="T107"/>
  <c r="T91"/>
  <c r="V107"/>
  <c r="V91"/>
  <c r="X107"/>
  <c r="X91"/>
  <c r="AB107"/>
  <c r="AB91"/>
  <c r="AD107"/>
  <c r="AD91"/>
  <c r="AM107"/>
  <c r="AM91"/>
  <c r="AO107"/>
  <c r="AO91"/>
  <c r="AQ107"/>
  <c r="AQ91"/>
  <c r="AU107"/>
  <c r="AU91"/>
  <c r="AW107"/>
  <c r="AW91"/>
  <c r="AY107"/>
  <c r="AY91"/>
  <c r="BC107"/>
  <c r="BC91"/>
  <c r="BE107"/>
  <c r="BE91"/>
  <c r="BG107"/>
  <c r="BG91"/>
  <c r="BK107"/>
  <c r="BK91"/>
  <c r="BM107"/>
  <c r="BM91"/>
  <c r="BO107"/>
  <c r="BO91"/>
  <c r="G117"/>
  <c r="G118" s="1"/>
  <c r="G101"/>
  <c r="G102" s="1"/>
  <c r="K117"/>
  <c r="K118" s="1"/>
  <c r="K101"/>
  <c r="K102" s="1"/>
  <c r="O117"/>
  <c r="O118" s="1"/>
  <c r="O101"/>
  <c r="O102" s="1"/>
  <c r="S117"/>
  <c r="S118" s="1"/>
  <c r="S101"/>
  <c r="S102" s="1"/>
  <c r="W117"/>
  <c r="W118" s="1"/>
  <c r="W101"/>
  <c r="W102" s="1"/>
  <c r="AA117"/>
  <c r="AA118" s="1"/>
  <c r="AA101"/>
  <c r="AE117"/>
  <c r="AE118" s="1"/>
  <c r="AE101"/>
  <c r="AE102" s="1"/>
  <c r="AL117"/>
  <c r="AL118" s="1"/>
  <c r="AL101"/>
  <c r="AP117"/>
  <c r="AP118" s="1"/>
  <c r="AP101"/>
  <c r="AP102" s="1"/>
  <c r="AT117"/>
  <c r="AT118" s="1"/>
  <c r="AT101"/>
  <c r="AX117"/>
  <c r="AX118" s="1"/>
  <c r="AX101"/>
  <c r="AX102" s="1"/>
  <c r="BB117"/>
  <c r="BB118" s="1"/>
  <c r="BB101"/>
  <c r="BF117"/>
  <c r="BF118" s="1"/>
  <c r="BF101"/>
  <c r="BF102" s="1"/>
  <c r="BJ117"/>
  <c r="BJ118" s="1"/>
  <c r="BJ101"/>
  <c r="BJ67"/>
  <c r="BJ68" s="1"/>
  <c r="BN117"/>
  <c r="BN118" s="1"/>
  <c r="BN101"/>
  <c r="BN102" s="1"/>
  <c r="BN67"/>
  <c r="BN68" s="1"/>
  <c r="BP117"/>
  <c r="BP118" s="1"/>
  <c r="BP67"/>
  <c r="BP68" s="1"/>
  <c r="BK50"/>
  <c r="BO50"/>
  <c r="M51"/>
  <c r="O51"/>
  <c r="Q51"/>
  <c r="S51"/>
  <c r="U51"/>
  <c r="W51"/>
  <c r="BB51"/>
  <c r="BF51"/>
  <c r="BN51"/>
  <c r="D57"/>
  <c r="F57"/>
  <c r="H57"/>
  <c r="J57"/>
  <c r="L57"/>
  <c r="N57"/>
  <c r="P57"/>
  <c r="R57"/>
  <c r="T57"/>
  <c r="V57"/>
  <c r="X57"/>
  <c r="Z57"/>
  <c r="AB57"/>
  <c r="AD57"/>
  <c r="AK57"/>
  <c r="AM57"/>
  <c r="AO57"/>
  <c r="AQ57"/>
  <c r="AS57"/>
  <c r="AU57"/>
  <c r="AW57"/>
  <c r="AY57"/>
  <c r="BA57"/>
  <c r="BC57"/>
  <c r="BE57"/>
  <c r="BG57"/>
  <c r="BI57"/>
  <c r="BK57"/>
  <c r="BM57"/>
  <c r="BO57"/>
  <c r="BQ57"/>
  <c r="E67"/>
  <c r="E68" s="1"/>
  <c r="G67"/>
  <c r="G68" s="1"/>
  <c r="I67"/>
  <c r="I68" s="1"/>
  <c r="K67"/>
  <c r="K68" s="1"/>
  <c r="M67"/>
  <c r="M68" s="1"/>
  <c r="O67"/>
  <c r="O68" s="1"/>
  <c r="Q67"/>
  <c r="Q68" s="1"/>
  <c r="S67"/>
  <c r="S68" s="1"/>
  <c r="U67"/>
  <c r="U68" s="1"/>
  <c r="W67"/>
  <c r="W68" s="1"/>
  <c r="Y67"/>
  <c r="Y68" s="1"/>
  <c r="AA67"/>
  <c r="AA68" s="1"/>
  <c r="AC67"/>
  <c r="AC68" s="1"/>
  <c r="AE67"/>
  <c r="AE68" s="1"/>
  <c r="AJ67"/>
  <c r="AJ68" s="1"/>
  <c r="AL67"/>
  <c r="AL68" s="1"/>
  <c r="AN67"/>
  <c r="AN68" s="1"/>
  <c r="AP67"/>
  <c r="AP68" s="1"/>
  <c r="AR67"/>
  <c r="AR68" s="1"/>
  <c r="AT67"/>
  <c r="AT68" s="1"/>
  <c r="AV67"/>
  <c r="AV68" s="1"/>
  <c r="AX67"/>
  <c r="AX68" s="1"/>
  <c r="AZ67"/>
  <c r="AZ68" s="1"/>
  <c r="BB67"/>
  <c r="BB68" s="1"/>
  <c r="BD67"/>
  <c r="BD68" s="1"/>
  <c r="BF67"/>
  <c r="BF68" s="1"/>
  <c r="BH67"/>
  <c r="BH68" s="1"/>
  <c r="D73"/>
  <c r="H73"/>
  <c r="L73"/>
  <c r="P73"/>
  <c r="T73"/>
  <c r="X73"/>
  <c r="AB73"/>
  <c r="AM73"/>
  <c r="AQ73"/>
  <c r="AU73"/>
  <c r="AY73"/>
  <c r="BC73"/>
  <c r="BG73"/>
  <c r="BK73"/>
  <c r="BO73"/>
  <c r="G85"/>
  <c r="G86" s="1"/>
  <c r="K85"/>
  <c r="K86" s="1"/>
  <c r="O85"/>
  <c r="O86" s="1"/>
  <c r="S85"/>
  <c r="S86" s="1"/>
  <c r="W85"/>
  <c r="W86" s="1"/>
  <c r="AA85"/>
  <c r="AA86" s="1"/>
  <c r="AE85"/>
  <c r="AE86" s="1"/>
  <c r="AL85"/>
  <c r="AL86" s="1"/>
  <c r="AP85"/>
  <c r="AP86" s="1"/>
  <c r="AT85"/>
  <c r="AT86" s="1"/>
  <c r="AX85"/>
  <c r="AX86" s="1"/>
  <c r="BB85"/>
  <c r="BB86" s="1"/>
  <c r="BF85"/>
  <c r="BF86" s="1"/>
  <c r="BJ85"/>
  <c r="BJ86" s="1"/>
  <c r="BN85"/>
  <c r="BN86" s="1"/>
  <c r="S91"/>
  <c r="W91"/>
  <c r="AA91"/>
  <c r="AE91"/>
  <c r="AL91"/>
  <c r="AP91"/>
  <c r="AT91"/>
  <c r="AX91"/>
  <c r="BB91"/>
  <c r="BJ91"/>
  <c r="BN91"/>
  <c r="E101"/>
  <c r="E102" s="1"/>
  <c r="M101"/>
  <c r="M102" s="1"/>
  <c r="U101"/>
  <c r="U102" s="1"/>
  <c r="AC101"/>
  <c r="AC102" s="1"/>
  <c r="AN101"/>
  <c r="AN102" s="1"/>
  <c r="AV101"/>
  <c r="AV102" s="1"/>
  <c r="BD101"/>
  <c r="BD102" s="1"/>
  <c r="BL101"/>
  <c r="BL102" s="1"/>
  <c r="J107"/>
  <c r="Z107"/>
  <c r="AS107"/>
  <c r="BI107"/>
  <c r="M117"/>
  <c r="M118" s="1"/>
  <c r="AC117"/>
  <c r="AC118" s="1"/>
  <c r="AV117"/>
  <c r="AV118" s="1"/>
  <c r="BL117"/>
  <c r="BL118" s="1"/>
  <c r="G107"/>
  <c r="G73"/>
  <c r="K107"/>
  <c r="K73"/>
  <c r="O107"/>
  <c r="O73"/>
  <c r="U107"/>
  <c r="U73"/>
  <c r="Y107"/>
  <c r="Y73"/>
  <c r="AC107"/>
  <c r="AC73"/>
  <c r="AJ73"/>
  <c r="AN107"/>
  <c r="AN73"/>
  <c r="AR107"/>
  <c r="AR73"/>
  <c r="AV107"/>
  <c r="AV73"/>
  <c r="AZ107"/>
  <c r="AZ73"/>
  <c r="BF107"/>
  <c r="BF73"/>
  <c r="BP107"/>
  <c r="BP73"/>
  <c r="D117"/>
  <c r="D118" s="1"/>
  <c r="D101"/>
  <c r="D102" s="1"/>
  <c r="D85"/>
  <c r="D86" s="1"/>
  <c r="F117"/>
  <c r="F118" s="1"/>
  <c r="F101"/>
  <c r="F102" s="1"/>
  <c r="F85"/>
  <c r="F86" s="1"/>
  <c r="H117"/>
  <c r="H118" s="1"/>
  <c r="H101"/>
  <c r="H102" s="1"/>
  <c r="H85"/>
  <c r="H86" s="1"/>
  <c r="J117"/>
  <c r="J118" s="1"/>
  <c r="J101"/>
  <c r="J102" s="1"/>
  <c r="J85"/>
  <c r="J86" s="1"/>
  <c r="L117"/>
  <c r="L118" s="1"/>
  <c r="L101"/>
  <c r="L102" s="1"/>
  <c r="L85"/>
  <c r="L86" s="1"/>
  <c r="N117"/>
  <c r="N118" s="1"/>
  <c r="N101"/>
  <c r="N102" s="1"/>
  <c r="N85"/>
  <c r="N86" s="1"/>
  <c r="P117"/>
  <c r="P118" s="1"/>
  <c r="P101"/>
  <c r="P102" s="1"/>
  <c r="P85"/>
  <c r="P86" s="1"/>
  <c r="R117"/>
  <c r="R118" s="1"/>
  <c r="R101"/>
  <c r="R102" s="1"/>
  <c r="R85"/>
  <c r="R86" s="1"/>
  <c r="T117"/>
  <c r="T118" s="1"/>
  <c r="T101"/>
  <c r="T102" s="1"/>
  <c r="T85"/>
  <c r="T86" s="1"/>
  <c r="V117"/>
  <c r="V118" s="1"/>
  <c r="V101"/>
  <c r="V102" s="1"/>
  <c r="V85"/>
  <c r="V86" s="1"/>
  <c r="X117"/>
  <c r="X118" s="1"/>
  <c r="X101"/>
  <c r="X85"/>
  <c r="X86" s="1"/>
  <c r="Z117"/>
  <c r="Z118" s="1"/>
  <c r="Z101"/>
  <c r="Z102" s="1"/>
  <c r="Z85"/>
  <c r="Z86" s="1"/>
  <c r="AB117"/>
  <c r="AB118" s="1"/>
  <c r="AB101"/>
  <c r="AB102" s="1"/>
  <c r="AB85"/>
  <c r="AB86" s="1"/>
  <c r="AD117"/>
  <c r="AD118" s="1"/>
  <c r="AD101"/>
  <c r="AD102" s="1"/>
  <c r="AD85"/>
  <c r="AD86" s="1"/>
  <c r="AH117"/>
  <c r="AH101"/>
  <c r="AH85"/>
  <c r="AK117"/>
  <c r="AK118" s="1"/>
  <c r="AK101"/>
  <c r="AK102" s="1"/>
  <c r="AK85"/>
  <c r="AK86" s="1"/>
  <c r="AM117"/>
  <c r="AM118" s="1"/>
  <c r="AM101"/>
  <c r="AM102" s="1"/>
  <c r="AM85"/>
  <c r="AM86" s="1"/>
  <c r="AO117"/>
  <c r="AO118" s="1"/>
  <c r="AO101"/>
  <c r="AO102" s="1"/>
  <c r="AO85"/>
  <c r="AO86" s="1"/>
  <c r="AQ117"/>
  <c r="AQ118" s="1"/>
  <c r="AQ101"/>
  <c r="AQ102" s="1"/>
  <c r="AQ85"/>
  <c r="AQ86" s="1"/>
  <c r="AS117"/>
  <c r="AS118" s="1"/>
  <c r="AS101"/>
  <c r="AS102" s="1"/>
  <c r="AS85"/>
  <c r="AS86" s="1"/>
  <c r="AU117"/>
  <c r="AU118" s="1"/>
  <c r="AU101"/>
  <c r="AU102" s="1"/>
  <c r="AU85"/>
  <c r="AU86" s="1"/>
  <c r="AW117"/>
  <c r="AW118" s="1"/>
  <c r="AW101"/>
  <c r="AW102" s="1"/>
  <c r="AW85"/>
  <c r="AW86" s="1"/>
  <c r="AY117"/>
  <c r="AY118" s="1"/>
  <c r="AY101"/>
  <c r="AY102" s="1"/>
  <c r="AY85"/>
  <c r="AY86" s="1"/>
  <c r="BA117"/>
  <c r="BA118" s="1"/>
  <c r="BA101"/>
  <c r="BA102" s="1"/>
  <c r="BA85"/>
  <c r="BA86" s="1"/>
  <c r="BC117"/>
  <c r="BC118" s="1"/>
  <c r="BC101"/>
  <c r="BC102" s="1"/>
  <c r="BC85"/>
  <c r="BC86" s="1"/>
  <c r="BE117"/>
  <c r="BE118" s="1"/>
  <c r="BE101"/>
  <c r="BE102" s="1"/>
  <c r="BE85"/>
  <c r="BE86" s="1"/>
  <c r="BG117"/>
  <c r="BG118" s="1"/>
  <c r="BG101"/>
  <c r="BG102" s="1"/>
  <c r="BG85"/>
  <c r="BG86" s="1"/>
  <c r="BI117"/>
  <c r="BI118" s="1"/>
  <c r="BI101"/>
  <c r="BI102" s="1"/>
  <c r="BI85"/>
  <c r="BI86" s="1"/>
  <c r="BK117"/>
  <c r="BK118" s="1"/>
  <c r="BK101"/>
  <c r="BK102" s="1"/>
  <c r="BK85"/>
  <c r="BK86" s="1"/>
  <c r="BM117"/>
  <c r="BM118" s="1"/>
  <c r="BM101"/>
  <c r="BM102" s="1"/>
  <c r="BM85"/>
  <c r="BM86" s="1"/>
  <c r="BO117"/>
  <c r="BO118" s="1"/>
  <c r="BO101"/>
  <c r="BO102" s="1"/>
  <c r="BO85"/>
  <c r="BO86" s="1"/>
  <c r="BQ117"/>
  <c r="BQ118" s="1"/>
  <c r="BQ101"/>
  <c r="BQ102" s="1"/>
  <c r="BQ85"/>
  <c r="BQ86" s="1"/>
  <c r="Y120"/>
  <c r="AZ120"/>
  <c r="E57"/>
  <c r="G57"/>
  <c r="I57"/>
  <c r="K57"/>
  <c r="M57"/>
  <c r="O57"/>
  <c r="Q57"/>
  <c r="S57"/>
  <c r="U57"/>
  <c r="W57"/>
  <c r="Y57"/>
  <c r="AA57"/>
  <c r="AC57"/>
  <c r="AE57"/>
  <c r="AJ57"/>
  <c r="AL57"/>
  <c r="AN57"/>
  <c r="AP57"/>
  <c r="AR57"/>
  <c r="AT57"/>
  <c r="AV57"/>
  <c r="AX57"/>
  <c r="AZ57"/>
  <c r="BB57"/>
  <c r="BD57"/>
  <c r="BF57"/>
  <c r="BH57"/>
  <c r="BJ57"/>
  <c r="BL57"/>
  <c r="BN57"/>
  <c r="BP57"/>
  <c r="D67"/>
  <c r="D68" s="1"/>
  <c r="F67"/>
  <c r="F68" s="1"/>
  <c r="H67"/>
  <c r="H68" s="1"/>
  <c r="J67"/>
  <c r="J68" s="1"/>
  <c r="L67"/>
  <c r="L68" s="1"/>
  <c r="N67"/>
  <c r="N68" s="1"/>
  <c r="P67"/>
  <c r="P68" s="1"/>
  <c r="R67"/>
  <c r="R68" s="1"/>
  <c r="T67"/>
  <c r="T68" s="1"/>
  <c r="V67"/>
  <c r="V68" s="1"/>
  <c r="X67"/>
  <c r="X68" s="1"/>
  <c r="Z67"/>
  <c r="Z68" s="1"/>
  <c r="AB67"/>
  <c r="AB68" s="1"/>
  <c r="AD67"/>
  <c r="AD68" s="1"/>
  <c r="AH67"/>
  <c r="AK67"/>
  <c r="AK68" s="1"/>
  <c r="AM67"/>
  <c r="AM68" s="1"/>
  <c r="AO67"/>
  <c r="AO68" s="1"/>
  <c r="AQ67"/>
  <c r="AQ68" s="1"/>
  <c r="AS67"/>
  <c r="AS68" s="1"/>
  <c r="AU67"/>
  <c r="AU68" s="1"/>
  <c r="AW67"/>
  <c r="AW68" s="1"/>
  <c r="AY67"/>
  <c r="AY68" s="1"/>
  <c r="BA67"/>
  <c r="BA68" s="1"/>
  <c r="BC67"/>
  <c r="BC68" s="1"/>
  <c r="BE67"/>
  <c r="BE68" s="1"/>
  <c r="BG67"/>
  <c r="BG68" s="1"/>
  <c r="BI67"/>
  <c r="BI68" s="1"/>
  <c r="BM67"/>
  <c r="BM68" s="1"/>
  <c r="BQ67"/>
  <c r="BQ68" s="1"/>
  <c r="F73"/>
  <c r="J73"/>
  <c r="N73"/>
  <c r="R73"/>
  <c r="V73"/>
  <c r="Z73"/>
  <c r="AD73"/>
  <c r="AK73"/>
  <c r="AO73"/>
  <c r="AS73"/>
  <c r="AW73"/>
  <c r="BA73"/>
  <c r="BE73"/>
  <c r="BI73"/>
  <c r="BM73"/>
  <c r="BQ73"/>
  <c r="E85"/>
  <c r="E86" s="1"/>
  <c r="I85"/>
  <c r="I86" s="1"/>
  <c r="Q85"/>
  <c r="Q86" s="1"/>
  <c r="U85"/>
  <c r="U86" s="1"/>
  <c r="Y85"/>
  <c r="Y86" s="1"/>
  <c r="AJ85"/>
  <c r="AJ86" s="1"/>
  <c r="AN85"/>
  <c r="AN86" s="1"/>
  <c r="AR85"/>
  <c r="AR86" s="1"/>
  <c r="AZ85"/>
  <c r="AZ86" s="1"/>
  <c r="BD85"/>
  <c r="BD86" s="1"/>
  <c r="BH85"/>
  <c r="BH86" s="1"/>
  <c r="BL85"/>
  <c r="BL86" s="1"/>
  <c r="BP85"/>
  <c r="BP86" s="1"/>
  <c r="E91"/>
  <c r="I91"/>
  <c r="M91"/>
  <c r="Q91"/>
  <c r="U91"/>
  <c r="Y91"/>
  <c r="AC91"/>
  <c r="AJ91"/>
  <c r="AN91"/>
  <c r="AR91"/>
  <c r="AV91"/>
  <c r="AZ91"/>
  <c r="BD91"/>
  <c r="BH91"/>
  <c r="BL91"/>
  <c r="BP91"/>
  <c r="I101"/>
  <c r="I102" s="1"/>
  <c r="Q101"/>
  <c r="Q102" s="1"/>
  <c r="Y101"/>
  <c r="Y102" s="1"/>
  <c r="AJ101"/>
  <c r="AJ102" s="1"/>
  <c r="AR101"/>
  <c r="AR102" s="1"/>
  <c r="AZ101"/>
  <c r="AZ102" s="1"/>
  <c r="BH101"/>
  <c r="BH102" s="1"/>
  <c r="BP101"/>
  <c r="BP102" s="1"/>
  <c r="R107"/>
  <c r="AK107"/>
  <c r="BA107"/>
  <c r="BQ107"/>
  <c r="D48" i="4"/>
  <c r="D49"/>
  <c r="H48"/>
  <c r="H49"/>
  <c r="L48"/>
  <c r="L49"/>
  <c r="P48"/>
  <c r="P49"/>
  <c r="T48"/>
  <c r="T49"/>
  <c r="Z48"/>
  <c r="Z49"/>
  <c r="AD48"/>
  <c r="AD49"/>
  <c r="AK48"/>
  <c r="AK49"/>
  <c r="AO48"/>
  <c r="AO49"/>
  <c r="AS48"/>
  <c r="AS49"/>
  <c r="AW48"/>
  <c r="AW49"/>
  <c r="BA48"/>
  <c r="BA49"/>
  <c r="BE48"/>
  <c r="BE49"/>
  <c r="BI48"/>
  <c r="BI49"/>
  <c r="AX67"/>
  <c r="F48"/>
  <c r="F49"/>
  <c r="J48"/>
  <c r="J49"/>
  <c r="N48"/>
  <c r="N49"/>
  <c r="R48"/>
  <c r="R49"/>
  <c r="V48"/>
  <c r="V49"/>
  <c r="AB48"/>
  <c r="AB49"/>
  <c r="AM48"/>
  <c r="AM49"/>
  <c r="AU48"/>
  <c r="AU49"/>
  <c r="AY48"/>
  <c r="BC48"/>
  <c r="BC49"/>
  <c r="BK48"/>
  <c r="BK49"/>
  <c r="BM48"/>
  <c r="BM49"/>
  <c r="BQ48"/>
  <c r="BQ49"/>
  <c r="Y49"/>
  <c r="Y48"/>
  <c r="AA49"/>
  <c r="AA48"/>
  <c r="AC49"/>
  <c r="AC48"/>
  <c r="AE49"/>
  <c r="AE48"/>
  <c r="AJ49"/>
  <c r="AJ48"/>
  <c r="AL49"/>
  <c r="AL48"/>
  <c r="AN49"/>
  <c r="AN48"/>
  <c r="AP49"/>
  <c r="AP48"/>
  <c r="AR49"/>
  <c r="AR48"/>
  <c r="AT49"/>
  <c r="AT48"/>
  <c r="AV49"/>
  <c r="AV48"/>
  <c r="AX49"/>
  <c r="AX48"/>
  <c r="AZ49"/>
  <c r="AZ48"/>
  <c r="BB49"/>
  <c r="BB48"/>
  <c r="BD49"/>
  <c r="BD48"/>
  <c r="BF49"/>
  <c r="BF48"/>
  <c r="BH49"/>
  <c r="BH48"/>
  <c r="BJ49"/>
  <c r="BJ48"/>
  <c r="BL49"/>
  <c r="BL48"/>
  <c r="BN49"/>
  <c r="BN48"/>
  <c r="BP49"/>
  <c r="BP48"/>
  <c r="E104"/>
  <c r="E88"/>
  <c r="E54"/>
  <c r="G104"/>
  <c r="G88"/>
  <c r="G54"/>
  <c r="K104"/>
  <c r="K88"/>
  <c r="K54"/>
  <c r="O104"/>
  <c r="O88"/>
  <c r="O54"/>
  <c r="S104"/>
  <c r="S88"/>
  <c r="S54"/>
  <c r="W104"/>
  <c r="W88"/>
  <c r="W54"/>
  <c r="AA104"/>
  <c r="AA88"/>
  <c r="AA54"/>
  <c r="AE104"/>
  <c r="AE88"/>
  <c r="AE54"/>
  <c r="AL104"/>
  <c r="AL88"/>
  <c r="AL54"/>
  <c r="AP104"/>
  <c r="AP88"/>
  <c r="AP54"/>
  <c r="AT104"/>
  <c r="AT88"/>
  <c r="AT54"/>
  <c r="AX104"/>
  <c r="AX88"/>
  <c r="AX54"/>
  <c r="BB104"/>
  <c r="BB88"/>
  <c r="BB54"/>
  <c r="BF104"/>
  <c r="BF88"/>
  <c r="BF54"/>
  <c r="BF70"/>
  <c r="BH104"/>
  <c r="BH88"/>
  <c r="BH54"/>
  <c r="BH70"/>
  <c r="BL104"/>
  <c r="BL88"/>
  <c r="BL54"/>
  <c r="BL70"/>
  <c r="BN104"/>
  <c r="BN88"/>
  <c r="BN70"/>
  <c r="BN54"/>
  <c r="D104"/>
  <c r="D70"/>
  <c r="D88"/>
  <c r="F104"/>
  <c r="F88"/>
  <c r="F70"/>
  <c r="H70"/>
  <c r="H104"/>
  <c r="H88"/>
  <c r="J104"/>
  <c r="J88"/>
  <c r="J70"/>
  <c r="L104"/>
  <c r="L70"/>
  <c r="L88"/>
  <c r="N104"/>
  <c r="N88"/>
  <c r="N70"/>
  <c r="P70"/>
  <c r="P104"/>
  <c r="P88"/>
  <c r="R104"/>
  <c r="R88"/>
  <c r="R70"/>
  <c r="T104"/>
  <c r="T70"/>
  <c r="T88"/>
  <c r="V104"/>
  <c r="V88"/>
  <c r="V70"/>
  <c r="X70"/>
  <c r="X104"/>
  <c r="X88"/>
  <c r="Z104"/>
  <c r="Z88"/>
  <c r="Z70"/>
  <c r="AB104"/>
  <c r="AB70"/>
  <c r="AB88"/>
  <c r="AD104"/>
  <c r="AD88"/>
  <c r="AD70"/>
  <c r="AK104"/>
  <c r="AK88"/>
  <c r="AK70"/>
  <c r="AM104"/>
  <c r="AM70"/>
  <c r="AM88"/>
  <c r="AO104"/>
  <c r="AO88"/>
  <c r="AO70"/>
  <c r="AQ70"/>
  <c r="AQ104"/>
  <c r="AQ88"/>
  <c r="AS104"/>
  <c r="AS88"/>
  <c r="AS70"/>
  <c r="AU104"/>
  <c r="AU70"/>
  <c r="AU88"/>
  <c r="AW104"/>
  <c r="AW88"/>
  <c r="AW70"/>
  <c r="AY70"/>
  <c r="AY104"/>
  <c r="AY88"/>
  <c r="BA104"/>
  <c r="BA88"/>
  <c r="BA70"/>
  <c r="BC104"/>
  <c r="BC70"/>
  <c r="BC88"/>
  <c r="BE104"/>
  <c r="BE88"/>
  <c r="BE70"/>
  <c r="BG70"/>
  <c r="BG104"/>
  <c r="BG88"/>
  <c r="BI104"/>
  <c r="BI70"/>
  <c r="BI88"/>
  <c r="BK70"/>
  <c r="BK104"/>
  <c r="BK88"/>
  <c r="BM104"/>
  <c r="BM70"/>
  <c r="BM88"/>
  <c r="BO70"/>
  <c r="BO104"/>
  <c r="BO88"/>
  <c r="BQ104"/>
  <c r="BQ70"/>
  <c r="BQ88"/>
  <c r="D114"/>
  <c r="D115" s="1"/>
  <c r="D64"/>
  <c r="D65" s="1"/>
  <c r="D98"/>
  <c r="D99" s="1"/>
  <c r="D82"/>
  <c r="D83" s="1"/>
  <c r="F114"/>
  <c r="F115" s="1"/>
  <c r="F98"/>
  <c r="F99" s="1"/>
  <c r="F82"/>
  <c r="F83" s="1"/>
  <c r="F64"/>
  <c r="F65" s="1"/>
  <c r="H114"/>
  <c r="H115" s="1"/>
  <c r="H64"/>
  <c r="H65" s="1"/>
  <c r="H98"/>
  <c r="H99" s="1"/>
  <c r="H82"/>
  <c r="H83" s="1"/>
  <c r="J114"/>
  <c r="J115" s="1"/>
  <c r="J98"/>
  <c r="J99" s="1"/>
  <c r="J82"/>
  <c r="J83" s="1"/>
  <c r="J64"/>
  <c r="J65" s="1"/>
  <c r="L114"/>
  <c r="L115" s="1"/>
  <c r="L64"/>
  <c r="L65" s="1"/>
  <c r="L98"/>
  <c r="L99" s="1"/>
  <c r="L82"/>
  <c r="L83" s="1"/>
  <c r="N114"/>
  <c r="N115" s="1"/>
  <c r="N98"/>
  <c r="N99" s="1"/>
  <c r="N82"/>
  <c r="N83" s="1"/>
  <c r="N64"/>
  <c r="N65" s="1"/>
  <c r="P114"/>
  <c r="P115" s="1"/>
  <c r="P64"/>
  <c r="P65" s="1"/>
  <c r="P98"/>
  <c r="P99" s="1"/>
  <c r="P82"/>
  <c r="P83" s="1"/>
  <c r="R114"/>
  <c r="R115" s="1"/>
  <c r="R98"/>
  <c r="R99" s="1"/>
  <c r="R82"/>
  <c r="R83" s="1"/>
  <c r="R64"/>
  <c r="R65" s="1"/>
  <c r="T114"/>
  <c r="T115" s="1"/>
  <c r="T64"/>
  <c r="T65" s="1"/>
  <c r="T98"/>
  <c r="T99" s="1"/>
  <c r="T82"/>
  <c r="T83" s="1"/>
  <c r="V114"/>
  <c r="V115" s="1"/>
  <c r="V98"/>
  <c r="V99" s="1"/>
  <c r="V82"/>
  <c r="V83" s="1"/>
  <c r="V64"/>
  <c r="V65" s="1"/>
  <c r="X114"/>
  <c r="X115" s="1"/>
  <c r="X64"/>
  <c r="X65" s="1"/>
  <c r="X48"/>
  <c r="X98"/>
  <c r="X82"/>
  <c r="X83" s="1"/>
  <c r="Z114"/>
  <c r="Z115" s="1"/>
  <c r="Z98"/>
  <c r="Z82"/>
  <c r="Z83" s="1"/>
  <c r="Z64"/>
  <c r="Z65" s="1"/>
  <c r="AB114"/>
  <c r="AB115" s="1"/>
  <c r="AB64"/>
  <c r="AB65" s="1"/>
  <c r="AB98"/>
  <c r="AB99" s="1"/>
  <c r="AB82"/>
  <c r="AB83" s="1"/>
  <c r="AD114"/>
  <c r="AD115" s="1"/>
  <c r="AD98"/>
  <c r="AD101" s="1"/>
  <c r="AD82"/>
  <c r="AD83" s="1"/>
  <c r="AD64"/>
  <c r="AD65" s="1"/>
  <c r="AH114"/>
  <c r="AH64"/>
  <c r="AH98"/>
  <c r="AH82"/>
  <c r="AK114"/>
  <c r="AK115" s="1"/>
  <c r="AK98"/>
  <c r="AK101" s="1"/>
  <c r="AK82"/>
  <c r="AK83" s="1"/>
  <c r="AK64"/>
  <c r="AK65" s="1"/>
  <c r="AM114"/>
  <c r="AM115" s="1"/>
  <c r="AM64"/>
  <c r="AM65" s="1"/>
  <c r="AM98"/>
  <c r="AM99" s="1"/>
  <c r="AM82"/>
  <c r="AM83" s="1"/>
  <c r="AO114"/>
  <c r="AO115" s="1"/>
  <c r="AO98"/>
  <c r="AO82"/>
  <c r="AO83" s="1"/>
  <c r="AO64"/>
  <c r="AO65" s="1"/>
  <c r="AQ114"/>
  <c r="AQ115" s="1"/>
  <c r="AQ64"/>
  <c r="AQ65" s="1"/>
  <c r="AQ98"/>
  <c r="AQ99" s="1"/>
  <c r="AQ82"/>
  <c r="AQ83" s="1"/>
  <c r="AS114"/>
  <c r="AS115" s="1"/>
  <c r="AS98"/>
  <c r="AS101" s="1"/>
  <c r="AS82"/>
  <c r="AS83" s="1"/>
  <c r="AS64"/>
  <c r="AS65" s="1"/>
  <c r="AU114"/>
  <c r="AU115" s="1"/>
  <c r="AU64"/>
  <c r="AU65" s="1"/>
  <c r="AU98"/>
  <c r="AU99" s="1"/>
  <c r="AU82"/>
  <c r="AU83" s="1"/>
  <c r="AW114"/>
  <c r="AW115" s="1"/>
  <c r="AW98"/>
  <c r="AW82"/>
  <c r="AW83" s="1"/>
  <c r="AW64"/>
  <c r="AW65" s="1"/>
  <c r="AY114"/>
  <c r="AY115" s="1"/>
  <c r="AY64"/>
  <c r="AY65" s="1"/>
  <c r="AY98"/>
  <c r="AY99" s="1"/>
  <c r="AY82"/>
  <c r="AY83" s="1"/>
  <c r="BA114"/>
  <c r="BA115" s="1"/>
  <c r="BA98"/>
  <c r="BA101" s="1"/>
  <c r="BA82"/>
  <c r="BA83" s="1"/>
  <c r="BA64"/>
  <c r="BA65" s="1"/>
  <c r="BC114"/>
  <c r="BC115" s="1"/>
  <c r="BC64"/>
  <c r="BC65" s="1"/>
  <c r="BC98"/>
  <c r="BC99" s="1"/>
  <c r="BC82"/>
  <c r="BC83" s="1"/>
  <c r="BE114"/>
  <c r="BE115" s="1"/>
  <c r="BE98"/>
  <c r="BE82"/>
  <c r="BE83" s="1"/>
  <c r="BE64"/>
  <c r="BE65" s="1"/>
  <c r="BG114"/>
  <c r="BG115" s="1"/>
  <c r="BG64"/>
  <c r="BG65" s="1"/>
  <c r="BG98"/>
  <c r="BG99" s="1"/>
  <c r="BG82"/>
  <c r="BG83" s="1"/>
  <c r="BI114"/>
  <c r="BI115" s="1"/>
  <c r="BI98"/>
  <c r="BI82"/>
  <c r="BI83" s="1"/>
  <c r="BI64"/>
  <c r="BI65" s="1"/>
  <c r="BK114"/>
  <c r="BK115" s="1"/>
  <c r="BK64"/>
  <c r="BK65" s="1"/>
  <c r="BK98"/>
  <c r="BK99" s="1"/>
  <c r="BK82"/>
  <c r="BK83" s="1"/>
  <c r="BM114"/>
  <c r="BM115" s="1"/>
  <c r="BM98"/>
  <c r="BM101" s="1"/>
  <c r="BM82"/>
  <c r="BM83" s="1"/>
  <c r="BM64"/>
  <c r="BM65" s="1"/>
  <c r="BO114"/>
  <c r="BO115" s="1"/>
  <c r="BO64"/>
  <c r="BO65" s="1"/>
  <c r="BO98"/>
  <c r="BO99" s="1"/>
  <c r="BO82"/>
  <c r="BO83" s="1"/>
  <c r="F47"/>
  <c r="J47"/>
  <c r="N47"/>
  <c r="R47"/>
  <c r="V47"/>
  <c r="Z47"/>
  <c r="AD47"/>
  <c r="AK47"/>
  <c r="AO47"/>
  <c r="AS47"/>
  <c r="AW47"/>
  <c r="BA47"/>
  <c r="BE47"/>
  <c r="BI47"/>
  <c r="BM47"/>
  <c r="G48"/>
  <c r="K48"/>
  <c r="O48"/>
  <c r="S48"/>
  <c r="W48"/>
  <c r="D54"/>
  <c r="H54"/>
  <c r="L54"/>
  <c r="P54"/>
  <c r="T54"/>
  <c r="X54"/>
  <c r="AB54"/>
  <c r="AM54"/>
  <c r="AQ54"/>
  <c r="AU54"/>
  <c r="AY54"/>
  <c r="BC54"/>
  <c r="BG54"/>
  <c r="BK54"/>
  <c r="BO54"/>
  <c r="G70"/>
  <c r="K70"/>
  <c r="O70"/>
  <c r="S70"/>
  <c r="W70"/>
  <c r="AA70"/>
  <c r="AE70"/>
  <c r="AL70"/>
  <c r="AP70"/>
  <c r="AT70"/>
  <c r="AX70"/>
  <c r="BB70"/>
  <c r="I104"/>
  <c r="I88"/>
  <c r="I54"/>
  <c r="M104"/>
  <c r="M88"/>
  <c r="M54"/>
  <c r="Q104"/>
  <c r="Q88"/>
  <c r="Q54"/>
  <c r="U104"/>
  <c r="U88"/>
  <c r="U54"/>
  <c r="Y104"/>
  <c r="Y88"/>
  <c r="Y54"/>
  <c r="AC104"/>
  <c r="AC88"/>
  <c r="AC54"/>
  <c r="AJ104"/>
  <c r="AJ88"/>
  <c r="AJ54"/>
  <c r="AN104"/>
  <c r="AN88"/>
  <c r="AN54"/>
  <c r="AR104"/>
  <c r="AR88"/>
  <c r="AR54"/>
  <c r="AV104"/>
  <c r="AV88"/>
  <c r="AV54"/>
  <c r="AZ104"/>
  <c r="AZ88"/>
  <c r="AZ54"/>
  <c r="BD104"/>
  <c r="BD88"/>
  <c r="BD54"/>
  <c r="BD70"/>
  <c r="BJ104"/>
  <c r="BJ88"/>
  <c r="BJ70"/>
  <c r="BJ54"/>
  <c r="BP104"/>
  <c r="BP88"/>
  <c r="BP54"/>
  <c r="BP70"/>
  <c r="E114"/>
  <c r="E117" s="1"/>
  <c r="E98"/>
  <c r="E99" s="1"/>
  <c r="E82"/>
  <c r="E83" s="1"/>
  <c r="E47"/>
  <c r="G98"/>
  <c r="G99" s="1"/>
  <c r="G82"/>
  <c r="G83" s="1"/>
  <c r="G114"/>
  <c r="G115" s="1"/>
  <c r="G47"/>
  <c r="I114"/>
  <c r="I115" s="1"/>
  <c r="I98"/>
  <c r="I99" s="1"/>
  <c r="I82"/>
  <c r="I83" s="1"/>
  <c r="I47"/>
  <c r="K98"/>
  <c r="K99" s="1"/>
  <c r="K82"/>
  <c r="K83" s="1"/>
  <c r="K47"/>
  <c r="K114"/>
  <c r="K115" s="1"/>
  <c r="M114"/>
  <c r="M98"/>
  <c r="M99" s="1"/>
  <c r="M82"/>
  <c r="M83" s="1"/>
  <c r="M47"/>
  <c r="O98"/>
  <c r="O99" s="1"/>
  <c r="O82"/>
  <c r="O83" s="1"/>
  <c r="O114"/>
  <c r="O115" s="1"/>
  <c r="O47"/>
  <c r="Q114"/>
  <c r="Q115" s="1"/>
  <c r="Q98"/>
  <c r="Q99" s="1"/>
  <c r="Q82"/>
  <c r="Q83" s="1"/>
  <c r="Q47"/>
  <c r="S98"/>
  <c r="S99" s="1"/>
  <c r="S82"/>
  <c r="S83" s="1"/>
  <c r="S47"/>
  <c r="S114"/>
  <c r="S115" s="1"/>
  <c r="U114"/>
  <c r="U98"/>
  <c r="U99" s="1"/>
  <c r="U82"/>
  <c r="U83" s="1"/>
  <c r="U47"/>
  <c r="W98"/>
  <c r="W99" s="1"/>
  <c r="W82"/>
  <c r="W83" s="1"/>
  <c r="W114"/>
  <c r="W115" s="1"/>
  <c r="W47"/>
  <c r="Y114"/>
  <c r="Y115" s="1"/>
  <c r="Y98"/>
  <c r="Y99" s="1"/>
  <c r="Y82"/>
  <c r="Y83" s="1"/>
  <c r="Y47"/>
  <c r="AA98"/>
  <c r="AA99" s="1"/>
  <c r="AA82"/>
  <c r="AA83" s="1"/>
  <c r="AA47"/>
  <c r="AA114"/>
  <c r="AA115" s="1"/>
  <c r="AC114"/>
  <c r="AC117" s="1"/>
  <c r="AC98"/>
  <c r="AC99" s="1"/>
  <c r="AC82"/>
  <c r="AC83" s="1"/>
  <c r="AC47"/>
  <c r="AE98"/>
  <c r="AE99" s="1"/>
  <c r="AE82"/>
  <c r="AE83" s="1"/>
  <c r="AE114"/>
  <c r="AE115" s="1"/>
  <c r="AE47"/>
  <c r="AJ114"/>
  <c r="AJ115" s="1"/>
  <c r="AJ98"/>
  <c r="AJ99" s="1"/>
  <c r="AJ82"/>
  <c r="AJ83" s="1"/>
  <c r="AJ47"/>
  <c r="AL98"/>
  <c r="AL99" s="1"/>
  <c r="AL82"/>
  <c r="AL83" s="1"/>
  <c r="AL47"/>
  <c r="AL114"/>
  <c r="AL115" s="1"/>
  <c r="AN114"/>
  <c r="AN117" s="1"/>
  <c r="AN98"/>
  <c r="AN99" s="1"/>
  <c r="AN82"/>
  <c r="AN83" s="1"/>
  <c r="AN47"/>
  <c r="AP98"/>
  <c r="AP99" s="1"/>
  <c r="AP82"/>
  <c r="AP83" s="1"/>
  <c r="AP114"/>
  <c r="AP115" s="1"/>
  <c r="AP47"/>
  <c r="AR114"/>
  <c r="AR115" s="1"/>
  <c r="AR98"/>
  <c r="AR99" s="1"/>
  <c r="AR82"/>
  <c r="AR83" s="1"/>
  <c r="AR47"/>
  <c r="AT98"/>
  <c r="AT99" s="1"/>
  <c r="AT82"/>
  <c r="AT83" s="1"/>
  <c r="AT47"/>
  <c r="AT114"/>
  <c r="AT115" s="1"/>
  <c r="AV114"/>
  <c r="AV98"/>
  <c r="AV99" s="1"/>
  <c r="AV82"/>
  <c r="AV83" s="1"/>
  <c r="AV47"/>
  <c r="AX98"/>
  <c r="AX99" s="1"/>
  <c r="AX82"/>
  <c r="AX83" s="1"/>
  <c r="AX114"/>
  <c r="AX115" s="1"/>
  <c r="AX47"/>
  <c r="AZ114"/>
  <c r="AZ115" s="1"/>
  <c r="AZ98"/>
  <c r="AZ99" s="1"/>
  <c r="AZ82"/>
  <c r="AZ83" s="1"/>
  <c r="AZ47"/>
  <c r="BB98"/>
  <c r="BB99" s="1"/>
  <c r="BB82"/>
  <c r="BB83" s="1"/>
  <c r="BB47"/>
  <c r="BB114"/>
  <c r="BB115" s="1"/>
  <c r="BD114"/>
  <c r="BD98"/>
  <c r="BD99" s="1"/>
  <c r="BD82"/>
  <c r="BD83" s="1"/>
  <c r="BD47"/>
  <c r="BF98"/>
  <c r="BF99" s="1"/>
  <c r="BF82"/>
  <c r="BF83" s="1"/>
  <c r="BF114"/>
  <c r="BF115" s="1"/>
  <c r="BF47"/>
  <c r="BH114"/>
  <c r="BH115" s="1"/>
  <c r="BH98"/>
  <c r="BH99" s="1"/>
  <c r="BH82"/>
  <c r="BH83" s="1"/>
  <c r="BH47"/>
  <c r="BJ98"/>
  <c r="BJ99" s="1"/>
  <c r="BJ82"/>
  <c r="BJ83" s="1"/>
  <c r="BJ47"/>
  <c r="BJ114"/>
  <c r="BJ115" s="1"/>
  <c r="BL114"/>
  <c r="BL98"/>
  <c r="BL99" s="1"/>
  <c r="BL82"/>
  <c r="BL83" s="1"/>
  <c r="BL47"/>
  <c r="BN98"/>
  <c r="BN99" s="1"/>
  <c r="BN82"/>
  <c r="BN83" s="1"/>
  <c r="BN114"/>
  <c r="BN115" s="1"/>
  <c r="BN47"/>
  <c r="BP114"/>
  <c r="BP115" s="1"/>
  <c r="BP98"/>
  <c r="BP99" s="1"/>
  <c r="BP82"/>
  <c r="BP83" s="1"/>
  <c r="BP47"/>
  <c r="I48"/>
  <c r="M48"/>
  <c r="Q48"/>
  <c r="U48"/>
  <c r="F54"/>
  <c r="J54"/>
  <c r="N54"/>
  <c r="R54"/>
  <c r="V54"/>
  <c r="Z54"/>
  <c r="AD54"/>
  <c r="AK54"/>
  <c r="AO54"/>
  <c r="AS54"/>
  <c r="AW54"/>
  <c r="E64"/>
  <c r="E65" s="1"/>
  <c r="I64"/>
  <c r="I65" s="1"/>
  <c r="M64"/>
  <c r="M65" s="1"/>
  <c r="Q64"/>
  <c r="Q65" s="1"/>
  <c r="U64"/>
  <c r="U65" s="1"/>
  <c r="Y64"/>
  <c r="Y65" s="1"/>
  <c r="AC64"/>
  <c r="AC65" s="1"/>
  <c r="AJ64"/>
  <c r="AJ65" s="1"/>
  <c r="AN64"/>
  <c r="AN65" s="1"/>
  <c r="AR64"/>
  <c r="AR65" s="1"/>
  <c r="AV64"/>
  <c r="AV65" s="1"/>
  <c r="AZ64"/>
  <c r="AZ65" s="1"/>
  <c r="BD64"/>
  <c r="BD65" s="1"/>
  <c r="BH64"/>
  <c r="BH65" s="1"/>
  <c r="BL64"/>
  <c r="BL65" s="1"/>
  <c r="BP64"/>
  <c r="BP65" s="1"/>
  <c r="E70"/>
  <c r="I70"/>
  <c r="M70"/>
  <c r="Q70"/>
  <c r="U70"/>
  <c r="Y70"/>
  <c r="AC70"/>
  <c r="AJ70"/>
  <c r="AN70"/>
  <c r="AR70"/>
  <c r="AV70"/>
  <c r="AZ70"/>
  <c r="BQ116"/>
  <c r="BQ117"/>
  <c r="BQ64"/>
  <c r="BQ65" s="1"/>
  <c r="BQ82"/>
  <c r="BQ83" s="1"/>
  <c r="BQ98"/>
  <c r="AA51" i="5" l="1"/>
  <c r="E35"/>
  <c r="AA104"/>
  <c r="Y35"/>
  <c r="I35"/>
  <c r="E48" i="4"/>
  <c r="AQ48"/>
  <c r="BI101"/>
  <c r="AQ49"/>
  <c r="BO48"/>
  <c r="AC88" i="5"/>
  <c r="BN66" i="4"/>
  <c r="AT52" i="5"/>
  <c r="BL52"/>
  <c r="BF52"/>
  <c r="I52"/>
  <c r="BB52"/>
  <c r="K52"/>
  <c r="BN52"/>
  <c r="BH52"/>
  <c r="E52"/>
  <c r="AV52"/>
  <c r="AA52"/>
  <c r="AP52"/>
  <c r="BP52"/>
  <c r="BD52"/>
  <c r="G52"/>
  <c r="AX52"/>
  <c r="Y52"/>
  <c r="AR52"/>
  <c r="AJ52"/>
  <c r="G51"/>
  <c r="AL52"/>
  <c r="AC52"/>
  <c r="AN52"/>
  <c r="AE52"/>
  <c r="AO116" i="4"/>
  <c r="K51" i="5"/>
  <c r="BD51"/>
  <c r="BJ104"/>
  <c r="E120"/>
  <c r="BD117" i="4"/>
  <c r="Z101"/>
  <c r="AA67"/>
  <c r="AH104"/>
  <c r="AH88"/>
  <c r="AH70"/>
  <c r="AH54"/>
  <c r="AH105" i="10"/>
  <c r="AH89"/>
  <c r="AH71"/>
  <c r="AH55"/>
  <c r="AH86" i="5"/>
  <c r="AH88"/>
  <c r="AH87"/>
  <c r="AH68"/>
  <c r="AH69"/>
  <c r="AH70"/>
  <c r="AH118"/>
  <c r="AH120"/>
  <c r="AH119"/>
  <c r="AH102"/>
  <c r="AH103"/>
  <c r="AH104"/>
  <c r="AH116" i="4"/>
  <c r="AH115"/>
  <c r="AH117"/>
  <c r="AH65"/>
  <c r="AH67"/>
  <c r="AH66"/>
  <c r="AH99"/>
  <c r="AH100"/>
  <c r="AH101"/>
  <c r="AH83"/>
  <c r="AH84"/>
  <c r="AH85"/>
  <c r="BO49"/>
  <c r="E51" i="5"/>
  <c r="AV51"/>
  <c r="AV88"/>
  <c r="I49" i="4"/>
  <c r="K49"/>
  <c r="G49"/>
  <c r="AV117"/>
  <c r="E49"/>
  <c r="BG48"/>
  <c r="BS48" s="1"/>
  <c r="BT48" s="1"/>
  <c r="AW104" i="5"/>
  <c r="AX51"/>
  <c r="BL51"/>
  <c r="I51"/>
  <c r="BP51"/>
  <c r="AL51"/>
  <c r="AP103"/>
  <c r="BC85" i="4"/>
  <c r="BM104" i="5"/>
  <c r="BF67" i="4"/>
  <c r="U117"/>
  <c r="AP51" i="5"/>
  <c r="BC116" i="4"/>
  <c r="AC51" i="5"/>
  <c r="M117" i="4"/>
  <c r="I120" i="5"/>
  <c r="AJ51"/>
  <c r="AT67" i="4"/>
  <c r="AN119" i="5"/>
  <c r="AT51"/>
  <c r="AQ84" i="4"/>
  <c r="V117"/>
  <c r="K116"/>
  <c r="U84"/>
  <c r="BJ51" i="5"/>
  <c r="AR51"/>
  <c r="I84" i="4"/>
  <c r="J117"/>
  <c r="AB85"/>
  <c r="BJ52" i="5"/>
  <c r="J85" i="4"/>
  <c r="AR120" i="5"/>
  <c r="AZ51"/>
  <c r="AE51"/>
  <c r="AZ52"/>
  <c r="F116" i="4"/>
  <c r="BH119" i="5"/>
  <c r="N116" i="4"/>
  <c r="AD104" i="5"/>
  <c r="H119"/>
  <c r="T116" i="4"/>
  <c r="P117"/>
  <c r="G116"/>
  <c r="W116"/>
  <c r="BO70" i="5"/>
  <c r="U120"/>
  <c r="AN51"/>
  <c r="M88"/>
  <c r="AC119"/>
  <c r="BH51"/>
  <c r="BF104"/>
  <c r="I116" i="4"/>
  <c r="AK116"/>
  <c r="AY49"/>
  <c r="AY117"/>
  <c r="M49"/>
  <c r="R84"/>
  <c r="BG49"/>
  <c r="AP66"/>
  <c r="BO116"/>
  <c r="AT101"/>
  <c r="AW117"/>
  <c r="V101"/>
  <c r="BJ100"/>
  <c r="AZ101"/>
  <c r="AS117"/>
  <c r="AS120" i="5"/>
  <c r="BG116" i="4"/>
  <c r="V84"/>
  <c r="BB101"/>
  <c r="BG117"/>
  <c r="BO117"/>
  <c r="BK116"/>
  <c r="K117"/>
  <c r="BB100"/>
  <c r="S116"/>
  <c r="AB117"/>
  <c r="AB116"/>
  <c r="N85"/>
  <c r="AU117"/>
  <c r="AM116"/>
  <c r="V85"/>
  <c r="S100"/>
  <c r="AQ116"/>
  <c r="AE100"/>
  <c r="BC117"/>
  <c r="J84"/>
  <c r="BK117"/>
  <c r="AU116"/>
  <c r="N84"/>
  <c r="AL100"/>
  <c r="AT116"/>
  <c r="BB117"/>
  <c r="BJ117"/>
  <c r="AQ119" i="5"/>
  <c r="V119"/>
  <c r="AO119"/>
  <c r="AO120"/>
  <c r="AP85" i="4"/>
  <c r="E101"/>
  <c r="AZ116"/>
  <c r="I117"/>
  <c r="AA84"/>
  <c r="P84"/>
  <c r="AJ117"/>
  <c r="BN84"/>
  <c r="BO101"/>
  <c r="AW116"/>
  <c r="AM117"/>
  <c r="AY116"/>
  <c r="AD84"/>
  <c r="R85"/>
  <c r="BJ116"/>
  <c r="S117"/>
  <c r="BH101"/>
  <c r="BN100"/>
  <c r="AL101"/>
  <c r="T85"/>
  <c r="E100"/>
  <c r="Y100"/>
  <c r="T84"/>
  <c r="AY101"/>
  <c r="Y101"/>
  <c r="X116"/>
  <c r="I101"/>
  <c r="D84"/>
  <c r="L116"/>
  <c r="F84"/>
  <c r="AB100"/>
  <c r="AY100"/>
  <c r="BC101"/>
  <c r="AP116"/>
  <c r="AJ100"/>
  <c r="AT100"/>
  <c r="BG101"/>
  <c r="AR100"/>
  <c r="L85"/>
  <c r="AR101"/>
  <c r="L84"/>
  <c r="BC100"/>
  <c r="BK100"/>
  <c r="BO100"/>
  <c r="BK101"/>
  <c r="BB116"/>
  <c r="AZ100"/>
  <c r="BJ101"/>
  <c r="AE101"/>
  <c r="P85"/>
  <c r="AP119" i="5"/>
  <c r="G104"/>
  <c r="J120"/>
  <c r="AP120"/>
  <c r="BF120"/>
  <c r="R117" i="4"/>
  <c r="BK85"/>
  <c r="AM85"/>
  <c r="M84"/>
  <c r="BA85"/>
  <c r="AM84"/>
  <c r="M85"/>
  <c r="F117"/>
  <c r="BE85"/>
  <c r="AQ85"/>
  <c r="Q84"/>
  <c r="G101"/>
  <c r="BN117"/>
  <c r="U100"/>
  <c r="AW101"/>
  <c r="AY85"/>
  <c r="AX85"/>
  <c r="AA117"/>
  <c r="L101"/>
  <c r="BK84"/>
  <c r="D116"/>
  <c r="Z85"/>
  <c r="AO84"/>
  <c r="BG84"/>
  <c r="BF85"/>
  <c r="AL117"/>
  <c r="AJ84"/>
  <c r="AK85"/>
  <c r="G85"/>
  <c r="N117"/>
  <c r="AK84"/>
  <c r="AE84"/>
  <c r="AU85"/>
  <c r="AC84"/>
  <c r="AL85"/>
  <c r="V116"/>
  <c r="BM84"/>
  <c r="BJ84"/>
  <c r="J116"/>
  <c r="AU84"/>
  <c r="AN84"/>
  <c r="E85"/>
  <c r="AV84"/>
  <c r="R116"/>
  <c r="BC84"/>
  <c r="AB84"/>
  <c r="BH84"/>
  <c r="I85"/>
  <c r="AP104" i="5"/>
  <c r="F104"/>
  <c r="BE119"/>
  <c r="Z120"/>
  <c r="BF103"/>
  <c r="BP119"/>
  <c r="R120"/>
  <c r="N104"/>
  <c r="F119"/>
  <c r="W104"/>
  <c r="F120"/>
  <c r="BI120"/>
  <c r="AO104"/>
  <c r="W117" i="4"/>
  <c r="AE85"/>
  <c r="L117"/>
  <c r="BI84"/>
  <c r="Z84"/>
  <c r="BF84"/>
  <c r="W84"/>
  <c r="AW85"/>
  <c r="BF117"/>
  <c r="AL116"/>
  <c r="BG85"/>
  <c r="S67"/>
  <c r="AV119" i="5"/>
  <c r="AK120"/>
  <c r="BN103"/>
  <c r="P116" i="4"/>
  <c r="BJ85"/>
  <c r="AA85"/>
  <c r="D117"/>
  <c r="H116"/>
  <c r="BE84"/>
  <c r="BB84"/>
  <c r="S84"/>
  <c r="AS85"/>
  <c r="O66"/>
  <c r="V104" i="5"/>
  <c r="W120"/>
  <c r="W85" i="4"/>
  <c r="BA84"/>
  <c r="AX84"/>
  <c r="O84"/>
  <c r="AO85"/>
  <c r="F85"/>
  <c r="AE116"/>
  <c r="O116"/>
  <c r="G100"/>
  <c r="K67"/>
  <c r="AX104" i="5"/>
  <c r="AK104"/>
  <c r="G66" i="4"/>
  <c r="BQ120" i="5"/>
  <c r="G119"/>
  <c r="AP117" i="4"/>
  <c r="BB85"/>
  <c r="K84"/>
  <c r="BN116"/>
  <c r="AE117"/>
  <c r="O117"/>
  <c r="AY84"/>
  <c r="U101"/>
  <c r="O85"/>
  <c r="AS84"/>
  <c r="AP84"/>
  <c r="BM85"/>
  <c r="AD85"/>
  <c r="AX117"/>
  <c r="AA116"/>
  <c r="BP101"/>
  <c r="D85"/>
  <c r="AQ117"/>
  <c r="F100"/>
  <c r="G84"/>
  <c r="AM101"/>
  <c r="H117"/>
  <c r="T117"/>
  <c r="BF116"/>
  <c r="G117"/>
  <c r="S85"/>
  <c r="AW84"/>
  <c r="AT84"/>
  <c r="AX116"/>
  <c r="X117"/>
  <c r="AT85"/>
  <c r="K85"/>
  <c r="AL84"/>
  <c r="BI85"/>
  <c r="BP100"/>
  <c r="BL119" i="5"/>
  <c r="BA120"/>
  <c r="O100" i="4"/>
  <c r="BO84"/>
  <c r="BN85"/>
  <c r="AT117"/>
  <c r="AQ101"/>
  <c r="AR84"/>
  <c r="AB101"/>
  <c r="Q101"/>
  <c r="BJ66"/>
  <c r="AE67"/>
  <c r="BK70" i="5"/>
  <c r="G120"/>
  <c r="BL70"/>
  <c r="Q100" i="4"/>
  <c r="O101"/>
  <c r="AQ100"/>
  <c r="BO85"/>
  <c r="W67"/>
  <c r="S101"/>
  <c r="AP101"/>
  <c r="H85"/>
  <c r="AZ84"/>
  <c r="AM100"/>
  <c r="W100"/>
  <c r="AX100"/>
  <c r="N100"/>
  <c r="BG100"/>
  <c r="AU101"/>
  <c r="AJ101"/>
  <c r="AA100"/>
  <c r="BF101"/>
  <c r="X85"/>
  <c r="M100"/>
  <c r="AO101"/>
  <c r="P100"/>
  <c r="BN101"/>
  <c r="K100"/>
  <c r="BE101"/>
  <c r="I100"/>
  <c r="AX103" i="5"/>
  <c r="BE104"/>
  <c r="M120"/>
  <c r="M101" i="4"/>
  <c r="AX101"/>
  <c r="W101"/>
  <c r="AU100"/>
  <c r="K101"/>
  <c r="BF100"/>
  <c r="AP100"/>
  <c r="X84"/>
  <c r="H84"/>
  <c r="BB67"/>
  <c r="AL67"/>
  <c r="AA101"/>
  <c r="BL117"/>
  <c r="AJ120" i="5"/>
  <c r="BD119"/>
  <c r="Q120"/>
  <c r="AJ116" i="4"/>
  <c r="BM116"/>
  <c r="AD116"/>
  <c r="BH117"/>
  <c r="N101"/>
  <c r="BI116"/>
  <c r="Z116"/>
  <c r="H101"/>
  <c r="O104" i="5"/>
  <c r="BO120"/>
  <c r="BI104"/>
  <c r="Z104"/>
  <c r="AE104"/>
  <c r="AR116" i="4"/>
  <c r="BM117"/>
  <c r="AD117"/>
  <c r="BP117"/>
  <c r="R101"/>
  <c r="BI117"/>
  <c r="Z117"/>
  <c r="H100"/>
  <c r="BH116"/>
  <c r="AO117"/>
  <c r="Q117"/>
  <c r="AK117"/>
  <c r="L100"/>
  <c r="BP116"/>
  <c r="Y117"/>
  <c r="J100"/>
  <c r="AS116"/>
  <c r="P101"/>
  <c r="AY120" i="5"/>
  <c r="P120"/>
  <c r="AS104"/>
  <c r="J104"/>
  <c r="AE103"/>
  <c r="Q116" i="4"/>
  <c r="BE116"/>
  <c r="AR117"/>
  <c r="R100"/>
  <c r="F101"/>
  <c r="BA116"/>
  <c r="BH100"/>
  <c r="T101"/>
  <c r="D101"/>
  <c r="Y84"/>
  <c r="E84"/>
  <c r="BN120" i="5"/>
  <c r="BG119"/>
  <c r="X119"/>
  <c r="BA104"/>
  <c r="R104"/>
  <c r="Y116" i="4"/>
  <c r="BE117"/>
  <c r="AZ117"/>
  <c r="V100"/>
  <c r="J101"/>
  <c r="BA117"/>
  <c r="T100"/>
  <c r="D100"/>
  <c r="BP84"/>
  <c r="BD84"/>
  <c r="AV120" i="5"/>
  <c r="M119"/>
  <c r="BO119"/>
  <c r="BG120"/>
  <c r="AY119"/>
  <c r="AQ120"/>
  <c r="X120"/>
  <c r="P119"/>
  <c r="H120"/>
  <c r="BM103"/>
  <c r="BI103"/>
  <c r="BE103"/>
  <c r="BA103"/>
  <c r="AW103"/>
  <c r="AS103"/>
  <c r="AO103"/>
  <c r="AK103"/>
  <c r="AD103"/>
  <c r="Z103"/>
  <c r="V103"/>
  <c r="R103"/>
  <c r="N103"/>
  <c r="J103"/>
  <c r="F103"/>
  <c r="BL84" i="4"/>
  <c r="BQ84"/>
  <c r="BL104" i="5"/>
  <c r="AV104"/>
  <c r="AC104"/>
  <c r="M104"/>
  <c r="BQ104"/>
  <c r="K103"/>
  <c r="BI70"/>
  <c r="BA70"/>
  <c r="AS70"/>
  <c r="AK70"/>
  <c r="Z70"/>
  <c r="R70"/>
  <c r="J70"/>
  <c r="BP69"/>
  <c r="BF69"/>
  <c r="AX69"/>
  <c r="AP69"/>
  <c r="AE69"/>
  <c r="W69"/>
  <c r="O69"/>
  <c r="G69"/>
  <c r="BC119"/>
  <c r="AM119"/>
  <c r="T119"/>
  <c r="D119"/>
  <c r="BL88"/>
  <c r="BD88"/>
  <c r="AR88"/>
  <c r="AJ88"/>
  <c r="W88"/>
  <c r="O88"/>
  <c r="G88"/>
  <c r="BK87"/>
  <c r="BC87"/>
  <c r="AU87"/>
  <c r="AM87"/>
  <c r="AB87"/>
  <c r="T87"/>
  <c r="L87"/>
  <c r="D87"/>
  <c r="BP104"/>
  <c r="AZ104"/>
  <c r="AJ104"/>
  <c r="Q104"/>
  <c r="G103"/>
  <c r="S104"/>
  <c r="BQ70"/>
  <c r="BE70"/>
  <c r="AW70"/>
  <c r="AO70"/>
  <c r="AD70"/>
  <c r="V70"/>
  <c r="N70"/>
  <c r="F70"/>
  <c r="BN69"/>
  <c r="BB69"/>
  <c r="AT69"/>
  <c r="AL69"/>
  <c r="AA69"/>
  <c r="S69"/>
  <c r="K69"/>
  <c r="BK119"/>
  <c r="AU119"/>
  <c r="AB119"/>
  <c r="L119"/>
  <c r="BN88"/>
  <c r="BF88"/>
  <c r="AX88"/>
  <c r="AP88"/>
  <c r="AE88"/>
  <c r="U88"/>
  <c r="I88"/>
  <c r="BO87"/>
  <c r="BG87"/>
  <c r="AY87"/>
  <c r="AQ87"/>
  <c r="X87"/>
  <c r="P87"/>
  <c r="H87"/>
  <c r="X104"/>
  <c r="X103"/>
  <c r="X102"/>
  <c r="BJ102"/>
  <c r="BJ103"/>
  <c r="BB102"/>
  <c r="BB104"/>
  <c r="BB103"/>
  <c r="AT102"/>
  <c r="AT103"/>
  <c r="AL102"/>
  <c r="AL104"/>
  <c r="AL103"/>
  <c r="AA102"/>
  <c r="AA103"/>
  <c r="BH104"/>
  <c r="BD104"/>
  <c r="AR104"/>
  <c r="AN104"/>
  <c r="Y104"/>
  <c r="U104"/>
  <c r="I104"/>
  <c r="E104"/>
  <c r="AX119"/>
  <c r="O119"/>
  <c r="AW120"/>
  <c r="N120"/>
  <c r="BK104"/>
  <c r="BG104"/>
  <c r="BC104"/>
  <c r="AY104"/>
  <c r="AU104"/>
  <c r="AQ104"/>
  <c r="AM104"/>
  <c r="AB104"/>
  <c r="T104"/>
  <c r="P104"/>
  <c r="L104"/>
  <c r="H104"/>
  <c r="D104"/>
  <c r="BM70"/>
  <c r="BG70"/>
  <c r="BC70"/>
  <c r="AY70"/>
  <c r="AU70"/>
  <c r="AQ70"/>
  <c r="AM70"/>
  <c r="AB70"/>
  <c r="X70"/>
  <c r="T70"/>
  <c r="P70"/>
  <c r="L70"/>
  <c r="H70"/>
  <c r="D70"/>
  <c r="BJ69"/>
  <c r="BH69"/>
  <c r="BD69"/>
  <c r="AZ69"/>
  <c r="AV69"/>
  <c r="AR69"/>
  <c r="AN69"/>
  <c r="AJ69"/>
  <c r="AC69"/>
  <c r="Y69"/>
  <c r="U69"/>
  <c r="Q69"/>
  <c r="M69"/>
  <c r="I69"/>
  <c r="E69"/>
  <c r="BJ120"/>
  <c r="BB120"/>
  <c r="AT120"/>
  <c r="AL120"/>
  <c r="AA120"/>
  <c r="S120"/>
  <c r="K120"/>
  <c r="BO104"/>
  <c r="BP88"/>
  <c r="BJ88"/>
  <c r="BH88"/>
  <c r="BB88"/>
  <c r="AZ88"/>
  <c r="AT88"/>
  <c r="AN88"/>
  <c r="AL88"/>
  <c r="AA88"/>
  <c r="Y88"/>
  <c r="S88"/>
  <c r="Q88"/>
  <c r="K88"/>
  <c r="E88"/>
  <c r="BQ87"/>
  <c r="BM87"/>
  <c r="BI87"/>
  <c r="BE87"/>
  <c r="BA87"/>
  <c r="AW87"/>
  <c r="AS87"/>
  <c r="AO87"/>
  <c r="AK87"/>
  <c r="AD87"/>
  <c r="Z87"/>
  <c r="V87"/>
  <c r="R87"/>
  <c r="N87"/>
  <c r="J87"/>
  <c r="F87"/>
  <c r="BE120"/>
  <c r="V120"/>
  <c r="BF119"/>
  <c r="W119"/>
  <c r="AX120"/>
  <c r="AE120"/>
  <c r="O120"/>
  <c r="BM119"/>
  <c r="AW119"/>
  <c r="AD119"/>
  <c r="N119"/>
  <c r="BP120"/>
  <c r="BL120"/>
  <c r="AC120"/>
  <c r="BQ119"/>
  <c r="BI119"/>
  <c r="BA119"/>
  <c r="AS119"/>
  <c r="AK119"/>
  <c r="Z119"/>
  <c r="R119"/>
  <c r="J119"/>
  <c r="BN104"/>
  <c r="BP103"/>
  <c r="BL103"/>
  <c r="BH103"/>
  <c r="BD103"/>
  <c r="AZ103"/>
  <c r="AV103"/>
  <c r="AR103"/>
  <c r="AN103"/>
  <c r="AJ103"/>
  <c r="AC103"/>
  <c r="Y103"/>
  <c r="U103"/>
  <c r="Q103"/>
  <c r="M103"/>
  <c r="I103"/>
  <c r="E103"/>
  <c r="O103"/>
  <c r="AT104"/>
  <c r="BN119"/>
  <c r="AE119"/>
  <c r="BM120"/>
  <c r="AD120"/>
  <c r="W103"/>
  <c r="BQ103"/>
  <c r="BK103"/>
  <c r="BG103"/>
  <c r="BC103"/>
  <c r="AY103"/>
  <c r="AU103"/>
  <c r="AQ103"/>
  <c r="AM103"/>
  <c r="AB103"/>
  <c r="T103"/>
  <c r="P103"/>
  <c r="L103"/>
  <c r="H103"/>
  <c r="D103"/>
  <c r="S103"/>
  <c r="K104"/>
  <c r="BQ69"/>
  <c r="BM69"/>
  <c r="BI69"/>
  <c r="BG69"/>
  <c r="BE69"/>
  <c r="BC69"/>
  <c r="BA69"/>
  <c r="AY69"/>
  <c r="AW69"/>
  <c r="AU69"/>
  <c r="AS69"/>
  <c r="AQ69"/>
  <c r="AO69"/>
  <c r="AM69"/>
  <c r="AK69"/>
  <c r="AD69"/>
  <c r="AB69"/>
  <c r="Z69"/>
  <c r="X69"/>
  <c r="V69"/>
  <c r="T69"/>
  <c r="R69"/>
  <c r="P69"/>
  <c r="N69"/>
  <c r="L69"/>
  <c r="J69"/>
  <c r="H69"/>
  <c r="F69"/>
  <c r="D69"/>
  <c r="BP70"/>
  <c r="BN70"/>
  <c r="BJ70"/>
  <c r="BH70"/>
  <c r="BF70"/>
  <c r="BD70"/>
  <c r="BB70"/>
  <c r="AZ70"/>
  <c r="AX70"/>
  <c r="AV70"/>
  <c r="AT70"/>
  <c r="AR70"/>
  <c r="AP70"/>
  <c r="AN70"/>
  <c r="AL70"/>
  <c r="AJ70"/>
  <c r="AE70"/>
  <c r="AC70"/>
  <c r="AA70"/>
  <c r="Y70"/>
  <c r="W70"/>
  <c r="U70"/>
  <c r="S70"/>
  <c r="Q70"/>
  <c r="O70"/>
  <c r="M70"/>
  <c r="K70"/>
  <c r="I70"/>
  <c r="G70"/>
  <c r="E70"/>
  <c r="BJ119"/>
  <c r="BB119"/>
  <c r="AT119"/>
  <c r="AL119"/>
  <c r="AA119"/>
  <c r="S119"/>
  <c r="K119"/>
  <c r="BK120"/>
  <c r="BC120"/>
  <c r="AU120"/>
  <c r="AM120"/>
  <c r="AB120"/>
  <c r="T120"/>
  <c r="L120"/>
  <c r="D120"/>
  <c r="BO103"/>
  <c r="BP87"/>
  <c r="BN87"/>
  <c r="BL87"/>
  <c r="BJ87"/>
  <c r="BH87"/>
  <c r="BF87"/>
  <c r="BD87"/>
  <c r="BB87"/>
  <c r="AZ87"/>
  <c r="AX87"/>
  <c r="AT87"/>
  <c r="AR87"/>
  <c r="AP87"/>
  <c r="AN87"/>
  <c r="AL87"/>
  <c r="AJ87"/>
  <c r="AE87"/>
  <c r="AA87"/>
  <c r="Y87"/>
  <c r="W87"/>
  <c r="U87"/>
  <c r="S87"/>
  <c r="Q87"/>
  <c r="O87"/>
  <c r="K87"/>
  <c r="I87"/>
  <c r="G87"/>
  <c r="E87"/>
  <c r="BQ88"/>
  <c r="BO88"/>
  <c r="BM88"/>
  <c r="BK88"/>
  <c r="BI88"/>
  <c r="BG88"/>
  <c r="BE88"/>
  <c r="BC88"/>
  <c r="BA88"/>
  <c r="AY88"/>
  <c r="AW88"/>
  <c r="AU88"/>
  <c r="AS88"/>
  <c r="AQ88"/>
  <c r="AO88"/>
  <c r="AM88"/>
  <c r="AK88"/>
  <c r="AD88"/>
  <c r="AB88"/>
  <c r="Z88"/>
  <c r="X88"/>
  <c r="V88"/>
  <c r="T88"/>
  <c r="R88"/>
  <c r="P88"/>
  <c r="N88"/>
  <c r="L88"/>
  <c r="J88"/>
  <c r="H88"/>
  <c r="F88"/>
  <c r="D88"/>
  <c r="BQ99" i="4"/>
  <c r="BQ100"/>
  <c r="X101"/>
  <c r="X99"/>
  <c r="X100"/>
  <c r="BQ101"/>
  <c r="BQ85"/>
  <c r="BP85"/>
  <c r="BL85"/>
  <c r="BH85"/>
  <c r="BD85"/>
  <c r="AZ85"/>
  <c r="AV85"/>
  <c r="AR85"/>
  <c r="AN85"/>
  <c r="AJ85"/>
  <c r="AC85"/>
  <c r="Y85"/>
  <c r="U85"/>
  <c r="Q85"/>
  <c r="BL100"/>
  <c r="BD100"/>
  <c r="AV100"/>
  <c r="AN100"/>
  <c r="AC100"/>
  <c r="R66"/>
  <c r="L66"/>
  <c r="H66"/>
  <c r="D66"/>
  <c r="BP67"/>
  <c r="BL67"/>
  <c r="BH67"/>
  <c r="BD67"/>
  <c r="AZ67"/>
  <c r="AV67"/>
  <c r="AR67"/>
  <c r="AN67"/>
  <c r="AJ67"/>
  <c r="AC67"/>
  <c r="Y67"/>
  <c r="U67"/>
  <c r="Q67"/>
  <c r="M67"/>
  <c r="I67"/>
  <c r="E67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X66"/>
  <c r="V66"/>
  <c r="T66"/>
  <c r="P66"/>
  <c r="N66"/>
  <c r="J66"/>
  <c r="F66"/>
  <c r="BL115"/>
  <c r="BL116"/>
  <c r="BD115"/>
  <c r="BD116"/>
  <c r="AV115"/>
  <c r="AV116"/>
  <c r="AN115"/>
  <c r="AN116"/>
  <c r="AC115"/>
  <c r="AC116"/>
  <c r="U115"/>
  <c r="U116"/>
  <c r="M115"/>
  <c r="M116"/>
  <c r="E115"/>
  <c r="E116"/>
  <c r="BM99"/>
  <c r="BM100"/>
  <c r="BI99"/>
  <c r="BI100"/>
  <c r="BE99"/>
  <c r="BE100"/>
  <c r="BA99"/>
  <c r="BA100"/>
  <c r="AW99"/>
  <c r="AW100"/>
  <c r="AS99"/>
  <c r="AS100"/>
  <c r="AO99"/>
  <c r="AO100"/>
  <c r="AK99"/>
  <c r="AK100"/>
  <c r="AD99"/>
  <c r="AD100"/>
  <c r="Z99"/>
  <c r="Z100"/>
  <c r="BL101"/>
  <c r="BD101"/>
  <c r="AV101"/>
  <c r="AN101"/>
  <c r="AC101"/>
  <c r="R67"/>
  <c r="L67"/>
  <c r="H67"/>
  <c r="D67"/>
  <c r="BP66"/>
  <c r="BL66"/>
  <c r="BH66"/>
  <c r="BD66"/>
  <c r="AZ66"/>
  <c r="AV66"/>
  <c r="AR66"/>
  <c r="AN66"/>
  <c r="AJ66"/>
  <c r="AC66"/>
  <c r="Y66"/>
  <c r="U66"/>
  <c r="Q66"/>
  <c r="M66"/>
  <c r="I66"/>
  <c r="E66"/>
  <c r="BQ67"/>
  <c r="BO67"/>
  <c r="BM67"/>
  <c r="BK67"/>
  <c r="BI67"/>
  <c r="BG67"/>
  <c r="BE67"/>
  <c r="BC67"/>
  <c r="BA67"/>
  <c r="AY67"/>
  <c r="AW67"/>
  <c r="AU67"/>
  <c r="AS67"/>
  <c r="AQ67"/>
  <c r="AO67"/>
  <c r="AM67"/>
  <c r="AK67"/>
  <c r="AD67"/>
  <c r="AB67"/>
  <c r="Z67"/>
  <c r="X67"/>
  <c r="V67"/>
  <c r="T67"/>
  <c r="P67"/>
  <c r="N67"/>
  <c r="J67"/>
  <c r="F67"/>
  <c r="BS51" i="5" l="1"/>
  <c r="BT51" s="1"/>
  <c r="BS49" i="4"/>
  <c r="BT49" s="1"/>
  <c r="BS52" i="5"/>
  <c r="BT52" s="1"/>
  <c r="BS116" i="4"/>
  <c r="BT116" s="1"/>
  <c r="BS85"/>
  <c r="BT85" s="1"/>
  <c r="BS100"/>
  <c r="BT100" s="1"/>
  <c r="BS84"/>
  <c r="BT84" s="1"/>
  <c r="BS117"/>
  <c r="BT117" s="1"/>
  <c r="BS101"/>
  <c r="BT101" s="1"/>
  <c r="BS88" i="5"/>
  <c r="BT88" s="1"/>
  <c r="BS87"/>
  <c r="BT87" s="1"/>
  <c r="BS119"/>
  <c r="BT119" s="1"/>
  <c r="BS104"/>
  <c r="BT104" s="1"/>
  <c r="BS120"/>
  <c r="BT120" s="1"/>
  <c r="BS69"/>
  <c r="BT69" s="1"/>
  <c r="BS103"/>
  <c r="BT103" s="1"/>
  <c r="BS70"/>
  <c r="BT70" s="1"/>
  <c r="BS67" i="4"/>
  <c r="BT67" s="1"/>
  <c r="BS66"/>
  <c r="BT66" s="1"/>
  <c r="BT51" l="1"/>
  <c r="BT54" i="5"/>
</calcChain>
</file>

<file path=xl/sharedStrings.xml><?xml version="1.0" encoding="utf-8"?>
<sst xmlns="http://schemas.openxmlformats.org/spreadsheetml/2006/main" count="468" uniqueCount="106">
  <si>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</si>
  <si>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</si>
  <si>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</si>
  <si>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</si>
  <si>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</si>
  <si>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</si>
  <si>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</si>
  <si>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</si>
  <si>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</si>
  <si>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</si>
  <si>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</si>
  <si>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</si>
  <si>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</si>
  <si>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</si>
  <si>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</si>
  <si>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</si>
  <si>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</si>
  <si>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</si>
  <si>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</si>
  <si>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</si>
  <si>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</si>
  <si>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</si>
  <si>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</si>
  <si>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</si>
  <si>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</si>
  <si>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</si>
  <si>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</si>
  <si>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</si>
  <si>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</si>
  <si>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</si>
  <si>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</si>
  <si>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</si>
  <si>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</si>
  <si>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</si>
  <si>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</si>
  <si>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</si>
  <si>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</si>
  <si>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</si>
  <si>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</si>
  <si>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</si>
  <si>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</si>
  <si>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</si>
  <si>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</si>
  <si>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</si>
  <si>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</si>
  <si>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</si>
  <si>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</si>
  <si>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</si>
  <si>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</si>
  <si>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</si>
  <si>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</si>
  <si>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</si>
  <si>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</si>
  <si>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</si>
  <si>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</si>
  <si>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</si>
  <si>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</si>
  <si>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</si>
  <si>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</si>
  <si>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</si>
  <si>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</si>
  <si>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</si>
  <si>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</si>
  <si>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</si>
  <si>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</si>
  <si>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</si>
  <si>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</si>
  <si>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</si>
  <si>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</si>
  <si>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</si>
  <si>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</si>
  <si>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</si>
  <si>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</si>
  <si>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</si>
  <si>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</si>
  <si>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</si>
  <si>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</si>
  <si>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</si>
  <si>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</si>
  <si>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</si>
  <si>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</si>
  <si>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</si>
  <si>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</si>
  <si>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</si>
  <si>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</si>
  <si>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</si>
  <si>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</si>
  <si>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</si>
  <si>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</si>
  <si>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</si>
  <si>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</si>
  <si>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</si>
  <si>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</si>
  <si>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</si>
  <si>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</si>
  <si>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Ответственный         </t>
    </r>
    <r>
      <rPr>
        <u/>
        <sz val="11"/>
        <color theme="1"/>
        <rFont val="Calibri"/>
        <family val="2"/>
        <charset val="204"/>
      </rPr>
      <t xml:space="preserve">            калькулятор   </t>
    </r>
    <r>
      <rPr>
        <sz val="11"/>
        <color theme="1"/>
        <rFont val="Calibri"/>
        <family val="2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</si>
  <si>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</si>
  <si>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</si>
  <si>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</si>
  <si>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</si>
  <si>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</si>
  <si>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</si>
  <si>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</si>
  <si>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r>
      <t xml:space="preserve">Ио руководителя            ____________                      </t>
    </r>
    <r>
      <rPr>
        <u/>
        <sz val="11"/>
        <color theme="1"/>
        <rFont val="Times New Roman"/>
        <family val="1"/>
        <charset val="204"/>
      </rPr>
      <t xml:space="preserve">   Волосникова О. Ю.</t>
    </r>
  </si>
  <si>
    <t xml:space="preserve">И.О. Заведующего МК ДОУ     </t>
  </si>
  <si>
    <t xml:space="preserve">   _________________    О.Ю. Волосникова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</si>
</sst>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2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8" fillId="0" borderId="0" xfId="0" applyNumberFormat="1" applyFon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13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8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/>
    <xf numFmtId="0" fontId="21" fillId="9" borderId="0" xfId="0" applyFont="1" applyFill="1"/>
    <xf numFmtId="0" fontId="22" fillId="9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2" xfId="0" applyFont="1" applyFill="1" applyBorder="1"/>
    <xf numFmtId="0" fontId="8" fillId="4" borderId="0" xfId="0" applyFont="1" applyFill="1"/>
    <xf numFmtId="0" fontId="20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20" fillId="4" borderId="2" xfId="0" applyFont="1" applyFill="1" applyBorder="1"/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/>
    <xf numFmtId="0" fontId="0" fillId="10" borderId="2" xfId="0" applyFill="1" applyBorder="1"/>
    <xf numFmtId="0" fontId="5" fillId="10" borderId="2" xfId="0" applyFont="1" applyFill="1" applyBorder="1"/>
    <xf numFmtId="164" fontId="5" fillId="10" borderId="2" xfId="0" applyNumberFormat="1" applyFont="1" applyFill="1" applyBorder="1"/>
    <xf numFmtId="164" fontId="7" fillId="10" borderId="0" xfId="0" applyNumberFormat="1" applyFont="1" applyFill="1"/>
    <xf numFmtId="0" fontId="23" fillId="10" borderId="3" xfId="0" applyFont="1" applyFill="1" applyBorder="1" applyAlignment="1">
      <alignment vertical="center" wrapText="1"/>
    </xf>
    <xf numFmtId="4" fontId="5" fillId="10" borderId="2" xfId="0" applyNumberFormat="1" applyFont="1" applyFill="1" applyBorder="1"/>
    <xf numFmtId="0" fontId="19" fillId="10" borderId="3" xfId="0" applyFont="1" applyFill="1" applyBorder="1" applyAlignment="1">
      <alignment vertical="center" wrapText="1"/>
    </xf>
    <xf numFmtId="0" fontId="20" fillId="10" borderId="2" xfId="0" applyFont="1" applyFill="1" applyBorder="1"/>
    <xf numFmtId="0" fontId="16" fillId="0" borderId="0" xfId="0" applyFont="1" applyAlignment="1"/>
    <xf numFmtId="0" fontId="16" fillId="0" borderId="0" xfId="0" applyFont="1"/>
    <xf numFmtId="0" fontId="16" fillId="0" borderId="0" xfId="0" applyFont="1" applyBorder="1"/>
    <xf numFmtId="0" fontId="16" fillId="10" borderId="0" xfId="0" applyFont="1" applyFill="1"/>
    <xf numFmtId="0" fontId="24" fillId="0" borderId="0" xfId="0" applyFont="1"/>
    <xf numFmtId="0" fontId="26" fillId="0" borderId="0" xfId="0" applyFont="1"/>
    <xf numFmtId="0" fontId="10" fillId="0" borderId="0" xfId="0" applyFont="1"/>
    <xf numFmtId="0" fontId="14" fillId="0" borderId="0" xfId="0" applyFont="1"/>
    <xf numFmtId="0" fontId="25" fillId="0" borderId="0" xfId="0" applyFont="1"/>
    <xf numFmtId="0" fontId="27" fillId="0" borderId="0" xfId="0" applyFont="1"/>
    <xf numFmtId="0" fontId="24" fillId="10" borderId="0" xfId="0" applyFont="1" applyFill="1"/>
    <xf numFmtId="4" fontId="24" fillId="0" borderId="0" xfId="0" applyNumberFormat="1" applyFont="1" applyBorder="1"/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0" fillId="0" borderId="8" xfId="0" applyNumberFormat="1" applyFont="1" applyBorder="1" applyAlignment="1">
      <alignment horizontal="center" vertical="top"/>
    </xf>
    <xf numFmtId="1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zoomScale="75" zoomScaleNormal="75" workbookViewId="0">
      <selection activeCell="B25" sqref="A25:XFD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4" width="10.6640625" customWidth="1"/>
    <col min="35" max="35" width="10.6640625" hidden="1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6640625" style="75" customWidth="1"/>
    <col min="72" max="72" width="12.109375" customWidth="1"/>
  </cols>
  <sheetData>
    <row r="1" spans="1:73">
      <c r="A1" s="85" t="s">
        <v>90</v>
      </c>
      <c r="B1" s="85"/>
      <c r="C1" s="85"/>
      <c r="D1" s="85"/>
      <c r="E1" s="86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103</v>
      </c>
      <c r="B2" s="85"/>
      <c r="C2" s="85"/>
      <c r="D2" s="85"/>
      <c r="E2" s="86"/>
      <c r="F2" s="86"/>
      <c r="G2" s="90"/>
      <c r="H2" s="90"/>
      <c r="I2" s="86"/>
      <c r="J2" s="91" t="s">
        <v>91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92</v>
      </c>
      <c r="B3" s="86"/>
      <c r="C3" s="86"/>
      <c r="D3" s="86"/>
      <c r="E3" s="85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 t="s">
        <v>93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 t="s">
        <v>94</v>
      </c>
      <c r="K5" s="86"/>
      <c r="L5" s="93"/>
      <c r="M5" s="93"/>
      <c r="N5" s="93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C7" t="s">
        <v>0</v>
      </c>
      <c r="E7" s="1">
        <v>1</v>
      </c>
      <c r="F7" t="s">
        <v>36</v>
      </c>
      <c r="K7" s="46">
        <f>' 3-7 лет (день 5)'!K7</f>
        <v>45890</v>
      </c>
    </row>
    <row r="8" spans="1:73" ht="15" customHeight="1">
      <c r="A8" s="101"/>
      <c r="B8" s="3" t="s">
        <v>1</v>
      </c>
      <c r="C8" s="99" t="s">
        <v>2</v>
      </c>
      <c r="D8" s="98" t="str">
        <f>[1]Цены!A1</f>
        <v>Хлеб пшеничный</v>
      </c>
      <c r="E8" s="98" t="str">
        <f>[1]Цены!B1</f>
        <v>Хлеб ржано-пшеничный</v>
      </c>
      <c r="F8" s="98" t="str">
        <f>[1]Цены!C1</f>
        <v>Сахар</v>
      </c>
      <c r="G8" s="98" t="str">
        <f>[1]Цены!D1</f>
        <v>Чай</v>
      </c>
      <c r="H8" s="98" t="str">
        <f>[1]Цены!E1</f>
        <v>Какао</v>
      </c>
      <c r="I8" s="98" t="str">
        <f>[1]Цены!F1</f>
        <v>Кофейный напиток</v>
      </c>
      <c r="J8" s="98" t="str">
        <f>[1]Цены!G1</f>
        <v>Молоко 2,5%</v>
      </c>
      <c r="K8" s="98" t="str">
        <f>[1]Цены!H1</f>
        <v>Масло сливочное</v>
      </c>
      <c r="L8" s="98" t="str">
        <f>[1]Цены!I1</f>
        <v>Сметана 15%</v>
      </c>
      <c r="M8" s="98" t="str">
        <f>[1]Цены!J1</f>
        <v>Молоко сухое</v>
      </c>
      <c r="N8" s="98" t="str">
        <f>[1]Цены!K1</f>
        <v>Снежок 2,5 %</v>
      </c>
      <c r="O8" s="98" t="str">
        <f>[1]Цены!L1</f>
        <v>Творог 5%</v>
      </c>
      <c r="P8" s="98" t="str">
        <f>[1]Цены!M1</f>
        <v>Молоко сгущенное</v>
      </c>
      <c r="Q8" s="98" t="str">
        <f>[1]Цены!N1</f>
        <v xml:space="preserve">Джем Сава </v>
      </c>
      <c r="R8" s="98" t="str">
        <f>[1]Цены!O1</f>
        <v>Сыр</v>
      </c>
      <c r="S8" s="98" t="str">
        <f>[1]Цены!P1</f>
        <v>Зеленый горошек</v>
      </c>
      <c r="T8" s="98" t="str">
        <f>[1]Цены!Q1</f>
        <v>Кукуруза консервирован.</v>
      </c>
      <c r="U8" s="98" t="str">
        <f>[1]Цены!R1</f>
        <v>Консервы рыбные</v>
      </c>
      <c r="V8" s="98" t="str">
        <f>[1]Цены!S1</f>
        <v>Огурцы консервирован.</v>
      </c>
      <c r="W8" s="98" t="str">
        <f>[1]Цены!T1</f>
        <v>Огурцы свежие</v>
      </c>
      <c r="X8" s="98" t="str">
        <f>[1]Цены!U1</f>
        <v>Яйцо</v>
      </c>
      <c r="Y8" s="98" t="str">
        <f>[1]Цены!V1</f>
        <v>Икра кабачковая</v>
      </c>
      <c r="Z8" s="98" t="str">
        <f>[1]Цены!W1</f>
        <v>Изюм</v>
      </c>
      <c r="AA8" s="98" t="str">
        <f>[1]Цены!X1</f>
        <v>Курага</v>
      </c>
      <c r="AB8" s="98" t="str">
        <f>[1]Цены!Y1</f>
        <v>Чернослив</v>
      </c>
      <c r="AC8" s="98" t="str">
        <f>[1]Цены!Z1</f>
        <v>Шиповник</v>
      </c>
      <c r="AD8" s="98" t="str">
        <f>[1]Цены!AA1</f>
        <v>Сухофрукты</v>
      </c>
      <c r="AE8" s="98" t="str">
        <f>[1]Цены!AB1</f>
        <v>Ягода свежемороженная</v>
      </c>
      <c r="AF8" s="99" t="str">
        <f>' 3-7 лет (день 5)'!AF8:AF9</f>
        <v xml:space="preserve">Апельсин </v>
      </c>
      <c r="AG8" s="99" t="str">
        <f>' 3-7 лет (день 5)'!AG8:AG9</f>
        <v>Банан</v>
      </c>
      <c r="AH8" s="99" t="str">
        <f>' 3-7 лет (день 5)'!AH8:AH9</f>
        <v>Лимон</v>
      </c>
      <c r="AI8" s="99" t="str">
        <f>' 3-7 лет (день 5)'!AI8:AI9</f>
        <v>Яблоко</v>
      </c>
      <c r="AJ8" s="98" t="str">
        <f>[1]Цены!AD1</f>
        <v>Кисель</v>
      </c>
      <c r="AK8" s="98" t="str">
        <f>[1]Цены!AE1</f>
        <v xml:space="preserve">Сок </v>
      </c>
      <c r="AL8" s="98" t="str">
        <f>[1]Цены!AF1</f>
        <v>Макаронные изделия</v>
      </c>
      <c r="AM8" s="98" t="str">
        <f>[1]Цены!AG1</f>
        <v>Мука</v>
      </c>
      <c r="AN8" s="98" t="str">
        <f>[1]Цены!AH1</f>
        <v>Дрожжи</v>
      </c>
      <c r="AO8" s="98" t="str">
        <f>[1]Цены!AI1</f>
        <v>Печенье</v>
      </c>
      <c r="AP8" s="98" t="str">
        <f>[1]Цены!AJ1</f>
        <v>Пряники</v>
      </c>
      <c r="AQ8" s="98" t="str">
        <f>[1]Цены!AK1</f>
        <v>Вафли</v>
      </c>
      <c r="AR8" s="98" t="str">
        <f>[1]Цены!AL1</f>
        <v>Конфеты</v>
      </c>
      <c r="AS8" s="98" t="str">
        <f>[1]Цены!AM1</f>
        <v>Повидло Сава</v>
      </c>
      <c r="AT8" s="98" t="str">
        <f>[1]Цены!AN1</f>
        <v>Крупа геркулес</v>
      </c>
      <c r="AU8" s="98" t="str">
        <f>[1]Цены!AO1</f>
        <v>Крупа горох</v>
      </c>
      <c r="AV8" s="98" t="str">
        <f>[1]Цены!AP1</f>
        <v>Крупа гречневая</v>
      </c>
      <c r="AW8" s="98" t="str">
        <f>[1]Цены!AQ1</f>
        <v>Крупа кукурузная</v>
      </c>
      <c r="AX8" s="98" t="str">
        <f>[1]Цены!AR1</f>
        <v>Крупа манная</v>
      </c>
      <c r="AY8" s="98" t="str">
        <f>[1]Цены!AS1</f>
        <v>Крупа перловая</v>
      </c>
      <c r="AZ8" s="98" t="str">
        <f>[1]Цены!AT1</f>
        <v>Крупа пшеничная</v>
      </c>
      <c r="BA8" s="98" t="str">
        <f>[1]Цены!AU1</f>
        <v>Крупа пшено</v>
      </c>
      <c r="BB8" s="98" t="str">
        <f>[1]Цены!AV1</f>
        <v>Крупа ячневая</v>
      </c>
      <c r="BC8" s="98" t="str">
        <f>[1]Цены!AW1</f>
        <v>Рис</v>
      </c>
      <c r="BD8" s="98" t="str">
        <f>[1]Цены!AX1</f>
        <v>Цыпленок бройлер</v>
      </c>
      <c r="BE8" s="98" t="str">
        <f>[1]Цены!AY1</f>
        <v>Филе куриное</v>
      </c>
      <c r="BF8" s="98" t="str">
        <f>[1]Цены!AZ1</f>
        <v>Фарш говяжий</v>
      </c>
      <c r="BG8" s="98" t="str">
        <f>[1]Цены!BA1</f>
        <v>Печень куриная</v>
      </c>
      <c r="BH8" s="98" t="str">
        <f>[1]Цены!BB1</f>
        <v>Филе минтая</v>
      </c>
      <c r="BI8" s="98" t="str">
        <f>[1]Цены!BC1</f>
        <v>Филе сельди слабосол.</v>
      </c>
      <c r="BJ8" s="98" t="str">
        <f>[1]Цены!BD1</f>
        <v>Картофель</v>
      </c>
      <c r="BK8" s="98" t="str">
        <f>[1]Цены!BE1</f>
        <v>Морковь</v>
      </c>
      <c r="BL8" s="98" t="str">
        <f>[1]Цены!BF1</f>
        <v>Лук</v>
      </c>
      <c r="BM8" s="98" t="str">
        <f>[1]Цены!BG1</f>
        <v>Капуста</v>
      </c>
      <c r="BN8" s="98" t="str">
        <f>[1]Цены!BH1</f>
        <v>Свекла</v>
      </c>
      <c r="BO8" s="98" t="str">
        <f>[1]Цены!BI1</f>
        <v>Томатная паста</v>
      </c>
      <c r="BP8" s="98" t="str">
        <f>[1]Цены!BJ1</f>
        <v>Масло растительное</v>
      </c>
      <c r="BQ8" s="98" t="str">
        <f>[1]Цены!BK1</f>
        <v>Соль</v>
      </c>
      <c r="BR8" s="97" t="s">
        <v>89</v>
      </c>
      <c r="BS8" s="103" t="s">
        <v>3</v>
      </c>
      <c r="BT8" s="103" t="s">
        <v>4</v>
      </c>
    </row>
    <row r="9" spans="1:73" ht="45.75" customHeight="1">
      <c r="A9" s="102"/>
      <c r="B9" s="4" t="s">
        <v>5</v>
      </c>
      <c r="C9" s="100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100"/>
      <c r="AG9" s="100"/>
      <c r="AH9" s="100"/>
      <c r="AI9" s="100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7"/>
      <c r="BS9" s="103"/>
      <c r="BT9" s="103"/>
    </row>
    <row r="10" spans="1:73">
      <c r="A10" s="104" t="s">
        <v>6</v>
      </c>
      <c r="B10" s="5" t="str">
        <f>' 3-7 лет (день 5)'!B10</f>
        <v>Каша молочная "Геркулес"</v>
      </c>
      <c r="C10" s="105">
        <f>$E$7</f>
        <v>1</v>
      </c>
      <c r="D10" s="5"/>
      <c r="E10" s="5"/>
      <c r="F10" s="5">
        <v>4.0000000000000001E-3</v>
      </c>
      <c r="G10" s="5"/>
      <c r="H10" s="5"/>
      <c r="I10" s="5"/>
      <c r="J10" s="5"/>
      <c r="K10" s="5">
        <v>2E-3</v>
      </c>
      <c r="L10" s="5"/>
      <c r="M10" s="5">
        <v>1.24E-2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T10" s="6">
        <v>1.4999999999999999E-2</v>
      </c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7"/>
    </row>
    <row r="11" spans="1:73">
      <c r="A11" s="104"/>
      <c r="B11" s="5" t="str">
        <f>' 3-7 лет (день 5)'!B11</f>
        <v>Бутерброд с маслом</v>
      </c>
      <c r="C11" s="106"/>
      <c r="D11" s="5">
        <v>0.02</v>
      </c>
      <c r="E11" s="5"/>
      <c r="F11" s="5"/>
      <c r="G11" s="5"/>
      <c r="H11" s="5"/>
      <c r="I11" s="5"/>
      <c r="J11" s="5"/>
      <c r="K11" s="5">
        <v>4.0000000000000001E-3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>
      <c r="A12" s="104"/>
      <c r="B12" s="5" t="str">
        <f>' 3-7 лет (день 5)'!B12</f>
        <v>Какао с молоком</v>
      </c>
      <c r="C12" s="106"/>
      <c r="D12" s="5"/>
      <c r="E12" s="5"/>
      <c r="F12" s="5">
        <v>8.9999999999999993E-3</v>
      </c>
      <c r="G12" s="5"/>
      <c r="H12" s="5">
        <v>1E-3</v>
      </c>
      <c r="I12" s="5"/>
      <c r="J12" s="5">
        <v>0.08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>
      <c r="A13" s="104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 ht="15.75" customHeight="1">
      <c r="A14" s="104"/>
      <c r="B14" s="5"/>
      <c r="C14" s="10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>
      <c r="A15" s="104" t="s">
        <v>10</v>
      </c>
      <c r="B15" s="5" t="str">
        <f>' 3-7 лет (день 5)'!B15</f>
        <v>Суп картофельный с гренками</v>
      </c>
      <c r="C15" s="105">
        <f>$E$7</f>
        <v>1</v>
      </c>
      <c r="D15" s="5">
        <v>0.02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C15" s="6"/>
      <c r="BD15" s="5">
        <v>0.05</v>
      </c>
      <c r="BE15" s="5"/>
      <c r="BF15" s="5"/>
      <c r="BG15" s="5"/>
      <c r="BH15" s="5"/>
      <c r="BI15" s="5"/>
      <c r="BJ15" s="5">
        <v>0.12</v>
      </c>
      <c r="BK15" s="5">
        <v>0.01</v>
      </c>
      <c r="BL15" s="5">
        <v>0.01</v>
      </c>
      <c r="BM15" s="5"/>
      <c r="BN15" s="6"/>
      <c r="BO15" s="6"/>
      <c r="BP15" s="5">
        <v>2E-3</v>
      </c>
      <c r="BQ15" s="5">
        <v>1E-3</v>
      </c>
      <c r="BR15" s="77"/>
    </row>
    <row r="16" spans="1:73">
      <c r="A16" s="104"/>
      <c r="B16" s="5" t="str">
        <f>' 3-7 лет (день 5)'!B16</f>
        <v>Рыба, тушенная в сметанном соусе</v>
      </c>
      <c r="C16" s="106"/>
      <c r="D16" s="5"/>
      <c r="E16" s="5"/>
      <c r="F16" s="5"/>
      <c r="G16" s="5"/>
      <c r="H16" s="5"/>
      <c r="I16" s="5"/>
      <c r="J16" s="5"/>
      <c r="K16" s="5"/>
      <c r="L16" s="5">
        <v>8.9999999999999993E-3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5.2999999999999998E-4</v>
      </c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/>
      <c r="BD16" s="5"/>
      <c r="BE16" s="5"/>
      <c r="BF16" s="5"/>
      <c r="BG16" s="5"/>
      <c r="BH16" s="5">
        <v>0.04</v>
      </c>
      <c r="BI16" s="5"/>
      <c r="BJ16" s="5"/>
      <c r="BK16" s="5">
        <v>0.03</v>
      </c>
      <c r="BL16" s="5">
        <v>1.7000000000000001E-2</v>
      </c>
      <c r="BM16" s="5"/>
      <c r="BN16" s="6"/>
      <c r="BO16" s="6"/>
      <c r="BP16" s="5">
        <v>6.0000000000000001E-3</v>
      </c>
      <c r="BQ16" s="5">
        <v>1E-3</v>
      </c>
      <c r="BR16" s="77"/>
    </row>
    <row r="17" spans="1:70">
      <c r="A17" s="104"/>
      <c r="B17" s="5" t="str">
        <f>' 3-7 лет (день 5)'!B17</f>
        <v>Рис отварной</v>
      </c>
      <c r="C17" s="106"/>
      <c r="D17" s="5"/>
      <c r="E17" s="5"/>
      <c r="F17" s="5"/>
      <c r="G17" s="5"/>
      <c r="H17" s="5"/>
      <c r="I17" s="5"/>
      <c r="J17" s="5"/>
      <c r="K17" s="5">
        <v>2E-3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5"/>
      <c r="BC17" s="6">
        <v>0.03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1E-3</v>
      </c>
      <c r="BR17" s="77"/>
    </row>
    <row r="18" spans="1:70">
      <c r="A18" s="104"/>
      <c r="B18" s="5" t="str">
        <f>' 3-7 лет (день 5)'!B18</f>
        <v>Хлеб пшеничный</v>
      </c>
      <c r="C18" s="10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>
      <c r="A19" s="104"/>
      <c r="B19" s="5" t="str">
        <f>' 3-7 лет (день 5)'!B19</f>
        <v>Хлеб ржано-пшеничный</v>
      </c>
      <c r="C19" s="106"/>
      <c r="D19" s="5"/>
      <c r="E19" s="5">
        <v>0.04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>
      <c r="A20" s="104"/>
      <c r="B20" s="5" t="str">
        <f>' 3-7 лет (день 5)'!B20</f>
        <v>Компот из чернослива</v>
      </c>
      <c r="C20" s="106"/>
      <c r="D20" s="5"/>
      <c r="E20" s="5"/>
      <c r="F20" s="5">
        <v>1.2E-2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>
        <v>0.01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0"/>
      <c r="BO20" s="6"/>
      <c r="BP20" s="11"/>
      <c r="BQ20" s="5"/>
      <c r="BR20" s="77">
        <v>3.4999999999999997E-5</v>
      </c>
    </row>
    <row r="21" spans="1:70">
      <c r="A21" s="104"/>
      <c r="B21" s="9"/>
      <c r="C21" s="10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12"/>
      <c r="BO21" s="6"/>
      <c r="BP21" s="11"/>
      <c r="BQ21" s="5"/>
      <c r="BR21" s="77"/>
    </row>
    <row r="22" spans="1:70">
      <c r="A22" s="104"/>
      <c r="B22" s="9"/>
      <c r="C22" s="10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>
      <c r="A23" s="104" t="s">
        <v>16</v>
      </c>
      <c r="B23" s="5" t="str">
        <f>' 3-7 лет (день 5)'!B23</f>
        <v>Чай с лимоном</v>
      </c>
      <c r="C23" s="105">
        <f>$E$7</f>
        <v>1</v>
      </c>
      <c r="D23" s="5"/>
      <c r="E23" s="5"/>
      <c r="F23" s="5">
        <v>8.9999999999999993E-3</v>
      </c>
      <c r="G23" s="5">
        <v>5.0000000000000001E-4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  <c r="AA23" s="6"/>
      <c r="AB23" s="5"/>
      <c r="AC23" s="5"/>
      <c r="AD23" s="5"/>
      <c r="AE23" s="5"/>
      <c r="AF23" s="5"/>
      <c r="AG23" s="5"/>
      <c r="AH23" s="5">
        <v>5.0000000000000001E-3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>
      <c r="A24" s="104"/>
      <c r="B24" s="5" t="str">
        <f>' 3-7 лет (день 5)'!B24</f>
        <v>Крендель сахарный</v>
      </c>
      <c r="C24" s="106"/>
      <c r="D24" s="5"/>
      <c r="E24" s="5"/>
      <c r="F24" s="5">
        <v>3.225E-3</v>
      </c>
      <c r="G24" s="5"/>
      <c r="H24" s="5"/>
      <c r="I24" s="5"/>
      <c r="J24" s="5">
        <v>1.2E-2</v>
      </c>
      <c r="K24" s="5">
        <v>3.0000000000000001E-3</v>
      </c>
      <c r="L24" s="5"/>
      <c r="M24" s="9"/>
      <c r="N24" s="5"/>
      <c r="O24" s="5"/>
      <c r="P24" s="5"/>
      <c r="Q24" s="5"/>
      <c r="R24" s="5"/>
      <c r="S24" s="5"/>
      <c r="T24" s="5"/>
      <c r="U24" s="5"/>
      <c r="V24" s="5"/>
      <c r="W24" s="5"/>
      <c r="X24" s="13">
        <v>9.0899999999999995E-2</v>
      </c>
      <c r="Y24" s="13"/>
      <c r="Z24" s="13"/>
      <c r="AA24" s="13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>
        <v>3.4000000000000002E-2</v>
      </c>
      <c r="AN24" s="5">
        <v>2.9999999999999997E-4</v>
      </c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13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>
        <v>3.0000000000000001E-3</v>
      </c>
      <c r="BQ24" s="5"/>
      <c r="BR24" s="77"/>
    </row>
    <row r="25" spans="1:70" hidden="1">
      <c r="A25" s="104"/>
      <c r="B25" s="5" t="str">
        <f>' 3-7 лет (день 5)'!B25</f>
        <v>Яблоко</v>
      </c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>
      <c r="A26" s="104"/>
      <c r="B26" s="5"/>
      <c r="C26" s="10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 ht="15.75" customHeight="1">
      <c r="A27" s="104"/>
      <c r="B27" s="5"/>
      <c r="C27" s="10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>
      <c r="A28" s="104" t="s">
        <v>19</v>
      </c>
      <c r="B28" s="14" t="str">
        <f>' 3-7 лет (день 5)'!B28</f>
        <v>Рагу из овощей</v>
      </c>
      <c r="C28" s="105">
        <f>$E$7</f>
        <v>1</v>
      </c>
      <c r="D28" s="5"/>
      <c r="E28" s="5"/>
      <c r="F28" s="5"/>
      <c r="G28" s="5"/>
      <c r="H28" s="5"/>
      <c r="I28" s="5"/>
      <c r="J28" s="5"/>
      <c r="K28" s="64">
        <v>3.0000000000000001E-3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>
        <v>0.12</v>
      </c>
      <c r="BK28" s="5">
        <v>3.2000000000000001E-2</v>
      </c>
      <c r="BL28" s="5">
        <v>1.4E-2</v>
      </c>
      <c r="BM28" s="6">
        <v>3.7999999999999999E-2</v>
      </c>
      <c r="BN28" s="6"/>
      <c r="BO28" s="6"/>
      <c r="BP28" s="5">
        <v>2E-3</v>
      </c>
      <c r="BQ28" s="5">
        <v>5.0000000000000001E-4</v>
      </c>
      <c r="BR28" s="77"/>
    </row>
    <row r="29" spans="1:70">
      <c r="A29" s="104"/>
      <c r="B29" s="14" t="str">
        <f>' 3-7 лет (день 5)'!B29</f>
        <v>Хлеб пшеничный</v>
      </c>
      <c r="C29" s="106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>
      <c r="A30" s="104"/>
      <c r="B30" s="14" t="str">
        <f>' 3-7 лет (день 5)'!B30</f>
        <v>Чай с сахаром</v>
      </c>
      <c r="C30" s="106"/>
      <c r="D30" s="5"/>
      <c r="E30" s="5"/>
      <c r="F30" s="5">
        <v>8.9999999999999993E-3</v>
      </c>
      <c r="G30" s="5">
        <v>5.0000000000000001E-4</v>
      </c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>
      <c r="A31" s="104"/>
      <c r="B31" s="15"/>
      <c r="C31" s="10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>
      <c r="A32" s="104"/>
      <c r="B32" s="5"/>
      <c r="C32" s="10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>
      <c r="B33" s="16" t="s">
        <v>22</v>
      </c>
      <c r="C33" s="17"/>
      <c r="D33" s="18">
        <f t="shared" ref="D33:BQ33" si="0">SUM(D10:D32)</f>
        <v>0.06</v>
      </c>
      <c r="E33" s="18">
        <f t="shared" si="0"/>
        <v>0.04</v>
      </c>
      <c r="F33" s="18">
        <f t="shared" si="0"/>
        <v>4.6225000000000002E-2</v>
      </c>
      <c r="G33" s="18">
        <f t="shared" si="0"/>
        <v>1E-3</v>
      </c>
      <c r="H33" s="18">
        <f t="shared" si="0"/>
        <v>1E-3</v>
      </c>
      <c r="I33" s="18">
        <f t="shared" si="0"/>
        <v>0</v>
      </c>
      <c r="J33" s="18">
        <f t="shared" si="0"/>
        <v>9.1999999999999998E-2</v>
      </c>
      <c r="K33" s="18">
        <f t="shared" si="0"/>
        <v>1.3999999999999999E-2</v>
      </c>
      <c r="L33" s="18">
        <f t="shared" si="0"/>
        <v>8.9999999999999993E-3</v>
      </c>
      <c r="M33" s="18">
        <f t="shared" ref="M33" si="1">SUM(M10:M32)</f>
        <v>1.24E-2</v>
      </c>
      <c r="N33" s="18">
        <f t="shared" ref="N33:X33" si="2">SUM(N10:N32)</f>
        <v>0</v>
      </c>
      <c r="O33" s="18">
        <f t="shared" si="2"/>
        <v>0</v>
      </c>
      <c r="P33" s="18">
        <f t="shared" si="2"/>
        <v>0</v>
      </c>
      <c r="Q33" s="18">
        <f t="shared" si="2"/>
        <v>0</v>
      </c>
      <c r="R33" s="18">
        <f t="shared" si="2"/>
        <v>0</v>
      </c>
      <c r="S33" s="18">
        <f t="shared" si="2"/>
        <v>0</v>
      </c>
      <c r="T33" s="18">
        <f t="shared" si="2"/>
        <v>0</v>
      </c>
      <c r="U33" s="18">
        <f t="shared" si="2"/>
        <v>0</v>
      </c>
      <c r="V33" s="18">
        <f t="shared" si="2"/>
        <v>0</v>
      </c>
      <c r="W33" s="18">
        <f t="shared" si="2"/>
        <v>0</v>
      </c>
      <c r="X33" s="18">
        <f t="shared" si="2"/>
        <v>9.0899999999999995E-2</v>
      </c>
      <c r="Y33" s="18">
        <f t="shared" si="0"/>
        <v>0</v>
      </c>
      <c r="Z33" s="18">
        <f t="shared" si="0"/>
        <v>0</v>
      </c>
      <c r="AA33" s="18">
        <f t="shared" si="0"/>
        <v>0</v>
      </c>
      <c r="AB33" s="18">
        <f t="shared" si="0"/>
        <v>0.01</v>
      </c>
      <c r="AC33" s="18">
        <f t="shared" si="0"/>
        <v>0</v>
      </c>
      <c r="AD33" s="18">
        <f t="shared" si="0"/>
        <v>0</v>
      </c>
      <c r="AE33" s="18">
        <f t="shared" si="0"/>
        <v>0</v>
      </c>
      <c r="AF33" s="18">
        <f t="shared" si="0"/>
        <v>0</v>
      </c>
      <c r="AG33" s="18">
        <f t="shared" si="0"/>
        <v>0</v>
      </c>
      <c r="AH33" s="18">
        <f t="shared" si="0"/>
        <v>5.0000000000000001E-3</v>
      </c>
      <c r="AI33" s="18">
        <f t="shared" si="0"/>
        <v>0</v>
      </c>
      <c r="AJ33" s="18">
        <f t="shared" si="0"/>
        <v>0</v>
      </c>
      <c r="AK33" s="18">
        <f t="shared" si="0"/>
        <v>0</v>
      </c>
      <c r="AL33" s="18">
        <f t="shared" si="0"/>
        <v>0</v>
      </c>
      <c r="AM33" s="18">
        <f t="shared" si="0"/>
        <v>3.4530000000000005E-2</v>
      </c>
      <c r="AN33" s="18">
        <f t="shared" si="0"/>
        <v>2.9999999999999997E-4</v>
      </c>
      <c r="AO33" s="18">
        <f t="shared" si="0"/>
        <v>0</v>
      </c>
      <c r="AP33" s="18">
        <f t="shared" si="0"/>
        <v>0</v>
      </c>
      <c r="AQ33" s="18">
        <f t="shared" si="0"/>
        <v>0</v>
      </c>
      <c r="AR33" s="18">
        <f t="shared" si="0"/>
        <v>0</v>
      </c>
      <c r="AS33" s="18">
        <f t="shared" si="0"/>
        <v>0</v>
      </c>
      <c r="AT33" s="18">
        <f t="shared" si="0"/>
        <v>1.4999999999999999E-2</v>
      </c>
      <c r="AU33" s="18">
        <f t="shared" si="0"/>
        <v>0</v>
      </c>
      <c r="AV33" s="18">
        <f t="shared" si="0"/>
        <v>0</v>
      </c>
      <c r="AW33" s="18">
        <f t="shared" si="0"/>
        <v>0</v>
      </c>
      <c r="AX33" s="18">
        <f t="shared" si="0"/>
        <v>0</v>
      </c>
      <c r="AY33" s="18">
        <f t="shared" si="0"/>
        <v>0</v>
      </c>
      <c r="AZ33" s="18">
        <f t="shared" si="0"/>
        <v>0</v>
      </c>
      <c r="BA33" s="18">
        <f t="shared" si="0"/>
        <v>0</v>
      </c>
      <c r="BB33" s="18">
        <f t="shared" si="0"/>
        <v>0</v>
      </c>
      <c r="BC33" s="18">
        <f t="shared" si="0"/>
        <v>0.03</v>
      </c>
      <c r="BD33" s="18">
        <f t="shared" si="0"/>
        <v>0.05</v>
      </c>
      <c r="BE33" s="18">
        <f t="shared" si="0"/>
        <v>0</v>
      </c>
      <c r="BF33" s="18">
        <f t="shared" si="0"/>
        <v>0</v>
      </c>
      <c r="BG33" s="18">
        <f t="shared" si="0"/>
        <v>0</v>
      </c>
      <c r="BH33" s="18">
        <f t="shared" si="0"/>
        <v>0.04</v>
      </c>
      <c r="BI33" s="18">
        <f t="shared" si="0"/>
        <v>0</v>
      </c>
      <c r="BJ33" s="18">
        <f t="shared" si="0"/>
        <v>0.24</v>
      </c>
      <c r="BK33" s="18">
        <f t="shared" si="0"/>
        <v>7.2000000000000008E-2</v>
      </c>
      <c r="BL33" s="18">
        <f t="shared" si="0"/>
        <v>4.1000000000000002E-2</v>
      </c>
      <c r="BM33" s="18">
        <f t="shared" si="0"/>
        <v>3.7999999999999999E-2</v>
      </c>
      <c r="BN33" s="18">
        <f t="shared" si="0"/>
        <v>0</v>
      </c>
      <c r="BO33" s="18">
        <f t="shared" si="0"/>
        <v>0</v>
      </c>
      <c r="BP33" s="18">
        <f t="shared" si="0"/>
        <v>1.2999999999999999E-2</v>
      </c>
      <c r="BQ33" s="18">
        <f t="shared" si="0"/>
        <v>4.0000000000000001E-3</v>
      </c>
      <c r="BR33" s="78">
        <f t="shared" ref="BR33" si="3">SUM(BR10:BR32)</f>
        <v>3.4999999999999997E-5</v>
      </c>
    </row>
    <row r="34" spans="1:73" ht="17.399999999999999">
      <c r="B34" s="16" t="s">
        <v>23</v>
      </c>
      <c r="C34" s="17"/>
      <c r="D34" s="19">
        <f>ROUND(PRODUCT(D33,$E$7),3)</f>
        <v>0.06</v>
      </c>
      <c r="E34" s="19">
        <f t="shared" ref="E34:BR34" si="4">ROUND(PRODUCT(E33,$E$7),3)</f>
        <v>0.04</v>
      </c>
      <c r="F34" s="19">
        <f t="shared" si="4"/>
        <v>4.5999999999999999E-2</v>
      </c>
      <c r="G34" s="19">
        <f t="shared" si="4"/>
        <v>1E-3</v>
      </c>
      <c r="H34" s="19">
        <f t="shared" si="4"/>
        <v>1E-3</v>
      </c>
      <c r="I34" s="19">
        <f t="shared" si="4"/>
        <v>0</v>
      </c>
      <c r="J34" s="19">
        <f t="shared" si="4"/>
        <v>9.1999999999999998E-2</v>
      </c>
      <c r="K34" s="19">
        <f t="shared" si="4"/>
        <v>1.4E-2</v>
      </c>
      <c r="L34" s="19">
        <f t="shared" si="4"/>
        <v>8.9999999999999993E-3</v>
      </c>
      <c r="M34" s="19">
        <f t="shared" si="4"/>
        <v>1.2E-2</v>
      </c>
      <c r="N34" s="19">
        <f t="shared" si="4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19">
        <f t="shared" si="4"/>
        <v>0</v>
      </c>
      <c r="U34" s="19">
        <f t="shared" si="4"/>
        <v>0</v>
      </c>
      <c r="V34" s="19">
        <f t="shared" si="4"/>
        <v>0</v>
      </c>
      <c r="W34" s="19">
        <f t="shared" si="4"/>
        <v>0</v>
      </c>
      <c r="X34" s="19">
        <f t="shared" si="4"/>
        <v>9.0999999999999998E-2</v>
      </c>
      <c r="Y34" s="19">
        <f t="shared" si="4"/>
        <v>0</v>
      </c>
      <c r="Z34" s="19">
        <f t="shared" si="4"/>
        <v>0</v>
      </c>
      <c r="AA34" s="19">
        <f t="shared" si="4"/>
        <v>0</v>
      </c>
      <c r="AB34" s="19">
        <f t="shared" si="4"/>
        <v>0.01</v>
      </c>
      <c r="AC34" s="19">
        <f t="shared" si="4"/>
        <v>0</v>
      </c>
      <c r="AD34" s="19">
        <f t="shared" si="4"/>
        <v>0</v>
      </c>
      <c r="AE34" s="19">
        <f t="shared" si="4"/>
        <v>0</v>
      </c>
      <c r="AF34" s="19">
        <f t="shared" si="4"/>
        <v>0</v>
      </c>
      <c r="AG34" s="19">
        <f t="shared" si="4"/>
        <v>0</v>
      </c>
      <c r="AH34" s="19">
        <f t="shared" si="4"/>
        <v>5.0000000000000001E-3</v>
      </c>
      <c r="AI34" s="19">
        <f t="shared" si="4"/>
        <v>0</v>
      </c>
      <c r="AJ34" s="19">
        <f t="shared" si="4"/>
        <v>0</v>
      </c>
      <c r="AK34" s="19">
        <f t="shared" si="4"/>
        <v>0</v>
      </c>
      <c r="AL34" s="19">
        <f t="shared" si="4"/>
        <v>0</v>
      </c>
      <c r="AM34" s="19">
        <f t="shared" si="4"/>
        <v>3.5000000000000003E-2</v>
      </c>
      <c r="AN34" s="19">
        <f t="shared" si="4"/>
        <v>0</v>
      </c>
      <c r="AO34" s="19">
        <f t="shared" si="4"/>
        <v>0</v>
      </c>
      <c r="AP34" s="19">
        <f t="shared" si="4"/>
        <v>0</v>
      </c>
      <c r="AQ34" s="19">
        <f t="shared" si="4"/>
        <v>0</v>
      </c>
      <c r="AR34" s="19">
        <f t="shared" si="4"/>
        <v>0</v>
      </c>
      <c r="AS34" s="19">
        <f t="shared" si="4"/>
        <v>0</v>
      </c>
      <c r="AT34" s="19">
        <f t="shared" si="4"/>
        <v>1.4999999999999999E-2</v>
      </c>
      <c r="AU34" s="19">
        <f t="shared" si="4"/>
        <v>0</v>
      </c>
      <c r="AV34" s="19">
        <f t="shared" si="4"/>
        <v>0</v>
      </c>
      <c r="AW34" s="19">
        <f t="shared" si="4"/>
        <v>0</v>
      </c>
      <c r="AX34" s="19">
        <f t="shared" si="4"/>
        <v>0</v>
      </c>
      <c r="AY34" s="19">
        <f t="shared" si="4"/>
        <v>0</v>
      </c>
      <c r="AZ34" s="19">
        <f t="shared" si="4"/>
        <v>0</v>
      </c>
      <c r="BA34" s="19">
        <f t="shared" si="4"/>
        <v>0</v>
      </c>
      <c r="BB34" s="19">
        <f t="shared" si="4"/>
        <v>0</v>
      </c>
      <c r="BC34" s="19">
        <f t="shared" si="4"/>
        <v>0.03</v>
      </c>
      <c r="BD34" s="19">
        <f t="shared" si="4"/>
        <v>0.05</v>
      </c>
      <c r="BE34" s="19">
        <f t="shared" si="4"/>
        <v>0</v>
      </c>
      <c r="BF34" s="19">
        <f t="shared" si="4"/>
        <v>0</v>
      </c>
      <c r="BG34" s="19">
        <f t="shared" si="4"/>
        <v>0</v>
      </c>
      <c r="BH34" s="19">
        <f t="shared" si="4"/>
        <v>0.04</v>
      </c>
      <c r="BI34" s="19">
        <f t="shared" si="4"/>
        <v>0</v>
      </c>
      <c r="BJ34" s="19">
        <f t="shared" si="4"/>
        <v>0.24</v>
      </c>
      <c r="BK34" s="19">
        <f t="shared" si="4"/>
        <v>7.1999999999999995E-2</v>
      </c>
      <c r="BL34" s="19">
        <f t="shared" si="4"/>
        <v>4.1000000000000002E-2</v>
      </c>
      <c r="BM34" s="19">
        <f t="shared" si="4"/>
        <v>3.7999999999999999E-2</v>
      </c>
      <c r="BN34" s="19">
        <f t="shared" si="4"/>
        <v>0</v>
      </c>
      <c r="BO34" s="19">
        <f t="shared" si="4"/>
        <v>0</v>
      </c>
      <c r="BP34" s="19">
        <f t="shared" si="4"/>
        <v>1.2999999999999999E-2</v>
      </c>
      <c r="BQ34" s="19">
        <f t="shared" si="4"/>
        <v>4.0000000000000001E-3</v>
      </c>
      <c r="BR34" s="79">
        <f t="shared" si="4"/>
        <v>0</v>
      </c>
    </row>
    <row r="36" spans="1:73">
      <c r="A36" s="89"/>
      <c r="B36" s="89"/>
      <c r="C36" s="89"/>
      <c r="D36" s="89" t="s">
        <v>95</v>
      </c>
      <c r="E36" s="89"/>
      <c r="F36" s="94"/>
      <c r="G36" s="89"/>
      <c r="H36" s="89" t="s">
        <v>96</v>
      </c>
      <c r="I36" s="89"/>
      <c r="J36" s="89"/>
      <c r="K36" s="89" t="s">
        <v>97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95"/>
      <c r="BS36" s="89"/>
      <c r="BT36" s="86"/>
      <c r="BU36" s="86"/>
    </row>
    <row r="37" spans="1:73" ht="11.25" customHeight="1">
      <c r="A37" s="89"/>
      <c r="B37" s="89"/>
      <c r="C37" s="89"/>
      <c r="D37" s="89" t="s">
        <v>98</v>
      </c>
      <c r="E37" s="89"/>
      <c r="F37" s="89" t="s">
        <v>99</v>
      </c>
      <c r="G37" s="89"/>
      <c r="H37" s="89" t="s">
        <v>100</v>
      </c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>
      <c r="A39" s="89"/>
      <c r="B39" s="89"/>
      <c r="C39" s="89"/>
      <c r="D39" s="89"/>
      <c r="E39" s="89"/>
      <c r="F39" s="89" t="s">
        <v>101</v>
      </c>
      <c r="G39" s="89"/>
      <c r="H39" s="89" t="s">
        <v>102</v>
      </c>
      <c r="I39" s="89"/>
      <c r="J39" s="89"/>
      <c r="K39" s="89">
        <f>' 3-7 лет (день 5)'!K40</f>
        <v>0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96"/>
      <c r="BT39" s="87"/>
      <c r="BU39" s="86"/>
    </row>
    <row r="40" spans="1:73" ht="12" customHeight="1">
      <c r="A40" s="89"/>
      <c r="B40" s="89"/>
      <c r="C40" s="89"/>
      <c r="D40" s="89"/>
      <c r="E40" s="89"/>
      <c r="F40" s="89"/>
      <c r="G40" s="89"/>
      <c r="H40" s="89" t="s">
        <v>100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89"/>
      <c r="BT40" s="86"/>
      <c r="BU40" s="86"/>
    </row>
    <row r="46" spans="1:73" s="73" customFormat="1" ht="17.399999999999999">
      <c r="A46" s="69"/>
      <c r="B46" s="70" t="s">
        <v>24</v>
      </c>
      <c r="C46" s="71" t="s">
        <v>25</v>
      </c>
      <c r="D46" s="72">
        <v>90.9</v>
      </c>
      <c r="E46" s="72">
        <v>96</v>
      </c>
      <c r="F46" s="72">
        <v>93</v>
      </c>
      <c r="G46" s="72">
        <v>780</v>
      </c>
      <c r="H46" s="72">
        <v>1610</v>
      </c>
      <c r="I46" s="72">
        <v>760</v>
      </c>
      <c r="J46" s="72">
        <v>90.57</v>
      </c>
      <c r="K46" s="72">
        <v>1038.8900000000001</v>
      </c>
      <c r="L46" s="72">
        <v>255.2</v>
      </c>
      <c r="M46" s="72">
        <v>796</v>
      </c>
      <c r="N46" s="72">
        <v>126.38</v>
      </c>
      <c r="O46" s="72">
        <v>416.09</v>
      </c>
      <c r="P46" s="72">
        <v>634.21</v>
      </c>
      <c r="Q46" s="72">
        <v>503.33</v>
      </c>
      <c r="R46" s="72"/>
      <c r="S46" s="72"/>
      <c r="T46" s="72"/>
      <c r="U46" s="72">
        <v>920</v>
      </c>
      <c r="V46" s="72">
        <v>464.1</v>
      </c>
      <c r="W46" s="72">
        <v>249</v>
      </c>
      <c r="X46" s="72">
        <v>8.6999999999999993</v>
      </c>
      <c r="Y46" s="72"/>
      <c r="Z46" s="72">
        <v>415</v>
      </c>
      <c r="AA46" s="72">
        <v>416</v>
      </c>
      <c r="AB46" s="72">
        <v>358</v>
      </c>
      <c r="AC46" s="72">
        <v>283</v>
      </c>
      <c r="AD46" s="72">
        <v>144</v>
      </c>
      <c r="AE46" s="72">
        <v>668</v>
      </c>
      <c r="AF46" s="72"/>
      <c r="AG46" s="72">
        <v>252</v>
      </c>
      <c r="AH46" s="72">
        <v>340</v>
      </c>
      <c r="AI46" s="72">
        <v>186</v>
      </c>
      <c r="AJ46" s="72">
        <v>263.64</v>
      </c>
      <c r="AK46" s="72">
        <v>98</v>
      </c>
      <c r="AL46" s="72">
        <v>67</v>
      </c>
      <c r="AM46" s="72">
        <v>49.4</v>
      </c>
      <c r="AN46" s="72">
        <v>240</v>
      </c>
      <c r="AO46" s="72">
        <v>258</v>
      </c>
      <c r="AP46" s="72"/>
      <c r="AQ46" s="72">
        <v>346</v>
      </c>
      <c r="AR46" s="72"/>
      <c r="AS46" s="72">
        <v>281.61</v>
      </c>
      <c r="AT46" s="72">
        <v>87.5</v>
      </c>
      <c r="AU46" s="72">
        <v>74</v>
      </c>
      <c r="AV46" s="72">
        <v>64.67</v>
      </c>
      <c r="AW46" s="72">
        <v>75.709999999999994</v>
      </c>
      <c r="AX46" s="72">
        <v>85.71</v>
      </c>
      <c r="AY46" s="72">
        <v>58.75</v>
      </c>
      <c r="AZ46" s="72">
        <v>95.38</v>
      </c>
      <c r="BA46" s="72">
        <v>74</v>
      </c>
      <c r="BB46" s="72">
        <v>65</v>
      </c>
      <c r="BC46" s="72">
        <v>139.33000000000001</v>
      </c>
      <c r="BD46" s="72">
        <v>362</v>
      </c>
      <c r="BE46" s="72">
        <v>549</v>
      </c>
      <c r="BF46" s="72">
        <v>666</v>
      </c>
      <c r="BG46" s="72">
        <v>300</v>
      </c>
      <c r="BH46" s="72">
        <v>578</v>
      </c>
      <c r="BI46" s="72"/>
      <c r="BJ46" s="72">
        <v>84</v>
      </c>
      <c r="BK46" s="72">
        <v>68</v>
      </c>
      <c r="BL46" s="72">
        <v>79</v>
      </c>
      <c r="BM46" s="72">
        <v>87</v>
      </c>
      <c r="BN46" s="72">
        <v>109</v>
      </c>
      <c r="BO46" s="72">
        <v>329</v>
      </c>
      <c r="BP46" s="72">
        <v>182.22</v>
      </c>
      <c r="BQ46" s="72">
        <v>25</v>
      </c>
      <c r="BR46" s="84"/>
    </row>
    <row r="47" spans="1:73" ht="17.399999999999999">
      <c r="B47" s="16" t="s">
        <v>26</v>
      </c>
      <c r="C47" s="17" t="s">
        <v>25</v>
      </c>
      <c r="D47" s="18">
        <f t="shared" ref="D47:BQ47" si="5">D46/1000</f>
        <v>9.0900000000000009E-2</v>
      </c>
      <c r="E47" s="18">
        <f t="shared" si="5"/>
        <v>9.6000000000000002E-2</v>
      </c>
      <c r="F47" s="18">
        <f t="shared" si="5"/>
        <v>9.2999999999999999E-2</v>
      </c>
      <c r="G47" s="18">
        <f t="shared" si="5"/>
        <v>0.78</v>
      </c>
      <c r="H47" s="18">
        <f t="shared" si="5"/>
        <v>1.61</v>
      </c>
      <c r="I47" s="18">
        <f t="shared" si="5"/>
        <v>0.76</v>
      </c>
      <c r="J47" s="18">
        <f t="shared" si="5"/>
        <v>9.0569999999999998E-2</v>
      </c>
      <c r="K47" s="18">
        <f t="shared" si="5"/>
        <v>1.0388900000000001</v>
      </c>
      <c r="L47" s="18">
        <f t="shared" si="5"/>
        <v>0.25519999999999998</v>
      </c>
      <c r="M47" s="18">
        <f t="shared" si="5"/>
        <v>0.79600000000000004</v>
      </c>
      <c r="N47" s="18">
        <f t="shared" si="5"/>
        <v>0.12637999999999999</v>
      </c>
      <c r="O47" s="18">
        <f t="shared" si="5"/>
        <v>0.41608999999999996</v>
      </c>
      <c r="P47" s="18">
        <f t="shared" si="5"/>
        <v>0.63421000000000005</v>
      </c>
      <c r="Q47" s="18">
        <f t="shared" si="5"/>
        <v>0.50332999999999994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0.92</v>
      </c>
      <c r="V47" s="18">
        <f t="shared" si="5"/>
        <v>0.46410000000000001</v>
      </c>
      <c r="W47" s="18">
        <f>W46/1000</f>
        <v>0.249</v>
      </c>
      <c r="X47" s="18">
        <f t="shared" si="5"/>
        <v>8.6999999999999994E-3</v>
      </c>
      <c r="Y47" s="18">
        <f t="shared" si="5"/>
        <v>0</v>
      </c>
      <c r="Z47" s="18">
        <f t="shared" si="5"/>
        <v>0.41499999999999998</v>
      </c>
      <c r="AA47" s="18">
        <f t="shared" si="5"/>
        <v>0.41599999999999998</v>
      </c>
      <c r="AB47" s="18">
        <f t="shared" si="5"/>
        <v>0.35799999999999998</v>
      </c>
      <c r="AC47" s="18">
        <f t="shared" si="5"/>
        <v>0.28299999999999997</v>
      </c>
      <c r="AD47" s="18">
        <f t="shared" si="5"/>
        <v>0.14399999999999999</v>
      </c>
      <c r="AE47" s="18">
        <f t="shared" si="5"/>
        <v>0.66800000000000004</v>
      </c>
      <c r="AF47" s="18">
        <f t="shared" ref="AF47:AI47" si="6">AF46/1000</f>
        <v>0</v>
      </c>
      <c r="AG47" s="18">
        <f t="shared" si="6"/>
        <v>0.252</v>
      </c>
      <c r="AH47" s="18">
        <f t="shared" si="6"/>
        <v>0.34</v>
      </c>
      <c r="AI47" s="18">
        <f t="shared" si="6"/>
        <v>0.186</v>
      </c>
      <c r="AJ47" s="18">
        <f t="shared" si="5"/>
        <v>0.26363999999999999</v>
      </c>
      <c r="AK47" s="18">
        <f t="shared" si="5"/>
        <v>9.8000000000000004E-2</v>
      </c>
      <c r="AL47" s="18">
        <f t="shared" si="5"/>
        <v>6.7000000000000004E-2</v>
      </c>
      <c r="AM47" s="18">
        <f t="shared" si="5"/>
        <v>4.9399999999999999E-2</v>
      </c>
      <c r="AN47" s="18">
        <f t="shared" si="5"/>
        <v>0.24</v>
      </c>
      <c r="AO47" s="18">
        <f t="shared" si="5"/>
        <v>0.25800000000000001</v>
      </c>
      <c r="AP47" s="18">
        <f t="shared" si="5"/>
        <v>0</v>
      </c>
      <c r="AQ47" s="18">
        <f t="shared" si="5"/>
        <v>0.34599999999999997</v>
      </c>
      <c r="AR47" s="18">
        <f t="shared" si="5"/>
        <v>0</v>
      </c>
      <c r="AS47" s="18">
        <f t="shared" si="5"/>
        <v>0.28161000000000003</v>
      </c>
      <c r="AT47" s="18">
        <f t="shared" si="5"/>
        <v>8.7499999999999994E-2</v>
      </c>
      <c r="AU47" s="18">
        <f t="shared" si="5"/>
        <v>7.3999999999999996E-2</v>
      </c>
      <c r="AV47" s="18">
        <f t="shared" si="5"/>
        <v>6.4670000000000005E-2</v>
      </c>
      <c r="AW47" s="18">
        <f t="shared" si="5"/>
        <v>7.571E-2</v>
      </c>
      <c r="AX47" s="18">
        <f t="shared" si="5"/>
        <v>8.5709999999999995E-2</v>
      </c>
      <c r="AY47" s="18">
        <f t="shared" si="5"/>
        <v>5.8749999999999997E-2</v>
      </c>
      <c r="AZ47" s="18">
        <f t="shared" si="5"/>
        <v>9.5379999999999993E-2</v>
      </c>
      <c r="BA47" s="18">
        <f t="shared" si="5"/>
        <v>7.3999999999999996E-2</v>
      </c>
      <c r="BB47" s="18">
        <f t="shared" si="5"/>
        <v>6.5000000000000002E-2</v>
      </c>
      <c r="BC47" s="18">
        <f t="shared" si="5"/>
        <v>0.13933000000000001</v>
      </c>
      <c r="BD47" s="18">
        <f t="shared" si="5"/>
        <v>0.36199999999999999</v>
      </c>
      <c r="BE47" s="18">
        <f t="shared" si="5"/>
        <v>0.54900000000000004</v>
      </c>
      <c r="BF47" s="18">
        <f t="shared" si="5"/>
        <v>0.66600000000000004</v>
      </c>
      <c r="BG47" s="18">
        <f t="shared" si="5"/>
        <v>0.3</v>
      </c>
      <c r="BH47" s="18">
        <f t="shared" si="5"/>
        <v>0.57799999999999996</v>
      </c>
      <c r="BI47" s="18">
        <f t="shared" si="5"/>
        <v>0</v>
      </c>
      <c r="BJ47" s="18">
        <f t="shared" si="5"/>
        <v>8.4000000000000005E-2</v>
      </c>
      <c r="BK47" s="18">
        <f t="shared" si="5"/>
        <v>6.8000000000000005E-2</v>
      </c>
      <c r="BL47" s="18">
        <f t="shared" si="5"/>
        <v>7.9000000000000001E-2</v>
      </c>
      <c r="BM47" s="18">
        <f t="shared" si="5"/>
        <v>8.6999999999999994E-2</v>
      </c>
      <c r="BN47" s="18">
        <f t="shared" si="5"/>
        <v>0.109</v>
      </c>
      <c r="BO47" s="18">
        <f t="shared" si="5"/>
        <v>0.32900000000000001</v>
      </c>
      <c r="BP47" s="18">
        <f t="shared" si="5"/>
        <v>0.18221999999999999</v>
      </c>
      <c r="BQ47" s="18">
        <f t="shared" si="5"/>
        <v>2.5000000000000001E-2</v>
      </c>
      <c r="BR47" s="78">
        <f t="shared" ref="BR47" si="7">BR46/1000</f>
        <v>0</v>
      </c>
    </row>
    <row r="48" spans="1:73" ht="17.399999999999999">
      <c r="A48" s="24"/>
      <c r="B48" s="25" t="s">
        <v>27</v>
      </c>
      <c r="C48" s="108"/>
      <c r="D48" s="26">
        <f t="shared" ref="D48:AI48" si="8">D34*D46</f>
        <v>5.4539999999999997</v>
      </c>
      <c r="E48" s="26">
        <f t="shared" si="8"/>
        <v>3.84</v>
      </c>
      <c r="F48" s="26">
        <f t="shared" si="8"/>
        <v>4.2779999999999996</v>
      </c>
      <c r="G48" s="26">
        <f t="shared" si="8"/>
        <v>0.78</v>
      </c>
      <c r="H48" s="26">
        <f t="shared" si="8"/>
        <v>1.61</v>
      </c>
      <c r="I48" s="26">
        <f t="shared" si="8"/>
        <v>0</v>
      </c>
      <c r="J48" s="26">
        <f t="shared" si="8"/>
        <v>8.3324400000000001</v>
      </c>
      <c r="K48" s="26">
        <f t="shared" si="8"/>
        <v>14.544460000000001</v>
      </c>
      <c r="L48" s="26">
        <f t="shared" si="8"/>
        <v>2.2967999999999997</v>
      </c>
      <c r="M48" s="26">
        <f t="shared" si="8"/>
        <v>9.5519999999999996</v>
      </c>
      <c r="N48" s="26">
        <f t="shared" si="8"/>
        <v>0</v>
      </c>
      <c r="O48" s="26">
        <f t="shared" si="8"/>
        <v>0</v>
      </c>
      <c r="P48" s="26">
        <f t="shared" si="8"/>
        <v>0</v>
      </c>
      <c r="Q48" s="26">
        <f t="shared" si="8"/>
        <v>0</v>
      </c>
      <c r="R48" s="26">
        <f t="shared" si="8"/>
        <v>0</v>
      </c>
      <c r="S48" s="26">
        <f t="shared" si="8"/>
        <v>0</v>
      </c>
      <c r="T48" s="26">
        <f t="shared" si="8"/>
        <v>0</v>
      </c>
      <c r="U48" s="26">
        <f t="shared" si="8"/>
        <v>0</v>
      </c>
      <c r="V48" s="26">
        <f t="shared" si="8"/>
        <v>0</v>
      </c>
      <c r="W48" s="26">
        <f t="shared" si="8"/>
        <v>0</v>
      </c>
      <c r="X48" s="26">
        <f t="shared" si="8"/>
        <v>0.79169999999999996</v>
      </c>
      <c r="Y48" s="26">
        <f t="shared" si="8"/>
        <v>0</v>
      </c>
      <c r="Z48" s="26">
        <f t="shared" si="8"/>
        <v>0</v>
      </c>
      <c r="AA48" s="26">
        <f t="shared" si="8"/>
        <v>0</v>
      </c>
      <c r="AB48" s="26">
        <f t="shared" si="8"/>
        <v>3.58</v>
      </c>
      <c r="AC48" s="26">
        <f t="shared" si="8"/>
        <v>0</v>
      </c>
      <c r="AD48" s="26">
        <f t="shared" si="8"/>
        <v>0</v>
      </c>
      <c r="AE48" s="26">
        <f t="shared" si="8"/>
        <v>0</v>
      </c>
      <c r="AF48" s="26">
        <f t="shared" si="8"/>
        <v>0</v>
      </c>
      <c r="AG48" s="26">
        <f t="shared" si="8"/>
        <v>0</v>
      </c>
      <c r="AH48" s="26">
        <f t="shared" si="8"/>
        <v>1.7</v>
      </c>
      <c r="AI48" s="26">
        <f t="shared" si="8"/>
        <v>0</v>
      </c>
      <c r="AJ48" s="26">
        <f t="shared" ref="AJ48:BR48" si="9">AJ34*AJ46</f>
        <v>0</v>
      </c>
      <c r="AK48" s="26">
        <f t="shared" si="9"/>
        <v>0</v>
      </c>
      <c r="AL48" s="26">
        <f t="shared" si="9"/>
        <v>0</v>
      </c>
      <c r="AM48" s="26">
        <f t="shared" si="9"/>
        <v>1.7290000000000001</v>
      </c>
      <c r="AN48" s="26">
        <f t="shared" si="9"/>
        <v>0</v>
      </c>
      <c r="AO48" s="26">
        <f t="shared" si="9"/>
        <v>0</v>
      </c>
      <c r="AP48" s="26">
        <f t="shared" si="9"/>
        <v>0</v>
      </c>
      <c r="AQ48" s="26">
        <f t="shared" si="9"/>
        <v>0</v>
      </c>
      <c r="AR48" s="26">
        <f t="shared" si="9"/>
        <v>0</v>
      </c>
      <c r="AS48" s="26">
        <f t="shared" si="9"/>
        <v>0</v>
      </c>
      <c r="AT48" s="26">
        <f t="shared" si="9"/>
        <v>1.3125</v>
      </c>
      <c r="AU48" s="26">
        <f t="shared" si="9"/>
        <v>0</v>
      </c>
      <c r="AV48" s="26">
        <f t="shared" si="9"/>
        <v>0</v>
      </c>
      <c r="AW48" s="26">
        <f t="shared" si="9"/>
        <v>0</v>
      </c>
      <c r="AX48" s="26">
        <f t="shared" si="9"/>
        <v>0</v>
      </c>
      <c r="AY48" s="26">
        <f t="shared" si="9"/>
        <v>0</v>
      </c>
      <c r="AZ48" s="26">
        <f t="shared" si="9"/>
        <v>0</v>
      </c>
      <c r="BA48" s="26">
        <f t="shared" si="9"/>
        <v>0</v>
      </c>
      <c r="BB48" s="26">
        <f t="shared" si="9"/>
        <v>0</v>
      </c>
      <c r="BC48" s="26">
        <f t="shared" si="9"/>
        <v>4.1798999999999999</v>
      </c>
      <c r="BD48" s="26">
        <f t="shared" si="9"/>
        <v>18.100000000000001</v>
      </c>
      <c r="BE48" s="26">
        <f t="shared" si="9"/>
        <v>0</v>
      </c>
      <c r="BF48" s="26">
        <f t="shared" si="9"/>
        <v>0</v>
      </c>
      <c r="BG48" s="26">
        <f t="shared" si="9"/>
        <v>0</v>
      </c>
      <c r="BH48" s="26">
        <f t="shared" si="9"/>
        <v>23.12</v>
      </c>
      <c r="BI48" s="26">
        <f t="shared" si="9"/>
        <v>0</v>
      </c>
      <c r="BJ48" s="26">
        <f t="shared" si="9"/>
        <v>20.16</v>
      </c>
      <c r="BK48" s="26">
        <f t="shared" si="9"/>
        <v>4.8959999999999999</v>
      </c>
      <c r="BL48" s="26">
        <f t="shared" si="9"/>
        <v>3.2390000000000003</v>
      </c>
      <c r="BM48" s="26">
        <f t="shared" si="9"/>
        <v>3.306</v>
      </c>
      <c r="BN48" s="26">
        <f t="shared" si="9"/>
        <v>0</v>
      </c>
      <c r="BO48" s="26">
        <f t="shared" si="9"/>
        <v>0</v>
      </c>
      <c r="BP48" s="26">
        <f t="shared" si="9"/>
        <v>2.3688599999999997</v>
      </c>
      <c r="BQ48" s="26">
        <f t="shared" si="9"/>
        <v>0.1</v>
      </c>
      <c r="BR48" s="82">
        <f t="shared" si="9"/>
        <v>0</v>
      </c>
      <c r="BS48" s="27">
        <f>SUM(D48:BQ48)</f>
        <v>139.27065999999999</v>
      </c>
      <c r="BT48" s="28">
        <f>BS48/$C$10</f>
        <v>139.27065999999999</v>
      </c>
    </row>
    <row r="49" spans="1:72" ht="17.399999999999999">
      <c r="A49" s="24"/>
      <c r="B49" s="25" t="s">
        <v>28</v>
      </c>
      <c r="C49" s="108"/>
      <c r="D49" s="26">
        <f t="shared" ref="D49:AI49" si="10">D34*D46</f>
        <v>5.4539999999999997</v>
      </c>
      <c r="E49" s="26">
        <f t="shared" si="10"/>
        <v>3.84</v>
      </c>
      <c r="F49" s="26">
        <f t="shared" si="10"/>
        <v>4.2779999999999996</v>
      </c>
      <c r="G49" s="26">
        <f t="shared" si="10"/>
        <v>0.78</v>
      </c>
      <c r="H49" s="26">
        <f t="shared" si="10"/>
        <v>1.61</v>
      </c>
      <c r="I49" s="26">
        <f t="shared" si="10"/>
        <v>0</v>
      </c>
      <c r="J49" s="26">
        <f t="shared" si="10"/>
        <v>8.3324400000000001</v>
      </c>
      <c r="K49" s="26">
        <f t="shared" si="10"/>
        <v>14.544460000000001</v>
      </c>
      <c r="L49" s="26">
        <f t="shared" si="10"/>
        <v>2.2967999999999997</v>
      </c>
      <c r="M49" s="26">
        <f t="shared" si="10"/>
        <v>9.5519999999999996</v>
      </c>
      <c r="N49" s="26">
        <f t="shared" si="10"/>
        <v>0</v>
      </c>
      <c r="O49" s="26">
        <f t="shared" si="10"/>
        <v>0</v>
      </c>
      <c r="P49" s="26">
        <f t="shared" si="10"/>
        <v>0</v>
      </c>
      <c r="Q49" s="26">
        <f t="shared" si="10"/>
        <v>0</v>
      </c>
      <c r="R49" s="26">
        <f t="shared" si="10"/>
        <v>0</v>
      </c>
      <c r="S49" s="26">
        <f t="shared" si="10"/>
        <v>0</v>
      </c>
      <c r="T49" s="26">
        <f t="shared" si="10"/>
        <v>0</v>
      </c>
      <c r="U49" s="26">
        <f t="shared" si="10"/>
        <v>0</v>
      </c>
      <c r="V49" s="26">
        <f t="shared" si="10"/>
        <v>0</v>
      </c>
      <c r="W49" s="26">
        <f t="shared" si="10"/>
        <v>0</v>
      </c>
      <c r="X49" s="26">
        <f t="shared" si="10"/>
        <v>0.79169999999999996</v>
      </c>
      <c r="Y49" s="26">
        <f t="shared" si="10"/>
        <v>0</v>
      </c>
      <c r="Z49" s="26">
        <f t="shared" si="10"/>
        <v>0</v>
      </c>
      <c r="AA49" s="26">
        <f t="shared" si="10"/>
        <v>0</v>
      </c>
      <c r="AB49" s="26">
        <f t="shared" si="10"/>
        <v>3.58</v>
      </c>
      <c r="AC49" s="26">
        <f t="shared" si="10"/>
        <v>0</v>
      </c>
      <c r="AD49" s="26">
        <f t="shared" si="10"/>
        <v>0</v>
      </c>
      <c r="AE49" s="26">
        <f t="shared" si="10"/>
        <v>0</v>
      </c>
      <c r="AF49" s="26">
        <f t="shared" si="10"/>
        <v>0</v>
      </c>
      <c r="AG49" s="26">
        <f t="shared" si="10"/>
        <v>0</v>
      </c>
      <c r="AH49" s="26">
        <f t="shared" si="10"/>
        <v>1.7</v>
      </c>
      <c r="AI49" s="26">
        <f t="shared" si="10"/>
        <v>0</v>
      </c>
      <c r="AJ49" s="26">
        <f t="shared" ref="AJ49:BR49" si="11">AJ34*AJ46</f>
        <v>0</v>
      </c>
      <c r="AK49" s="26">
        <f t="shared" si="11"/>
        <v>0</v>
      </c>
      <c r="AL49" s="26">
        <f t="shared" si="11"/>
        <v>0</v>
      </c>
      <c r="AM49" s="26">
        <f t="shared" si="11"/>
        <v>1.7290000000000001</v>
      </c>
      <c r="AN49" s="26">
        <f t="shared" si="11"/>
        <v>0</v>
      </c>
      <c r="AO49" s="26">
        <f t="shared" si="11"/>
        <v>0</v>
      </c>
      <c r="AP49" s="26">
        <f t="shared" si="11"/>
        <v>0</v>
      </c>
      <c r="AQ49" s="26">
        <f t="shared" si="11"/>
        <v>0</v>
      </c>
      <c r="AR49" s="26">
        <f t="shared" si="11"/>
        <v>0</v>
      </c>
      <c r="AS49" s="26">
        <f t="shared" si="11"/>
        <v>0</v>
      </c>
      <c r="AT49" s="26">
        <f t="shared" si="11"/>
        <v>1.3125</v>
      </c>
      <c r="AU49" s="26">
        <f t="shared" si="11"/>
        <v>0</v>
      </c>
      <c r="AV49" s="26">
        <f t="shared" si="11"/>
        <v>0</v>
      </c>
      <c r="AW49" s="26">
        <f t="shared" si="11"/>
        <v>0</v>
      </c>
      <c r="AX49" s="26">
        <f t="shared" si="11"/>
        <v>0</v>
      </c>
      <c r="AY49" s="26">
        <f t="shared" si="11"/>
        <v>0</v>
      </c>
      <c r="AZ49" s="26">
        <f t="shared" si="11"/>
        <v>0</v>
      </c>
      <c r="BA49" s="26">
        <f t="shared" si="11"/>
        <v>0</v>
      </c>
      <c r="BB49" s="26">
        <f t="shared" si="11"/>
        <v>0</v>
      </c>
      <c r="BC49" s="26">
        <f t="shared" si="11"/>
        <v>4.1798999999999999</v>
      </c>
      <c r="BD49" s="26">
        <f t="shared" si="11"/>
        <v>18.100000000000001</v>
      </c>
      <c r="BE49" s="26">
        <f t="shared" si="11"/>
        <v>0</v>
      </c>
      <c r="BF49" s="26">
        <f t="shared" si="11"/>
        <v>0</v>
      </c>
      <c r="BG49" s="26">
        <f t="shared" si="11"/>
        <v>0</v>
      </c>
      <c r="BH49" s="26">
        <f t="shared" si="11"/>
        <v>23.12</v>
      </c>
      <c r="BI49" s="26">
        <f t="shared" si="11"/>
        <v>0</v>
      </c>
      <c r="BJ49" s="26">
        <f t="shared" si="11"/>
        <v>20.16</v>
      </c>
      <c r="BK49" s="26">
        <f t="shared" si="11"/>
        <v>4.8959999999999999</v>
      </c>
      <c r="BL49" s="26">
        <f t="shared" si="11"/>
        <v>3.2390000000000003</v>
      </c>
      <c r="BM49" s="26">
        <f t="shared" si="11"/>
        <v>3.306</v>
      </c>
      <c r="BN49" s="26">
        <f t="shared" si="11"/>
        <v>0</v>
      </c>
      <c r="BO49" s="26">
        <f t="shared" si="11"/>
        <v>0</v>
      </c>
      <c r="BP49" s="26">
        <f t="shared" si="11"/>
        <v>2.3688599999999997</v>
      </c>
      <c r="BQ49" s="26">
        <f t="shared" si="11"/>
        <v>0.1</v>
      </c>
      <c r="BR49" s="82">
        <f t="shared" si="11"/>
        <v>0</v>
      </c>
      <c r="BS49" s="27">
        <f>SUM(D49:BQ49)</f>
        <v>139.27065999999999</v>
      </c>
      <c r="BT49" s="28">
        <f>BS49/$C$10</f>
        <v>139.27065999999999</v>
      </c>
    </row>
    <row r="50" spans="1:72">
      <c r="A50" s="29"/>
      <c r="B50" s="29" t="s">
        <v>29</v>
      </c>
    </row>
    <row r="51" spans="1:72">
      <c r="A51" s="29"/>
      <c r="B51" s="29" t="s">
        <v>30</v>
      </c>
      <c r="BT51" s="30">
        <f>BT66+BT85+BT100+BT116</f>
        <v>147.56706700000001</v>
      </c>
    </row>
    <row r="53" spans="1:72">
      <c r="J53" s="1">
        <v>9</v>
      </c>
      <c r="K53" t="s">
        <v>0</v>
      </c>
      <c r="AB53" t="s">
        <v>31</v>
      </c>
    </row>
    <row r="54" spans="1:72" ht="15" customHeight="1">
      <c r="A54" s="101"/>
      <c r="B54" s="3" t="s">
        <v>1</v>
      </c>
      <c r="C54" s="99" t="s">
        <v>2</v>
      </c>
      <c r="D54" s="98" t="str">
        <f t="shared" ref="D54:BQ54" si="12">D8</f>
        <v>Хлеб пшеничный</v>
      </c>
      <c r="E54" s="98" t="str">
        <f t="shared" si="12"/>
        <v>Хлеб ржано-пшеничный</v>
      </c>
      <c r="F54" s="98" t="str">
        <f t="shared" si="12"/>
        <v>Сахар</v>
      </c>
      <c r="G54" s="98" t="str">
        <f t="shared" si="12"/>
        <v>Чай</v>
      </c>
      <c r="H54" s="98" t="str">
        <f t="shared" si="12"/>
        <v>Какао</v>
      </c>
      <c r="I54" s="98" t="str">
        <f t="shared" si="12"/>
        <v>Кофейный напиток</v>
      </c>
      <c r="J54" s="98" t="str">
        <f t="shared" si="12"/>
        <v>Молоко 2,5%</v>
      </c>
      <c r="K54" s="98" t="str">
        <f t="shared" si="12"/>
        <v>Масло сливочное</v>
      </c>
      <c r="L54" s="98" t="str">
        <f t="shared" si="12"/>
        <v>Сметана 15%</v>
      </c>
      <c r="M54" s="98" t="str">
        <f t="shared" si="12"/>
        <v>Молоко сухое</v>
      </c>
      <c r="N54" s="98" t="str">
        <f t="shared" si="12"/>
        <v>Снежок 2,5 %</v>
      </c>
      <c r="O54" s="98" t="str">
        <f t="shared" si="12"/>
        <v>Творог 5%</v>
      </c>
      <c r="P54" s="98" t="str">
        <f t="shared" si="12"/>
        <v>Молоко сгущенное</v>
      </c>
      <c r="Q54" s="98" t="str">
        <f t="shared" si="12"/>
        <v xml:space="preserve">Джем Сава </v>
      </c>
      <c r="R54" s="98" t="str">
        <f t="shared" si="12"/>
        <v>Сыр</v>
      </c>
      <c r="S54" s="98" t="str">
        <f t="shared" si="12"/>
        <v>Зеленый горошек</v>
      </c>
      <c r="T54" s="98" t="str">
        <f t="shared" si="12"/>
        <v>Кукуруза консервирован.</v>
      </c>
      <c r="U54" s="98" t="str">
        <f t="shared" si="12"/>
        <v>Консервы рыбные</v>
      </c>
      <c r="V54" s="98" t="str">
        <f t="shared" si="12"/>
        <v>Огурцы консервирован.</v>
      </c>
      <c r="W54" s="98" t="str">
        <f>W8</f>
        <v>Огурцы свежие</v>
      </c>
      <c r="X54" s="98" t="str">
        <f t="shared" si="12"/>
        <v>Яйцо</v>
      </c>
      <c r="Y54" s="98" t="str">
        <f t="shared" si="12"/>
        <v>Икра кабачковая</v>
      </c>
      <c r="Z54" s="98" t="str">
        <f t="shared" si="12"/>
        <v>Изюм</v>
      </c>
      <c r="AA54" s="98" t="str">
        <f t="shared" si="12"/>
        <v>Курага</v>
      </c>
      <c r="AB54" s="98" t="str">
        <f t="shared" si="12"/>
        <v>Чернослив</v>
      </c>
      <c r="AC54" s="98" t="str">
        <f t="shared" si="12"/>
        <v>Шиповник</v>
      </c>
      <c r="AD54" s="98" t="str">
        <f t="shared" si="12"/>
        <v>Сухофрукты</v>
      </c>
      <c r="AE54" s="98" t="str">
        <f t="shared" si="12"/>
        <v>Ягода свежемороженная</v>
      </c>
      <c r="AF54" s="98" t="str">
        <f t="shared" ref="AF54:AI54" si="13">AF8</f>
        <v xml:space="preserve">Апельсин </v>
      </c>
      <c r="AG54" s="98" t="str">
        <f t="shared" si="13"/>
        <v>Банан</v>
      </c>
      <c r="AH54" s="98" t="str">
        <f t="shared" si="13"/>
        <v>Лимон</v>
      </c>
      <c r="AI54" s="98" t="str">
        <f t="shared" si="13"/>
        <v>Яблоко</v>
      </c>
      <c r="AJ54" s="98" t="str">
        <f t="shared" si="12"/>
        <v>Кисель</v>
      </c>
      <c r="AK54" s="98" t="str">
        <f t="shared" si="12"/>
        <v xml:space="preserve">Сок </v>
      </c>
      <c r="AL54" s="98" t="str">
        <f t="shared" si="12"/>
        <v>Макаронные изделия</v>
      </c>
      <c r="AM54" s="98" t="str">
        <f t="shared" si="12"/>
        <v>Мука</v>
      </c>
      <c r="AN54" s="98" t="str">
        <f t="shared" si="12"/>
        <v>Дрожжи</v>
      </c>
      <c r="AO54" s="98" t="str">
        <f t="shared" si="12"/>
        <v>Печенье</v>
      </c>
      <c r="AP54" s="98" t="str">
        <f t="shared" si="12"/>
        <v>Пряники</v>
      </c>
      <c r="AQ54" s="98" t="str">
        <f t="shared" si="12"/>
        <v>Вафли</v>
      </c>
      <c r="AR54" s="98" t="str">
        <f t="shared" si="12"/>
        <v>Конфеты</v>
      </c>
      <c r="AS54" s="98" t="str">
        <f t="shared" si="12"/>
        <v>Повидло Сава</v>
      </c>
      <c r="AT54" s="98" t="str">
        <f t="shared" si="12"/>
        <v>Крупа геркулес</v>
      </c>
      <c r="AU54" s="98" t="str">
        <f t="shared" si="12"/>
        <v>Крупа горох</v>
      </c>
      <c r="AV54" s="98" t="str">
        <f t="shared" si="12"/>
        <v>Крупа гречневая</v>
      </c>
      <c r="AW54" s="98" t="str">
        <f t="shared" si="12"/>
        <v>Крупа кукурузная</v>
      </c>
      <c r="AX54" s="98" t="str">
        <f t="shared" si="12"/>
        <v>Крупа манная</v>
      </c>
      <c r="AY54" s="98" t="str">
        <f t="shared" si="12"/>
        <v>Крупа перловая</v>
      </c>
      <c r="AZ54" s="98" t="str">
        <f t="shared" si="12"/>
        <v>Крупа пшеничная</v>
      </c>
      <c r="BA54" s="98" t="str">
        <f t="shared" si="12"/>
        <v>Крупа пшено</v>
      </c>
      <c r="BB54" s="98" t="str">
        <f t="shared" si="12"/>
        <v>Крупа ячневая</v>
      </c>
      <c r="BC54" s="98" t="str">
        <f t="shared" si="12"/>
        <v>Рис</v>
      </c>
      <c r="BD54" s="98" t="str">
        <f t="shared" si="12"/>
        <v>Цыпленок бройлер</v>
      </c>
      <c r="BE54" s="98" t="str">
        <f t="shared" si="12"/>
        <v>Филе куриное</v>
      </c>
      <c r="BF54" s="98" t="str">
        <f t="shared" si="12"/>
        <v>Фарш говяжий</v>
      </c>
      <c r="BG54" s="98" t="str">
        <f t="shared" si="12"/>
        <v>Печень куриная</v>
      </c>
      <c r="BH54" s="98" t="str">
        <f t="shared" si="12"/>
        <v>Филе минтая</v>
      </c>
      <c r="BI54" s="98" t="str">
        <f t="shared" si="12"/>
        <v>Филе сельди слабосол.</v>
      </c>
      <c r="BJ54" s="98" t="str">
        <f t="shared" si="12"/>
        <v>Картофель</v>
      </c>
      <c r="BK54" s="98" t="str">
        <f t="shared" si="12"/>
        <v>Морковь</v>
      </c>
      <c r="BL54" s="98" t="str">
        <f t="shared" si="12"/>
        <v>Лук</v>
      </c>
      <c r="BM54" s="98" t="str">
        <f t="shared" si="12"/>
        <v>Капуста</v>
      </c>
      <c r="BN54" s="98" t="str">
        <f t="shared" si="12"/>
        <v>Свекла</v>
      </c>
      <c r="BO54" s="98" t="str">
        <f t="shared" si="12"/>
        <v>Томатная паста</v>
      </c>
      <c r="BP54" s="98" t="str">
        <f t="shared" si="12"/>
        <v>Масло растительное</v>
      </c>
      <c r="BQ54" s="98" t="str">
        <f t="shared" si="12"/>
        <v>Соль</v>
      </c>
      <c r="BR54" s="97" t="str">
        <f t="shared" ref="BR54" si="14">BR8</f>
        <v>Лимонная кислота</v>
      </c>
      <c r="BS54" s="103" t="s">
        <v>3</v>
      </c>
      <c r="BT54" s="103" t="s">
        <v>4</v>
      </c>
    </row>
    <row r="55" spans="1:72" ht="45.75" customHeight="1">
      <c r="A55" s="102"/>
      <c r="B55" s="4" t="s">
        <v>5</v>
      </c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7"/>
      <c r="BS55" s="103"/>
      <c r="BT55" s="103"/>
    </row>
    <row r="56" spans="1:72">
      <c r="A56" s="104" t="s">
        <v>6</v>
      </c>
      <c r="B56" s="5" t="s">
        <v>7</v>
      </c>
      <c r="C56" s="105">
        <f>$E$7</f>
        <v>1</v>
      </c>
      <c r="D56" s="5">
        <f t="shared" ref="D56:BQ60" si="15">D10</f>
        <v>0</v>
      </c>
      <c r="E56" s="5">
        <f t="shared" si="15"/>
        <v>0</v>
      </c>
      <c r="F56" s="5">
        <f t="shared" si="15"/>
        <v>4.0000000000000001E-3</v>
      </c>
      <c r="G56" s="5">
        <f t="shared" si="15"/>
        <v>0</v>
      </c>
      <c r="H56" s="5">
        <f t="shared" si="15"/>
        <v>0</v>
      </c>
      <c r="I56" s="5">
        <f t="shared" si="15"/>
        <v>0</v>
      </c>
      <c r="J56" s="5">
        <f t="shared" si="15"/>
        <v>0</v>
      </c>
      <c r="K56" s="5">
        <f t="shared" si="15"/>
        <v>2E-3</v>
      </c>
      <c r="L56" s="5">
        <f t="shared" si="15"/>
        <v>0</v>
      </c>
      <c r="M56" s="5">
        <f t="shared" si="15"/>
        <v>1.24E-2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W10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ref="AF56:AI59" si="16">AF10</f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1.4999999999999999E-2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5"/>
        <v>0</v>
      </c>
      <c r="BP56" s="5">
        <f t="shared" si="15"/>
        <v>0</v>
      </c>
      <c r="BQ56" s="5">
        <f t="shared" si="15"/>
        <v>5.0000000000000001E-4</v>
      </c>
      <c r="BR56" s="77">
        <f t="shared" ref="BR56:BR59" si="17">BR10</f>
        <v>0</v>
      </c>
    </row>
    <row r="57" spans="1:72">
      <c r="A57" s="104"/>
      <c r="B57" s="7" t="s">
        <v>32</v>
      </c>
      <c r="C57" s="106"/>
      <c r="D57" s="5">
        <f t="shared" si="15"/>
        <v>0.02</v>
      </c>
      <c r="E57" s="5">
        <f t="shared" si="15"/>
        <v>0</v>
      </c>
      <c r="F57" s="5">
        <f t="shared" si="15"/>
        <v>0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4.0000000000000001E-3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W11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0</v>
      </c>
      <c r="BR57" s="77">
        <f t="shared" si="17"/>
        <v>0</v>
      </c>
    </row>
    <row r="58" spans="1:72">
      <c r="A58" s="104"/>
      <c r="B58" s="5" t="s">
        <v>9</v>
      </c>
      <c r="C58" s="106"/>
      <c r="D58" s="5">
        <f t="shared" si="15"/>
        <v>0</v>
      </c>
      <c r="E58" s="5">
        <f t="shared" si="15"/>
        <v>0</v>
      </c>
      <c r="F58" s="5">
        <f t="shared" si="15"/>
        <v>8.9999999999999993E-3</v>
      </c>
      <c r="G58" s="5">
        <f t="shared" si="15"/>
        <v>0</v>
      </c>
      <c r="H58" s="5">
        <f t="shared" si="15"/>
        <v>1E-3</v>
      </c>
      <c r="I58" s="5">
        <f t="shared" si="15"/>
        <v>0</v>
      </c>
      <c r="J58" s="5">
        <f t="shared" si="15"/>
        <v>0.08</v>
      </c>
      <c r="K58" s="5">
        <f t="shared" si="15"/>
        <v>0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si="15"/>
        <v>0</v>
      </c>
      <c r="Q58" s="5">
        <f t="shared" si="15"/>
        <v>0</v>
      </c>
      <c r="R58" s="5">
        <f t="shared" si="15"/>
        <v>0</v>
      </c>
      <c r="S58" s="5">
        <f t="shared" si="15"/>
        <v>0</v>
      </c>
      <c r="T58" s="5">
        <f t="shared" si="15"/>
        <v>0</v>
      </c>
      <c r="U58" s="5">
        <f t="shared" si="15"/>
        <v>0</v>
      </c>
      <c r="V58" s="5">
        <f t="shared" si="15"/>
        <v>0</v>
      </c>
      <c r="W58" s="5">
        <f>W12</f>
        <v>0</v>
      </c>
      <c r="X58" s="5">
        <f t="shared" si="15"/>
        <v>0</v>
      </c>
      <c r="Y58" s="5">
        <f t="shared" si="15"/>
        <v>0</v>
      </c>
      <c r="Z58" s="5">
        <f t="shared" si="15"/>
        <v>0</v>
      </c>
      <c r="AA58" s="5">
        <f t="shared" si="15"/>
        <v>0</v>
      </c>
      <c r="AB58" s="5">
        <f t="shared" si="15"/>
        <v>0</v>
      </c>
      <c r="AC58" s="5">
        <f t="shared" si="15"/>
        <v>0</v>
      </c>
      <c r="AD58" s="5">
        <f t="shared" si="15"/>
        <v>0</v>
      </c>
      <c r="AE58" s="5">
        <f t="shared" si="15"/>
        <v>0</v>
      </c>
      <c r="AF58" s="5">
        <f t="shared" si="16"/>
        <v>0</v>
      </c>
      <c r="AG58" s="5">
        <f t="shared" si="16"/>
        <v>0</v>
      </c>
      <c r="AH58" s="5">
        <f t="shared" si="16"/>
        <v>0</v>
      </c>
      <c r="AI58" s="5">
        <f t="shared" si="16"/>
        <v>0</v>
      </c>
      <c r="AJ58" s="5">
        <f t="shared" si="15"/>
        <v>0</v>
      </c>
      <c r="AK58" s="5">
        <f t="shared" si="15"/>
        <v>0</v>
      </c>
      <c r="AL58" s="5">
        <f t="shared" si="15"/>
        <v>0</v>
      </c>
      <c r="AM58" s="5">
        <f t="shared" si="15"/>
        <v>0</v>
      </c>
      <c r="AN58" s="5">
        <f t="shared" si="15"/>
        <v>0</v>
      </c>
      <c r="AO58" s="5">
        <f t="shared" si="15"/>
        <v>0</v>
      </c>
      <c r="AP58" s="5">
        <f t="shared" si="15"/>
        <v>0</v>
      </c>
      <c r="AQ58" s="5">
        <f t="shared" si="15"/>
        <v>0</v>
      </c>
      <c r="AR58" s="5">
        <f t="shared" si="15"/>
        <v>0</v>
      </c>
      <c r="AS58" s="5">
        <f t="shared" si="15"/>
        <v>0</v>
      </c>
      <c r="AT58" s="5">
        <f t="shared" si="15"/>
        <v>0</v>
      </c>
      <c r="AU58" s="5">
        <f t="shared" si="15"/>
        <v>0</v>
      </c>
      <c r="AV58" s="5">
        <f t="shared" si="15"/>
        <v>0</v>
      </c>
      <c r="AW58" s="5">
        <f t="shared" si="15"/>
        <v>0</v>
      </c>
      <c r="AX58" s="5">
        <f t="shared" si="15"/>
        <v>0</v>
      </c>
      <c r="AY58" s="5">
        <f t="shared" si="15"/>
        <v>0</v>
      </c>
      <c r="AZ58" s="5">
        <f t="shared" si="15"/>
        <v>0</v>
      </c>
      <c r="BA58" s="5">
        <f t="shared" si="15"/>
        <v>0</v>
      </c>
      <c r="BB58" s="5">
        <f t="shared" si="15"/>
        <v>0</v>
      </c>
      <c r="BC58" s="5">
        <f t="shared" si="15"/>
        <v>0</v>
      </c>
      <c r="BD58" s="5">
        <f t="shared" si="15"/>
        <v>0</v>
      </c>
      <c r="BE58" s="5">
        <f t="shared" si="15"/>
        <v>0</v>
      </c>
      <c r="BF58" s="5">
        <f t="shared" si="15"/>
        <v>0</v>
      </c>
      <c r="BG58" s="5">
        <f t="shared" si="15"/>
        <v>0</v>
      </c>
      <c r="BH58" s="5">
        <f t="shared" si="15"/>
        <v>0</v>
      </c>
      <c r="BI58" s="5">
        <f t="shared" si="15"/>
        <v>0</v>
      </c>
      <c r="BJ58" s="5">
        <f t="shared" si="15"/>
        <v>0</v>
      </c>
      <c r="BK58" s="5">
        <f t="shared" si="15"/>
        <v>0</v>
      </c>
      <c r="BL58" s="5">
        <f t="shared" si="15"/>
        <v>0</v>
      </c>
      <c r="BM58" s="5">
        <f t="shared" si="15"/>
        <v>0</v>
      </c>
      <c r="BN58" s="5">
        <f t="shared" si="15"/>
        <v>0</v>
      </c>
      <c r="BO58" s="5">
        <f t="shared" si="15"/>
        <v>0</v>
      </c>
      <c r="BP58" s="5">
        <f t="shared" si="15"/>
        <v>0</v>
      </c>
      <c r="BQ58" s="5">
        <f t="shared" si="15"/>
        <v>0</v>
      </c>
      <c r="BR58" s="77">
        <f t="shared" si="17"/>
        <v>0</v>
      </c>
    </row>
    <row r="59" spans="1:72">
      <c r="A59" s="104"/>
      <c r="B59" s="5"/>
      <c r="C59" s="106"/>
      <c r="D59" s="5">
        <f t="shared" si="15"/>
        <v>0</v>
      </c>
      <c r="E59" s="5">
        <f t="shared" si="15"/>
        <v>0</v>
      </c>
      <c r="F59" s="5">
        <f t="shared" si="15"/>
        <v>0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W13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si="16"/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0</v>
      </c>
      <c r="BR59" s="77">
        <f t="shared" si="17"/>
        <v>0</v>
      </c>
    </row>
    <row r="60" spans="1:72">
      <c r="A60" s="104"/>
      <c r="B60" s="5"/>
      <c r="C60" s="107"/>
      <c r="D60" s="5">
        <f t="shared" si="15"/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ref="K60:BQ60" si="18">K14</f>
        <v>0</v>
      </c>
      <c r="L60" s="5">
        <f t="shared" si="18"/>
        <v>0</v>
      </c>
      <c r="M60" s="5">
        <f t="shared" si="18"/>
        <v>0</v>
      </c>
      <c r="N60" s="5">
        <f t="shared" si="18"/>
        <v>0</v>
      </c>
      <c r="O60" s="5">
        <f t="shared" si="18"/>
        <v>0</v>
      </c>
      <c r="P60" s="5">
        <f t="shared" si="18"/>
        <v>0</v>
      </c>
      <c r="Q60" s="5">
        <f t="shared" si="18"/>
        <v>0</v>
      </c>
      <c r="R60" s="5">
        <f t="shared" si="18"/>
        <v>0</v>
      </c>
      <c r="S60" s="5">
        <f t="shared" si="18"/>
        <v>0</v>
      </c>
      <c r="T60" s="5">
        <f t="shared" si="18"/>
        <v>0</v>
      </c>
      <c r="U60" s="5">
        <f t="shared" si="18"/>
        <v>0</v>
      </c>
      <c r="V60" s="5">
        <f t="shared" si="18"/>
        <v>0</v>
      </c>
      <c r="W60" s="5">
        <f>W14</f>
        <v>0</v>
      </c>
      <c r="X60" s="5">
        <f t="shared" si="18"/>
        <v>0</v>
      </c>
      <c r="Y60" s="5">
        <f t="shared" si="18"/>
        <v>0</v>
      </c>
      <c r="Z60" s="5">
        <f t="shared" si="18"/>
        <v>0</v>
      </c>
      <c r="AA60" s="5">
        <f t="shared" si="18"/>
        <v>0</v>
      </c>
      <c r="AB60" s="5">
        <f t="shared" si="18"/>
        <v>0</v>
      </c>
      <c r="AC60" s="5">
        <f t="shared" si="18"/>
        <v>0</v>
      </c>
      <c r="AD60" s="5">
        <f t="shared" si="18"/>
        <v>0</v>
      </c>
      <c r="AE60" s="5">
        <f t="shared" si="18"/>
        <v>0</v>
      </c>
      <c r="AF60" s="5">
        <f t="shared" ref="AF60:AI60" si="19">AF14</f>
        <v>0</v>
      </c>
      <c r="AG60" s="5">
        <f t="shared" si="19"/>
        <v>0</v>
      </c>
      <c r="AH60" s="5">
        <f t="shared" si="19"/>
        <v>0</v>
      </c>
      <c r="AI60" s="5">
        <f t="shared" si="19"/>
        <v>0</v>
      </c>
      <c r="AJ60" s="5">
        <f t="shared" si="18"/>
        <v>0</v>
      </c>
      <c r="AK60" s="5">
        <f t="shared" si="18"/>
        <v>0</v>
      </c>
      <c r="AL60" s="5">
        <f t="shared" si="18"/>
        <v>0</v>
      </c>
      <c r="AM60" s="5">
        <f t="shared" si="18"/>
        <v>0</v>
      </c>
      <c r="AN60" s="5">
        <f t="shared" si="18"/>
        <v>0</v>
      </c>
      <c r="AO60" s="5">
        <f t="shared" si="18"/>
        <v>0</v>
      </c>
      <c r="AP60" s="5">
        <f t="shared" si="18"/>
        <v>0</v>
      </c>
      <c r="AQ60" s="5">
        <f t="shared" si="18"/>
        <v>0</v>
      </c>
      <c r="AR60" s="5">
        <f t="shared" si="18"/>
        <v>0</v>
      </c>
      <c r="AS60" s="5">
        <f t="shared" si="18"/>
        <v>0</v>
      </c>
      <c r="AT60" s="5">
        <f t="shared" si="18"/>
        <v>0</v>
      </c>
      <c r="AU60" s="5">
        <f t="shared" si="18"/>
        <v>0</v>
      </c>
      <c r="AV60" s="5">
        <f t="shared" si="18"/>
        <v>0</v>
      </c>
      <c r="AW60" s="5">
        <f t="shared" si="18"/>
        <v>0</v>
      </c>
      <c r="AX60" s="5">
        <f t="shared" si="18"/>
        <v>0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  <c r="BL60" s="5">
        <f t="shared" si="18"/>
        <v>0</v>
      </c>
      <c r="BM60" s="5">
        <f t="shared" si="18"/>
        <v>0</v>
      </c>
      <c r="BN60" s="5">
        <f t="shared" si="18"/>
        <v>0</v>
      </c>
      <c r="BO60" s="5">
        <f t="shared" si="18"/>
        <v>0</v>
      </c>
      <c r="BP60" s="5">
        <f t="shared" si="18"/>
        <v>0</v>
      </c>
      <c r="BQ60" s="5">
        <f t="shared" si="18"/>
        <v>0</v>
      </c>
      <c r="BR60" s="77">
        <f t="shared" ref="BR60" si="20">BR14</f>
        <v>0</v>
      </c>
    </row>
    <row r="61" spans="1:72" ht="17.399999999999999">
      <c r="B61" s="16" t="s">
        <v>22</v>
      </c>
      <c r="C61" s="17"/>
      <c r="D61" s="18">
        <f t="shared" ref="D61:AM61" si="21">SUM(D56:D60)</f>
        <v>0.02</v>
      </c>
      <c r="E61" s="18">
        <f t="shared" si="21"/>
        <v>0</v>
      </c>
      <c r="F61" s="18">
        <f t="shared" si="21"/>
        <v>1.2999999999999999E-2</v>
      </c>
      <c r="G61" s="18">
        <f t="shared" si="21"/>
        <v>0</v>
      </c>
      <c r="H61" s="18">
        <f t="shared" si="21"/>
        <v>1E-3</v>
      </c>
      <c r="I61" s="18">
        <f t="shared" si="21"/>
        <v>0</v>
      </c>
      <c r="J61" s="18">
        <f t="shared" si="21"/>
        <v>0.08</v>
      </c>
      <c r="K61" s="18">
        <f t="shared" si="21"/>
        <v>6.0000000000000001E-3</v>
      </c>
      <c r="L61" s="18">
        <f t="shared" si="21"/>
        <v>0</v>
      </c>
      <c r="M61" s="18">
        <f t="shared" si="21"/>
        <v>1.24E-2</v>
      </c>
      <c r="N61" s="18">
        <f t="shared" si="21"/>
        <v>0</v>
      </c>
      <c r="O61" s="18">
        <f t="shared" si="21"/>
        <v>0</v>
      </c>
      <c r="P61" s="18">
        <f t="shared" si="21"/>
        <v>0</v>
      </c>
      <c r="Q61" s="18">
        <f t="shared" si="21"/>
        <v>0</v>
      </c>
      <c r="R61" s="18">
        <f t="shared" si="21"/>
        <v>0</v>
      </c>
      <c r="S61" s="18">
        <f t="shared" si="21"/>
        <v>0</v>
      </c>
      <c r="T61" s="18">
        <f t="shared" si="21"/>
        <v>0</v>
      </c>
      <c r="U61" s="18">
        <f t="shared" si="21"/>
        <v>0</v>
      </c>
      <c r="V61" s="18">
        <f t="shared" si="21"/>
        <v>0</v>
      </c>
      <c r="W61" s="18">
        <f>SUM(W56:W60)</f>
        <v>0</v>
      </c>
      <c r="X61" s="18">
        <f t="shared" si="21"/>
        <v>0</v>
      </c>
      <c r="Y61" s="18">
        <f t="shared" si="21"/>
        <v>0</v>
      </c>
      <c r="Z61" s="18">
        <f t="shared" si="21"/>
        <v>0</v>
      </c>
      <c r="AA61" s="18">
        <f t="shared" si="21"/>
        <v>0</v>
      </c>
      <c r="AB61" s="18">
        <f t="shared" si="21"/>
        <v>0</v>
      </c>
      <c r="AC61" s="18">
        <f t="shared" si="21"/>
        <v>0</v>
      </c>
      <c r="AD61" s="18">
        <f t="shared" si="21"/>
        <v>0</v>
      </c>
      <c r="AE61" s="18">
        <f t="shared" si="21"/>
        <v>0</v>
      </c>
      <c r="AF61" s="18">
        <f t="shared" ref="AF61:AI61" si="22">SUM(AF56:AF60)</f>
        <v>0</v>
      </c>
      <c r="AG61" s="18">
        <f t="shared" si="22"/>
        <v>0</v>
      </c>
      <c r="AH61" s="18">
        <f t="shared" si="22"/>
        <v>0</v>
      </c>
      <c r="AI61" s="18">
        <f t="shared" si="22"/>
        <v>0</v>
      </c>
      <c r="AJ61" s="18">
        <f t="shared" si="21"/>
        <v>0</v>
      </c>
      <c r="AK61" s="18">
        <f t="shared" si="21"/>
        <v>0</v>
      </c>
      <c r="AL61" s="18">
        <f t="shared" si="21"/>
        <v>0</v>
      </c>
      <c r="AM61" s="18">
        <f t="shared" si="21"/>
        <v>0</v>
      </c>
      <c r="AN61" s="18">
        <f t="shared" ref="AN61:BQ61" si="23">SUM(AN56:AN60)</f>
        <v>0</v>
      </c>
      <c r="AO61" s="18">
        <f t="shared" si="23"/>
        <v>0</v>
      </c>
      <c r="AP61" s="18">
        <f t="shared" si="23"/>
        <v>0</v>
      </c>
      <c r="AQ61" s="18">
        <f t="shared" si="23"/>
        <v>0</v>
      </c>
      <c r="AR61" s="18">
        <f t="shared" si="23"/>
        <v>0</v>
      </c>
      <c r="AS61" s="18">
        <f t="shared" si="23"/>
        <v>0</v>
      </c>
      <c r="AT61" s="18">
        <f t="shared" si="23"/>
        <v>1.4999999999999999E-2</v>
      </c>
      <c r="AU61" s="18">
        <f t="shared" si="23"/>
        <v>0</v>
      </c>
      <c r="AV61" s="18">
        <f t="shared" si="23"/>
        <v>0</v>
      </c>
      <c r="AW61" s="18">
        <f t="shared" si="23"/>
        <v>0</v>
      </c>
      <c r="AX61" s="18">
        <f t="shared" si="23"/>
        <v>0</v>
      </c>
      <c r="AY61" s="18">
        <f t="shared" si="23"/>
        <v>0</v>
      </c>
      <c r="AZ61" s="18">
        <f t="shared" si="23"/>
        <v>0</v>
      </c>
      <c r="BA61" s="18">
        <f t="shared" si="23"/>
        <v>0</v>
      </c>
      <c r="BB61" s="18">
        <f t="shared" si="23"/>
        <v>0</v>
      </c>
      <c r="BC61" s="18">
        <f t="shared" si="23"/>
        <v>0</v>
      </c>
      <c r="BD61" s="18">
        <f t="shared" si="23"/>
        <v>0</v>
      </c>
      <c r="BE61" s="18">
        <f t="shared" si="23"/>
        <v>0</v>
      </c>
      <c r="BF61" s="18">
        <f t="shared" si="23"/>
        <v>0</v>
      </c>
      <c r="BG61" s="18">
        <f t="shared" si="23"/>
        <v>0</v>
      </c>
      <c r="BH61" s="18">
        <f t="shared" si="23"/>
        <v>0</v>
      </c>
      <c r="BI61" s="18">
        <f t="shared" si="23"/>
        <v>0</v>
      </c>
      <c r="BJ61" s="18">
        <f t="shared" si="23"/>
        <v>0</v>
      </c>
      <c r="BK61" s="18">
        <f t="shared" si="23"/>
        <v>0</v>
      </c>
      <c r="BL61" s="18">
        <f t="shared" si="23"/>
        <v>0</v>
      </c>
      <c r="BM61" s="18">
        <f t="shared" si="23"/>
        <v>0</v>
      </c>
      <c r="BN61" s="18">
        <f t="shared" si="23"/>
        <v>0</v>
      </c>
      <c r="BO61" s="18">
        <f t="shared" si="23"/>
        <v>0</v>
      </c>
      <c r="BP61" s="18">
        <f t="shared" si="23"/>
        <v>0</v>
      </c>
      <c r="BQ61" s="18">
        <f t="shared" si="23"/>
        <v>5.0000000000000001E-4</v>
      </c>
      <c r="BR61" s="78">
        <f t="shared" ref="BR61" si="24">SUM(BR56:BR60)</f>
        <v>0</v>
      </c>
    </row>
    <row r="62" spans="1:72" ht="17.399999999999999">
      <c r="B62" s="16" t="s">
        <v>23</v>
      </c>
      <c r="C62" s="17"/>
      <c r="D62" s="19">
        <f t="shared" ref="D62:BQ62" si="25">PRODUCT(D61,$E$7)</f>
        <v>0.02</v>
      </c>
      <c r="E62" s="19">
        <f t="shared" si="25"/>
        <v>0</v>
      </c>
      <c r="F62" s="19">
        <f t="shared" si="25"/>
        <v>1.2999999999999999E-2</v>
      </c>
      <c r="G62" s="19">
        <f t="shared" si="25"/>
        <v>0</v>
      </c>
      <c r="H62" s="19">
        <f t="shared" si="25"/>
        <v>1E-3</v>
      </c>
      <c r="I62" s="19">
        <f t="shared" si="25"/>
        <v>0</v>
      </c>
      <c r="J62" s="19">
        <f t="shared" si="25"/>
        <v>0.08</v>
      </c>
      <c r="K62" s="19">
        <f t="shared" si="25"/>
        <v>6.0000000000000001E-3</v>
      </c>
      <c r="L62" s="19">
        <f t="shared" si="25"/>
        <v>0</v>
      </c>
      <c r="M62" s="19">
        <f t="shared" si="25"/>
        <v>1.24E-2</v>
      </c>
      <c r="N62" s="19">
        <f t="shared" si="25"/>
        <v>0</v>
      </c>
      <c r="O62" s="19">
        <f t="shared" si="25"/>
        <v>0</v>
      </c>
      <c r="P62" s="19">
        <f t="shared" si="25"/>
        <v>0</v>
      </c>
      <c r="Q62" s="19">
        <f t="shared" si="25"/>
        <v>0</v>
      </c>
      <c r="R62" s="19">
        <f t="shared" si="25"/>
        <v>0</v>
      </c>
      <c r="S62" s="19">
        <f t="shared" si="25"/>
        <v>0</v>
      </c>
      <c r="T62" s="19">
        <f t="shared" si="25"/>
        <v>0</v>
      </c>
      <c r="U62" s="19">
        <f t="shared" si="25"/>
        <v>0</v>
      </c>
      <c r="V62" s="19">
        <f t="shared" si="25"/>
        <v>0</v>
      </c>
      <c r="W62" s="19">
        <f>PRODUCT(W61,$E$7)</f>
        <v>0</v>
      </c>
      <c r="X62" s="19">
        <f t="shared" si="25"/>
        <v>0</v>
      </c>
      <c r="Y62" s="19">
        <f t="shared" si="25"/>
        <v>0</v>
      </c>
      <c r="Z62" s="19">
        <f t="shared" si="25"/>
        <v>0</v>
      </c>
      <c r="AA62" s="19">
        <f t="shared" si="25"/>
        <v>0</v>
      </c>
      <c r="AB62" s="19">
        <f t="shared" si="25"/>
        <v>0</v>
      </c>
      <c r="AC62" s="19">
        <f t="shared" si="25"/>
        <v>0</v>
      </c>
      <c r="AD62" s="19">
        <f t="shared" si="25"/>
        <v>0</v>
      </c>
      <c r="AE62" s="19">
        <f t="shared" si="25"/>
        <v>0</v>
      </c>
      <c r="AF62" s="19">
        <f t="shared" ref="AF62:AI62" si="26">PRODUCT(AF61,$E$7)</f>
        <v>0</v>
      </c>
      <c r="AG62" s="19">
        <f t="shared" si="26"/>
        <v>0</v>
      </c>
      <c r="AH62" s="19">
        <f t="shared" si="26"/>
        <v>0</v>
      </c>
      <c r="AI62" s="19">
        <f t="shared" si="26"/>
        <v>0</v>
      </c>
      <c r="AJ62" s="19">
        <f t="shared" si="25"/>
        <v>0</v>
      </c>
      <c r="AK62" s="19">
        <f t="shared" si="25"/>
        <v>0</v>
      </c>
      <c r="AL62" s="19">
        <f t="shared" si="25"/>
        <v>0</v>
      </c>
      <c r="AM62" s="19">
        <f t="shared" si="25"/>
        <v>0</v>
      </c>
      <c r="AN62" s="19">
        <f t="shared" si="25"/>
        <v>0</v>
      </c>
      <c r="AO62" s="19">
        <f t="shared" si="25"/>
        <v>0</v>
      </c>
      <c r="AP62" s="19">
        <f t="shared" si="25"/>
        <v>0</v>
      </c>
      <c r="AQ62" s="19">
        <f t="shared" si="25"/>
        <v>0</v>
      </c>
      <c r="AR62" s="19">
        <f t="shared" si="25"/>
        <v>0</v>
      </c>
      <c r="AS62" s="19">
        <f t="shared" si="25"/>
        <v>0</v>
      </c>
      <c r="AT62" s="19">
        <f t="shared" si="25"/>
        <v>1.4999999999999999E-2</v>
      </c>
      <c r="AU62" s="19">
        <f t="shared" si="25"/>
        <v>0</v>
      </c>
      <c r="AV62" s="19">
        <f t="shared" si="25"/>
        <v>0</v>
      </c>
      <c r="AW62" s="19">
        <f t="shared" si="25"/>
        <v>0</v>
      </c>
      <c r="AX62" s="19">
        <f t="shared" si="25"/>
        <v>0</v>
      </c>
      <c r="AY62" s="19">
        <f t="shared" si="25"/>
        <v>0</v>
      </c>
      <c r="AZ62" s="19">
        <f t="shared" si="25"/>
        <v>0</v>
      </c>
      <c r="BA62" s="19">
        <f t="shared" si="25"/>
        <v>0</v>
      </c>
      <c r="BB62" s="19">
        <f t="shared" si="25"/>
        <v>0</v>
      </c>
      <c r="BC62" s="19">
        <f t="shared" si="25"/>
        <v>0</v>
      </c>
      <c r="BD62" s="19">
        <f t="shared" si="25"/>
        <v>0</v>
      </c>
      <c r="BE62" s="19">
        <f t="shared" si="25"/>
        <v>0</v>
      </c>
      <c r="BF62" s="19">
        <f t="shared" si="25"/>
        <v>0</v>
      </c>
      <c r="BG62" s="19">
        <f t="shared" si="25"/>
        <v>0</v>
      </c>
      <c r="BH62" s="19">
        <f t="shared" si="25"/>
        <v>0</v>
      </c>
      <c r="BI62" s="19">
        <f t="shared" si="25"/>
        <v>0</v>
      </c>
      <c r="BJ62" s="19">
        <f t="shared" si="25"/>
        <v>0</v>
      </c>
      <c r="BK62" s="19">
        <f t="shared" si="25"/>
        <v>0</v>
      </c>
      <c r="BL62" s="19">
        <f t="shared" si="25"/>
        <v>0</v>
      </c>
      <c r="BM62" s="19">
        <f t="shared" si="25"/>
        <v>0</v>
      </c>
      <c r="BN62" s="19">
        <f t="shared" si="25"/>
        <v>0</v>
      </c>
      <c r="BO62" s="19">
        <f t="shared" si="25"/>
        <v>0</v>
      </c>
      <c r="BP62" s="19">
        <f t="shared" si="25"/>
        <v>0</v>
      </c>
      <c r="BQ62" s="19">
        <f t="shared" si="25"/>
        <v>5.0000000000000001E-4</v>
      </c>
      <c r="BR62" s="79">
        <f t="shared" ref="BR62" si="27">PRODUCT(BR61,$E$7)</f>
        <v>0</v>
      </c>
    </row>
    <row r="64" spans="1:72" ht="17.399999999999999">
      <c r="A64" s="20"/>
      <c r="B64" s="21" t="s">
        <v>24</v>
      </c>
      <c r="C64" s="22" t="s">
        <v>25</v>
      </c>
      <c r="D64" s="23">
        <f t="shared" ref="D64:BQ64" si="28">D46</f>
        <v>90.9</v>
      </c>
      <c r="E64" s="23">
        <f t="shared" si="28"/>
        <v>96</v>
      </c>
      <c r="F64" s="23">
        <f t="shared" si="28"/>
        <v>93</v>
      </c>
      <c r="G64" s="23">
        <f t="shared" si="28"/>
        <v>780</v>
      </c>
      <c r="H64" s="23">
        <f t="shared" si="28"/>
        <v>1610</v>
      </c>
      <c r="I64" s="23">
        <f t="shared" si="28"/>
        <v>760</v>
      </c>
      <c r="J64" s="23">
        <f t="shared" si="28"/>
        <v>90.57</v>
      </c>
      <c r="K64" s="23">
        <f t="shared" si="28"/>
        <v>1038.8900000000001</v>
      </c>
      <c r="L64" s="23">
        <f t="shared" si="28"/>
        <v>255.2</v>
      </c>
      <c r="M64" s="23">
        <f t="shared" si="28"/>
        <v>796</v>
      </c>
      <c r="N64" s="23">
        <f t="shared" si="28"/>
        <v>126.38</v>
      </c>
      <c r="O64" s="23">
        <f t="shared" si="28"/>
        <v>416.09</v>
      </c>
      <c r="P64" s="23">
        <f t="shared" si="28"/>
        <v>634.21</v>
      </c>
      <c r="Q64" s="23">
        <f t="shared" si="28"/>
        <v>503.33</v>
      </c>
      <c r="R64" s="23">
        <f t="shared" si="28"/>
        <v>0</v>
      </c>
      <c r="S64" s="23">
        <f t="shared" si="28"/>
        <v>0</v>
      </c>
      <c r="T64" s="23">
        <f t="shared" si="28"/>
        <v>0</v>
      </c>
      <c r="U64" s="23">
        <f t="shared" si="28"/>
        <v>920</v>
      </c>
      <c r="V64" s="23">
        <f t="shared" si="28"/>
        <v>464.1</v>
      </c>
      <c r="W64" s="23">
        <f>W46</f>
        <v>249</v>
      </c>
      <c r="X64" s="23">
        <f t="shared" si="28"/>
        <v>8.6999999999999993</v>
      </c>
      <c r="Y64" s="23">
        <f t="shared" si="28"/>
        <v>0</v>
      </c>
      <c r="Z64" s="23">
        <f t="shared" si="28"/>
        <v>415</v>
      </c>
      <c r="AA64" s="23">
        <f t="shared" si="28"/>
        <v>416</v>
      </c>
      <c r="AB64" s="23">
        <f t="shared" si="28"/>
        <v>358</v>
      </c>
      <c r="AC64" s="23">
        <f t="shared" si="28"/>
        <v>283</v>
      </c>
      <c r="AD64" s="23">
        <f t="shared" si="28"/>
        <v>144</v>
      </c>
      <c r="AE64" s="23">
        <f t="shared" si="28"/>
        <v>668</v>
      </c>
      <c r="AF64" s="23"/>
      <c r="AG64" s="23"/>
      <c r="AH64" s="23">
        <f t="shared" si="28"/>
        <v>340</v>
      </c>
      <c r="AI64" s="23"/>
      <c r="AJ64" s="23">
        <f t="shared" si="28"/>
        <v>263.64</v>
      </c>
      <c r="AK64" s="23">
        <f t="shared" si="28"/>
        <v>98</v>
      </c>
      <c r="AL64" s="23">
        <f t="shared" si="28"/>
        <v>67</v>
      </c>
      <c r="AM64" s="23">
        <f t="shared" si="28"/>
        <v>49.4</v>
      </c>
      <c r="AN64" s="23">
        <f t="shared" si="28"/>
        <v>240</v>
      </c>
      <c r="AO64" s="23">
        <f t="shared" si="28"/>
        <v>258</v>
      </c>
      <c r="AP64" s="23">
        <f t="shared" si="28"/>
        <v>0</v>
      </c>
      <c r="AQ64" s="23">
        <f t="shared" si="28"/>
        <v>346</v>
      </c>
      <c r="AR64" s="23">
        <f t="shared" si="28"/>
        <v>0</v>
      </c>
      <c r="AS64" s="23">
        <f t="shared" si="28"/>
        <v>281.61</v>
      </c>
      <c r="AT64" s="23">
        <f t="shared" si="28"/>
        <v>87.5</v>
      </c>
      <c r="AU64" s="23">
        <f t="shared" si="28"/>
        <v>74</v>
      </c>
      <c r="AV64" s="23">
        <f t="shared" si="28"/>
        <v>64.67</v>
      </c>
      <c r="AW64" s="23">
        <f t="shared" si="28"/>
        <v>75.709999999999994</v>
      </c>
      <c r="AX64" s="23">
        <f t="shared" si="28"/>
        <v>85.71</v>
      </c>
      <c r="AY64" s="23">
        <f t="shared" si="28"/>
        <v>58.75</v>
      </c>
      <c r="AZ64" s="23">
        <f t="shared" si="28"/>
        <v>95.38</v>
      </c>
      <c r="BA64" s="23">
        <f t="shared" si="28"/>
        <v>74</v>
      </c>
      <c r="BB64" s="23">
        <f t="shared" si="28"/>
        <v>65</v>
      </c>
      <c r="BC64" s="23">
        <f t="shared" si="28"/>
        <v>139.33000000000001</v>
      </c>
      <c r="BD64" s="23">
        <f t="shared" si="28"/>
        <v>362</v>
      </c>
      <c r="BE64" s="23">
        <f t="shared" si="28"/>
        <v>549</v>
      </c>
      <c r="BF64" s="23">
        <f t="shared" si="28"/>
        <v>666</v>
      </c>
      <c r="BG64" s="23">
        <f t="shared" si="28"/>
        <v>300</v>
      </c>
      <c r="BH64" s="23">
        <f t="shared" si="28"/>
        <v>578</v>
      </c>
      <c r="BI64" s="23">
        <f t="shared" si="28"/>
        <v>0</v>
      </c>
      <c r="BJ64" s="23">
        <f t="shared" si="28"/>
        <v>84</v>
      </c>
      <c r="BK64" s="23">
        <f t="shared" si="28"/>
        <v>68</v>
      </c>
      <c r="BL64" s="23">
        <f t="shared" si="28"/>
        <v>79</v>
      </c>
      <c r="BM64" s="23">
        <f t="shared" si="28"/>
        <v>87</v>
      </c>
      <c r="BN64" s="23">
        <f t="shared" si="28"/>
        <v>109</v>
      </c>
      <c r="BO64" s="23">
        <f t="shared" si="28"/>
        <v>329</v>
      </c>
      <c r="BP64" s="23">
        <f t="shared" si="28"/>
        <v>182.22</v>
      </c>
      <c r="BQ64" s="23">
        <f t="shared" si="28"/>
        <v>25</v>
      </c>
      <c r="BR64" s="78">
        <f t="shared" ref="BR64" si="29">BR46</f>
        <v>0</v>
      </c>
    </row>
    <row r="65" spans="1:72" ht="17.399999999999999">
      <c r="B65" s="16" t="s">
        <v>26</v>
      </c>
      <c r="C65" s="17" t="s">
        <v>25</v>
      </c>
      <c r="D65" s="18">
        <f t="shared" ref="D65:BQ65" si="30">D64/1000</f>
        <v>9.0900000000000009E-2</v>
      </c>
      <c r="E65" s="18">
        <f t="shared" si="30"/>
        <v>9.6000000000000002E-2</v>
      </c>
      <c r="F65" s="18">
        <f t="shared" si="30"/>
        <v>9.2999999999999999E-2</v>
      </c>
      <c r="G65" s="18">
        <f t="shared" si="30"/>
        <v>0.78</v>
      </c>
      <c r="H65" s="18">
        <f t="shared" si="30"/>
        <v>1.61</v>
      </c>
      <c r="I65" s="18">
        <f t="shared" si="30"/>
        <v>0.76</v>
      </c>
      <c r="J65" s="18">
        <f t="shared" si="30"/>
        <v>9.0569999999999998E-2</v>
      </c>
      <c r="K65" s="18">
        <f t="shared" si="30"/>
        <v>1.0388900000000001</v>
      </c>
      <c r="L65" s="18">
        <f t="shared" si="30"/>
        <v>0.25519999999999998</v>
      </c>
      <c r="M65" s="18">
        <f t="shared" si="30"/>
        <v>0.79600000000000004</v>
      </c>
      <c r="N65" s="18">
        <f t="shared" si="30"/>
        <v>0.12637999999999999</v>
      </c>
      <c r="O65" s="18">
        <f t="shared" si="30"/>
        <v>0.41608999999999996</v>
      </c>
      <c r="P65" s="18">
        <f t="shared" si="30"/>
        <v>0.63421000000000005</v>
      </c>
      <c r="Q65" s="18">
        <f t="shared" si="30"/>
        <v>0.50332999999999994</v>
      </c>
      <c r="R65" s="18">
        <f t="shared" si="30"/>
        <v>0</v>
      </c>
      <c r="S65" s="18">
        <f t="shared" si="30"/>
        <v>0</v>
      </c>
      <c r="T65" s="18">
        <f t="shared" si="30"/>
        <v>0</v>
      </c>
      <c r="U65" s="18">
        <f t="shared" si="30"/>
        <v>0.92</v>
      </c>
      <c r="V65" s="18">
        <f t="shared" si="30"/>
        <v>0.46410000000000001</v>
      </c>
      <c r="W65" s="18">
        <f>W64/1000</f>
        <v>0.249</v>
      </c>
      <c r="X65" s="18">
        <f t="shared" si="30"/>
        <v>8.6999999999999994E-3</v>
      </c>
      <c r="Y65" s="18">
        <f t="shared" si="30"/>
        <v>0</v>
      </c>
      <c r="Z65" s="18">
        <f t="shared" si="30"/>
        <v>0.41499999999999998</v>
      </c>
      <c r="AA65" s="18">
        <f t="shared" si="30"/>
        <v>0.41599999999999998</v>
      </c>
      <c r="AB65" s="18">
        <f t="shared" si="30"/>
        <v>0.35799999999999998</v>
      </c>
      <c r="AC65" s="18">
        <f t="shared" si="30"/>
        <v>0.28299999999999997</v>
      </c>
      <c r="AD65" s="18">
        <f t="shared" si="30"/>
        <v>0.14399999999999999</v>
      </c>
      <c r="AE65" s="18">
        <f t="shared" si="30"/>
        <v>0.66800000000000004</v>
      </c>
      <c r="AF65" s="18">
        <f t="shared" ref="AF65:AI65" si="31">AF64/1000</f>
        <v>0</v>
      </c>
      <c r="AG65" s="18">
        <f t="shared" si="31"/>
        <v>0</v>
      </c>
      <c r="AH65" s="18">
        <f t="shared" si="31"/>
        <v>0.34</v>
      </c>
      <c r="AI65" s="18">
        <f t="shared" si="31"/>
        <v>0</v>
      </c>
      <c r="AJ65" s="18">
        <f t="shared" si="30"/>
        <v>0.26363999999999999</v>
      </c>
      <c r="AK65" s="18">
        <f t="shared" si="30"/>
        <v>9.8000000000000004E-2</v>
      </c>
      <c r="AL65" s="18">
        <f t="shared" si="30"/>
        <v>6.7000000000000004E-2</v>
      </c>
      <c r="AM65" s="18">
        <f t="shared" si="30"/>
        <v>4.9399999999999999E-2</v>
      </c>
      <c r="AN65" s="18">
        <f t="shared" si="30"/>
        <v>0.24</v>
      </c>
      <c r="AO65" s="18">
        <f t="shared" si="30"/>
        <v>0.25800000000000001</v>
      </c>
      <c r="AP65" s="18">
        <f t="shared" si="30"/>
        <v>0</v>
      </c>
      <c r="AQ65" s="18">
        <f t="shared" si="30"/>
        <v>0.34599999999999997</v>
      </c>
      <c r="AR65" s="18">
        <f t="shared" si="30"/>
        <v>0</v>
      </c>
      <c r="AS65" s="18">
        <f t="shared" si="30"/>
        <v>0.28161000000000003</v>
      </c>
      <c r="AT65" s="18">
        <f t="shared" si="30"/>
        <v>8.7499999999999994E-2</v>
      </c>
      <c r="AU65" s="18">
        <f t="shared" si="30"/>
        <v>7.3999999999999996E-2</v>
      </c>
      <c r="AV65" s="18">
        <f t="shared" si="30"/>
        <v>6.4670000000000005E-2</v>
      </c>
      <c r="AW65" s="18">
        <f t="shared" si="30"/>
        <v>7.571E-2</v>
      </c>
      <c r="AX65" s="18">
        <f t="shared" si="30"/>
        <v>8.5709999999999995E-2</v>
      </c>
      <c r="AY65" s="18">
        <f t="shared" si="30"/>
        <v>5.8749999999999997E-2</v>
      </c>
      <c r="AZ65" s="18">
        <f t="shared" si="30"/>
        <v>9.5379999999999993E-2</v>
      </c>
      <c r="BA65" s="18">
        <f t="shared" si="30"/>
        <v>7.3999999999999996E-2</v>
      </c>
      <c r="BB65" s="18">
        <f t="shared" si="30"/>
        <v>6.5000000000000002E-2</v>
      </c>
      <c r="BC65" s="18">
        <f t="shared" si="30"/>
        <v>0.13933000000000001</v>
      </c>
      <c r="BD65" s="18">
        <f t="shared" si="30"/>
        <v>0.36199999999999999</v>
      </c>
      <c r="BE65" s="18">
        <f t="shared" si="30"/>
        <v>0.54900000000000004</v>
      </c>
      <c r="BF65" s="18">
        <f t="shared" si="30"/>
        <v>0.66600000000000004</v>
      </c>
      <c r="BG65" s="18">
        <f t="shared" si="30"/>
        <v>0.3</v>
      </c>
      <c r="BH65" s="18">
        <f t="shared" si="30"/>
        <v>0.57799999999999996</v>
      </c>
      <c r="BI65" s="18">
        <f t="shared" si="30"/>
        <v>0</v>
      </c>
      <c r="BJ65" s="18">
        <f t="shared" si="30"/>
        <v>8.4000000000000005E-2</v>
      </c>
      <c r="BK65" s="18">
        <f t="shared" si="30"/>
        <v>6.8000000000000005E-2</v>
      </c>
      <c r="BL65" s="18">
        <f t="shared" si="30"/>
        <v>7.9000000000000001E-2</v>
      </c>
      <c r="BM65" s="18">
        <f t="shared" si="30"/>
        <v>8.6999999999999994E-2</v>
      </c>
      <c r="BN65" s="18">
        <f t="shared" si="30"/>
        <v>0.109</v>
      </c>
      <c r="BO65" s="18">
        <f t="shared" si="30"/>
        <v>0.32900000000000001</v>
      </c>
      <c r="BP65" s="18">
        <f t="shared" si="30"/>
        <v>0.18221999999999999</v>
      </c>
      <c r="BQ65" s="18">
        <f t="shared" si="30"/>
        <v>2.5000000000000001E-2</v>
      </c>
      <c r="BR65" s="78">
        <f t="shared" ref="BR65" si="32">BR64/1000</f>
        <v>0</v>
      </c>
    </row>
    <row r="66" spans="1:72" ht="17.399999999999999">
      <c r="A66" s="24"/>
      <c r="B66" s="25" t="s">
        <v>27</v>
      </c>
      <c r="C66" s="108"/>
      <c r="D66" s="26">
        <f t="shared" ref="D66:BQ66" si="33">D62*D64</f>
        <v>1.8180000000000001</v>
      </c>
      <c r="E66" s="26">
        <f t="shared" si="33"/>
        <v>0</v>
      </c>
      <c r="F66" s="26">
        <f t="shared" si="33"/>
        <v>1.2089999999999999</v>
      </c>
      <c r="G66" s="26">
        <f t="shared" si="33"/>
        <v>0</v>
      </c>
      <c r="H66" s="26">
        <f t="shared" si="33"/>
        <v>1.61</v>
      </c>
      <c r="I66" s="26">
        <f t="shared" si="33"/>
        <v>0</v>
      </c>
      <c r="J66" s="26">
        <f t="shared" si="33"/>
        <v>7.2455999999999996</v>
      </c>
      <c r="K66" s="26">
        <f t="shared" si="33"/>
        <v>6.233340000000001</v>
      </c>
      <c r="L66" s="26">
        <f t="shared" si="33"/>
        <v>0</v>
      </c>
      <c r="M66" s="26">
        <f t="shared" si="33"/>
        <v>9.8704000000000001</v>
      </c>
      <c r="N66" s="26">
        <f t="shared" si="33"/>
        <v>0</v>
      </c>
      <c r="O66" s="26">
        <f t="shared" si="33"/>
        <v>0</v>
      </c>
      <c r="P66" s="26">
        <f t="shared" si="33"/>
        <v>0</v>
      </c>
      <c r="Q66" s="26">
        <f t="shared" si="33"/>
        <v>0</v>
      </c>
      <c r="R66" s="26">
        <f t="shared" si="33"/>
        <v>0</v>
      </c>
      <c r="S66" s="26">
        <f t="shared" si="33"/>
        <v>0</v>
      </c>
      <c r="T66" s="26">
        <f t="shared" si="33"/>
        <v>0</v>
      </c>
      <c r="U66" s="26">
        <f t="shared" si="33"/>
        <v>0</v>
      </c>
      <c r="V66" s="26">
        <f t="shared" si="33"/>
        <v>0</v>
      </c>
      <c r="W66" s="26">
        <f>W62*W64</f>
        <v>0</v>
      </c>
      <c r="X66" s="26">
        <f t="shared" si="33"/>
        <v>0</v>
      </c>
      <c r="Y66" s="26">
        <f t="shared" si="33"/>
        <v>0</v>
      </c>
      <c r="Z66" s="26">
        <f t="shared" si="33"/>
        <v>0</v>
      </c>
      <c r="AA66" s="26">
        <f t="shared" si="33"/>
        <v>0</v>
      </c>
      <c r="AB66" s="26">
        <f t="shared" si="33"/>
        <v>0</v>
      </c>
      <c r="AC66" s="26">
        <f t="shared" si="33"/>
        <v>0</v>
      </c>
      <c r="AD66" s="26">
        <f t="shared" si="33"/>
        <v>0</v>
      </c>
      <c r="AE66" s="26">
        <f t="shared" si="33"/>
        <v>0</v>
      </c>
      <c r="AF66" s="26">
        <f t="shared" ref="AF66:AI66" si="34">AF62*AF64</f>
        <v>0</v>
      </c>
      <c r="AG66" s="26">
        <f t="shared" si="34"/>
        <v>0</v>
      </c>
      <c r="AH66" s="26">
        <f t="shared" si="34"/>
        <v>0</v>
      </c>
      <c r="AI66" s="26">
        <f t="shared" si="34"/>
        <v>0</v>
      </c>
      <c r="AJ66" s="26">
        <f t="shared" si="33"/>
        <v>0</v>
      </c>
      <c r="AK66" s="26">
        <f t="shared" si="33"/>
        <v>0</v>
      </c>
      <c r="AL66" s="26">
        <f t="shared" si="33"/>
        <v>0</v>
      </c>
      <c r="AM66" s="26">
        <f t="shared" si="33"/>
        <v>0</v>
      </c>
      <c r="AN66" s="26">
        <f t="shared" si="33"/>
        <v>0</v>
      </c>
      <c r="AO66" s="26">
        <f t="shared" si="33"/>
        <v>0</v>
      </c>
      <c r="AP66" s="26">
        <f t="shared" si="33"/>
        <v>0</v>
      </c>
      <c r="AQ66" s="26">
        <f t="shared" si="33"/>
        <v>0</v>
      </c>
      <c r="AR66" s="26">
        <f t="shared" si="33"/>
        <v>0</v>
      </c>
      <c r="AS66" s="26">
        <f t="shared" si="33"/>
        <v>0</v>
      </c>
      <c r="AT66" s="26">
        <f t="shared" si="33"/>
        <v>1.3125</v>
      </c>
      <c r="AU66" s="26">
        <f t="shared" si="33"/>
        <v>0</v>
      </c>
      <c r="AV66" s="26">
        <f t="shared" si="33"/>
        <v>0</v>
      </c>
      <c r="AW66" s="26">
        <f t="shared" si="33"/>
        <v>0</v>
      </c>
      <c r="AX66" s="26">
        <f t="shared" si="33"/>
        <v>0</v>
      </c>
      <c r="AY66" s="26">
        <f t="shared" si="33"/>
        <v>0</v>
      </c>
      <c r="AZ66" s="26">
        <f t="shared" si="33"/>
        <v>0</v>
      </c>
      <c r="BA66" s="26">
        <f t="shared" si="33"/>
        <v>0</v>
      </c>
      <c r="BB66" s="26">
        <f t="shared" si="33"/>
        <v>0</v>
      </c>
      <c r="BC66" s="26">
        <f t="shared" si="33"/>
        <v>0</v>
      </c>
      <c r="BD66" s="26">
        <f t="shared" si="33"/>
        <v>0</v>
      </c>
      <c r="BE66" s="26">
        <f t="shared" si="33"/>
        <v>0</v>
      </c>
      <c r="BF66" s="26">
        <f t="shared" si="33"/>
        <v>0</v>
      </c>
      <c r="BG66" s="26">
        <f t="shared" si="33"/>
        <v>0</v>
      </c>
      <c r="BH66" s="26">
        <f t="shared" si="33"/>
        <v>0</v>
      </c>
      <c r="BI66" s="26">
        <f t="shared" si="33"/>
        <v>0</v>
      </c>
      <c r="BJ66" s="26">
        <f t="shared" si="33"/>
        <v>0</v>
      </c>
      <c r="BK66" s="26">
        <f t="shared" si="33"/>
        <v>0</v>
      </c>
      <c r="BL66" s="26">
        <f t="shared" si="33"/>
        <v>0</v>
      </c>
      <c r="BM66" s="26">
        <f t="shared" si="33"/>
        <v>0</v>
      </c>
      <c r="BN66" s="26">
        <f t="shared" si="33"/>
        <v>0</v>
      </c>
      <c r="BO66" s="26">
        <f t="shared" si="33"/>
        <v>0</v>
      </c>
      <c r="BP66" s="26">
        <f t="shared" si="33"/>
        <v>0</v>
      </c>
      <c r="BQ66" s="26">
        <f t="shared" si="33"/>
        <v>1.2500000000000001E-2</v>
      </c>
      <c r="BR66" s="82">
        <f t="shared" ref="BR66" si="35">BR62*BR64</f>
        <v>0</v>
      </c>
      <c r="BS66" s="27">
        <f>SUM(D66:BQ66)</f>
        <v>29.311340000000001</v>
      </c>
      <c r="BT66" s="28">
        <f>BS66/$C$10</f>
        <v>29.311340000000001</v>
      </c>
    </row>
    <row r="67" spans="1:72" ht="17.399999999999999">
      <c r="A67" s="24"/>
      <c r="B67" s="25" t="s">
        <v>28</v>
      </c>
      <c r="C67" s="108"/>
      <c r="D67" s="26">
        <f t="shared" ref="D67:BQ67" si="36">D62*D64</f>
        <v>1.8180000000000001</v>
      </c>
      <c r="E67" s="26">
        <f t="shared" si="36"/>
        <v>0</v>
      </c>
      <c r="F67" s="26">
        <f t="shared" si="36"/>
        <v>1.2089999999999999</v>
      </c>
      <c r="G67" s="26">
        <f t="shared" si="36"/>
        <v>0</v>
      </c>
      <c r="H67" s="26">
        <f t="shared" si="36"/>
        <v>1.61</v>
      </c>
      <c r="I67" s="26">
        <f t="shared" si="36"/>
        <v>0</v>
      </c>
      <c r="J67" s="26">
        <f t="shared" si="36"/>
        <v>7.2455999999999996</v>
      </c>
      <c r="K67" s="26">
        <f t="shared" si="36"/>
        <v>6.233340000000001</v>
      </c>
      <c r="L67" s="26">
        <f t="shared" si="36"/>
        <v>0</v>
      </c>
      <c r="M67" s="26">
        <f t="shared" si="36"/>
        <v>9.8704000000000001</v>
      </c>
      <c r="N67" s="26">
        <f t="shared" si="36"/>
        <v>0</v>
      </c>
      <c r="O67" s="26">
        <f t="shared" si="36"/>
        <v>0</v>
      </c>
      <c r="P67" s="26">
        <f t="shared" si="36"/>
        <v>0</v>
      </c>
      <c r="Q67" s="26">
        <f t="shared" si="36"/>
        <v>0</v>
      </c>
      <c r="R67" s="26">
        <f t="shared" si="36"/>
        <v>0</v>
      </c>
      <c r="S67" s="26">
        <f t="shared" si="36"/>
        <v>0</v>
      </c>
      <c r="T67" s="26">
        <f t="shared" si="36"/>
        <v>0</v>
      </c>
      <c r="U67" s="26">
        <f t="shared" si="36"/>
        <v>0</v>
      </c>
      <c r="V67" s="26">
        <f t="shared" si="36"/>
        <v>0</v>
      </c>
      <c r="W67" s="26">
        <f>W62*W64</f>
        <v>0</v>
      </c>
      <c r="X67" s="26">
        <f t="shared" si="36"/>
        <v>0</v>
      </c>
      <c r="Y67" s="26">
        <f t="shared" si="36"/>
        <v>0</v>
      </c>
      <c r="Z67" s="26">
        <f t="shared" si="36"/>
        <v>0</v>
      </c>
      <c r="AA67" s="26">
        <f t="shared" si="36"/>
        <v>0</v>
      </c>
      <c r="AB67" s="26">
        <f t="shared" si="36"/>
        <v>0</v>
      </c>
      <c r="AC67" s="26">
        <f t="shared" si="36"/>
        <v>0</v>
      </c>
      <c r="AD67" s="26">
        <f t="shared" si="36"/>
        <v>0</v>
      </c>
      <c r="AE67" s="26">
        <f t="shared" si="36"/>
        <v>0</v>
      </c>
      <c r="AF67" s="26">
        <f t="shared" ref="AF67:AI67" si="37">AF62*AF64</f>
        <v>0</v>
      </c>
      <c r="AG67" s="26">
        <f t="shared" si="37"/>
        <v>0</v>
      </c>
      <c r="AH67" s="26">
        <f t="shared" si="37"/>
        <v>0</v>
      </c>
      <c r="AI67" s="26">
        <f t="shared" si="37"/>
        <v>0</v>
      </c>
      <c r="AJ67" s="26">
        <f t="shared" si="36"/>
        <v>0</v>
      </c>
      <c r="AK67" s="26">
        <f t="shared" si="36"/>
        <v>0</v>
      </c>
      <c r="AL67" s="26">
        <f t="shared" si="36"/>
        <v>0</v>
      </c>
      <c r="AM67" s="26">
        <f t="shared" si="36"/>
        <v>0</v>
      </c>
      <c r="AN67" s="26">
        <f t="shared" si="36"/>
        <v>0</v>
      </c>
      <c r="AO67" s="26">
        <f t="shared" si="36"/>
        <v>0</v>
      </c>
      <c r="AP67" s="26">
        <f t="shared" si="36"/>
        <v>0</v>
      </c>
      <c r="AQ67" s="26">
        <f t="shared" si="36"/>
        <v>0</v>
      </c>
      <c r="AR67" s="26">
        <f t="shared" si="36"/>
        <v>0</v>
      </c>
      <c r="AS67" s="26">
        <f t="shared" si="36"/>
        <v>0</v>
      </c>
      <c r="AT67" s="26">
        <f t="shared" si="36"/>
        <v>1.3125</v>
      </c>
      <c r="AU67" s="26">
        <f t="shared" si="36"/>
        <v>0</v>
      </c>
      <c r="AV67" s="26">
        <f t="shared" si="36"/>
        <v>0</v>
      </c>
      <c r="AW67" s="26">
        <f t="shared" si="36"/>
        <v>0</v>
      </c>
      <c r="AX67" s="26">
        <f t="shared" si="36"/>
        <v>0</v>
      </c>
      <c r="AY67" s="26">
        <f t="shared" si="36"/>
        <v>0</v>
      </c>
      <c r="AZ67" s="26">
        <f t="shared" si="36"/>
        <v>0</v>
      </c>
      <c r="BA67" s="26">
        <f t="shared" si="36"/>
        <v>0</v>
      </c>
      <c r="BB67" s="26">
        <f t="shared" si="36"/>
        <v>0</v>
      </c>
      <c r="BC67" s="26">
        <f t="shared" si="36"/>
        <v>0</v>
      </c>
      <c r="BD67" s="26">
        <f t="shared" si="36"/>
        <v>0</v>
      </c>
      <c r="BE67" s="26">
        <f t="shared" si="36"/>
        <v>0</v>
      </c>
      <c r="BF67" s="26">
        <f t="shared" si="36"/>
        <v>0</v>
      </c>
      <c r="BG67" s="26">
        <f t="shared" si="36"/>
        <v>0</v>
      </c>
      <c r="BH67" s="26">
        <f t="shared" si="36"/>
        <v>0</v>
      </c>
      <c r="BI67" s="26">
        <f t="shared" si="36"/>
        <v>0</v>
      </c>
      <c r="BJ67" s="26">
        <f t="shared" si="36"/>
        <v>0</v>
      </c>
      <c r="BK67" s="26">
        <f t="shared" si="36"/>
        <v>0</v>
      </c>
      <c r="BL67" s="26">
        <f t="shared" si="36"/>
        <v>0</v>
      </c>
      <c r="BM67" s="26">
        <f t="shared" si="36"/>
        <v>0</v>
      </c>
      <c r="BN67" s="26">
        <f t="shared" si="36"/>
        <v>0</v>
      </c>
      <c r="BO67" s="26">
        <f t="shared" si="36"/>
        <v>0</v>
      </c>
      <c r="BP67" s="26">
        <f t="shared" si="36"/>
        <v>0</v>
      </c>
      <c r="BQ67" s="26">
        <f t="shared" si="36"/>
        <v>1.2500000000000001E-2</v>
      </c>
      <c r="BR67" s="82">
        <f t="shared" ref="BR67" si="38">BR62*BR64</f>
        <v>0</v>
      </c>
      <c r="BS67" s="27">
        <f>SUM(D67:BQ67)</f>
        <v>29.311340000000001</v>
      </c>
      <c r="BT67" s="28">
        <f>BS67/$C$10</f>
        <v>29.311340000000001</v>
      </c>
    </row>
    <row r="69" spans="1:72">
      <c r="J69" s="1">
        <v>9</v>
      </c>
      <c r="K69" t="s">
        <v>0</v>
      </c>
      <c r="AB69" t="s">
        <v>31</v>
      </c>
    </row>
    <row r="70" spans="1:72" ht="15" customHeight="1">
      <c r="A70" s="101"/>
      <c r="B70" s="3" t="s">
        <v>1</v>
      </c>
      <c r="C70" s="99" t="s">
        <v>2</v>
      </c>
      <c r="D70" s="98" t="str">
        <f t="shared" ref="D70:BQ70" si="39">D8</f>
        <v>Хлеб пшеничный</v>
      </c>
      <c r="E70" s="98" t="str">
        <f t="shared" si="39"/>
        <v>Хлеб ржано-пшеничный</v>
      </c>
      <c r="F70" s="98" t="str">
        <f t="shared" si="39"/>
        <v>Сахар</v>
      </c>
      <c r="G70" s="98" t="str">
        <f t="shared" si="39"/>
        <v>Чай</v>
      </c>
      <c r="H70" s="98" t="str">
        <f t="shared" si="39"/>
        <v>Какао</v>
      </c>
      <c r="I70" s="98" t="str">
        <f t="shared" si="39"/>
        <v>Кофейный напиток</v>
      </c>
      <c r="J70" s="98" t="str">
        <f t="shared" si="39"/>
        <v>Молоко 2,5%</v>
      </c>
      <c r="K70" s="98" t="str">
        <f t="shared" si="39"/>
        <v>Масло сливочное</v>
      </c>
      <c r="L70" s="98" t="str">
        <f t="shared" si="39"/>
        <v>Сметана 15%</v>
      </c>
      <c r="M70" s="98" t="str">
        <f t="shared" si="39"/>
        <v>Молоко сухое</v>
      </c>
      <c r="N70" s="98" t="str">
        <f t="shared" si="39"/>
        <v>Снежок 2,5 %</v>
      </c>
      <c r="O70" s="98" t="str">
        <f t="shared" si="39"/>
        <v>Творог 5%</v>
      </c>
      <c r="P70" s="98" t="str">
        <f t="shared" si="39"/>
        <v>Молоко сгущенное</v>
      </c>
      <c r="Q70" s="98" t="str">
        <f t="shared" si="39"/>
        <v xml:space="preserve">Джем Сава </v>
      </c>
      <c r="R70" s="98" t="str">
        <f t="shared" si="39"/>
        <v>Сыр</v>
      </c>
      <c r="S70" s="98" t="str">
        <f t="shared" si="39"/>
        <v>Зеленый горошек</v>
      </c>
      <c r="T70" s="98" t="str">
        <f t="shared" si="39"/>
        <v>Кукуруза консервирован.</v>
      </c>
      <c r="U70" s="98" t="str">
        <f t="shared" si="39"/>
        <v>Консервы рыбные</v>
      </c>
      <c r="V70" s="98" t="str">
        <f t="shared" si="39"/>
        <v>Огурцы консервирован.</v>
      </c>
      <c r="W70" s="98" t="str">
        <f>W8</f>
        <v>Огурцы свежие</v>
      </c>
      <c r="X70" s="98" t="str">
        <f t="shared" si="39"/>
        <v>Яйцо</v>
      </c>
      <c r="Y70" s="98" t="str">
        <f t="shared" si="39"/>
        <v>Икра кабачковая</v>
      </c>
      <c r="Z70" s="98" t="str">
        <f t="shared" si="39"/>
        <v>Изюм</v>
      </c>
      <c r="AA70" s="98" t="str">
        <f t="shared" si="39"/>
        <v>Курага</v>
      </c>
      <c r="AB70" s="98" t="str">
        <f t="shared" si="39"/>
        <v>Чернослив</v>
      </c>
      <c r="AC70" s="98" t="str">
        <f t="shared" si="39"/>
        <v>Шиповник</v>
      </c>
      <c r="AD70" s="98" t="str">
        <f t="shared" si="39"/>
        <v>Сухофрукты</v>
      </c>
      <c r="AE70" s="98" t="str">
        <f t="shared" si="39"/>
        <v>Ягода свежемороженная</v>
      </c>
      <c r="AF70" s="98" t="str">
        <f t="shared" ref="AF70:AI70" si="40">AF8</f>
        <v xml:space="preserve">Апельсин </v>
      </c>
      <c r="AG70" s="98" t="str">
        <f t="shared" si="40"/>
        <v>Банан</v>
      </c>
      <c r="AH70" s="98" t="str">
        <f t="shared" si="40"/>
        <v>Лимон</v>
      </c>
      <c r="AI70" s="98" t="str">
        <f t="shared" si="40"/>
        <v>Яблоко</v>
      </c>
      <c r="AJ70" s="98" t="str">
        <f t="shared" si="39"/>
        <v>Кисель</v>
      </c>
      <c r="AK70" s="98" t="str">
        <f t="shared" si="39"/>
        <v xml:space="preserve">Сок </v>
      </c>
      <c r="AL70" s="98" t="str">
        <f t="shared" si="39"/>
        <v>Макаронные изделия</v>
      </c>
      <c r="AM70" s="98" t="str">
        <f t="shared" si="39"/>
        <v>Мука</v>
      </c>
      <c r="AN70" s="98" t="str">
        <f t="shared" si="39"/>
        <v>Дрожжи</v>
      </c>
      <c r="AO70" s="98" t="str">
        <f t="shared" si="39"/>
        <v>Печенье</v>
      </c>
      <c r="AP70" s="98" t="str">
        <f t="shared" si="39"/>
        <v>Пряники</v>
      </c>
      <c r="AQ70" s="98" t="str">
        <f t="shared" si="39"/>
        <v>Вафли</v>
      </c>
      <c r="AR70" s="98" t="str">
        <f t="shared" si="39"/>
        <v>Конфеты</v>
      </c>
      <c r="AS70" s="98" t="str">
        <f t="shared" si="39"/>
        <v>Повидло Сава</v>
      </c>
      <c r="AT70" s="98" t="str">
        <f t="shared" si="39"/>
        <v>Крупа геркулес</v>
      </c>
      <c r="AU70" s="98" t="str">
        <f t="shared" si="39"/>
        <v>Крупа горох</v>
      </c>
      <c r="AV70" s="98" t="str">
        <f t="shared" si="39"/>
        <v>Крупа гречневая</v>
      </c>
      <c r="AW70" s="98" t="str">
        <f t="shared" si="39"/>
        <v>Крупа кукурузная</v>
      </c>
      <c r="AX70" s="98" t="str">
        <f t="shared" si="39"/>
        <v>Крупа манная</v>
      </c>
      <c r="AY70" s="98" t="str">
        <f t="shared" si="39"/>
        <v>Крупа перловая</v>
      </c>
      <c r="AZ70" s="98" t="str">
        <f t="shared" si="39"/>
        <v>Крупа пшеничная</v>
      </c>
      <c r="BA70" s="98" t="str">
        <f t="shared" si="39"/>
        <v>Крупа пшено</v>
      </c>
      <c r="BB70" s="98" t="str">
        <f t="shared" si="39"/>
        <v>Крупа ячневая</v>
      </c>
      <c r="BC70" s="98" t="str">
        <f t="shared" si="39"/>
        <v>Рис</v>
      </c>
      <c r="BD70" s="98" t="str">
        <f t="shared" si="39"/>
        <v>Цыпленок бройлер</v>
      </c>
      <c r="BE70" s="98" t="str">
        <f t="shared" si="39"/>
        <v>Филе куриное</v>
      </c>
      <c r="BF70" s="98" t="str">
        <f t="shared" si="39"/>
        <v>Фарш говяжий</v>
      </c>
      <c r="BG70" s="98" t="str">
        <f t="shared" si="39"/>
        <v>Печень куриная</v>
      </c>
      <c r="BH70" s="98" t="str">
        <f t="shared" si="39"/>
        <v>Филе минтая</v>
      </c>
      <c r="BI70" s="98" t="str">
        <f t="shared" si="39"/>
        <v>Филе сельди слабосол.</v>
      </c>
      <c r="BJ70" s="98" t="str">
        <f t="shared" si="39"/>
        <v>Картофель</v>
      </c>
      <c r="BK70" s="98" t="str">
        <f t="shared" si="39"/>
        <v>Морковь</v>
      </c>
      <c r="BL70" s="98" t="str">
        <f t="shared" si="39"/>
        <v>Лук</v>
      </c>
      <c r="BM70" s="98" t="str">
        <f t="shared" si="39"/>
        <v>Капуста</v>
      </c>
      <c r="BN70" s="98" t="str">
        <f t="shared" si="39"/>
        <v>Свекла</v>
      </c>
      <c r="BO70" s="98" t="str">
        <f t="shared" si="39"/>
        <v>Томатная паста</v>
      </c>
      <c r="BP70" s="98" t="str">
        <f t="shared" si="39"/>
        <v>Масло растительное</v>
      </c>
      <c r="BQ70" s="98" t="str">
        <f t="shared" si="39"/>
        <v>Соль</v>
      </c>
      <c r="BR70" s="97" t="str">
        <f t="shared" ref="BR70" si="41">BR8</f>
        <v>Лимонная кислота</v>
      </c>
      <c r="BS70" s="103" t="s">
        <v>3</v>
      </c>
      <c r="BT70" s="103" t="s">
        <v>4</v>
      </c>
    </row>
    <row r="71" spans="1:72" ht="45.75" customHeight="1">
      <c r="A71" s="102"/>
      <c r="B71" s="4" t="s">
        <v>5</v>
      </c>
      <c r="C71" s="10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7"/>
      <c r="BS71" s="103"/>
      <c r="BT71" s="103"/>
    </row>
    <row r="72" spans="1:72">
      <c r="A72" s="104" t="s">
        <v>10</v>
      </c>
      <c r="B72" s="5" t="s">
        <v>11</v>
      </c>
      <c r="C72" s="105">
        <f>$E$7</f>
        <v>1</v>
      </c>
      <c r="D72" s="5">
        <f t="shared" ref="D72:BQ76" si="42">D15</f>
        <v>0.02</v>
      </c>
      <c r="E72" s="5">
        <f t="shared" si="42"/>
        <v>0</v>
      </c>
      <c r="F72" s="5">
        <f t="shared" si="42"/>
        <v>0</v>
      </c>
      <c r="G72" s="5">
        <f t="shared" si="42"/>
        <v>0</v>
      </c>
      <c r="H72" s="5">
        <f t="shared" si="42"/>
        <v>0</v>
      </c>
      <c r="I72" s="5">
        <f t="shared" si="42"/>
        <v>0</v>
      </c>
      <c r="J72" s="5">
        <f t="shared" si="42"/>
        <v>0</v>
      </c>
      <c r="K72" s="5">
        <f t="shared" si="42"/>
        <v>0</v>
      </c>
      <c r="L72" s="5">
        <f t="shared" si="42"/>
        <v>0</v>
      </c>
      <c r="M72" s="5">
        <f t="shared" si="42"/>
        <v>0</v>
      </c>
      <c r="N72" s="5">
        <f t="shared" si="42"/>
        <v>0</v>
      </c>
      <c r="O72" s="5">
        <f t="shared" si="42"/>
        <v>0</v>
      </c>
      <c r="P72" s="5">
        <f t="shared" si="42"/>
        <v>0</v>
      </c>
      <c r="Q72" s="5">
        <f t="shared" si="42"/>
        <v>0</v>
      </c>
      <c r="R72" s="5">
        <f t="shared" si="42"/>
        <v>0</v>
      </c>
      <c r="S72" s="5">
        <f t="shared" si="42"/>
        <v>0</v>
      </c>
      <c r="T72" s="5">
        <f t="shared" si="42"/>
        <v>0</v>
      </c>
      <c r="U72" s="5">
        <f t="shared" si="42"/>
        <v>0</v>
      </c>
      <c r="V72" s="5">
        <f t="shared" si="42"/>
        <v>0</v>
      </c>
      <c r="W72" s="5">
        <f t="shared" si="42"/>
        <v>0</v>
      </c>
      <c r="X72" s="5">
        <f t="shared" si="42"/>
        <v>0</v>
      </c>
      <c r="Y72" s="5">
        <f t="shared" si="42"/>
        <v>0</v>
      </c>
      <c r="Z72" s="5">
        <f t="shared" si="42"/>
        <v>0</v>
      </c>
      <c r="AA72" s="5">
        <f t="shared" si="42"/>
        <v>0</v>
      </c>
      <c r="AB72" s="5">
        <f t="shared" si="42"/>
        <v>0</v>
      </c>
      <c r="AC72" s="5">
        <f t="shared" si="42"/>
        <v>0</v>
      </c>
      <c r="AD72" s="5">
        <f t="shared" si="42"/>
        <v>0</v>
      </c>
      <c r="AE72" s="5">
        <f t="shared" si="42"/>
        <v>0</v>
      </c>
      <c r="AF72" s="5">
        <f t="shared" ref="AF72:AI75" si="43">AF15</f>
        <v>0</v>
      </c>
      <c r="AG72" s="5">
        <f t="shared" si="43"/>
        <v>0</v>
      </c>
      <c r="AH72" s="5">
        <f t="shared" si="43"/>
        <v>0</v>
      </c>
      <c r="AI72" s="5">
        <f t="shared" si="43"/>
        <v>0</v>
      </c>
      <c r="AJ72" s="5">
        <f t="shared" si="42"/>
        <v>0</v>
      </c>
      <c r="AK72" s="5">
        <f t="shared" si="42"/>
        <v>0</v>
      </c>
      <c r="AL72" s="5">
        <f t="shared" si="42"/>
        <v>0</v>
      </c>
      <c r="AM72" s="5">
        <f t="shared" si="42"/>
        <v>0</v>
      </c>
      <c r="AN72" s="5">
        <f t="shared" si="42"/>
        <v>0</v>
      </c>
      <c r="AO72" s="5">
        <f t="shared" si="42"/>
        <v>0</v>
      </c>
      <c r="AP72" s="5">
        <f t="shared" si="42"/>
        <v>0</v>
      </c>
      <c r="AQ72" s="5">
        <f t="shared" si="42"/>
        <v>0</v>
      </c>
      <c r="AR72" s="5">
        <f t="shared" si="42"/>
        <v>0</v>
      </c>
      <c r="AS72" s="5">
        <f t="shared" si="42"/>
        <v>0</v>
      </c>
      <c r="AT72" s="5">
        <f t="shared" si="42"/>
        <v>0</v>
      </c>
      <c r="AU72" s="5">
        <f t="shared" si="42"/>
        <v>0</v>
      </c>
      <c r="AV72" s="5">
        <f t="shared" si="42"/>
        <v>0</v>
      </c>
      <c r="AW72" s="5">
        <f t="shared" si="42"/>
        <v>0</v>
      </c>
      <c r="AX72" s="5">
        <f t="shared" si="42"/>
        <v>0</v>
      </c>
      <c r="AY72" s="5">
        <f t="shared" si="42"/>
        <v>0</v>
      </c>
      <c r="AZ72" s="5">
        <f t="shared" si="42"/>
        <v>0</v>
      </c>
      <c r="BA72" s="5">
        <f t="shared" si="42"/>
        <v>0</v>
      </c>
      <c r="BB72" s="5">
        <f t="shared" si="42"/>
        <v>0</v>
      </c>
      <c r="BC72" s="5">
        <f t="shared" si="42"/>
        <v>0</v>
      </c>
      <c r="BD72" s="5">
        <f t="shared" si="42"/>
        <v>0.05</v>
      </c>
      <c r="BE72" s="5">
        <f t="shared" si="42"/>
        <v>0</v>
      </c>
      <c r="BF72" s="5">
        <f t="shared" si="42"/>
        <v>0</v>
      </c>
      <c r="BG72" s="5">
        <f t="shared" si="42"/>
        <v>0</v>
      </c>
      <c r="BH72" s="5">
        <f t="shared" si="42"/>
        <v>0</v>
      </c>
      <c r="BI72" s="5">
        <f t="shared" si="42"/>
        <v>0</v>
      </c>
      <c r="BJ72" s="5">
        <f t="shared" si="42"/>
        <v>0.12</v>
      </c>
      <c r="BK72" s="5">
        <f t="shared" si="42"/>
        <v>0.01</v>
      </c>
      <c r="BL72" s="5">
        <f t="shared" si="42"/>
        <v>0.01</v>
      </c>
      <c r="BM72" s="5">
        <f t="shared" si="42"/>
        <v>0</v>
      </c>
      <c r="BN72" s="5">
        <f t="shared" si="42"/>
        <v>0</v>
      </c>
      <c r="BO72" s="5">
        <f t="shared" si="42"/>
        <v>0</v>
      </c>
      <c r="BP72" s="5">
        <f t="shared" si="42"/>
        <v>2E-3</v>
      </c>
      <c r="BQ72" s="5">
        <f t="shared" si="42"/>
        <v>1E-3</v>
      </c>
      <c r="BR72" s="77">
        <f t="shared" ref="BR72:BR75" si="44">BR15</f>
        <v>0</v>
      </c>
    </row>
    <row r="73" spans="1:72">
      <c r="A73" s="104"/>
      <c r="B73" s="8" t="s">
        <v>33</v>
      </c>
      <c r="C73" s="106"/>
      <c r="D73" s="5">
        <f t="shared" si="42"/>
        <v>0</v>
      </c>
      <c r="E73" s="5">
        <f t="shared" si="42"/>
        <v>0</v>
      </c>
      <c r="F73" s="5">
        <f t="shared" si="42"/>
        <v>0</v>
      </c>
      <c r="G73" s="5">
        <f t="shared" si="42"/>
        <v>0</v>
      </c>
      <c r="H73" s="5">
        <f t="shared" si="42"/>
        <v>0</v>
      </c>
      <c r="I73" s="5">
        <f t="shared" si="42"/>
        <v>0</v>
      </c>
      <c r="J73" s="5">
        <f t="shared" si="42"/>
        <v>0</v>
      </c>
      <c r="K73" s="5">
        <f t="shared" si="42"/>
        <v>0</v>
      </c>
      <c r="L73" s="5">
        <f t="shared" si="42"/>
        <v>8.9999999999999993E-3</v>
      </c>
      <c r="M73" s="5">
        <f t="shared" si="42"/>
        <v>0</v>
      </c>
      <c r="N73" s="5">
        <f t="shared" si="42"/>
        <v>0</v>
      </c>
      <c r="O73" s="5">
        <f t="shared" si="42"/>
        <v>0</v>
      </c>
      <c r="P73" s="5">
        <f t="shared" si="42"/>
        <v>0</v>
      </c>
      <c r="Q73" s="5">
        <f t="shared" si="42"/>
        <v>0</v>
      </c>
      <c r="R73" s="5">
        <f t="shared" si="42"/>
        <v>0</v>
      </c>
      <c r="S73" s="5">
        <f t="shared" si="42"/>
        <v>0</v>
      </c>
      <c r="T73" s="5">
        <f t="shared" si="42"/>
        <v>0</v>
      </c>
      <c r="U73" s="5">
        <f t="shared" si="42"/>
        <v>0</v>
      </c>
      <c r="V73" s="5">
        <f t="shared" si="42"/>
        <v>0</v>
      </c>
      <c r="W73" s="5">
        <f t="shared" si="42"/>
        <v>0</v>
      </c>
      <c r="X73" s="5">
        <f t="shared" si="42"/>
        <v>0</v>
      </c>
      <c r="Y73" s="5">
        <f t="shared" si="42"/>
        <v>0</v>
      </c>
      <c r="Z73" s="5">
        <f t="shared" si="42"/>
        <v>0</v>
      </c>
      <c r="AA73" s="5">
        <f t="shared" si="42"/>
        <v>0</v>
      </c>
      <c r="AB73" s="5">
        <f t="shared" si="42"/>
        <v>0</v>
      </c>
      <c r="AC73" s="5">
        <f t="shared" si="42"/>
        <v>0</v>
      </c>
      <c r="AD73" s="5">
        <f t="shared" si="42"/>
        <v>0</v>
      </c>
      <c r="AE73" s="5">
        <f t="shared" si="42"/>
        <v>0</v>
      </c>
      <c r="AF73" s="5">
        <f t="shared" si="43"/>
        <v>0</v>
      </c>
      <c r="AG73" s="5">
        <f t="shared" si="43"/>
        <v>0</v>
      </c>
      <c r="AH73" s="5">
        <f t="shared" si="43"/>
        <v>0</v>
      </c>
      <c r="AI73" s="5">
        <f t="shared" si="43"/>
        <v>0</v>
      </c>
      <c r="AJ73" s="5">
        <f t="shared" si="42"/>
        <v>0</v>
      </c>
      <c r="AK73" s="5">
        <f t="shared" si="42"/>
        <v>0</v>
      </c>
      <c r="AL73" s="5">
        <f t="shared" si="42"/>
        <v>0</v>
      </c>
      <c r="AM73" s="5">
        <f t="shared" si="42"/>
        <v>5.2999999999999998E-4</v>
      </c>
      <c r="AN73" s="5">
        <f t="shared" si="42"/>
        <v>0</v>
      </c>
      <c r="AO73" s="5">
        <f t="shared" si="42"/>
        <v>0</v>
      </c>
      <c r="AP73" s="5">
        <f t="shared" si="42"/>
        <v>0</v>
      </c>
      <c r="AQ73" s="5">
        <f t="shared" si="42"/>
        <v>0</v>
      </c>
      <c r="AR73" s="5">
        <f t="shared" si="42"/>
        <v>0</v>
      </c>
      <c r="AS73" s="5">
        <f t="shared" si="42"/>
        <v>0</v>
      </c>
      <c r="AT73" s="5">
        <f t="shared" si="42"/>
        <v>0</v>
      </c>
      <c r="AU73" s="5">
        <f t="shared" si="42"/>
        <v>0</v>
      </c>
      <c r="AV73" s="5">
        <f t="shared" si="42"/>
        <v>0</v>
      </c>
      <c r="AW73" s="5">
        <f t="shared" si="42"/>
        <v>0</v>
      </c>
      <c r="AX73" s="5">
        <f t="shared" si="42"/>
        <v>0</v>
      </c>
      <c r="AY73" s="5">
        <f t="shared" si="42"/>
        <v>0</v>
      </c>
      <c r="AZ73" s="5">
        <f t="shared" si="42"/>
        <v>0</v>
      </c>
      <c r="BA73" s="5">
        <f t="shared" si="42"/>
        <v>0</v>
      </c>
      <c r="BB73" s="5">
        <f t="shared" si="42"/>
        <v>0</v>
      </c>
      <c r="BC73" s="5">
        <f t="shared" si="42"/>
        <v>0</v>
      </c>
      <c r="BD73" s="5">
        <f t="shared" si="42"/>
        <v>0</v>
      </c>
      <c r="BE73" s="5">
        <f t="shared" si="42"/>
        <v>0</v>
      </c>
      <c r="BF73" s="5">
        <f t="shared" si="42"/>
        <v>0</v>
      </c>
      <c r="BG73" s="5">
        <f t="shared" si="42"/>
        <v>0</v>
      </c>
      <c r="BH73" s="5">
        <f t="shared" si="42"/>
        <v>0.04</v>
      </c>
      <c r="BI73" s="5">
        <f t="shared" si="42"/>
        <v>0</v>
      </c>
      <c r="BJ73" s="5">
        <f t="shared" si="42"/>
        <v>0</v>
      </c>
      <c r="BK73" s="5">
        <f t="shared" si="42"/>
        <v>0.03</v>
      </c>
      <c r="BL73" s="5">
        <f t="shared" si="42"/>
        <v>1.7000000000000001E-2</v>
      </c>
      <c r="BM73" s="5">
        <f t="shared" si="42"/>
        <v>0</v>
      </c>
      <c r="BN73" s="5">
        <f t="shared" si="42"/>
        <v>0</v>
      </c>
      <c r="BO73" s="5">
        <f t="shared" si="42"/>
        <v>0</v>
      </c>
      <c r="BP73" s="5">
        <f t="shared" si="42"/>
        <v>6.0000000000000001E-3</v>
      </c>
      <c r="BQ73" s="5">
        <f t="shared" si="42"/>
        <v>1E-3</v>
      </c>
      <c r="BR73" s="77">
        <f t="shared" si="44"/>
        <v>0</v>
      </c>
    </row>
    <row r="74" spans="1:72">
      <c r="A74" s="104"/>
      <c r="B74" s="5" t="s">
        <v>12</v>
      </c>
      <c r="C74" s="106"/>
      <c r="D74" s="5">
        <f t="shared" si="42"/>
        <v>0</v>
      </c>
      <c r="E74" s="5">
        <f t="shared" si="42"/>
        <v>0</v>
      </c>
      <c r="F74" s="5">
        <f t="shared" si="42"/>
        <v>0</v>
      </c>
      <c r="G74" s="5">
        <f t="shared" si="42"/>
        <v>0</v>
      </c>
      <c r="H74" s="5">
        <f t="shared" si="42"/>
        <v>0</v>
      </c>
      <c r="I74" s="5">
        <f t="shared" si="42"/>
        <v>0</v>
      </c>
      <c r="J74" s="5">
        <f t="shared" si="42"/>
        <v>0</v>
      </c>
      <c r="K74" s="5">
        <f t="shared" si="42"/>
        <v>2E-3</v>
      </c>
      <c r="L74" s="5">
        <f t="shared" si="42"/>
        <v>0</v>
      </c>
      <c r="M74" s="5">
        <f t="shared" si="42"/>
        <v>0</v>
      </c>
      <c r="N74" s="5">
        <f t="shared" si="42"/>
        <v>0</v>
      </c>
      <c r="O74" s="5">
        <f t="shared" si="42"/>
        <v>0</v>
      </c>
      <c r="P74" s="5">
        <f t="shared" si="42"/>
        <v>0</v>
      </c>
      <c r="Q74" s="5">
        <f t="shared" si="42"/>
        <v>0</v>
      </c>
      <c r="R74" s="5">
        <f t="shared" si="42"/>
        <v>0</v>
      </c>
      <c r="S74" s="5">
        <f t="shared" si="42"/>
        <v>0</v>
      </c>
      <c r="T74" s="5">
        <f t="shared" si="42"/>
        <v>0</v>
      </c>
      <c r="U74" s="5">
        <f t="shared" si="42"/>
        <v>0</v>
      </c>
      <c r="V74" s="5">
        <f t="shared" si="42"/>
        <v>0</v>
      </c>
      <c r="W74" s="5">
        <f t="shared" si="42"/>
        <v>0</v>
      </c>
      <c r="X74" s="5">
        <f t="shared" si="42"/>
        <v>0</v>
      </c>
      <c r="Y74" s="5">
        <f t="shared" si="42"/>
        <v>0</v>
      </c>
      <c r="Z74" s="5">
        <f t="shared" si="42"/>
        <v>0</v>
      </c>
      <c r="AA74" s="5">
        <f t="shared" si="42"/>
        <v>0</v>
      </c>
      <c r="AB74" s="5">
        <f t="shared" si="42"/>
        <v>0</v>
      </c>
      <c r="AC74" s="5">
        <f t="shared" si="42"/>
        <v>0</v>
      </c>
      <c r="AD74" s="5">
        <f t="shared" si="42"/>
        <v>0</v>
      </c>
      <c r="AE74" s="5">
        <f t="shared" si="42"/>
        <v>0</v>
      </c>
      <c r="AF74" s="5">
        <f t="shared" si="43"/>
        <v>0</v>
      </c>
      <c r="AG74" s="5">
        <f t="shared" si="43"/>
        <v>0</v>
      </c>
      <c r="AH74" s="5">
        <f t="shared" si="43"/>
        <v>0</v>
      </c>
      <c r="AI74" s="5">
        <f t="shared" si="43"/>
        <v>0</v>
      </c>
      <c r="AJ74" s="5">
        <f t="shared" si="42"/>
        <v>0</v>
      </c>
      <c r="AK74" s="5">
        <f t="shared" si="42"/>
        <v>0</v>
      </c>
      <c r="AL74" s="5">
        <f t="shared" si="42"/>
        <v>0</v>
      </c>
      <c r="AM74" s="5">
        <f t="shared" si="42"/>
        <v>0</v>
      </c>
      <c r="AN74" s="5">
        <f t="shared" si="42"/>
        <v>0</v>
      </c>
      <c r="AO74" s="5">
        <f t="shared" si="42"/>
        <v>0</v>
      </c>
      <c r="AP74" s="5">
        <f t="shared" si="42"/>
        <v>0</v>
      </c>
      <c r="AQ74" s="5">
        <f t="shared" si="42"/>
        <v>0</v>
      </c>
      <c r="AR74" s="5">
        <f t="shared" si="42"/>
        <v>0</v>
      </c>
      <c r="AS74" s="5">
        <f t="shared" si="42"/>
        <v>0</v>
      </c>
      <c r="AT74" s="5">
        <f t="shared" si="42"/>
        <v>0</v>
      </c>
      <c r="AU74" s="5">
        <f t="shared" si="42"/>
        <v>0</v>
      </c>
      <c r="AV74" s="5">
        <f t="shared" si="42"/>
        <v>0</v>
      </c>
      <c r="AW74" s="5">
        <f t="shared" si="42"/>
        <v>0</v>
      </c>
      <c r="AX74" s="5">
        <f t="shared" si="42"/>
        <v>0</v>
      </c>
      <c r="AY74" s="5">
        <f t="shared" si="42"/>
        <v>0</v>
      </c>
      <c r="AZ74" s="5">
        <f t="shared" si="42"/>
        <v>0</v>
      </c>
      <c r="BA74" s="5">
        <f t="shared" si="42"/>
        <v>0</v>
      </c>
      <c r="BB74" s="5">
        <f t="shared" si="42"/>
        <v>0</v>
      </c>
      <c r="BC74" s="5">
        <f t="shared" si="42"/>
        <v>0.03</v>
      </c>
      <c r="BD74" s="5">
        <f t="shared" si="42"/>
        <v>0</v>
      </c>
      <c r="BE74" s="5">
        <f t="shared" si="42"/>
        <v>0</v>
      </c>
      <c r="BF74" s="5">
        <f t="shared" si="42"/>
        <v>0</v>
      </c>
      <c r="BG74" s="5">
        <f t="shared" si="42"/>
        <v>0</v>
      </c>
      <c r="BH74" s="5">
        <f t="shared" si="42"/>
        <v>0</v>
      </c>
      <c r="BI74" s="5">
        <f t="shared" si="42"/>
        <v>0</v>
      </c>
      <c r="BJ74" s="5">
        <f t="shared" si="42"/>
        <v>0</v>
      </c>
      <c r="BK74" s="5">
        <f t="shared" si="42"/>
        <v>0</v>
      </c>
      <c r="BL74" s="5">
        <f t="shared" si="42"/>
        <v>0</v>
      </c>
      <c r="BM74" s="5">
        <f t="shared" si="42"/>
        <v>0</v>
      </c>
      <c r="BN74" s="5">
        <f t="shared" si="42"/>
        <v>0</v>
      </c>
      <c r="BO74" s="5">
        <f t="shared" si="42"/>
        <v>0</v>
      </c>
      <c r="BP74" s="5">
        <f t="shared" si="42"/>
        <v>0</v>
      </c>
      <c r="BQ74" s="5">
        <f t="shared" si="42"/>
        <v>1E-3</v>
      </c>
      <c r="BR74" s="77">
        <f t="shared" si="44"/>
        <v>0</v>
      </c>
    </row>
    <row r="75" spans="1:72">
      <c r="A75" s="104"/>
      <c r="B75" s="5" t="s">
        <v>13</v>
      </c>
      <c r="C75" s="106"/>
      <c r="D75" s="5">
        <f t="shared" si="42"/>
        <v>0</v>
      </c>
      <c r="E75" s="5">
        <f t="shared" si="42"/>
        <v>0</v>
      </c>
      <c r="F75" s="5">
        <f t="shared" si="42"/>
        <v>0</v>
      </c>
      <c r="G75" s="5">
        <f t="shared" si="42"/>
        <v>0</v>
      </c>
      <c r="H75" s="5">
        <f t="shared" si="42"/>
        <v>0</v>
      </c>
      <c r="I75" s="5">
        <f t="shared" si="42"/>
        <v>0</v>
      </c>
      <c r="J75" s="5">
        <f t="shared" si="42"/>
        <v>0</v>
      </c>
      <c r="K75" s="5">
        <f t="shared" si="42"/>
        <v>0</v>
      </c>
      <c r="L75" s="5">
        <f t="shared" si="42"/>
        <v>0</v>
      </c>
      <c r="M75" s="5">
        <f t="shared" si="42"/>
        <v>0</v>
      </c>
      <c r="N75" s="5">
        <f t="shared" si="42"/>
        <v>0</v>
      </c>
      <c r="O75" s="5">
        <f t="shared" si="42"/>
        <v>0</v>
      </c>
      <c r="P75" s="5">
        <f t="shared" si="42"/>
        <v>0</v>
      </c>
      <c r="Q75" s="5">
        <f t="shared" si="42"/>
        <v>0</v>
      </c>
      <c r="R75" s="5">
        <f t="shared" si="42"/>
        <v>0</v>
      </c>
      <c r="S75" s="5">
        <f t="shared" si="42"/>
        <v>0</v>
      </c>
      <c r="T75" s="5">
        <f t="shared" si="42"/>
        <v>0</v>
      </c>
      <c r="U75" s="5">
        <f t="shared" si="42"/>
        <v>0</v>
      </c>
      <c r="V75" s="5">
        <f t="shared" si="42"/>
        <v>0</v>
      </c>
      <c r="W75" s="5">
        <f t="shared" si="42"/>
        <v>0</v>
      </c>
      <c r="X75" s="5">
        <f t="shared" si="42"/>
        <v>0</v>
      </c>
      <c r="Y75" s="5">
        <f t="shared" si="42"/>
        <v>0</v>
      </c>
      <c r="Z75" s="5">
        <f t="shared" si="42"/>
        <v>0</v>
      </c>
      <c r="AA75" s="5">
        <f t="shared" si="42"/>
        <v>0</v>
      </c>
      <c r="AB75" s="5">
        <f t="shared" si="42"/>
        <v>0</v>
      </c>
      <c r="AC75" s="5">
        <f t="shared" si="42"/>
        <v>0</v>
      </c>
      <c r="AD75" s="5">
        <f t="shared" si="42"/>
        <v>0</v>
      </c>
      <c r="AE75" s="5">
        <f t="shared" si="42"/>
        <v>0</v>
      </c>
      <c r="AF75" s="5">
        <f t="shared" si="43"/>
        <v>0</v>
      </c>
      <c r="AG75" s="5">
        <f t="shared" si="43"/>
        <v>0</v>
      </c>
      <c r="AH75" s="5">
        <f t="shared" si="43"/>
        <v>0</v>
      </c>
      <c r="AI75" s="5">
        <f t="shared" si="43"/>
        <v>0</v>
      </c>
      <c r="AJ75" s="5">
        <f t="shared" si="42"/>
        <v>0</v>
      </c>
      <c r="AK75" s="5">
        <f t="shared" si="42"/>
        <v>0</v>
      </c>
      <c r="AL75" s="5">
        <f t="shared" si="42"/>
        <v>0</v>
      </c>
      <c r="AM75" s="5">
        <f t="shared" si="42"/>
        <v>0</v>
      </c>
      <c r="AN75" s="5">
        <f t="shared" si="42"/>
        <v>0</v>
      </c>
      <c r="AO75" s="5">
        <f t="shared" si="42"/>
        <v>0</v>
      </c>
      <c r="AP75" s="5">
        <f t="shared" si="42"/>
        <v>0</v>
      </c>
      <c r="AQ75" s="5">
        <f t="shared" si="42"/>
        <v>0</v>
      </c>
      <c r="AR75" s="5">
        <f t="shared" si="42"/>
        <v>0</v>
      </c>
      <c r="AS75" s="5">
        <f t="shared" si="42"/>
        <v>0</v>
      </c>
      <c r="AT75" s="5">
        <f t="shared" si="42"/>
        <v>0</v>
      </c>
      <c r="AU75" s="5">
        <f t="shared" si="42"/>
        <v>0</v>
      </c>
      <c r="AV75" s="5">
        <f t="shared" si="42"/>
        <v>0</v>
      </c>
      <c r="AW75" s="5">
        <f t="shared" si="42"/>
        <v>0</v>
      </c>
      <c r="AX75" s="5">
        <f t="shared" si="42"/>
        <v>0</v>
      </c>
      <c r="AY75" s="5">
        <f t="shared" si="42"/>
        <v>0</v>
      </c>
      <c r="AZ75" s="5">
        <f t="shared" si="42"/>
        <v>0</v>
      </c>
      <c r="BA75" s="5">
        <f t="shared" si="42"/>
        <v>0</v>
      </c>
      <c r="BB75" s="5">
        <f t="shared" si="42"/>
        <v>0</v>
      </c>
      <c r="BC75" s="5">
        <f t="shared" si="42"/>
        <v>0</v>
      </c>
      <c r="BD75" s="5">
        <f t="shared" si="42"/>
        <v>0</v>
      </c>
      <c r="BE75" s="5">
        <f t="shared" si="42"/>
        <v>0</v>
      </c>
      <c r="BF75" s="5">
        <f t="shared" si="42"/>
        <v>0</v>
      </c>
      <c r="BG75" s="5">
        <f t="shared" si="42"/>
        <v>0</v>
      </c>
      <c r="BH75" s="5">
        <f t="shared" si="42"/>
        <v>0</v>
      </c>
      <c r="BI75" s="5">
        <f t="shared" si="42"/>
        <v>0</v>
      </c>
      <c r="BJ75" s="5">
        <f t="shared" si="42"/>
        <v>0</v>
      </c>
      <c r="BK75" s="5">
        <f t="shared" si="42"/>
        <v>0</v>
      </c>
      <c r="BL75" s="5">
        <f t="shared" si="42"/>
        <v>0</v>
      </c>
      <c r="BM75" s="5">
        <f t="shared" si="42"/>
        <v>0</v>
      </c>
      <c r="BN75" s="5">
        <f t="shared" si="42"/>
        <v>0</v>
      </c>
      <c r="BO75" s="5">
        <f t="shared" si="42"/>
        <v>0</v>
      </c>
      <c r="BP75" s="5">
        <f t="shared" si="42"/>
        <v>0</v>
      </c>
      <c r="BQ75" s="5">
        <f t="shared" si="42"/>
        <v>0</v>
      </c>
      <c r="BR75" s="77">
        <f t="shared" si="44"/>
        <v>0</v>
      </c>
    </row>
    <row r="76" spans="1:72">
      <c r="A76" s="104"/>
      <c r="B76" s="5" t="s">
        <v>14</v>
      </c>
      <c r="C76" s="106"/>
      <c r="D76" s="5">
        <f t="shared" si="42"/>
        <v>0</v>
      </c>
      <c r="E76" s="5">
        <f t="shared" si="42"/>
        <v>0.04</v>
      </c>
      <c r="F76" s="5">
        <f t="shared" si="42"/>
        <v>0</v>
      </c>
      <c r="G76" s="5">
        <f t="shared" ref="G76:BQ78" si="45">G19</f>
        <v>0</v>
      </c>
      <c r="H76" s="5">
        <f t="shared" si="45"/>
        <v>0</v>
      </c>
      <c r="I76" s="5">
        <f t="shared" si="45"/>
        <v>0</v>
      </c>
      <c r="J76" s="5">
        <f t="shared" si="45"/>
        <v>0</v>
      </c>
      <c r="K76" s="5">
        <f t="shared" si="45"/>
        <v>0</v>
      </c>
      <c r="L76" s="5">
        <f t="shared" si="45"/>
        <v>0</v>
      </c>
      <c r="M76" s="5">
        <f t="shared" si="45"/>
        <v>0</v>
      </c>
      <c r="N76" s="5">
        <f t="shared" si="45"/>
        <v>0</v>
      </c>
      <c r="O76" s="5">
        <f t="shared" si="45"/>
        <v>0</v>
      </c>
      <c r="P76" s="5">
        <f t="shared" si="45"/>
        <v>0</v>
      </c>
      <c r="Q76" s="5">
        <f t="shared" si="45"/>
        <v>0</v>
      </c>
      <c r="R76" s="5">
        <f t="shared" si="45"/>
        <v>0</v>
      </c>
      <c r="S76" s="5">
        <f t="shared" si="45"/>
        <v>0</v>
      </c>
      <c r="T76" s="5">
        <f t="shared" si="45"/>
        <v>0</v>
      </c>
      <c r="U76" s="5">
        <f t="shared" si="45"/>
        <v>0</v>
      </c>
      <c r="V76" s="5">
        <f t="shared" si="45"/>
        <v>0</v>
      </c>
      <c r="W76" s="5">
        <f t="shared" si="45"/>
        <v>0</v>
      </c>
      <c r="X76" s="5">
        <f t="shared" si="45"/>
        <v>0</v>
      </c>
      <c r="Y76" s="5">
        <f t="shared" si="45"/>
        <v>0</v>
      </c>
      <c r="Z76" s="5">
        <f t="shared" si="45"/>
        <v>0</v>
      </c>
      <c r="AA76" s="5">
        <f t="shared" si="45"/>
        <v>0</v>
      </c>
      <c r="AB76" s="5">
        <f t="shared" si="45"/>
        <v>0</v>
      </c>
      <c r="AC76" s="5">
        <f t="shared" si="45"/>
        <v>0</v>
      </c>
      <c r="AD76" s="5">
        <f t="shared" si="45"/>
        <v>0</v>
      </c>
      <c r="AE76" s="5">
        <f t="shared" si="45"/>
        <v>0</v>
      </c>
      <c r="AF76" s="5">
        <f t="shared" ref="AF76:AI76" si="46">AF19</f>
        <v>0</v>
      </c>
      <c r="AG76" s="5">
        <f t="shared" si="46"/>
        <v>0</v>
      </c>
      <c r="AH76" s="5">
        <f t="shared" si="46"/>
        <v>0</v>
      </c>
      <c r="AI76" s="5">
        <f t="shared" si="46"/>
        <v>0</v>
      </c>
      <c r="AJ76" s="5">
        <f t="shared" si="45"/>
        <v>0</v>
      </c>
      <c r="AK76" s="5">
        <f t="shared" si="45"/>
        <v>0</v>
      </c>
      <c r="AL76" s="5">
        <f t="shared" si="45"/>
        <v>0</v>
      </c>
      <c r="AM76" s="5">
        <f t="shared" si="45"/>
        <v>0</v>
      </c>
      <c r="AN76" s="5">
        <f t="shared" si="45"/>
        <v>0</v>
      </c>
      <c r="AO76" s="5">
        <f t="shared" si="45"/>
        <v>0</v>
      </c>
      <c r="AP76" s="5">
        <f t="shared" si="45"/>
        <v>0</v>
      </c>
      <c r="AQ76" s="5">
        <f t="shared" si="45"/>
        <v>0</v>
      </c>
      <c r="AR76" s="5">
        <f t="shared" si="45"/>
        <v>0</v>
      </c>
      <c r="AS76" s="5">
        <f t="shared" si="45"/>
        <v>0</v>
      </c>
      <c r="AT76" s="5">
        <f t="shared" si="45"/>
        <v>0</v>
      </c>
      <c r="AU76" s="5">
        <f t="shared" si="45"/>
        <v>0</v>
      </c>
      <c r="AV76" s="5">
        <f t="shared" si="45"/>
        <v>0</v>
      </c>
      <c r="AW76" s="5">
        <f t="shared" si="45"/>
        <v>0</v>
      </c>
      <c r="AX76" s="5">
        <f t="shared" si="45"/>
        <v>0</v>
      </c>
      <c r="AY76" s="5">
        <f t="shared" si="45"/>
        <v>0</v>
      </c>
      <c r="AZ76" s="5">
        <f t="shared" si="45"/>
        <v>0</v>
      </c>
      <c r="BA76" s="5">
        <f t="shared" si="45"/>
        <v>0</v>
      </c>
      <c r="BB76" s="5">
        <f t="shared" si="45"/>
        <v>0</v>
      </c>
      <c r="BC76" s="5">
        <f t="shared" si="45"/>
        <v>0</v>
      </c>
      <c r="BD76" s="5">
        <f t="shared" si="45"/>
        <v>0</v>
      </c>
      <c r="BE76" s="5">
        <f t="shared" si="45"/>
        <v>0</v>
      </c>
      <c r="BF76" s="5">
        <f t="shared" si="45"/>
        <v>0</v>
      </c>
      <c r="BG76" s="5">
        <f t="shared" si="45"/>
        <v>0</v>
      </c>
      <c r="BH76" s="5">
        <f t="shared" si="45"/>
        <v>0</v>
      </c>
      <c r="BI76" s="5">
        <f t="shared" si="45"/>
        <v>0</v>
      </c>
      <c r="BJ76" s="5">
        <f t="shared" si="45"/>
        <v>0</v>
      </c>
      <c r="BK76" s="5">
        <f t="shared" si="45"/>
        <v>0</v>
      </c>
      <c r="BL76" s="5">
        <f t="shared" si="45"/>
        <v>0</v>
      </c>
      <c r="BM76" s="5">
        <f t="shared" si="45"/>
        <v>0</v>
      </c>
      <c r="BN76" s="5">
        <f t="shared" si="45"/>
        <v>0</v>
      </c>
      <c r="BO76" s="5">
        <f t="shared" si="45"/>
        <v>0</v>
      </c>
      <c r="BP76" s="5">
        <f t="shared" si="45"/>
        <v>0</v>
      </c>
      <c r="BQ76" s="5">
        <f t="shared" si="45"/>
        <v>0</v>
      </c>
      <c r="BR76" s="77">
        <f t="shared" ref="BR76" si="47">BR19</f>
        <v>0</v>
      </c>
    </row>
    <row r="77" spans="1:72">
      <c r="A77" s="104"/>
      <c r="B77" s="9" t="s">
        <v>15</v>
      </c>
      <c r="C77" s="106"/>
      <c r="D77" s="5">
        <f t="shared" ref="D77:AM78" si="48">D20</f>
        <v>0</v>
      </c>
      <c r="E77" s="5">
        <f t="shared" si="48"/>
        <v>0</v>
      </c>
      <c r="F77" s="5">
        <f t="shared" si="48"/>
        <v>1.2E-2</v>
      </c>
      <c r="G77" s="5">
        <f t="shared" si="48"/>
        <v>0</v>
      </c>
      <c r="H77" s="5">
        <f t="shared" si="48"/>
        <v>0</v>
      </c>
      <c r="I77" s="5">
        <f t="shared" si="48"/>
        <v>0</v>
      </c>
      <c r="J77" s="5">
        <f t="shared" si="48"/>
        <v>0</v>
      </c>
      <c r="K77" s="5">
        <f t="shared" si="48"/>
        <v>0</v>
      </c>
      <c r="L77" s="5">
        <f t="shared" si="48"/>
        <v>0</v>
      </c>
      <c r="M77" s="5">
        <f t="shared" si="48"/>
        <v>0</v>
      </c>
      <c r="N77" s="5">
        <f t="shared" si="48"/>
        <v>0</v>
      </c>
      <c r="O77" s="5">
        <f t="shared" si="48"/>
        <v>0</v>
      </c>
      <c r="P77" s="5">
        <f t="shared" si="48"/>
        <v>0</v>
      </c>
      <c r="Q77" s="5">
        <f t="shared" si="48"/>
        <v>0</v>
      </c>
      <c r="R77" s="5">
        <f t="shared" si="48"/>
        <v>0</v>
      </c>
      <c r="S77" s="5">
        <f t="shared" si="48"/>
        <v>0</v>
      </c>
      <c r="T77" s="5">
        <f t="shared" si="48"/>
        <v>0</v>
      </c>
      <c r="U77" s="5">
        <f t="shared" si="48"/>
        <v>0</v>
      </c>
      <c r="V77" s="5">
        <f t="shared" si="48"/>
        <v>0</v>
      </c>
      <c r="W77" s="5">
        <f t="shared" si="45"/>
        <v>0</v>
      </c>
      <c r="X77" s="5">
        <f t="shared" si="48"/>
        <v>0</v>
      </c>
      <c r="Y77" s="5">
        <f t="shared" si="48"/>
        <v>0</v>
      </c>
      <c r="Z77" s="5">
        <f t="shared" si="48"/>
        <v>0</v>
      </c>
      <c r="AA77" s="5">
        <f t="shared" si="48"/>
        <v>0</v>
      </c>
      <c r="AB77" s="5">
        <f t="shared" si="48"/>
        <v>0.01</v>
      </c>
      <c r="AC77" s="5">
        <f t="shared" si="48"/>
        <v>0</v>
      </c>
      <c r="AD77" s="5">
        <f t="shared" si="48"/>
        <v>0</v>
      </c>
      <c r="AE77" s="5">
        <f t="shared" si="48"/>
        <v>0</v>
      </c>
      <c r="AF77" s="5">
        <f t="shared" ref="AF77:AI77" si="49">AF20</f>
        <v>0</v>
      </c>
      <c r="AG77" s="5">
        <f t="shared" si="49"/>
        <v>0</v>
      </c>
      <c r="AH77" s="5">
        <f t="shared" si="49"/>
        <v>0</v>
      </c>
      <c r="AI77" s="5">
        <f t="shared" si="49"/>
        <v>0</v>
      </c>
      <c r="AJ77" s="5">
        <f t="shared" si="48"/>
        <v>0</v>
      </c>
      <c r="AK77" s="5">
        <f t="shared" si="48"/>
        <v>0</v>
      </c>
      <c r="AL77" s="5">
        <f t="shared" si="48"/>
        <v>0</v>
      </c>
      <c r="AM77" s="5">
        <f t="shared" si="48"/>
        <v>0</v>
      </c>
      <c r="AN77" s="5">
        <f t="shared" si="45"/>
        <v>0</v>
      </c>
      <c r="AO77" s="5">
        <f t="shared" si="45"/>
        <v>0</v>
      </c>
      <c r="AP77" s="5">
        <f t="shared" si="45"/>
        <v>0</v>
      </c>
      <c r="AQ77" s="5">
        <f t="shared" si="45"/>
        <v>0</v>
      </c>
      <c r="AR77" s="5">
        <f t="shared" si="45"/>
        <v>0</v>
      </c>
      <c r="AS77" s="5">
        <f t="shared" si="45"/>
        <v>0</v>
      </c>
      <c r="AT77" s="5">
        <f t="shared" si="45"/>
        <v>0</v>
      </c>
      <c r="AU77" s="5">
        <f t="shared" si="45"/>
        <v>0</v>
      </c>
      <c r="AV77" s="5">
        <f t="shared" si="45"/>
        <v>0</v>
      </c>
      <c r="AW77" s="5">
        <f t="shared" si="45"/>
        <v>0</v>
      </c>
      <c r="AX77" s="5">
        <f t="shared" si="45"/>
        <v>0</v>
      </c>
      <c r="AY77" s="5">
        <f t="shared" si="45"/>
        <v>0</v>
      </c>
      <c r="AZ77" s="5">
        <f t="shared" si="45"/>
        <v>0</v>
      </c>
      <c r="BA77" s="5">
        <f t="shared" si="45"/>
        <v>0</v>
      </c>
      <c r="BB77" s="5">
        <f t="shared" si="45"/>
        <v>0</v>
      </c>
      <c r="BC77" s="5">
        <f t="shared" si="45"/>
        <v>0</v>
      </c>
      <c r="BD77" s="5">
        <f t="shared" si="45"/>
        <v>0</v>
      </c>
      <c r="BE77" s="5">
        <f t="shared" si="45"/>
        <v>0</v>
      </c>
      <c r="BF77" s="5">
        <f t="shared" si="45"/>
        <v>0</v>
      </c>
      <c r="BG77" s="5">
        <f t="shared" si="45"/>
        <v>0</v>
      </c>
      <c r="BH77" s="5">
        <f t="shared" si="45"/>
        <v>0</v>
      </c>
      <c r="BI77" s="5">
        <f t="shared" si="45"/>
        <v>0</v>
      </c>
      <c r="BJ77" s="5">
        <f t="shared" si="45"/>
        <v>0</v>
      </c>
      <c r="BK77" s="5">
        <f t="shared" si="45"/>
        <v>0</v>
      </c>
      <c r="BL77" s="5">
        <f t="shared" si="45"/>
        <v>0</v>
      </c>
      <c r="BM77" s="5">
        <f t="shared" si="45"/>
        <v>0</v>
      </c>
      <c r="BN77" s="5">
        <f t="shared" si="45"/>
        <v>0</v>
      </c>
      <c r="BO77" s="5">
        <f t="shared" si="45"/>
        <v>0</v>
      </c>
      <c r="BP77" s="5">
        <f t="shared" si="45"/>
        <v>0</v>
      </c>
      <c r="BQ77" s="5">
        <f t="shared" si="45"/>
        <v>0</v>
      </c>
      <c r="BR77" s="77">
        <f t="shared" ref="BR77" si="50">BR20</f>
        <v>3.4999999999999997E-5</v>
      </c>
    </row>
    <row r="78" spans="1:72">
      <c r="A78" s="104"/>
      <c r="B78" s="9"/>
      <c r="C78" s="107"/>
      <c r="D78" s="5">
        <f t="shared" si="48"/>
        <v>0</v>
      </c>
      <c r="E78" s="5">
        <f t="shared" si="48"/>
        <v>0</v>
      </c>
      <c r="F78" s="5">
        <f t="shared" si="48"/>
        <v>0</v>
      </c>
      <c r="G78" s="5">
        <f t="shared" si="48"/>
        <v>0</v>
      </c>
      <c r="H78" s="5">
        <f t="shared" si="48"/>
        <v>0</v>
      </c>
      <c r="I78" s="5">
        <f t="shared" si="48"/>
        <v>0</v>
      </c>
      <c r="J78" s="5">
        <f t="shared" si="48"/>
        <v>0</v>
      </c>
      <c r="K78" s="5">
        <f t="shared" si="48"/>
        <v>0</v>
      </c>
      <c r="L78" s="5">
        <f t="shared" si="48"/>
        <v>0</v>
      </c>
      <c r="M78" s="5">
        <f t="shared" si="48"/>
        <v>0</v>
      </c>
      <c r="N78" s="5">
        <f t="shared" si="48"/>
        <v>0</v>
      </c>
      <c r="O78" s="5">
        <f t="shared" si="48"/>
        <v>0</v>
      </c>
      <c r="P78" s="5">
        <f t="shared" si="48"/>
        <v>0</v>
      </c>
      <c r="Q78" s="5">
        <f t="shared" si="48"/>
        <v>0</v>
      </c>
      <c r="R78" s="5">
        <f t="shared" si="48"/>
        <v>0</v>
      </c>
      <c r="S78" s="5">
        <f t="shared" si="48"/>
        <v>0</v>
      </c>
      <c r="T78" s="5">
        <f t="shared" si="48"/>
        <v>0</v>
      </c>
      <c r="U78" s="5">
        <f t="shared" si="48"/>
        <v>0</v>
      </c>
      <c r="V78" s="5">
        <f t="shared" si="48"/>
        <v>0</v>
      </c>
      <c r="W78" s="5">
        <f t="shared" si="45"/>
        <v>0</v>
      </c>
      <c r="X78" s="5">
        <f t="shared" si="48"/>
        <v>0</v>
      </c>
      <c r="Y78" s="5">
        <f t="shared" si="48"/>
        <v>0</v>
      </c>
      <c r="Z78" s="5">
        <f t="shared" si="48"/>
        <v>0</v>
      </c>
      <c r="AA78" s="5">
        <f t="shared" si="48"/>
        <v>0</v>
      </c>
      <c r="AB78" s="5">
        <f t="shared" si="48"/>
        <v>0</v>
      </c>
      <c r="AC78" s="5">
        <f t="shared" si="48"/>
        <v>0</v>
      </c>
      <c r="AD78" s="5">
        <f t="shared" si="48"/>
        <v>0</v>
      </c>
      <c r="AE78" s="5">
        <f t="shared" si="48"/>
        <v>0</v>
      </c>
      <c r="AF78" s="5">
        <f t="shared" ref="AF78:AI78" si="51">AF21</f>
        <v>0</v>
      </c>
      <c r="AG78" s="5">
        <f t="shared" si="51"/>
        <v>0</v>
      </c>
      <c r="AH78" s="5">
        <f t="shared" si="51"/>
        <v>0</v>
      </c>
      <c r="AI78" s="5">
        <f t="shared" si="51"/>
        <v>0</v>
      </c>
      <c r="AJ78" s="5">
        <f t="shared" si="48"/>
        <v>0</v>
      </c>
      <c r="AK78" s="5">
        <f t="shared" si="48"/>
        <v>0</v>
      </c>
      <c r="AL78" s="5">
        <f t="shared" si="48"/>
        <v>0</v>
      </c>
      <c r="AM78" s="5">
        <f t="shared" si="48"/>
        <v>0</v>
      </c>
      <c r="AN78" s="5">
        <f t="shared" si="45"/>
        <v>0</v>
      </c>
      <c r="AO78" s="5">
        <f t="shared" si="45"/>
        <v>0</v>
      </c>
      <c r="AP78" s="5">
        <f t="shared" si="45"/>
        <v>0</v>
      </c>
      <c r="AQ78" s="5">
        <f t="shared" si="45"/>
        <v>0</v>
      </c>
      <c r="AR78" s="5">
        <f t="shared" si="45"/>
        <v>0</v>
      </c>
      <c r="AS78" s="5">
        <f t="shared" si="45"/>
        <v>0</v>
      </c>
      <c r="AT78" s="5">
        <f t="shared" si="45"/>
        <v>0</v>
      </c>
      <c r="AU78" s="5">
        <f t="shared" si="45"/>
        <v>0</v>
      </c>
      <c r="AV78" s="5">
        <f t="shared" si="45"/>
        <v>0</v>
      </c>
      <c r="AW78" s="5">
        <f t="shared" si="45"/>
        <v>0</v>
      </c>
      <c r="AX78" s="5">
        <f t="shared" si="45"/>
        <v>0</v>
      </c>
      <c r="AY78" s="5">
        <f t="shared" si="45"/>
        <v>0</v>
      </c>
      <c r="AZ78" s="5">
        <f t="shared" si="45"/>
        <v>0</v>
      </c>
      <c r="BA78" s="5">
        <f t="shared" si="45"/>
        <v>0</v>
      </c>
      <c r="BB78" s="5">
        <f t="shared" si="45"/>
        <v>0</v>
      </c>
      <c r="BC78" s="5">
        <f t="shared" si="45"/>
        <v>0</v>
      </c>
      <c r="BD78" s="5">
        <f t="shared" si="45"/>
        <v>0</v>
      </c>
      <c r="BE78" s="5">
        <f t="shared" si="45"/>
        <v>0</v>
      </c>
      <c r="BF78" s="5">
        <f t="shared" si="45"/>
        <v>0</v>
      </c>
      <c r="BG78" s="5">
        <f t="shared" si="45"/>
        <v>0</v>
      </c>
      <c r="BH78" s="5">
        <f t="shared" si="45"/>
        <v>0</v>
      </c>
      <c r="BI78" s="5">
        <f t="shared" si="45"/>
        <v>0</v>
      </c>
      <c r="BJ78" s="5">
        <f t="shared" si="45"/>
        <v>0</v>
      </c>
      <c r="BK78" s="5">
        <f t="shared" si="45"/>
        <v>0</v>
      </c>
      <c r="BL78" s="5">
        <f t="shared" si="45"/>
        <v>0</v>
      </c>
      <c r="BM78" s="5">
        <f t="shared" si="45"/>
        <v>0</v>
      </c>
      <c r="BN78" s="5">
        <f t="shared" si="45"/>
        <v>0</v>
      </c>
      <c r="BO78" s="5">
        <f t="shared" si="45"/>
        <v>0</v>
      </c>
      <c r="BP78" s="5">
        <f t="shared" si="45"/>
        <v>0</v>
      </c>
      <c r="BQ78" s="5">
        <f t="shared" si="45"/>
        <v>0</v>
      </c>
      <c r="BR78" s="77">
        <f t="shared" ref="BR78" si="52">BR21</f>
        <v>0</v>
      </c>
    </row>
    <row r="79" spans="1:72" ht="17.399999999999999">
      <c r="B79" s="16" t="s">
        <v>22</v>
      </c>
      <c r="C79" s="17"/>
      <c r="D79" s="18">
        <f t="shared" ref="D79:BQ79" si="53">SUM(D72:D78)</f>
        <v>0.02</v>
      </c>
      <c r="E79" s="18">
        <f t="shared" si="53"/>
        <v>0.04</v>
      </c>
      <c r="F79" s="18">
        <f t="shared" si="53"/>
        <v>1.2E-2</v>
      </c>
      <c r="G79" s="18">
        <f t="shared" si="53"/>
        <v>0</v>
      </c>
      <c r="H79" s="18">
        <f t="shared" si="53"/>
        <v>0</v>
      </c>
      <c r="I79" s="18">
        <f t="shared" si="53"/>
        <v>0</v>
      </c>
      <c r="J79" s="18">
        <f t="shared" si="53"/>
        <v>0</v>
      </c>
      <c r="K79" s="18">
        <f t="shared" si="53"/>
        <v>2E-3</v>
      </c>
      <c r="L79" s="18">
        <f t="shared" si="53"/>
        <v>8.9999999999999993E-3</v>
      </c>
      <c r="M79" s="18">
        <f t="shared" si="53"/>
        <v>0</v>
      </c>
      <c r="N79" s="18">
        <f t="shared" si="53"/>
        <v>0</v>
      </c>
      <c r="O79" s="18">
        <f t="shared" si="53"/>
        <v>0</v>
      </c>
      <c r="P79" s="18">
        <f t="shared" si="53"/>
        <v>0</v>
      </c>
      <c r="Q79" s="18">
        <f t="shared" si="53"/>
        <v>0</v>
      </c>
      <c r="R79" s="18">
        <f t="shared" si="53"/>
        <v>0</v>
      </c>
      <c r="S79" s="18">
        <f t="shared" si="53"/>
        <v>0</v>
      </c>
      <c r="T79" s="18">
        <f t="shared" si="53"/>
        <v>0</v>
      </c>
      <c r="U79" s="18">
        <f t="shared" si="53"/>
        <v>0</v>
      </c>
      <c r="V79" s="18">
        <f t="shared" si="53"/>
        <v>0</v>
      </c>
      <c r="W79" s="18">
        <f>SUM(W72:W78)</f>
        <v>0</v>
      </c>
      <c r="X79" s="18">
        <f t="shared" si="53"/>
        <v>0</v>
      </c>
      <c r="Y79" s="18">
        <f t="shared" si="53"/>
        <v>0</v>
      </c>
      <c r="Z79" s="18">
        <f t="shared" si="53"/>
        <v>0</v>
      </c>
      <c r="AA79" s="18">
        <f t="shared" si="53"/>
        <v>0</v>
      </c>
      <c r="AB79" s="18">
        <f t="shared" si="53"/>
        <v>0.01</v>
      </c>
      <c r="AC79" s="18">
        <f t="shared" si="53"/>
        <v>0</v>
      </c>
      <c r="AD79" s="18">
        <f t="shared" si="53"/>
        <v>0</v>
      </c>
      <c r="AE79" s="18">
        <f t="shared" si="53"/>
        <v>0</v>
      </c>
      <c r="AF79" s="18">
        <f t="shared" ref="AF79:AI79" si="54">SUM(AF72:AF78)</f>
        <v>0</v>
      </c>
      <c r="AG79" s="18">
        <f t="shared" si="54"/>
        <v>0</v>
      </c>
      <c r="AH79" s="18">
        <f t="shared" si="54"/>
        <v>0</v>
      </c>
      <c r="AI79" s="18">
        <f t="shared" si="54"/>
        <v>0</v>
      </c>
      <c r="AJ79" s="18">
        <f t="shared" si="53"/>
        <v>0</v>
      </c>
      <c r="AK79" s="18">
        <f t="shared" si="53"/>
        <v>0</v>
      </c>
      <c r="AL79" s="18">
        <f t="shared" si="53"/>
        <v>0</v>
      </c>
      <c r="AM79" s="18">
        <f t="shared" si="53"/>
        <v>5.2999999999999998E-4</v>
      </c>
      <c r="AN79" s="18">
        <f t="shared" si="53"/>
        <v>0</v>
      </c>
      <c r="AO79" s="18">
        <f t="shared" si="53"/>
        <v>0</v>
      </c>
      <c r="AP79" s="18">
        <f t="shared" si="53"/>
        <v>0</v>
      </c>
      <c r="AQ79" s="18">
        <f t="shared" si="53"/>
        <v>0</v>
      </c>
      <c r="AR79" s="18">
        <f t="shared" si="53"/>
        <v>0</v>
      </c>
      <c r="AS79" s="18">
        <f t="shared" si="53"/>
        <v>0</v>
      </c>
      <c r="AT79" s="18">
        <f t="shared" si="53"/>
        <v>0</v>
      </c>
      <c r="AU79" s="18">
        <f t="shared" si="53"/>
        <v>0</v>
      </c>
      <c r="AV79" s="18">
        <f t="shared" si="53"/>
        <v>0</v>
      </c>
      <c r="AW79" s="18">
        <f t="shared" si="53"/>
        <v>0</v>
      </c>
      <c r="AX79" s="18">
        <f t="shared" si="53"/>
        <v>0</v>
      </c>
      <c r="AY79" s="18">
        <f t="shared" si="53"/>
        <v>0</v>
      </c>
      <c r="AZ79" s="18">
        <f t="shared" si="53"/>
        <v>0</v>
      </c>
      <c r="BA79" s="18">
        <f t="shared" si="53"/>
        <v>0</v>
      </c>
      <c r="BB79" s="18">
        <f t="shared" si="53"/>
        <v>0</v>
      </c>
      <c r="BC79" s="18">
        <f t="shared" si="53"/>
        <v>0.03</v>
      </c>
      <c r="BD79" s="18">
        <f t="shared" si="53"/>
        <v>0.05</v>
      </c>
      <c r="BE79" s="18">
        <f t="shared" si="53"/>
        <v>0</v>
      </c>
      <c r="BF79" s="18">
        <f t="shared" si="53"/>
        <v>0</v>
      </c>
      <c r="BG79" s="18">
        <f t="shared" si="53"/>
        <v>0</v>
      </c>
      <c r="BH79" s="18">
        <f t="shared" si="53"/>
        <v>0.04</v>
      </c>
      <c r="BI79" s="18">
        <f t="shared" si="53"/>
        <v>0</v>
      </c>
      <c r="BJ79" s="18">
        <f t="shared" si="53"/>
        <v>0.12</v>
      </c>
      <c r="BK79" s="18">
        <f t="shared" si="53"/>
        <v>0.04</v>
      </c>
      <c r="BL79" s="18">
        <f t="shared" si="53"/>
        <v>2.7000000000000003E-2</v>
      </c>
      <c r="BM79" s="18">
        <f t="shared" si="53"/>
        <v>0</v>
      </c>
      <c r="BN79" s="18">
        <f t="shared" si="53"/>
        <v>0</v>
      </c>
      <c r="BO79" s="18">
        <f t="shared" si="53"/>
        <v>0</v>
      </c>
      <c r="BP79" s="18">
        <f t="shared" si="53"/>
        <v>8.0000000000000002E-3</v>
      </c>
      <c r="BQ79" s="18">
        <f t="shared" si="53"/>
        <v>3.0000000000000001E-3</v>
      </c>
      <c r="BR79" s="78">
        <f t="shared" ref="BR79" si="55">SUM(BR72:BR78)</f>
        <v>3.4999999999999997E-5</v>
      </c>
    </row>
    <row r="80" spans="1:72" ht="17.399999999999999">
      <c r="B80" s="16" t="s">
        <v>23</v>
      </c>
      <c r="C80" s="17"/>
      <c r="D80" s="19">
        <f t="shared" ref="D80:BQ80" si="56">PRODUCT(D79,$E$7)</f>
        <v>0.02</v>
      </c>
      <c r="E80" s="19">
        <f t="shared" si="56"/>
        <v>0.04</v>
      </c>
      <c r="F80" s="19">
        <f t="shared" si="56"/>
        <v>1.2E-2</v>
      </c>
      <c r="G80" s="19">
        <f t="shared" si="56"/>
        <v>0</v>
      </c>
      <c r="H80" s="19">
        <f t="shared" si="56"/>
        <v>0</v>
      </c>
      <c r="I80" s="19">
        <f t="shared" si="56"/>
        <v>0</v>
      </c>
      <c r="J80" s="19">
        <f t="shared" si="56"/>
        <v>0</v>
      </c>
      <c r="K80" s="19">
        <f t="shared" si="56"/>
        <v>2E-3</v>
      </c>
      <c r="L80" s="19">
        <f t="shared" si="56"/>
        <v>8.9999999999999993E-3</v>
      </c>
      <c r="M80" s="19">
        <f t="shared" si="56"/>
        <v>0</v>
      </c>
      <c r="N80" s="19">
        <f t="shared" si="56"/>
        <v>0</v>
      </c>
      <c r="O80" s="19">
        <f t="shared" si="56"/>
        <v>0</v>
      </c>
      <c r="P80" s="19">
        <f t="shared" si="56"/>
        <v>0</v>
      </c>
      <c r="Q80" s="19">
        <f t="shared" si="56"/>
        <v>0</v>
      </c>
      <c r="R80" s="19">
        <f t="shared" si="56"/>
        <v>0</v>
      </c>
      <c r="S80" s="19">
        <f t="shared" si="56"/>
        <v>0</v>
      </c>
      <c r="T80" s="19">
        <f t="shared" si="56"/>
        <v>0</v>
      </c>
      <c r="U80" s="19">
        <f t="shared" si="56"/>
        <v>0</v>
      </c>
      <c r="V80" s="19">
        <f t="shared" si="56"/>
        <v>0</v>
      </c>
      <c r="W80" s="19">
        <f>PRODUCT(W79,$E$7)</f>
        <v>0</v>
      </c>
      <c r="X80" s="19">
        <f t="shared" si="56"/>
        <v>0</v>
      </c>
      <c r="Y80" s="19">
        <f t="shared" si="56"/>
        <v>0</v>
      </c>
      <c r="Z80" s="19">
        <f t="shared" si="56"/>
        <v>0</v>
      </c>
      <c r="AA80" s="19">
        <f t="shared" si="56"/>
        <v>0</v>
      </c>
      <c r="AB80" s="19">
        <f t="shared" si="56"/>
        <v>0.01</v>
      </c>
      <c r="AC80" s="19">
        <f t="shared" si="56"/>
        <v>0</v>
      </c>
      <c r="AD80" s="19">
        <f t="shared" si="56"/>
        <v>0</v>
      </c>
      <c r="AE80" s="19">
        <f t="shared" si="56"/>
        <v>0</v>
      </c>
      <c r="AF80" s="19">
        <f t="shared" ref="AF80:AI80" si="57">PRODUCT(AF79,$E$7)</f>
        <v>0</v>
      </c>
      <c r="AG80" s="19">
        <f t="shared" si="57"/>
        <v>0</v>
      </c>
      <c r="AH80" s="19">
        <f t="shared" si="57"/>
        <v>0</v>
      </c>
      <c r="AI80" s="19">
        <f t="shared" si="57"/>
        <v>0</v>
      </c>
      <c r="AJ80" s="19">
        <f t="shared" si="56"/>
        <v>0</v>
      </c>
      <c r="AK80" s="19">
        <f t="shared" si="56"/>
        <v>0</v>
      </c>
      <c r="AL80" s="19">
        <f t="shared" si="56"/>
        <v>0</v>
      </c>
      <c r="AM80" s="19">
        <f t="shared" si="56"/>
        <v>5.2999999999999998E-4</v>
      </c>
      <c r="AN80" s="19">
        <f t="shared" si="56"/>
        <v>0</v>
      </c>
      <c r="AO80" s="19">
        <f t="shared" si="56"/>
        <v>0</v>
      </c>
      <c r="AP80" s="19">
        <f t="shared" si="56"/>
        <v>0</v>
      </c>
      <c r="AQ80" s="19">
        <f t="shared" si="56"/>
        <v>0</v>
      </c>
      <c r="AR80" s="19">
        <f t="shared" si="56"/>
        <v>0</v>
      </c>
      <c r="AS80" s="19">
        <f t="shared" si="56"/>
        <v>0</v>
      </c>
      <c r="AT80" s="19">
        <f t="shared" si="56"/>
        <v>0</v>
      </c>
      <c r="AU80" s="19">
        <f t="shared" si="56"/>
        <v>0</v>
      </c>
      <c r="AV80" s="19">
        <f t="shared" si="56"/>
        <v>0</v>
      </c>
      <c r="AW80" s="19">
        <f t="shared" si="56"/>
        <v>0</v>
      </c>
      <c r="AX80" s="19">
        <f t="shared" si="56"/>
        <v>0</v>
      </c>
      <c r="AY80" s="19">
        <f t="shared" si="56"/>
        <v>0</v>
      </c>
      <c r="AZ80" s="19">
        <f t="shared" si="56"/>
        <v>0</v>
      </c>
      <c r="BA80" s="19">
        <f t="shared" si="56"/>
        <v>0</v>
      </c>
      <c r="BB80" s="19">
        <f t="shared" si="56"/>
        <v>0</v>
      </c>
      <c r="BC80" s="19">
        <f t="shared" si="56"/>
        <v>0.03</v>
      </c>
      <c r="BD80" s="19">
        <f t="shared" si="56"/>
        <v>0.05</v>
      </c>
      <c r="BE80" s="19">
        <f t="shared" si="56"/>
        <v>0</v>
      </c>
      <c r="BF80" s="19">
        <f t="shared" si="56"/>
        <v>0</v>
      </c>
      <c r="BG80" s="19">
        <f t="shared" si="56"/>
        <v>0</v>
      </c>
      <c r="BH80" s="19">
        <f t="shared" si="56"/>
        <v>0.04</v>
      </c>
      <c r="BI80" s="19">
        <f t="shared" si="56"/>
        <v>0</v>
      </c>
      <c r="BJ80" s="19">
        <f t="shared" si="56"/>
        <v>0.12</v>
      </c>
      <c r="BK80" s="19">
        <f t="shared" si="56"/>
        <v>0.04</v>
      </c>
      <c r="BL80" s="19">
        <f t="shared" si="56"/>
        <v>2.7000000000000003E-2</v>
      </c>
      <c r="BM80" s="19">
        <f t="shared" si="56"/>
        <v>0</v>
      </c>
      <c r="BN80" s="19">
        <f t="shared" si="56"/>
        <v>0</v>
      </c>
      <c r="BO80" s="19">
        <f t="shared" si="56"/>
        <v>0</v>
      </c>
      <c r="BP80" s="19">
        <f t="shared" si="56"/>
        <v>8.0000000000000002E-3</v>
      </c>
      <c r="BQ80" s="19">
        <f t="shared" si="56"/>
        <v>3.0000000000000001E-3</v>
      </c>
      <c r="BR80" s="79">
        <f t="shared" ref="BR80" si="58">PRODUCT(BR79,$E$7)</f>
        <v>3.4999999999999997E-5</v>
      </c>
    </row>
    <row r="82" spans="1:72" ht="17.399999999999999">
      <c r="A82" s="20"/>
      <c r="B82" s="21" t="s">
        <v>24</v>
      </c>
      <c r="C82" s="22" t="s">
        <v>25</v>
      </c>
      <c r="D82" s="23">
        <f t="shared" ref="D82:BQ82" si="59">D46</f>
        <v>90.9</v>
      </c>
      <c r="E82" s="23">
        <f t="shared" si="59"/>
        <v>96</v>
      </c>
      <c r="F82" s="23">
        <f t="shared" si="59"/>
        <v>93</v>
      </c>
      <c r="G82" s="23">
        <f t="shared" si="59"/>
        <v>780</v>
      </c>
      <c r="H82" s="23">
        <f t="shared" si="59"/>
        <v>1610</v>
      </c>
      <c r="I82" s="23">
        <f t="shared" si="59"/>
        <v>760</v>
      </c>
      <c r="J82" s="23">
        <f t="shared" si="59"/>
        <v>90.57</v>
      </c>
      <c r="K82" s="23">
        <f t="shared" si="59"/>
        <v>1038.8900000000001</v>
      </c>
      <c r="L82" s="23">
        <f t="shared" si="59"/>
        <v>255.2</v>
      </c>
      <c r="M82" s="23">
        <f t="shared" si="59"/>
        <v>796</v>
      </c>
      <c r="N82" s="23">
        <f t="shared" si="59"/>
        <v>126.38</v>
      </c>
      <c r="O82" s="23">
        <f t="shared" si="59"/>
        <v>416.09</v>
      </c>
      <c r="P82" s="23">
        <f t="shared" si="59"/>
        <v>634.21</v>
      </c>
      <c r="Q82" s="23">
        <f t="shared" si="59"/>
        <v>503.33</v>
      </c>
      <c r="R82" s="23">
        <f t="shared" si="59"/>
        <v>0</v>
      </c>
      <c r="S82" s="23">
        <f t="shared" si="59"/>
        <v>0</v>
      </c>
      <c r="T82" s="23">
        <f t="shared" si="59"/>
        <v>0</v>
      </c>
      <c r="U82" s="23">
        <f t="shared" si="59"/>
        <v>920</v>
      </c>
      <c r="V82" s="23">
        <f t="shared" si="59"/>
        <v>464.1</v>
      </c>
      <c r="W82" s="23">
        <f>W46</f>
        <v>249</v>
      </c>
      <c r="X82" s="23">
        <f t="shared" si="59"/>
        <v>8.6999999999999993</v>
      </c>
      <c r="Y82" s="23">
        <f t="shared" si="59"/>
        <v>0</v>
      </c>
      <c r="Z82" s="23">
        <f t="shared" si="59"/>
        <v>415</v>
      </c>
      <c r="AA82" s="23">
        <f t="shared" si="59"/>
        <v>416</v>
      </c>
      <c r="AB82" s="23">
        <f t="shared" si="59"/>
        <v>358</v>
      </c>
      <c r="AC82" s="23">
        <f t="shared" si="59"/>
        <v>283</v>
      </c>
      <c r="AD82" s="23">
        <f t="shared" si="59"/>
        <v>144</v>
      </c>
      <c r="AE82" s="23">
        <f t="shared" si="59"/>
        <v>668</v>
      </c>
      <c r="AF82" s="23"/>
      <c r="AG82" s="23"/>
      <c r="AH82" s="23">
        <f t="shared" si="59"/>
        <v>340</v>
      </c>
      <c r="AI82" s="23"/>
      <c r="AJ82" s="23">
        <f t="shared" si="59"/>
        <v>263.64</v>
      </c>
      <c r="AK82" s="23">
        <f t="shared" si="59"/>
        <v>98</v>
      </c>
      <c r="AL82" s="23">
        <f t="shared" si="59"/>
        <v>67</v>
      </c>
      <c r="AM82" s="23">
        <f t="shared" si="59"/>
        <v>49.4</v>
      </c>
      <c r="AN82" s="23">
        <f t="shared" si="59"/>
        <v>240</v>
      </c>
      <c r="AO82" s="23">
        <f t="shared" si="59"/>
        <v>258</v>
      </c>
      <c r="AP82" s="23">
        <f t="shared" si="59"/>
        <v>0</v>
      </c>
      <c r="AQ82" s="23">
        <f t="shared" si="59"/>
        <v>346</v>
      </c>
      <c r="AR82" s="23">
        <f t="shared" si="59"/>
        <v>0</v>
      </c>
      <c r="AS82" s="23">
        <f t="shared" si="59"/>
        <v>281.61</v>
      </c>
      <c r="AT82" s="23">
        <f t="shared" si="59"/>
        <v>87.5</v>
      </c>
      <c r="AU82" s="23">
        <f t="shared" si="59"/>
        <v>74</v>
      </c>
      <c r="AV82" s="23">
        <f t="shared" si="59"/>
        <v>64.67</v>
      </c>
      <c r="AW82" s="23">
        <f t="shared" si="59"/>
        <v>75.709999999999994</v>
      </c>
      <c r="AX82" s="23">
        <f t="shared" si="59"/>
        <v>85.71</v>
      </c>
      <c r="AY82" s="23">
        <f t="shared" si="59"/>
        <v>58.75</v>
      </c>
      <c r="AZ82" s="23">
        <f t="shared" si="59"/>
        <v>95.38</v>
      </c>
      <c r="BA82" s="23">
        <f t="shared" si="59"/>
        <v>74</v>
      </c>
      <c r="BB82" s="23">
        <f t="shared" si="59"/>
        <v>65</v>
      </c>
      <c r="BC82" s="23">
        <f t="shared" si="59"/>
        <v>139.33000000000001</v>
      </c>
      <c r="BD82" s="23">
        <f t="shared" si="59"/>
        <v>362</v>
      </c>
      <c r="BE82" s="23">
        <f t="shared" si="59"/>
        <v>549</v>
      </c>
      <c r="BF82" s="23">
        <f t="shared" si="59"/>
        <v>666</v>
      </c>
      <c r="BG82" s="23">
        <f t="shared" si="59"/>
        <v>300</v>
      </c>
      <c r="BH82" s="23">
        <f t="shared" si="59"/>
        <v>578</v>
      </c>
      <c r="BI82" s="23">
        <f t="shared" si="59"/>
        <v>0</v>
      </c>
      <c r="BJ82" s="23">
        <f t="shared" si="59"/>
        <v>84</v>
      </c>
      <c r="BK82" s="23">
        <f t="shared" si="59"/>
        <v>68</v>
      </c>
      <c r="BL82" s="23">
        <f t="shared" si="59"/>
        <v>79</v>
      </c>
      <c r="BM82" s="23">
        <f t="shared" si="59"/>
        <v>87</v>
      </c>
      <c r="BN82" s="23">
        <f t="shared" si="59"/>
        <v>109</v>
      </c>
      <c r="BO82" s="23">
        <f t="shared" si="59"/>
        <v>329</v>
      </c>
      <c r="BP82" s="23">
        <f t="shared" si="59"/>
        <v>182.22</v>
      </c>
      <c r="BQ82" s="23">
        <f t="shared" si="59"/>
        <v>25</v>
      </c>
      <c r="BR82" s="78">
        <f t="shared" ref="BR82" si="60">BR46</f>
        <v>0</v>
      </c>
    </row>
    <row r="83" spans="1:72" ht="17.399999999999999">
      <c r="B83" s="16" t="s">
        <v>26</v>
      </c>
      <c r="C83" s="17" t="s">
        <v>25</v>
      </c>
      <c r="D83" s="18">
        <f t="shared" ref="D83:BQ83" si="61">D82/1000</f>
        <v>9.0900000000000009E-2</v>
      </c>
      <c r="E83" s="18">
        <f t="shared" si="61"/>
        <v>9.6000000000000002E-2</v>
      </c>
      <c r="F83" s="18">
        <f t="shared" si="61"/>
        <v>9.2999999999999999E-2</v>
      </c>
      <c r="G83" s="18">
        <f t="shared" si="61"/>
        <v>0.78</v>
      </c>
      <c r="H83" s="18">
        <f t="shared" si="61"/>
        <v>1.61</v>
      </c>
      <c r="I83" s="18">
        <f t="shared" si="61"/>
        <v>0.76</v>
      </c>
      <c r="J83" s="18">
        <f t="shared" si="61"/>
        <v>9.0569999999999998E-2</v>
      </c>
      <c r="K83" s="18">
        <f t="shared" si="61"/>
        <v>1.0388900000000001</v>
      </c>
      <c r="L83" s="18">
        <f t="shared" si="61"/>
        <v>0.25519999999999998</v>
      </c>
      <c r="M83" s="18">
        <f t="shared" si="61"/>
        <v>0.79600000000000004</v>
      </c>
      <c r="N83" s="18">
        <f t="shared" si="61"/>
        <v>0.12637999999999999</v>
      </c>
      <c r="O83" s="18">
        <f t="shared" si="61"/>
        <v>0.41608999999999996</v>
      </c>
      <c r="P83" s="18">
        <f t="shared" si="61"/>
        <v>0.63421000000000005</v>
      </c>
      <c r="Q83" s="18">
        <f t="shared" si="61"/>
        <v>0.50332999999999994</v>
      </c>
      <c r="R83" s="18">
        <f t="shared" si="61"/>
        <v>0</v>
      </c>
      <c r="S83" s="18">
        <f t="shared" si="61"/>
        <v>0</v>
      </c>
      <c r="T83" s="18">
        <f t="shared" si="61"/>
        <v>0</v>
      </c>
      <c r="U83" s="18">
        <f t="shared" si="61"/>
        <v>0.92</v>
      </c>
      <c r="V83" s="18">
        <f t="shared" si="61"/>
        <v>0.46410000000000001</v>
      </c>
      <c r="W83" s="18">
        <f>W82/1000</f>
        <v>0.249</v>
      </c>
      <c r="X83" s="18">
        <f t="shared" si="61"/>
        <v>8.6999999999999994E-3</v>
      </c>
      <c r="Y83" s="18">
        <f t="shared" si="61"/>
        <v>0</v>
      </c>
      <c r="Z83" s="18">
        <f t="shared" si="61"/>
        <v>0.41499999999999998</v>
      </c>
      <c r="AA83" s="18">
        <f t="shared" si="61"/>
        <v>0.41599999999999998</v>
      </c>
      <c r="AB83" s="18">
        <f t="shared" si="61"/>
        <v>0.35799999999999998</v>
      </c>
      <c r="AC83" s="18">
        <f t="shared" si="61"/>
        <v>0.28299999999999997</v>
      </c>
      <c r="AD83" s="18">
        <f t="shared" si="61"/>
        <v>0.14399999999999999</v>
      </c>
      <c r="AE83" s="18">
        <f t="shared" si="61"/>
        <v>0.66800000000000004</v>
      </c>
      <c r="AF83" s="18">
        <f t="shared" ref="AF83:AI83" si="62">AF82/1000</f>
        <v>0</v>
      </c>
      <c r="AG83" s="18">
        <f t="shared" si="62"/>
        <v>0</v>
      </c>
      <c r="AH83" s="18">
        <f t="shared" si="62"/>
        <v>0.34</v>
      </c>
      <c r="AI83" s="18">
        <f t="shared" si="62"/>
        <v>0</v>
      </c>
      <c r="AJ83" s="18">
        <f t="shared" si="61"/>
        <v>0.26363999999999999</v>
      </c>
      <c r="AK83" s="18">
        <f t="shared" si="61"/>
        <v>9.8000000000000004E-2</v>
      </c>
      <c r="AL83" s="18">
        <f t="shared" si="61"/>
        <v>6.7000000000000004E-2</v>
      </c>
      <c r="AM83" s="18">
        <f t="shared" si="61"/>
        <v>4.9399999999999999E-2</v>
      </c>
      <c r="AN83" s="18">
        <f t="shared" si="61"/>
        <v>0.24</v>
      </c>
      <c r="AO83" s="18">
        <f t="shared" si="61"/>
        <v>0.25800000000000001</v>
      </c>
      <c r="AP83" s="18">
        <f t="shared" si="61"/>
        <v>0</v>
      </c>
      <c r="AQ83" s="18">
        <f t="shared" si="61"/>
        <v>0.34599999999999997</v>
      </c>
      <c r="AR83" s="18">
        <f t="shared" si="61"/>
        <v>0</v>
      </c>
      <c r="AS83" s="18">
        <f t="shared" si="61"/>
        <v>0.28161000000000003</v>
      </c>
      <c r="AT83" s="18">
        <f t="shared" si="61"/>
        <v>8.7499999999999994E-2</v>
      </c>
      <c r="AU83" s="18">
        <f t="shared" si="61"/>
        <v>7.3999999999999996E-2</v>
      </c>
      <c r="AV83" s="18">
        <f t="shared" si="61"/>
        <v>6.4670000000000005E-2</v>
      </c>
      <c r="AW83" s="18">
        <f t="shared" si="61"/>
        <v>7.571E-2</v>
      </c>
      <c r="AX83" s="18">
        <f t="shared" si="61"/>
        <v>8.5709999999999995E-2</v>
      </c>
      <c r="AY83" s="18">
        <f t="shared" si="61"/>
        <v>5.8749999999999997E-2</v>
      </c>
      <c r="AZ83" s="18">
        <f t="shared" si="61"/>
        <v>9.5379999999999993E-2</v>
      </c>
      <c r="BA83" s="18">
        <f t="shared" si="61"/>
        <v>7.3999999999999996E-2</v>
      </c>
      <c r="BB83" s="18">
        <f t="shared" si="61"/>
        <v>6.5000000000000002E-2</v>
      </c>
      <c r="BC83" s="18">
        <f t="shared" si="61"/>
        <v>0.13933000000000001</v>
      </c>
      <c r="BD83" s="18">
        <f t="shared" si="61"/>
        <v>0.36199999999999999</v>
      </c>
      <c r="BE83" s="18">
        <f t="shared" si="61"/>
        <v>0.54900000000000004</v>
      </c>
      <c r="BF83" s="18">
        <f t="shared" si="61"/>
        <v>0.66600000000000004</v>
      </c>
      <c r="BG83" s="18">
        <f t="shared" si="61"/>
        <v>0.3</v>
      </c>
      <c r="BH83" s="18">
        <f t="shared" si="61"/>
        <v>0.57799999999999996</v>
      </c>
      <c r="BI83" s="18">
        <f t="shared" si="61"/>
        <v>0</v>
      </c>
      <c r="BJ83" s="18">
        <f t="shared" si="61"/>
        <v>8.4000000000000005E-2</v>
      </c>
      <c r="BK83" s="18">
        <f t="shared" si="61"/>
        <v>6.8000000000000005E-2</v>
      </c>
      <c r="BL83" s="18">
        <f t="shared" si="61"/>
        <v>7.9000000000000001E-2</v>
      </c>
      <c r="BM83" s="18">
        <f t="shared" si="61"/>
        <v>8.6999999999999994E-2</v>
      </c>
      <c r="BN83" s="18">
        <f t="shared" si="61"/>
        <v>0.109</v>
      </c>
      <c r="BO83" s="18">
        <f t="shared" si="61"/>
        <v>0.32900000000000001</v>
      </c>
      <c r="BP83" s="18">
        <f t="shared" si="61"/>
        <v>0.18221999999999999</v>
      </c>
      <c r="BQ83" s="18">
        <f t="shared" si="61"/>
        <v>2.5000000000000001E-2</v>
      </c>
      <c r="BR83" s="78">
        <f t="shared" ref="BR83" si="63">BR82/1000</f>
        <v>0</v>
      </c>
    </row>
    <row r="84" spans="1:72" ht="17.399999999999999">
      <c r="A84" s="24"/>
      <c r="B84" s="25" t="s">
        <v>27</v>
      </c>
      <c r="C84" s="108"/>
      <c r="D84" s="26">
        <f t="shared" ref="D84:BQ84" si="64">D80*D82</f>
        <v>1.8180000000000001</v>
      </c>
      <c r="E84" s="26">
        <f t="shared" si="64"/>
        <v>3.84</v>
      </c>
      <c r="F84" s="26">
        <f t="shared" si="64"/>
        <v>1.1160000000000001</v>
      </c>
      <c r="G84" s="26">
        <f t="shared" si="64"/>
        <v>0</v>
      </c>
      <c r="H84" s="26">
        <f t="shared" si="64"/>
        <v>0</v>
      </c>
      <c r="I84" s="26">
        <f t="shared" si="64"/>
        <v>0</v>
      </c>
      <c r="J84" s="26">
        <f t="shared" si="64"/>
        <v>0</v>
      </c>
      <c r="K84" s="26">
        <f t="shared" si="64"/>
        <v>2.0777800000000002</v>
      </c>
      <c r="L84" s="26">
        <f t="shared" si="64"/>
        <v>2.2967999999999997</v>
      </c>
      <c r="M84" s="26">
        <f t="shared" si="64"/>
        <v>0</v>
      </c>
      <c r="N84" s="26">
        <f t="shared" si="64"/>
        <v>0</v>
      </c>
      <c r="O84" s="26">
        <f t="shared" si="64"/>
        <v>0</v>
      </c>
      <c r="P84" s="26">
        <f t="shared" si="64"/>
        <v>0</v>
      </c>
      <c r="Q84" s="26">
        <f t="shared" si="64"/>
        <v>0</v>
      </c>
      <c r="R84" s="26">
        <f t="shared" si="64"/>
        <v>0</v>
      </c>
      <c r="S84" s="26">
        <f t="shared" si="64"/>
        <v>0</v>
      </c>
      <c r="T84" s="26">
        <f t="shared" si="64"/>
        <v>0</v>
      </c>
      <c r="U84" s="26">
        <f t="shared" si="64"/>
        <v>0</v>
      </c>
      <c r="V84" s="26">
        <f t="shared" si="64"/>
        <v>0</v>
      </c>
      <c r="W84" s="26">
        <f>W80*W82</f>
        <v>0</v>
      </c>
      <c r="X84" s="26">
        <f t="shared" si="64"/>
        <v>0</v>
      </c>
      <c r="Y84" s="26">
        <f t="shared" si="64"/>
        <v>0</v>
      </c>
      <c r="Z84" s="26">
        <f t="shared" si="64"/>
        <v>0</v>
      </c>
      <c r="AA84" s="26">
        <f t="shared" si="64"/>
        <v>0</v>
      </c>
      <c r="AB84" s="26">
        <f t="shared" si="64"/>
        <v>3.58</v>
      </c>
      <c r="AC84" s="26">
        <f t="shared" si="64"/>
        <v>0</v>
      </c>
      <c r="AD84" s="26">
        <f t="shared" si="64"/>
        <v>0</v>
      </c>
      <c r="AE84" s="26">
        <f t="shared" si="64"/>
        <v>0</v>
      </c>
      <c r="AF84" s="26">
        <f t="shared" ref="AF84:AI84" si="65">AF80*AF82</f>
        <v>0</v>
      </c>
      <c r="AG84" s="26">
        <f t="shared" si="65"/>
        <v>0</v>
      </c>
      <c r="AH84" s="26">
        <f t="shared" si="65"/>
        <v>0</v>
      </c>
      <c r="AI84" s="26">
        <f t="shared" si="65"/>
        <v>0</v>
      </c>
      <c r="AJ84" s="26">
        <f t="shared" si="64"/>
        <v>0</v>
      </c>
      <c r="AK84" s="26">
        <f t="shared" si="64"/>
        <v>0</v>
      </c>
      <c r="AL84" s="26">
        <f t="shared" si="64"/>
        <v>0</v>
      </c>
      <c r="AM84" s="26">
        <f t="shared" si="64"/>
        <v>2.6181999999999997E-2</v>
      </c>
      <c r="AN84" s="26">
        <f t="shared" si="64"/>
        <v>0</v>
      </c>
      <c r="AO84" s="26">
        <f t="shared" si="64"/>
        <v>0</v>
      </c>
      <c r="AP84" s="26">
        <f t="shared" si="64"/>
        <v>0</v>
      </c>
      <c r="AQ84" s="26">
        <f t="shared" si="64"/>
        <v>0</v>
      </c>
      <c r="AR84" s="26">
        <f t="shared" si="64"/>
        <v>0</v>
      </c>
      <c r="AS84" s="26">
        <f t="shared" si="64"/>
        <v>0</v>
      </c>
      <c r="AT84" s="26">
        <f t="shared" si="64"/>
        <v>0</v>
      </c>
      <c r="AU84" s="26">
        <f t="shared" si="64"/>
        <v>0</v>
      </c>
      <c r="AV84" s="26">
        <f t="shared" si="64"/>
        <v>0</v>
      </c>
      <c r="AW84" s="26">
        <f t="shared" si="64"/>
        <v>0</v>
      </c>
      <c r="AX84" s="26">
        <f t="shared" si="64"/>
        <v>0</v>
      </c>
      <c r="AY84" s="26">
        <f t="shared" si="64"/>
        <v>0</v>
      </c>
      <c r="AZ84" s="26">
        <f t="shared" si="64"/>
        <v>0</v>
      </c>
      <c r="BA84" s="26">
        <f t="shared" si="64"/>
        <v>0</v>
      </c>
      <c r="BB84" s="26">
        <f t="shared" si="64"/>
        <v>0</v>
      </c>
      <c r="BC84" s="26">
        <f t="shared" si="64"/>
        <v>4.1798999999999999</v>
      </c>
      <c r="BD84" s="26">
        <f t="shared" si="64"/>
        <v>18.100000000000001</v>
      </c>
      <c r="BE84" s="26">
        <f t="shared" si="64"/>
        <v>0</v>
      </c>
      <c r="BF84" s="26">
        <f t="shared" si="64"/>
        <v>0</v>
      </c>
      <c r="BG84" s="26">
        <f t="shared" si="64"/>
        <v>0</v>
      </c>
      <c r="BH84" s="26">
        <f t="shared" si="64"/>
        <v>23.12</v>
      </c>
      <c r="BI84" s="26">
        <f t="shared" si="64"/>
        <v>0</v>
      </c>
      <c r="BJ84" s="26">
        <f t="shared" si="64"/>
        <v>10.08</v>
      </c>
      <c r="BK84" s="26">
        <f t="shared" si="64"/>
        <v>2.72</v>
      </c>
      <c r="BL84" s="26">
        <f t="shared" si="64"/>
        <v>2.1330000000000005</v>
      </c>
      <c r="BM84" s="26">
        <f t="shared" si="64"/>
        <v>0</v>
      </c>
      <c r="BN84" s="26">
        <f t="shared" si="64"/>
        <v>0</v>
      </c>
      <c r="BO84" s="26">
        <f t="shared" si="64"/>
        <v>0</v>
      </c>
      <c r="BP84" s="26">
        <f t="shared" si="64"/>
        <v>1.4577599999999999</v>
      </c>
      <c r="BQ84" s="26">
        <f t="shared" si="64"/>
        <v>7.4999999999999997E-2</v>
      </c>
      <c r="BR84" s="82">
        <f t="shared" ref="BR84" si="66">BR80*BR82</f>
        <v>0</v>
      </c>
      <c r="BS84" s="27">
        <f>SUM(D84:BQ84)</f>
        <v>76.620421999999991</v>
      </c>
      <c r="BT84" s="28">
        <f>BS84/$C$10</f>
        <v>76.620421999999991</v>
      </c>
    </row>
    <row r="85" spans="1:72" ht="17.399999999999999">
      <c r="A85" s="24"/>
      <c r="B85" s="25" t="s">
        <v>28</v>
      </c>
      <c r="C85" s="108"/>
      <c r="D85" s="26">
        <f t="shared" ref="D85:BQ85" si="67">D80*D82</f>
        <v>1.8180000000000001</v>
      </c>
      <c r="E85" s="26">
        <f t="shared" si="67"/>
        <v>3.84</v>
      </c>
      <c r="F85" s="26">
        <f t="shared" si="67"/>
        <v>1.1160000000000001</v>
      </c>
      <c r="G85" s="26">
        <f t="shared" si="67"/>
        <v>0</v>
      </c>
      <c r="H85" s="26">
        <f t="shared" si="67"/>
        <v>0</v>
      </c>
      <c r="I85" s="26">
        <f t="shared" si="67"/>
        <v>0</v>
      </c>
      <c r="J85" s="26">
        <f t="shared" si="67"/>
        <v>0</v>
      </c>
      <c r="K85" s="26">
        <f t="shared" si="67"/>
        <v>2.0777800000000002</v>
      </c>
      <c r="L85" s="26">
        <f t="shared" si="67"/>
        <v>2.2967999999999997</v>
      </c>
      <c r="M85" s="26">
        <f t="shared" si="67"/>
        <v>0</v>
      </c>
      <c r="N85" s="26">
        <f t="shared" si="67"/>
        <v>0</v>
      </c>
      <c r="O85" s="26">
        <f t="shared" si="67"/>
        <v>0</v>
      </c>
      <c r="P85" s="26">
        <f t="shared" si="67"/>
        <v>0</v>
      </c>
      <c r="Q85" s="26">
        <f t="shared" si="67"/>
        <v>0</v>
      </c>
      <c r="R85" s="26">
        <f t="shared" si="67"/>
        <v>0</v>
      </c>
      <c r="S85" s="26">
        <f t="shared" si="67"/>
        <v>0</v>
      </c>
      <c r="T85" s="26">
        <f t="shared" si="67"/>
        <v>0</v>
      </c>
      <c r="U85" s="26">
        <f t="shared" si="67"/>
        <v>0</v>
      </c>
      <c r="V85" s="26">
        <f t="shared" si="67"/>
        <v>0</v>
      </c>
      <c r="W85" s="26">
        <f>W80*W82</f>
        <v>0</v>
      </c>
      <c r="X85" s="26">
        <f t="shared" si="67"/>
        <v>0</v>
      </c>
      <c r="Y85" s="26">
        <f t="shared" si="67"/>
        <v>0</v>
      </c>
      <c r="Z85" s="26">
        <f t="shared" si="67"/>
        <v>0</v>
      </c>
      <c r="AA85" s="26">
        <f t="shared" si="67"/>
        <v>0</v>
      </c>
      <c r="AB85" s="26">
        <f t="shared" si="67"/>
        <v>3.58</v>
      </c>
      <c r="AC85" s="26">
        <f t="shared" si="67"/>
        <v>0</v>
      </c>
      <c r="AD85" s="26">
        <f t="shared" si="67"/>
        <v>0</v>
      </c>
      <c r="AE85" s="26">
        <f t="shared" si="67"/>
        <v>0</v>
      </c>
      <c r="AF85" s="26">
        <f t="shared" ref="AF85:AI85" si="68">AF80*AF82</f>
        <v>0</v>
      </c>
      <c r="AG85" s="26">
        <f t="shared" si="68"/>
        <v>0</v>
      </c>
      <c r="AH85" s="26">
        <f t="shared" si="68"/>
        <v>0</v>
      </c>
      <c r="AI85" s="26">
        <f t="shared" si="68"/>
        <v>0</v>
      </c>
      <c r="AJ85" s="26">
        <f t="shared" si="67"/>
        <v>0</v>
      </c>
      <c r="AK85" s="26">
        <f t="shared" si="67"/>
        <v>0</v>
      </c>
      <c r="AL85" s="26">
        <f t="shared" si="67"/>
        <v>0</v>
      </c>
      <c r="AM85" s="26">
        <f t="shared" si="67"/>
        <v>2.6181999999999997E-2</v>
      </c>
      <c r="AN85" s="26">
        <f t="shared" si="67"/>
        <v>0</v>
      </c>
      <c r="AO85" s="26">
        <f t="shared" si="67"/>
        <v>0</v>
      </c>
      <c r="AP85" s="26">
        <f t="shared" si="67"/>
        <v>0</v>
      </c>
      <c r="AQ85" s="26">
        <f t="shared" si="67"/>
        <v>0</v>
      </c>
      <c r="AR85" s="26">
        <f t="shared" si="67"/>
        <v>0</v>
      </c>
      <c r="AS85" s="26">
        <f t="shared" si="67"/>
        <v>0</v>
      </c>
      <c r="AT85" s="26">
        <f t="shared" si="67"/>
        <v>0</v>
      </c>
      <c r="AU85" s="26">
        <f t="shared" si="67"/>
        <v>0</v>
      </c>
      <c r="AV85" s="26">
        <f t="shared" si="67"/>
        <v>0</v>
      </c>
      <c r="AW85" s="26">
        <f t="shared" si="67"/>
        <v>0</v>
      </c>
      <c r="AX85" s="26">
        <f t="shared" si="67"/>
        <v>0</v>
      </c>
      <c r="AY85" s="26">
        <f t="shared" si="67"/>
        <v>0</v>
      </c>
      <c r="AZ85" s="26">
        <f t="shared" si="67"/>
        <v>0</v>
      </c>
      <c r="BA85" s="26">
        <f t="shared" si="67"/>
        <v>0</v>
      </c>
      <c r="BB85" s="26">
        <f t="shared" si="67"/>
        <v>0</v>
      </c>
      <c r="BC85" s="26">
        <f t="shared" si="67"/>
        <v>4.1798999999999999</v>
      </c>
      <c r="BD85" s="26">
        <f t="shared" si="67"/>
        <v>18.100000000000001</v>
      </c>
      <c r="BE85" s="26">
        <f t="shared" si="67"/>
        <v>0</v>
      </c>
      <c r="BF85" s="26">
        <f t="shared" si="67"/>
        <v>0</v>
      </c>
      <c r="BG85" s="26">
        <f t="shared" si="67"/>
        <v>0</v>
      </c>
      <c r="BH85" s="26">
        <f t="shared" si="67"/>
        <v>23.12</v>
      </c>
      <c r="BI85" s="26">
        <f t="shared" si="67"/>
        <v>0</v>
      </c>
      <c r="BJ85" s="26">
        <f t="shared" si="67"/>
        <v>10.08</v>
      </c>
      <c r="BK85" s="26">
        <f t="shared" si="67"/>
        <v>2.72</v>
      </c>
      <c r="BL85" s="26">
        <f t="shared" si="67"/>
        <v>2.1330000000000005</v>
      </c>
      <c r="BM85" s="26">
        <f t="shared" si="67"/>
        <v>0</v>
      </c>
      <c r="BN85" s="26">
        <f t="shared" si="67"/>
        <v>0</v>
      </c>
      <c r="BO85" s="26">
        <f t="shared" si="67"/>
        <v>0</v>
      </c>
      <c r="BP85" s="26">
        <f t="shared" si="67"/>
        <v>1.4577599999999999</v>
      </c>
      <c r="BQ85" s="26">
        <f t="shared" si="67"/>
        <v>7.4999999999999997E-2</v>
      </c>
      <c r="BR85" s="82">
        <f t="shared" ref="BR85" si="69">BR80*BR82</f>
        <v>0</v>
      </c>
      <c r="BS85" s="27">
        <f>SUM(D85:BQ85)</f>
        <v>76.620421999999991</v>
      </c>
      <c r="BT85" s="28">
        <f>BS85/$C$10</f>
        <v>76.620421999999991</v>
      </c>
    </row>
    <row r="87" spans="1:72">
      <c r="J87" s="1">
        <v>9</v>
      </c>
      <c r="K87" t="s">
        <v>0</v>
      </c>
      <c r="AB87" t="s">
        <v>31</v>
      </c>
    </row>
    <row r="88" spans="1:72" ht="15" customHeight="1">
      <c r="A88" s="101"/>
      <c r="B88" s="3" t="s">
        <v>1</v>
      </c>
      <c r="C88" s="99" t="s">
        <v>2</v>
      </c>
      <c r="D88" s="98" t="str">
        <f t="shared" ref="D88:BQ88" si="70">D8</f>
        <v>Хлеб пшеничный</v>
      </c>
      <c r="E88" s="98" t="str">
        <f t="shared" si="70"/>
        <v>Хлеб ржано-пшеничный</v>
      </c>
      <c r="F88" s="98" t="str">
        <f t="shared" si="70"/>
        <v>Сахар</v>
      </c>
      <c r="G88" s="98" t="str">
        <f t="shared" si="70"/>
        <v>Чай</v>
      </c>
      <c r="H88" s="98" t="str">
        <f t="shared" si="70"/>
        <v>Какао</v>
      </c>
      <c r="I88" s="98" t="str">
        <f t="shared" si="70"/>
        <v>Кофейный напиток</v>
      </c>
      <c r="J88" s="98" t="str">
        <f t="shared" si="70"/>
        <v>Молоко 2,5%</v>
      </c>
      <c r="K88" s="98" t="str">
        <f t="shared" si="70"/>
        <v>Масло сливочное</v>
      </c>
      <c r="L88" s="98" t="str">
        <f t="shared" si="70"/>
        <v>Сметана 15%</v>
      </c>
      <c r="M88" s="98" t="str">
        <f t="shared" si="70"/>
        <v>Молоко сухое</v>
      </c>
      <c r="N88" s="98" t="str">
        <f t="shared" si="70"/>
        <v>Снежок 2,5 %</v>
      </c>
      <c r="O88" s="98" t="str">
        <f t="shared" si="70"/>
        <v>Творог 5%</v>
      </c>
      <c r="P88" s="98" t="str">
        <f t="shared" si="70"/>
        <v>Молоко сгущенное</v>
      </c>
      <c r="Q88" s="98" t="str">
        <f t="shared" si="70"/>
        <v xml:space="preserve">Джем Сава </v>
      </c>
      <c r="R88" s="98" t="str">
        <f t="shared" si="70"/>
        <v>Сыр</v>
      </c>
      <c r="S88" s="98" t="str">
        <f t="shared" si="70"/>
        <v>Зеленый горошек</v>
      </c>
      <c r="T88" s="98" t="str">
        <f t="shared" si="70"/>
        <v>Кукуруза консервирован.</v>
      </c>
      <c r="U88" s="98" t="str">
        <f t="shared" si="70"/>
        <v>Консервы рыбные</v>
      </c>
      <c r="V88" s="98" t="str">
        <f t="shared" si="70"/>
        <v>Огурцы консервирован.</v>
      </c>
      <c r="W88" s="99" t="str">
        <f>W8</f>
        <v>Огурцы свежие</v>
      </c>
      <c r="X88" s="98" t="str">
        <f t="shared" si="70"/>
        <v>Яйцо</v>
      </c>
      <c r="Y88" s="98" t="str">
        <f t="shared" si="70"/>
        <v>Икра кабачковая</v>
      </c>
      <c r="Z88" s="98" t="str">
        <f t="shared" si="70"/>
        <v>Изюм</v>
      </c>
      <c r="AA88" s="98" t="str">
        <f t="shared" si="70"/>
        <v>Курага</v>
      </c>
      <c r="AB88" s="98" t="str">
        <f t="shared" si="70"/>
        <v>Чернослив</v>
      </c>
      <c r="AC88" s="98" t="str">
        <f t="shared" si="70"/>
        <v>Шиповник</v>
      </c>
      <c r="AD88" s="98" t="str">
        <f t="shared" si="70"/>
        <v>Сухофрукты</v>
      </c>
      <c r="AE88" s="98" t="str">
        <f t="shared" si="70"/>
        <v>Ягода свежемороженная</v>
      </c>
      <c r="AF88" s="98" t="str">
        <f t="shared" ref="AF88:AI88" si="71">AF8</f>
        <v xml:space="preserve">Апельсин </v>
      </c>
      <c r="AG88" s="98" t="str">
        <f t="shared" si="71"/>
        <v>Банан</v>
      </c>
      <c r="AH88" s="98" t="str">
        <f t="shared" si="71"/>
        <v>Лимон</v>
      </c>
      <c r="AI88" s="98" t="str">
        <f t="shared" si="71"/>
        <v>Яблоко</v>
      </c>
      <c r="AJ88" s="98" t="str">
        <f t="shared" si="70"/>
        <v>Кисель</v>
      </c>
      <c r="AK88" s="98" t="str">
        <f t="shared" si="70"/>
        <v xml:space="preserve">Сок </v>
      </c>
      <c r="AL88" s="98" t="str">
        <f t="shared" si="70"/>
        <v>Макаронные изделия</v>
      </c>
      <c r="AM88" s="98" t="str">
        <f t="shared" si="70"/>
        <v>Мука</v>
      </c>
      <c r="AN88" s="98" t="str">
        <f t="shared" si="70"/>
        <v>Дрожжи</v>
      </c>
      <c r="AO88" s="98" t="str">
        <f t="shared" si="70"/>
        <v>Печенье</v>
      </c>
      <c r="AP88" s="98" t="str">
        <f t="shared" si="70"/>
        <v>Пряники</v>
      </c>
      <c r="AQ88" s="98" t="str">
        <f t="shared" si="70"/>
        <v>Вафли</v>
      </c>
      <c r="AR88" s="98" t="str">
        <f t="shared" si="70"/>
        <v>Конфеты</v>
      </c>
      <c r="AS88" s="98" t="str">
        <f t="shared" si="70"/>
        <v>Повидло Сава</v>
      </c>
      <c r="AT88" s="98" t="str">
        <f t="shared" si="70"/>
        <v>Крупа геркулес</v>
      </c>
      <c r="AU88" s="98" t="str">
        <f t="shared" si="70"/>
        <v>Крупа горох</v>
      </c>
      <c r="AV88" s="98" t="str">
        <f t="shared" si="70"/>
        <v>Крупа гречневая</v>
      </c>
      <c r="AW88" s="98" t="str">
        <f t="shared" si="70"/>
        <v>Крупа кукурузная</v>
      </c>
      <c r="AX88" s="98" t="str">
        <f t="shared" si="70"/>
        <v>Крупа манная</v>
      </c>
      <c r="AY88" s="98" t="str">
        <f t="shared" si="70"/>
        <v>Крупа перловая</v>
      </c>
      <c r="AZ88" s="98" t="str">
        <f t="shared" si="70"/>
        <v>Крупа пшеничная</v>
      </c>
      <c r="BA88" s="98" t="str">
        <f t="shared" si="70"/>
        <v>Крупа пшено</v>
      </c>
      <c r="BB88" s="98" t="str">
        <f t="shared" si="70"/>
        <v>Крупа ячневая</v>
      </c>
      <c r="BC88" s="98" t="str">
        <f t="shared" si="70"/>
        <v>Рис</v>
      </c>
      <c r="BD88" s="98" t="str">
        <f t="shared" si="70"/>
        <v>Цыпленок бройлер</v>
      </c>
      <c r="BE88" s="98" t="str">
        <f t="shared" si="70"/>
        <v>Филе куриное</v>
      </c>
      <c r="BF88" s="98" t="str">
        <f t="shared" si="70"/>
        <v>Фарш говяжий</v>
      </c>
      <c r="BG88" s="98" t="str">
        <f t="shared" si="70"/>
        <v>Печень куриная</v>
      </c>
      <c r="BH88" s="98" t="str">
        <f t="shared" si="70"/>
        <v>Филе минтая</v>
      </c>
      <c r="BI88" s="98" t="str">
        <f t="shared" si="70"/>
        <v>Филе сельди слабосол.</v>
      </c>
      <c r="BJ88" s="98" t="str">
        <f t="shared" si="70"/>
        <v>Картофель</v>
      </c>
      <c r="BK88" s="98" t="str">
        <f t="shared" si="70"/>
        <v>Морковь</v>
      </c>
      <c r="BL88" s="98" t="str">
        <f t="shared" si="70"/>
        <v>Лук</v>
      </c>
      <c r="BM88" s="98" t="str">
        <f t="shared" si="70"/>
        <v>Капуста</v>
      </c>
      <c r="BN88" s="98" t="str">
        <f t="shared" si="70"/>
        <v>Свекла</v>
      </c>
      <c r="BO88" s="98" t="str">
        <f t="shared" si="70"/>
        <v>Томатная паста</v>
      </c>
      <c r="BP88" s="98" t="str">
        <f t="shared" si="70"/>
        <v>Масло растительное</v>
      </c>
      <c r="BQ88" s="98" t="str">
        <f t="shared" si="70"/>
        <v>Соль</v>
      </c>
      <c r="BR88" s="97" t="str">
        <f t="shared" ref="BR88" si="72">BR8</f>
        <v>Лимонная кислота</v>
      </c>
      <c r="BS88" s="103" t="s">
        <v>3</v>
      </c>
      <c r="BT88" s="103" t="s">
        <v>4</v>
      </c>
    </row>
    <row r="89" spans="1:72" ht="45.75" customHeight="1">
      <c r="A89" s="102"/>
      <c r="B89" s="4" t="s">
        <v>5</v>
      </c>
      <c r="C89" s="100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100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7"/>
      <c r="BS89" s="103"/>
      <c r="BT89" s="103"/>
    </row>
    <row r="90" spans="1:72">
      <c r="A90" s="104" t="s">
        <v>16</v>
      </c>
      <c r="B90" s="5" t="s">
        <v>17</v>
      </c>
      <c r="C90" s="105">
        <f>$E$7</f>
        <v>1</v>
      </c>
      <c r="D90" s="5">
        <f t="shared" ref="D90:BQ94" si="73">D23</f>
        <v>0</v>
      </c>
      <c r="E90" s="5">
        <f t="shared" si="73"/>
        <v>0</v>
      </c>
      <c r="F90" s="5">
        <f t="shared" si="73"/>
        <v>8.9999999999999993E-3</v>
      </c>
      <c r="G90" s="5">
        <f t="shared" si="73"/>
        <v>5.0000000000000001E-4</v>
      </c>
      <c r="H90" s="5">
        <f t="shared" si="73"/>
        <v>0</v>
      </c>
      <c r="I90" s="5">
        <f t="shared" si="73"/>
        <v>0</v>
      </c>
      <c r="J90" s="5">
        <f t="shared" si="73"/>
        <v>0</v>
      </c>
      <c r="K90" s="5">
        <f t="shared" si="73"/>
        <v>0</v>
      </c>
      <c r="L90" s="5">
        <f t="shared" si="73"/>
        <v>0</v>
      </c>
      <c r="M90" s="5">
        <f t="shared" si="73"/>
        <v>0</v>
      </c>
      <c r="N90" s="5">
        <f t="shared" si="73"/>
        <v>0</v>
      </c>
      <c r="O90" s="5">
        <f t="shared" si="73"/>
        <v>0</v>
      </c>
      <c r="P90" s="5">
        <f t="shared" si="73"/>
        <v>0</v>
      </c>
      <c r="Q90" s="5">
        <f t="shared" si="73"/>
        <v>0</v>
      </c>
      <c r="R90" s="5">
        <f t="shared" si="73"/>
        <v>0</v>
      </c>
      <c r="S90" s="5">
        <f t="shared" si="73"/>
        <v>0</v>
      </c>
      <c r="T90" s="5">
        <f t="shared" si="73"/>
        <v>0</v>
      </c>
      <c r="U90" s="5">
        <f t="shared" si="73"/>
        <v>0</v>
      </c>
      <c r="V90" s="5">
        <f t="shared" si="73"/>
        <v>0</v>
      </c>
      <c r="W90" s="5">
        <f>W23</f>
        <v>0</v>
      </c>
      <c r="X90" s="5">
        <f t="shared" si="73"/>
        <v>0</v>
      </c>
      <c r="Y90" s="5">
        <f t="shared" si="73"/>
        <v>0</v>
      </c>
      <c r="Z90" s="5">
        <f t="shared" si="73"/>
        <v>0</v>
      </c>
      <c r="AA90" s="5">
        <f t="shared" si="73"/>
        <v>0</v>
      </c>
      <c r="AB90" s="5">
        <f t="shared" si="73"/>
        <v>0</v>
      </c>
      <c r="AC90" s="5">
        <f t="shared" si="73"/>
        <v>0</v>
      </c>
      <c r="AD90" s="5">
        <f t="shared" si="73"/>
        <v>0</v>
      </c>
      <c r="AE90" s="5">
        <f t="shared" si="73"/>
        <v>0</v>
      </c>
      <c r="AF90" s="5">
        <f t="shared" ref="AF90:AI93" si="74">AF23</f>
        <v>0</v>
      </c>
      <c r="AG90" s="5">
        <f t="shared" si="74"/>
        <v>0</v>
      </c>
      <c r="AH90" s="5">
        <f t="shared" si="74"/>
        <v>5.0000000000000001E-3</v>
      </c>
      <c r="AI90" s="5">
        <f t="shared" si="74"/>
        <v>0</v>
      </c>
      <c r="AJ90" s="5">
        <f t="shared" si="73"/>
        <v>0</v>
      </c>
      <c r="AK90" s="5">
        <f t="shared" si="73"/>
        <v>0</v>
      </c>
      <c r="AL90" s="5">
        <f t="shared" si="73"/>
        <v>0</v>
      </c>
      <c r="AM90" s="5">
        <f t="shared" si="73"/>
        <v>0</v>
      </c>
      <c r="AN90" s="5">
        <f t="shared" si="73"/>
        <v>0</v>
      </c>
      <c r="AO90" s="5">
        <f t="shared" si="73"/>
        <v>0</v>
      </c>
      <c r="AP90" s="5">
        <f t="shared" si="73"/>
        <v>0</v>
      </c>
      <c r="AQ90" s="5">
        <f t="shared" si="73"/>
        <v>0</v>
      </c>
      <c r="AR90" s="5">
        <f t="shared" si="73"/>
        <v>0</v>
      </c>
      <c r="AS90" s="5">
        <f t="shared" si="73"/>
        <v>0</v>
      </c>
      <c r="AT90" s="5">
        <f t="shared" si="73"/>
        <v>0</v>
      </c>
      <c r="AU90" s="5">
        <f t="shared" si="73"/>
        <v>0</v>
      </c>
      <c r="AV90" s="5">
        <f t="shared" si="73"/>
        <v>0</v>
      </c>
      <c r="AW90" s="5">
        <f t="shared" si="73"/>
        <v>0</v>
      </c>
      <c r="AX90" s="5">
        <f t="shared" si="73"/>
        <v>0</v>
      </c>
      <c r="AY90" s="5">
        <f t="shared" si="73"/>
        <v>0</v>
      </c>
      <c r="AZ90" s="5">
        <f t="shared" si="73"/>
        <v>0</v>
      </c>
      <c r="BA90" s="5">
        <f t="shared" si="73"/>
        <v>0</v>
      </c>
      <c r="BB90" s="5">
        <f t="shared" si="73"/>
        <v>0</v>
      </c>
      <c r="BC90" s="5">
        <f t="shared" si="73"/>
        <v>0</v>
      </c>
      <c r="BD90" s="5">
        <f t="shared" si="73"/>
        <v>0</v>
      </c>
      <c r="BE90" s="5">
        <f t="shared" si="73"/>
        <v>0</v>
      </c>
      <c r="BF90" s="5">
        <f t="shared" si="73"/>
        <v>0</v>
      </c>
      <c r="BG90" s="5">
        <f t="shared" si="73"/>
        <v>0</v>
      </c>
      <c r="BH90" s="5">
        <f t="shared" si="73"/>
        <v>0</v>
      </c>
      <c r="BI90" s="5">
        <f t="shared" si="73"/>
        <v>0</v>
      </c>
      <c r="BJ90" s="5">
        <f t="shared" si="73"/>
        <v>0</v>
      </c>
      <c r="BK90" s="5">
        <f t="shared" si="73"/>
        <v>0</v>
      </c>
      <c r="BL90" s="5">
        <f t="shared" si="73"/>
        <v>0</v>
      </c>
      <c r="BM90" s="5">
        <f t="shared" si="73"/>
        <v>0</v>
      </c>
      <c r="BN90" s="5">
        <f t="shared" si="73"/>
        <v>0</v>
      </c>
      <c r="BO90" s="5">
        <f t="shared" si="73"/>
        <v>0</v>
      </c>
      <c r="BP90" s="5">
        <f t="shared" si="73"/>
        <v>0</v>
      </c>
      <c r="BQ90" s="5">
        <f t="shared" si="73"/>
        <v>0</v>
      </c>
      <c r="BR90" s="77">
        <f t="shared" ref="BR90:BR93" si="75">BR23</f>
        <v>0</v>
      </c>
    </row>
    <row r="91" spans="1:72">
      <c r="A91" s="104"/>
      <c r="B91" s="5" t="s">
        <v>18</v>
      </c>
      <c r="C91" s="106"/>
      <c r="D91" s="5">
        <f t="shared" si="73"/>
        <v>0</v>
      </c>
      <c r="E91" s="5">
        <f t="shared" si="73"/>
        <v>0</v>
      </c>
      <c r="F91" s="5">
        <f t="shared" si="73"/>
        <v>3.225E-3</v>
      </c>
      <c r="G91" s="5">
        <f t="shared" si="73"/>
        <v>0</v>
      </c>
      <c r="H91" s="5">
        <f t="shared" si="73"/>
        <v>0</v>
      </c>
      <c r="I91" s="5">
        <f t="shared" si="73"/>
        <v>0</v>
      </c>
      <c r="J91" s="5">
        <f t="shared" si="73"/>
        <v>1.2E-2</v>
      </c>
      <c r="K91" s="5">
        <f t="shared" si="73"/>
        <v>3.0000000000000001E-3</v>
      </c>
      <c r="L91" s="5">
        <f t="shared" si="73"/>
        <v>0</v>
      </c>
      <c r="M91" s="5">
        <f t="shared" si="73"/>
        <v>0</v>
      </c>
      <c r="N91" s="5">
        <f t="shared" si="73"/>
        <v>0</v>
      </c>
      <c r="O91" s="5">
        <f t="shared" si="73"/>
        <v>0</v>
      </c>
      <c r="P91" s="5">
        <f t="shared" si="73"/>
        <v>0</v>
      </c>
      <c r="Q91" s="5">
        <f t="shared" si="73"/>
        <v>0</v>
      </c>
      <c r="R91" s="5">
        <f t="shared" si="73"/>
        <v>0</v>
      </c>
      <c r="S91" s="5">
        <f t="shared" si="73"/>
        <v>0</v>
      </c>
      <c r="T91" s="5">
        <f t="shared" si="73"/>
        <v>0</v>
      </c>
      <c r="U91" s="5">
        <f t="shared" si="73"/>
        <v>0</v>
      </c>
      <c r="V91" s="5">
        <f t="shared" si="73"/>
        <v>0</v>
      </c>
      <c r="W91" s="5">
        <f>W24</f>
        <v>0</v>
      </c>
      <c r="X91" s="5">
        <f t="shared" si="73"/>
        <v>9.0899999999999995E-2</v>
      </c>
      <c r="Y91" s="5">
        <f t="shared" si="73"/>
        <v>0</v>
      </c>
      <c r="Z91" s="5">
        <f t="shared" si="73"/>
        <v>0</v>
      </c>
      <c r="AA91" s="5">
        <f t="shared" si="73"/>
        <v>0</v>
      </c>
      <c r="AB91" s="5">
        <f t="shared" si="73"/>
        <v>0</v>
      </c>
      <c r="AC91" s="5">
        <f t="shared" si="73"/>
        <v>0</v>
      </c>
      <c r="AD91" s="5">
        <f t="shared" si="73"/>
        <v>0</v>
      </c>
      <c r="AE91" s="5">
        <f t="shared" si="73"/>
        <v>0</v>
      </c>
      <c r="AF91" s="5">
        <f t="shared" si="74"/>
        <v>0</v>
      </c>
      <c r="AG91" s="5">
        <f t="shared" si="74"/>
        <v>0</v>
      </c>
      <c r="AH91" s="5">
        <f t="shared" si="74"/>
        <v>0</v>
      </c>
      <c r="AI91" s="5">
        <f t="shared" si="74"/>
        <v>0</v>
      </c>
      <c r="AJ91" s="5">
        <f t="shared" si="73"/>
        <v>0</v>
      </c>
      <c r="AK91" s="5">
        <f t="shared" si="73"/>
        <v>0</v>
      </c>
      <c r="AL91" s="5">
        <f t="shared" si="73"/>
        <v>0</v>
      </c>
      <c r="AM91" s="5">
        <f t="shared" si="73"/>
        <v>3.4000000000000002E-2</v>
      </c>
      <c r="AN91" s="5">
        <f t="shared" si="73"/>
        <v>2.9999999999999997E-4</v>
      </c>
      <c r="AO91" s="5">
        <f t="shared" si="73"/>
        <v>0</v>
      </c>
      <c r="AP91" s="5">
        <f t="shared" si="73"/>
        <v>0</v>
      </c>
      <c r="AQ91" s="5">
        <f t="shared" si="73"/>
        <v>0</v>
      </c>
      <c r="AR91" s="5">
        <f t="shared" si="73"/>
        <v>0</v>
      </c>
      <c r="AS91" s="5">
        <f t="shared" si="73"/>
        <v>0</v>
      </c>
      <c r="AT91" s="5">
        <f t="shared" si="73"/>
        <v>0</v>
      </c>
      <c r="AU91" s="5">
        <f t="shared" si="73"/>
        <v>0</v>
      </c>
      <c r="AV91" s="5">
        <f t="shared" si="73"/>
        <v>0</v>
      </c>
      <c r="AW91" s="5">
        <f t="shared" si="73"/>
        <v>0</v>
      </c>
      <c r="AX91" s="5">
        <f t="shared" si="73"/>
        <v>0</v>
      </c>
      <c r="AY91" s="5">
        <f t="shared" si="73"/>
        <v>0</v>
      </c>
      <c r="AZ91" s="5">
        <f t="shared" si="73"/>
        <v>0</v>
      </c>
      <c r="BA91" s="5">
        <f t="shared" si="73"/>
        <v>0</v>
      </c>
      <c r="BB91" s="5">
        <f t="shared" si="73"/>
        <v>0</v>
      </c>
      <c r="BC91" s="5">
        <f t="shared" si="73"/>
        <v>0</v>
      </c>
      <c r="BD91" s="5">
        <f t="shared" si="73"/>
        <v>0</v>
      </c>
      <c r="BE91" s="5">
        <f t="shared" si="73"/>
        <v>0</v>
      </c>
      <c r="BF91" s="5">
        <f t="shared" si="73"/>
        <v>0</v>
      </c>
      <c r="BG91" s="5">
        <f t="shared" si="73"/>
        <v>0</v>
      </c>
      <c r="BH91" s="5">
        <f t="shared" si="73"/>
        <v>0</v>
      </c>
      <c r="BI91" s="5">
        <f t="shared" si="73"/>
        <v>0</v>
      </c>
      <c r="BJ91" s="5">
        <f t="shared" si="73"/>
        <v>0</v>
      </c>
      <c r="BK91" s="5">
        <f t="shared" si="73"/>
        <v>0</v>
      </c>
      <c r="BL91" s="5">
        <f t="shared" si="73"/>
        <v>0</v>
      </c>
      <c r="BM91" s="5">
        <f t="shared" si="73"/>
        <v>0</v>
      </c>
      <c r="BN91" s="5">
        <f t="shared" si="73"/>
        <v>0</v>
      </c>
      <c r="BO91" s="5">
        <f t="shared" si="73"/>
        <v>0</v>
      </c>
      <c r="BP91" s="5">
        <f t="shared" si="73"/>
        <v>3.0000000000000001E-3</v>
      </c>
      <c r="BQ91" s="5">
        <f t="shared" si="73"/>
        <v>0</v>
      </c>
      <c r="BR91" s="77">
        <f t="shared" si="75"/>
        <v>0</v>
      </c>
    </row>
    <row r="92" spans="1:72">
      <c r="A92" s="104"/>
      <c r="B92" s="5"/>
      <c r="C92" s="106"/>
      <c r="D92" s="5">
        <f t="shared" si="73"/>
        <v>0</v>
      </c>
      <c r="E92" s="5">
        <f t="shared" si="73"/>
        <v>0</v>
      </c>
      <c r="F92" s="5">
        <f t="shared" si="73"/>
        <v>0</v>
      </c>
      <c r="G92" s="5">
        <f t="shared" si="73"/>
        <v>0</v>
      </c>
      <c r="H92" s="5">
        <f t="shared" si="73"/>
        <v>0</v>
      </c>
      <c r="I92" s="5">
        <f t="shared" si="73"/>
        <v>0</v>
      </c>
      <c r="J92" s="5">
        <f t="shared" si="73"/>
        <v>0</v>
      </c>
      <c r="K92" s="5">
        <f t="shared" si="73"/>
        <v>0</v>
      </c>
      <c r="L92" s="5">
        <f t="shared" si="73"/>
        <v>0</v>
      </c>
      <c r="M92" s="5">
        <f t="shared" si="73"/>
        <v>0</v>
      </c>
      <c r="N92" s="5">
        <f t="shared" si="73"/>
        <v>0</v>
      </c>
      <c r="O92" s="5">
        <f t="shared" si="73"/>
        <v>0</v>
      </c>
      <c r="P92" s="5">
        <f t="shared" si="73"/>
        <v>0</v>
      </c>
      <c r="Q92" s="5">
        <f t="shared" si="73"/>
        <v>0</v>
      </c>
      <c r="R92" s="5">
        <f t="shared" si="73"/>
        <v>0</v>
      </c>
      <c r="S92" s="5">
        <f t="shared" si="73"/>
        <v>0</v>
      </c>
      <c r="T92" s="5">
        <f t="shared" si="73"/>
        <v>0</v>
      </c>
      <c r="U92" s="5">
        <f t="shared" si="73"/>
        <v>0</v>
      </c>
      <c r="V92" s="5">
        <f t="shared" si="73"/>
        <v>0</v>
      </c>
      <c r="W92" s="5">
        <f>W25</f>
        <v>0</v>
      </c>
      <c r="X92" s="5">
        <f t="shared" si="73"/>
        <v>0</v>
      </c>
      <c r="Y92" s="5">
        <f t="shared" si="73"/>
        <v>0</v>
      </c>
      <c r="Z92" s="5">
        <f t="shared" si="73"/>
        <v>0</v>
      </c>
      <c r="AA92" s="5">
        <f t="shared" si="73"/>
        <v>0</v>
      </c>
      <c r="AB92" s="5">
        <f t="shared" si="73"/>
        <v>0</v>
      </c>
      <c r="AC92" s="5">
        <f t="shared" si="73"/>
        <v>0</v>
      </c>
      <c r="AD92" s="5">
        <f t="shared" si="73"/>
        <v>0</v>
      </c>
      <c r="AE92" s="5">
        <f t="shared" si="73"/>
        <v>0</v>
      </c>
      <c r="AF92" s="5">
        <f t="shared" si="74"/>
        <v>0</v>
      </c>
      <c r="AG92" s="5">
        <f t="shared" si="74"/>
        <v>0</v>
      </c>
      <c r="AH92" s="5">
        <f t="shared" si="74"/>
        <v>0</v>
      </c>
      <c r="AI92" s="5">
        <f t="shared" si="74"/>
        <v>0</v>
      </c>
      <c r="AJ92" s="5">
        <f t="shared" si="73"/>
        <v>0</v>
      </c>
      <c r="AK92" s="5">
        <f t="shared" si="73"/>
        <v>0</v>
      </c>
      <c r="AL92" s="5">
        <f t="shared" si="73"/>
        <v>0</v>
      </c>
      <c r="AM92" s="5">
        <f t="shared" si="73"/>
        <v>0</v>
      </c>
      <c r="AN92" s="5">
        <f t="shared" si="73"/>
        <v>0</v>
      </c>
      <c r="AO92" s="5">
        <f t="shared" si="73"/>
        <v>0</v>
      </c>
      <c r="AP92" s="5">
        <f t="shared" si="73"/>
        <v>0</v>
      </c>
      <c r="AQ92" s="5">
        <f t="shared" si="73"/>
        <v>0</v>
      </c>
      <c r="AR92" s="5">
        <f t="shared" si="73"/>
        <v>0</v>
      </c>
      <c r="AS92" s="5">
        <f t="shared" si="73"/>
        <v>0</v>
      </c>
      <c r="AT92" s="5">
        <f t="shared" si="73"/>
        <v>0</v>
      </c>
      <c r="AU92" s="5">
        <f t="shared" si="73"/>
        <v>0</v>
      </c>
      <c r="AV92" s="5">
        <f t="shared" si="73"/>
        <v>0</v>
      </c>
      <c r="AW92" s="5">
        <f t="shared" si="73"/>
        <v>0</v>
      </c>
      <c r="AX92" s="5">
        <f t="shared" si="73"/>
        <v>0</v>
      </c>
      <c r="AY92" s="5">
        <f t="shared" si="73"/>
        <v>0</v>
      </c>
      <c r="AZ92" s="5">
        <f t="shared" si="73"/>
        <v>0</v>
      </c>
      <c r="BA92" s="5">
        <f t="shared" si="73"/>
        <v>0</v>
      </c>
      <c r="BB92" s="5">
        <f t="shared" si="73"/>
        <v>0</v>
      </c>
      <c r="BC92" s="5">
        <f t="shared" si="73"/>
        <v>0</v>
      </c>
      <c r="BD92" s="5">
        <f t="shared" si="73"/>
        <v>0</v>
      </c>
      <c r="BE92" s="5">
        <f t="shared" si="73"/>
        <v>0</v>
      </c>
      <c r="BF92" s="5">
        <f t="shared" si="73"/>
        <v>0</v>
      </c>
      <c r="BG92" s="5">
        <f t="shared" si="73"/>
        <v>0</v>
      </c>
      <c r="BH92" s="5">
        <f t="shared" si="73"/>
        <v>0</v>
      </c>
      <c r="BI92" s="5">
        <f t="shared" si="73"/>
        <v>0</v>
      </c>
      <c r="BJ92" s="5">
        <f t="shared" si="73"/>
        <v>0</v>
      </c>
      <c r="BK92" s="5">
        <f t="shared" si="73"/>
        <v>0</v>
      </c>
      <c r="BL92" s="5">
        <f t="shared" si="73"/>
        <v>0</v>
      </c>
      <c r="BM92" s="5">
        <f t="shared" si="73"/>
        <v>0</v>
      </c>
      <c r="BN92" s="5">
        <f t="shared" si="73"/>
        <v>0</v>
      </c>
      <c r="BO92" s="5">
        <f t="shared" si="73"/>
        <v>0</v>
      </c>
      <c r="BP92" s="5">
        <f t="shared" si="73"/>
        <v>0</v>
      </c>
      <c r="BQ92" s="5">
        <f t="shared" si="73"/>
        <v>0</v>
      </c>
      <c r="BR92" s="77">
        <f t="shared" si="75"/>
        <v>0</v>
      </c>
    </row>
    <row r="93" spans="1:72">
      <c r="A93" s="104"/>
      <c r="B93" s="5"/>
      <c r="C93" s="106"/>
      <c r="D93" s="5">
        <f t="shared" si="73"/>
        <v>0</v>
      </c>
      <c r="E93" s="5">
        <f t="shared" si="73"/>
        <v>0</v>
      </c>
      <c r="F93" s="5">
        <f t="shared" si="73"/>
        <v>0</v>
      </c>
      <c r="G93" s="5">
        <f t="shared" si="73"/>
        <v>0</v>
      </c>
      <c r="H93" s="5">
        <f t="shared" si="73"/>
        <v>0</v>
      </c>
      <c r="I93" s="5">
        <f t="shared" si="73"/>
        <v>0</v>
      </c>
      <c r="J93" s="5">
        <f t="shared" si="73"/>
        <v>0</v>
      </c>
      <c r="K93" s="5">
        <f t="shared" si="73"/>
        <v>0</v>
      </c>
      <c r="L93" s="5">
        <f t="shared" si="73"/>
        <v>0</v>
      </c>
      <c r="M93" s="5">
        <f t="shared" si="73"/>
        <v>0</v>
      </c>
      <c r="N93" s="5">
        <f t="shared" si="73"/>
        <v>0</v>
      </c>
      <c r="O93" s="5">
        <f t="shared" si="73"/>
        <v>0</v>
      </c>
      <c r="P93" s="5">
        <f t="shared" si="73"/>
        <v>0</v>
      </c>
      <c r="Q93" s="5">
        <f t="shared" si="73"/>
        <v>0</v>
      </c>
      <c r="R93" s="5">
        <f t="shared" si="73"/>
        <v>0</v>
      </c>
      <c r="S93" s="5">
        <f t="shared" si="73"/>
        <v>0</v>
      </c>
      <c r="T93" s="5">
        <f t="shared" si="73"/>
        <v>0</v>
      </c>
      <c r="U93" s="5">
        <f t="shared" si="73"/>
        <v>0</v>
      </c>
      <c r="V93" s="5">
        <f t="shared" si="73"/>
        <v>0</v>
      </c>
      <c r="W93" s="5">
        <f>W26</f>
        <v>0</v>
      </c>
      <c r="X93" s="5">
        <f t="shared" si="73"/>
        <v>0</v>
      </c>
      <c r="Y93" s="5">
        <f t="shared" si="73"/>
        <v>0</v>
      </c>
      <c r="Z93" s="5">
        <f t="shared" si="73"/>
        <v>0</v>
      </c>
      <c r="AA93" s="5">
        <f t="shared" si="73"/>
        <v>0</v>
      </c>
      <c r="AB93" s="5">
        <f t="shared" si="73"/>
        <v>0</v>
      </c>
      <c r="AC93" s="5">
        <f t="shared" si="73"/>
        <v>0</v>
      </c>
      <c r="AD93" s="5">
        <f t="shared" si="73"/>
        <v>0</v>
      </c>
      <c r="AE93" s="5">
        <f t="shared" si="73"/>
        <v>0</v>
      </c>
      <c r="AF93" s="5">
        <f t="shared" si="74"/>
        <v>0</v>
      </c>
      <c r="AG93" s="5">
        <f t="shared" si="74"/>
        <v>0</v>
      </c>
      <c r="AH93" s="5">
        <f t="shared" si="74"/>
        <v>0</v>
      </c>
      <c r="AI93" s="5">
        <f t="shared" si="74"/>
        <v>0</v>
      </c>
      <c r="AJ93" s="5">
        <f t="shared" si="73"/>
        <v>0</v>
      </c>
      <c r="AK93" s="5">
        <f t="shared" si="73"/>
        <v>0</v>
      </c>
      <c r="AL93" s="5">
        <f t="shared" si="73"/>
        <v>0</v>
      </c>
      <c r="AM93" s="5">
        <f t="shared" si="73"/>
        <v>0</v>
      </c>
      <c r="AN93" s="5">
        <f t="shared" si="73"/>
        <v>0</v>
      </c>
      <c r="AO93" s="5">
        <f t="shared" si="73"/>
        <v>0</v>
      </c>
      <c r="AP93" s="5">
        <f t="shared" si="73"/>
        <v>0</v>
      </c>
      <c r="AQ93" s="5">
        <f t="shared" si="73"/>
        <v>0</v>
      </c>
      <c r="AR93" s="5">
        <f t="shared" si="73"/>
        <v>0</v>
      </c>
      <c r="AS93" s="5">
        <f t="shared" si="73"/>
        <v>0</v>
      </c>
      <c r="AT93" s="5">
        <f t="shared" si="73"/>
        <v>0</v>
      </c>
      <c r="AU93" s="5">
        <f t="shared" si="73"/>
        <v>0</v>
      </c>
      <c r="AV93" s="5">
        <f t="shared" si="73"/>
        <v>0</v>
      </c>
      <c r="AW93" s="5">
        <f t="shared" si="73"/>
        <v>0</v>
      </c>
      <c r="AX93" s="5">
        <f t="shared" si="73"/>
        <v>0</v>
      </c>
      <c r="AY93" s="5">
        <f t="shared" si="73"/>
        <v>0</v>
      </c>
      <c r="AZ93" s="5">
        <f t="shared" si="73"/>
        <v>0</v>
      </c>
      <c r="BA93" s="5">
        <f t="shared" si="73"/>
        <v>0</v>
      </c>
      <c r="BB93" s="5">
        <f t="shared" si="73"/>
        <v>0</v>
      </c>
      <c r="BC93" s="5">
        <f t="shared" si="73"/>
        <v>0</v>
      </c>
      <c r="BD93" s="5">
        <f t="shared" si="73"/>
        <v>0</v>
      </c>
      <c r="BE93" s="5">
        <f t="shared" si="73"/>
        <v>0</v>
      </c>
      <c r="BF93" s="5">
        <f t="shared" si="73"/>
        <v>0</v>
      </c>
      <c r="BG93" s="5">
        <f t="shared" si="73"/>
        <v>0</v>
      </c>
      <c r="BH93" s="5">
        <f t="shared" si="73"/>
        <v>0</v>
      </c>
      <c r="BI93" s="5">
        <f t="shared" si="73"/>
        <v>0</v>
      </c>
      <c r="BJ93" s="5">
        <f t="shared" si="73"/>
        <v>0</v>
      </c>
      <c r="BK93" s="5">
        <f t="shared" si="73"/>
        <v>0</v>
      </c>
      <c r="BL93" s="5">
        <f t="shared" si="73"/>
        <v>0</v>
      </c>
      <c r="BM93" s="5">
        <f t="shared" si="73"/>
        <v>0</v>
      </c>
      <c r="BN93" s="5">
        <f t="shared" si="73"/>
        <v>0</v>
      </c>
      <c r="BO93" s="5">
        <f t="shared" si="73"/>
        <v>0</v>
      </c>
      <c r="BP93" s="5">
        <f t="shared" si="73"/>
        <v>0</v>
      </c>
      <c r="BQ93" s="5">
        <f t="shared" si="73"/>
        <v>0</v>
      </c>
      <c r="BR93" s="77">
        <f t="shared" si="75"/>
        <v>0</v>
      </c>
    </row>
    <row r="94" spans="1:72">
      <c r="A94" s="104"/>
      <c r="B94" s="5"/>
      <c r="C94" s="107"/>
      <c r="D94" s="5">
        <f t="shared" si="73"/>
        <v>0</v>
      </c>
      <c r="E94" s="5">
        <f t="shared" si="73"/>
        <v>0</v>
      </c>
      <c r="F94" s="5">
        <f t="shared" si="73"/>
        <v>0</v>
      </c>
      <c r="G94" s="5">
        <f t="shared" si="73"/>
        <v>0</v>
      </c>
      <c r="H94" s="5">
        <f t="shared" si="73"/>
        <v>0</v>
      </c>
      <c r="I94" s="5">
        <f t="shared" si="73"/>
        <v>0</v>
      </c>
      <c r="J94" s="5">
        <f t="shared" si="73"/>
        <v>0</v>
      </c>
      <c r="K94" s="5">
        <f t="shared" ref="K94:BQ94" si="76">K27</f>
        <v>0</v>
      </c>
      <c r="L94" s="5">
        <f t="shared" si="76"/>
        <v>0</v>
      </c>
      <c r="M94" s="5">
        <f t="shared" si="76"/>
        <v>0</v>
      </c>
      <c r="N94" s="5">
        <f t="shared" si="76"/>
        <v>0</v>
      </c>
      <c r="O94" s="5">
        <f t="shared" si="76"/>
        <v>0</v>
      </c>
      <c r="P94" s="5">
        <f t="shared" si="76"/>
        <v>0</v>
      </c>
      <c r="Q94" s="5">
        <f t="shared" si="76"/>
        <v>0</v>
      </c>
      <c r="R94" s="5">
        <f t="shared" si="76"/>
        <v>0</v>
      </c>
      <c r="S94" s="5">
        <f t="shared" si="76"/>
        <v>0</v>
      </c>
      <c r="T94" s="5">
        <f t="shared" si="76"/>
        <v>0</v>
      </c>
      <c r="U94" s="5">
        <f t="shared" si="76"/>
        <v>0</v>
      </c>
      <c r="V94" s="5">
        <f t="shared" si="76"/>
        <v>0</v>
      </c>
      <c r="W94" s="5">
        <f>W27</f>
        <v>0</v>
      </c>
      <c r="X94" s="5">
        <f t="shared" si="76"/>
        <v>0</v>
      </c>
      <c r="Y94" s="5">
        <f t="shared" si="76"/>
        <v>0</v>
      </c>
      <c r="Z94" s="5">
        <f t="shared" si="76"/>
        <v>0</v>
      </c>
      <c r="AA94" s="5">
        <f t="shared" si="76"/>
        <v>0</v>
      </c>
      <c r="AB94" s="5">
        <f t="shared" si="76"/>
        <v>0</v>
      </c>
      <c r="AC94" s="5">
        <f t="shared" si="76"/>
        <v>0</v>
      </c>
      <c r="AD94" s="5">
        <f t="shared" si="76"/>
        <v>0</v>
      </c>
      <c r="AE94" s="5">
        <f t="shared" si="76"/>
        <v>0</v>
      </c>
      <c r="AF94" s="5">
        <f t="shared" ref="AF94:AI94" si="77">AF27</f>
        <v>0</v>
      </c>
      <c r="AG94" s="5">
        <f t="shared" si="77"/>
        <v>0</v>
      </c>
      <c r="AH94" s="5">
        <f t="shared" si="77"/>
        <v>0</v>
      </c>
      <c r="AI94" s="5">
        <f t="shared" si="77"/>
        <v>0</v>
      </c>
      <c r="AJ94" s="5">
        <f t="shared" si="76"/>
        <v>0</v>
      </c>
      <c r="AK94" s="5">
        <f t="shared" si="76"/>
        <v>0</v>
      </c>
      <c r="AL94" s="5">
        <f t="shared" si="76"/>
        <v>0</v>
      </c>
      <c r="AM94" s="5">
        <f t="shared" si="76"/>
        <v>0</v>
      </c>
      <c r="AN94" s="5">
        <f t="shared" si="76"/>
        <v>0</v>
      </c>
      <c r="AO94" s="5">
        <f t="shared" si="76"/>
        <v>0</v>
      </c>
      <c r="AP94" s="5">
        <f t="shared" si="76"/>
        <v>0</v>
      </c>
      <c r="AQ94" s="5">
        <f t="shared" si="76"/>
        <v>0</v>
      </c>
      <c r="AR94" s="5">
        <f t="shared" si="76"/>
        <v>0</v>
      </c>
      <c r="AS94" s="5">
        <f t="shared" si="76"/>
        <v>0</v>
      </c>
      <c r="AT94" s="5">
        <f t="shared" si="76"/>
        <v>0</v>
      </c>
      <c r="AU94" s="5">
        <f t="shared" si="76"/>
        <v>0</v>
      </c>
      <c r="AV94" s="5">
        <f t="shared" si="76"/>
        <v>0</v>
      </c>
      <c r="AW94" s="5">
        <f t="shared" si="76"/>
        <v>0</v>
      </c>
      <c r="AX94" s="5">
        <f t="shared" si="76"/>
        <v>0</v>
      </c>
      <c r="AY94" s="5">
        <f t="shared" si="76"/>
        <v>0</v>
      </c>
      <c r="AZ94" s="5">
        <f t="shared" si="76"/>
        <v>0</v>
      </c>
      <c r="BA94" s="5">
        <f t="shared" si="76"/>
        <v>0</v>
      </c>
      <c r="BB94" s="5">
        <f t="shared" si="76"/>
        <v>0</v>
      </c>
      <c r="BC94" s="5">
        <f t="shared" si="76"/>
        <v>0</v>
      </c>
      <c r="BD94" s="5">
        <f t="shared" si="76"/>
        <v>0</v>
      </c>
      <c r="BE94" s="5">
        <f t="shared" si="76"/>
        <v>0</v>
      </c>
      <c r="BF94" s="5">
        <f t="shared" si="76"/>
        <v>0</v>
      </c>
      <c r="BG94" s="5">
        <f t="shared" si="76"/>
        <v>0</v>
      </c>
      <c r="BH94" s="5">
        <f t="shared" si="76"/>
        <v>0</v>
      </c>
      <c r="BI94" s="5">
        <f t="shared" si="76"/>
        <v>0</v>
      </c>
      <c r="BJ94" s="5">
        <f t="shared" si="76"/>
        <v>0</v>
      </c>
      <c r="BK94" s="5">
        <f t="shared" si="76"/>
        <v>0</v>
      </c>
      <c r="BL94" s="5">
        <f t="shared" si="76"/>
        <v>0</v>
      </c>
      <c r="BM94" s="5">
        <f t="shared" si="76"/>
        <v>0</v>
      </c>
      <c r="BN94" s="5">
        <f t="shared" si="76"/>
        <v>0</v>
      </c>
      <c r="BO94" s="5">
        <f t="shared" si="76"/>
        <v>0</v>
      </c>
      <c r="BP94" s="5">
        <f t="shared" si="76"/>
        <v>0</v>
      </c>
      <c r="BQ94" s="5">
        <f t="shared" si="76"/>
        <v>0</v>
      </c>
      <c r="BR94" s="77">
        <f t="shared" ref="BR94" si="78">BR27</f>
        <v>0</v>
      </c>
    </row>
    <row r="95" spans="1:72" ht="17.399999999999999">
      <c r="B95" s="16" t="s">
        <v>22</v>
      </c>
      <c r="C95" s="17"/>
      <c r="D95" s="18">
        <f t="shared" ref="D95:BQ95" si="79">SUM(D90:D94)</f>
        <v>0</v>
      </c>
      <c r="E95" s="18">
        <f t="shared" si="79"/>
        <v>0</v>
      </c>
      <c r="F95" s="18">
        <f t="shared" si="79"/>
        <v>1.2225E-2</v>
      </c>
      <c r="G95" s="18">
        <f t="shared" si="79"/>
        <v>5.0000000000000001E-4</v>
      </c>
      <c r="H95" s="18">
        <f t="shared" si="79"/>
        <v>0</v>
      </c>
      <c r="I95" s="18">
        <f t="shared" si="79"/>
        <v>0</v>
      </c>
      <c r="J95" s="18">
        <f t="shared" si="79"/>
        <v>1.2E-2</v>
      </c>
      <c r="K95" s="18">
        <f t="shared" si="79"/>
        <v>3.0000000000000001E-3</v>
      </c>
      <c r="L95" s="18">
        <f t="shared" si="79"/>
        <v>0</v>
      </c>
      <c r="M95" s="18">
        <f t="shared" si="79"/>
        <v>0</v>
      </c>
      <c r="N95" s="18">
        <f t="shared" si="79"/>
        <v>0</v>
      </c>
      <c r="O95" s="18">
        <f t="shared" si="79"/>
        <v>0</v>
      </c>
      <c r="P95" s="18">
        <f t="shared" si="79"/>
        <v>0</v>
      </c>
      <c r="Q95" s="18">
        <f t="shared" si="79"/>
        <v>0</v>
      </c>
      <c r="R95" s="18">
        <f t="shared" si="79"/>
        <v>0</v>
      </c>
      <c r="S95" s="18">
        <f t="shared" si="79"/>
        <v>0</v>
      </c>
      <c r="T95" s="18">
        <f t="shared" si="79"/>
        <v>0</v>
      </c>
      <c r="U95" s="18">
        <f t="shared" si="79"/>
        <v>0</v>
      </c>
      <c r="V95" s="18">
        <f t="shared" si="79"/>
        <v>0</v>
      </c>
      <c r="W95" s="18">
        <f>SUM(W90:W94)</f>
        <v>0</v>
      </c>
      <c r="X95" s="18">
        <f t="shared" si="79"/>
        <v>9.0899999999999995E-2</v>
      </c>
      <c r="Y95" s="18">
        <f t="shared" si="79"/>
        <v>0</v>
      </c>
      <c r="Z95" s="18">
        <f t="shared" si="79"/>
        <v>0</v>
      </c>
      <c r="AA95" s="18">
        <f t="shared" si="79"/>
        <v>0</v>
      </c>
      <c r="AB95" s="18">
        <f t="shared" si="79"/>
        <v>0</v>
      </c>
      <c r="AC95" s="18">
        <f t="shared" si="79"/>
        <v>0</v>
      </c>
      <c r="AD95" s="18">
        <f t="shared" si="79"/>
        <v>0</v>
      </c>
      <c r="AE95" s="18">
        <f t="shared" si="79"/>
        <v>0</v>
      </c>
      <c r="AF95" s="18">
        <f t="shared" ref="AF95:AI95" si="80">SUM(AF90:AF94)</f>
        <v>0</v>
      </c>
      <c r="AG95" s="18">
        <f t="shared" si="80"/>
        <v>0</v>
      </c>
      <c r="AH95" s="18">
        <f t="shared" si="80"/>
        <v>5.0000000000000001E-3</v>
      </c>
      <c r="AI95" s="18">
        <f t="shared" si="80"/>
        <v>0</v>
      </c>
      <c r="AJ95" s="18">
        <f t="shared" si="79"/>
        <v>0</v>
      </c>
      <c r="AK95" s="18">
        <f t="shared" si="79"/>
        <v>0</v>
      </c>
      <c r="AL95" s="18">
        <f t="shared" si="79"/>
        <v>0</v>
      </c>
      <c r="AM95" s="18">
        <f t="shared" si="79"/>
        <v>3.4000000000000002E-2</v>
      </c>
      <c r="AN95" s="18">
        <f t="shared" si="79"/>
        <v>2.9999999999999997E-4</v>
      </c>
      <c r="AO95" s="18">
        <f t="shared" si="79"/>
        <v>0</v>
      </c>
      <c r="AP95" s="18">
        <f t="shared" si="79"/>
        <v>0</v>
      </c>
      <c r="AQ95" s="18">
        <f t="shared" si="79"/>
        <v>0</v>
      </c>
      <c r="AR95" s="18">
        <f t="shared" si="79"/>
        <v>0</v>
      </c>
      <c r="AS95" s="18">
        <f t="shared" si="79"/>
        <v>0</v>
      </c>
      <c r="AT95" s="18">
        <f t="shared" si="79"/>
        <v>0</v>
      </c>
      <c r="AU95" s="18">
        <f t="shared" si="79"/>
        <v>0</v>
      </c>
      <c r="AV95" s="18">
        <f t="shared" si="79"/>
        <v>0</v>
      </c>
      <c r="AW95" s="18">
        <f t="shared" si="79"/>
        <v>0</v>
      </c>
      <c r="AX95" s="18">
        <f t="shared" si="79"/>
        <v>0</v>
      </c>
      <c r="AY95" s="18">
        <f t="shared" si="79"/>
        <v>0</v>
      </c>
      <c r="AZ95" s="18">
        <f t="shared" si="79"/>
        <v>0</v>
      </c>
      <c r="BA95" s="18">
        <f t="shared" si="79"/>
        <v>0</v>
      </c>
      <c r="BB95" s="18">
        <f t="shared" si="79"/>
        <v>0</v>
      </c>
      <c r="BC95" s="18">
        <f t="shared" si="79"/>
        <v>0</v>
      </c>
      <c r="BD95" s="18">
        <f t="shared" si="79"/>
        <v>0</v>
      </c>
      <c r="BE95" s="18">
        <f t="shared" si="79"/>
        <v>0</v>
      </c>
      <c r="BF95" s="18">
        <f t="shared" si="79"/>
        <v>0</v>
      </c>
      <c r="BG95" s="18">
        <f t="shared" si="79"/>
        <v>0</v>
      </c>
      <c r="BH95" s="18">
        <f t="shared" si="79"/>
        <v>0</v>
      </c>
      <c r="BI95" s="18">
        <f t="shared" si="79"/>
        <v>0</v>
      </c>
      <c r="BJ95" s="18">
        <f t="shared" si="79"/>
        <v>0</v>
      </c>
      <c r="BK95" s="18">
        <f t="shared" si="79"/>
        <v>0</v>
      </c>
      <c r="BL95" s="18">
        <f t="shared" si="79"/>
        <v>0</v>
      </c>
      <c r="BM95" s="18">
        <f t="shared" si="79"/>
        <v>0</v>
      </c>
      <c r="BN95" s="18">
        <f t="shared" si="79"/>
        <v>0</v>
      </c>
      <c r="BO95" s="18">
        <f t="shared" si="79"/>
        <v>0</v>
      </c>
      <c r="BP95" s="18">
        <f t="shared" si="79"/>
        <v>3.0000000000000001E-3</v>
      </c>
      <c r="BQ95" s="18">
        <f t="shared" si="79"/>
        <v>0</v>
      </c>
      <c r="BR95" s="78">
        <f t="shared" ref="BR95" si="81">SUM(BR90:BR94)</f>
        <v>0</v>
      </c>
    </row>
    <row r="96" spans="1:72" ht="17.399999999999999">
      <c r="B96" s="16" t="s">
        <v>23</v>
      </c>
      <c r="C96" s="17"/>
      <c r="D96" s="19">
        <f t="shared" ref="D96:V96" si="82">PRODUCT(D95,$E$7)</f>
        <v>0</v>
      </c>
      <c r="E96" s="19">
        <f t="shared" si="82"/>
        <v>0</v>
      </c>
      <c r="F96" s="19">
        <f t="shared" si="82"/>
        <v>1.2225E-2</v>
      </c>
      <c r="G96" s="19">
        <f t="shared" si="82"/>
        <v>5.0000000000000001E-4</v>
      </c>
      <c r="H96" s="19">
        <f t="shared" si="82"/>
        <v>0</v>
      </c>
      <c r="I96" s="19">
        <f t="shared" si="82"/>
        <v>0</v>
      </c>
      <c r="J96" s="19">
        <f t="shared" si="82"/>
        <v>1.2E-2</v>
      </c>
      <c r="K96" s="19">
        <f t="shared" si="82"/>
        <v>3.0000000000000001E-3</v>
      </c>
      <c r="L96" s="19">
        <f t="shared" si="82"/>
        <v>0</v>
      </c>
      <c r="M96" s="19">
        <f t="shared" si="82"/>
        <v>0</v>
      </c>
      <c r="N96" s="19">
        <f t="shared" si="82"/>
        <v>0</v>
      </c>
      <c r="O96" s="19">
        <f t="shared" si="82"/>
        <v>0</v>
      </c>
      <c r="P96" s="19">
        <f t="shared" si="82"/>
        <v>0</v>
      </c>
      <c r="Q96" s="19">
        <f t="shared" si="82"/>
        <v>0</v>
      </c>
      <c r="R96" s="19">
        <f t="shared" si="82"/>
        <v>0</v>
      </c>
      <c r="S96" s="19">
        <f t="shared" si="82"/>
        <v>0</v>
      </c>
      <c r="T96" s="19">
        <f t="shared" si="82"/>
        <v>0</v>
      </c>
      <c r="U96" s="19">
        <f t="shared" si="82"/>
        <v>0</v>
      </c>
      <c r="V96" s="19">
        <f t="shared" si="82"/>
        <v>0</v>
      </c>
      <c r="W96" s="19">
        <f>PRODUCT(W95,$E$7)</f>
        <v>0</v>
      </c>
      <c r="X96" s="19">
        <v>1</v>
      </c>
      <c r="Y96" s="19">
        <f t="shared" ref="Y96:BQ96" si="83">PRODUCT(Y95,$E$7)</f>
        <v>0</v>
      </c>
      <c r="Z96" s="19">
        <f t="shared" si="83"/>
        <v>0</v>
      </c>
      <c r="AA96" s="19">
        <f t="shared" si="83"/>
        <v>0</v>
      </c>
      <c r="AB96" s="19">
        <f t="shared" si="83"/>
        <v>0</v>
      </c>
      <c r="AC96" s="19">
        <f t="shared" si="83"/>
        <v>0</v>
      </c>
      <c r="AD96" s="19">
        <f t="shared" si="83"/>
        <v>0</v>
      </c>
      <c r="AE96" s="19">
        <f t="shared" si="83"/>
        <v>0</v>
      </c>
      <c r="AF96" s="19">
        <f t="shared" ref="AF96:AI96" si="84">PRODUCT(AF95,$E$7)</f>
        <v>0</v>
      </c>
      <c r="AG96" s="19">
        <f t="shared" si="84"/>
        <v>0</v>
      </c>
      <c r="AH96" s="19">
        <f t="shared" si="84"/>
        <v>5.0000000000000001E-3</v>
      </c>
      <c r="AI96" s="19">
        <f t="shared" si="84"/>
        <v>0</v>
      </c>
      <c r="AJ96" s="19">
        <f t="shared" si="83"/>
        <v>0</v>
      </c>
      <c r="AK96" s="19">
        <f t="shared" si="83"/>
        <v>0</v>
      </c>
      <c r="AL96" s="19">
        <f t="shared" si="83"/>
        <v>0</v>
      </c>
      <c r="AM96" s="19">
        <f t="shared" si="83"/>
        <v>3.4000000000000002E-2</v>
      </c>
      <c r="AN96" s="19">
        <f t="shared" si="83"/>
        <v>2.9999999999999997E-4</v>
      </c>
      <c r="AO96" s="19">
        <f t="shared" si="83"/>
        <v>0</v>
      </c>
      <c r="AP96" s="19">
        <f t="shared" si="83"/>
        <v>0</v>
      </c>
      <c r="AQ96" s="19">
        <f t="shared" si="83"/>
        <v>0</v>
      </c>
      <c r="AR96" s="19">
        <f t="shared" si="83"/>
        <v>0</v>
      </c>
      <c r="AS96" s="19">
        <f t="shared" si="83"/>
        <v>0</v>
      </c>
      <c r="AT96" s="19">
        <f t="shared" si="83"/>
        <v>0</v>
      </c>
      <c r="AU96" s="19">
        <f t="shared" si="83"/>
        <v>0</v>
      </c>
      <c r="AV96" s="19">
        <f t="shared" si="83"/>
        <v>0</v>
      </c>
      <c r="AW96" s="19">
        <f t="shared" si="83"/>
        <v>0</v>
      </c>
      <c r="AX96" s="19">
        <f t="shared" si="83"/>
        <v>0</v>
      </c>
      <c r="AY96" s="19">
        <f t="shared" si="83"/>
        <v>0</v>
      </c>
      <c r="AZ96" s="19">
        <f t="shared" si="83"/>
        <v>0</v>
      </c>
      <c r="BA96" s="19">
        <f t="shared" si="83"/>
        <v>0</v>
      </c>
      <c r="BB96" s="19">
        <f t="shared" si="83"/>
        <v>0</v>
      </c>
      <c r="BC96" s="19">
        <f t="shared" si="83"/>
        <v>0</v>
      </c>
      <c r="BD96" s="19">
        <f t="shared" si="83"/>
        <v>0</v>
      </c>
      <c r="BE96" s="19">
        <f t="shared" si="83"/>
        <v>0</v>
      </c>
      <c r="BF96" s="19">
        <f t="shared" si="83"/>
        <v>0</v>
      </c>
      <c r="BG96" s="19">
        <f t="shared" si="83"/>
        <v>0</v>
      </c>
      <c r="BH96" s="19">
        <f t="shared" si="83"/>
        <v>0</v>
      </c>
      <c r="BI96" s="19">
        <f t="shared" si="83"/>
        <v>0</v>
      </c>
      <c r="BJ96" s="19">
        <f t="shared" si="83"/>
        <v>0</v>
      </c>
      <c r="BK96" s="19">
        <f t="shared" si="83"/>
        <v>0</v>
      </c>
      <c r="BL96" s="19">
        <f t="shared" si="83"/>
        <v>0</v>
      </c>
      <c r="BM96" s="19">
        <f t="shared" si="83"/>
        <v>0</v>
      </c>
      <c r="BN96" s="19">
        <f t="shared" si="83"/>
        <v>0</v>
      </c>
      <c r="BO96" s="19">
        <f t="shared" si="83"/>
        <v>0</v>
      </c>
      <c r="BP96" s="19">
        <f t="shared" si="83"/>
        <v>3.0000000000000001E-3</v>
      </c>
      <c r="BQ96" s="19">
        <f t="shared" si="83"/>
        <v>0</v>
      </c>
      <c r="BR96" s="79">
        <f t="shared" ref="BR96" si="85">PRODUCT(BR95,$E$7)</f>
        <v>0</v>
      </c>
    </row>
    <row r="98" spans="1:72" ht="17.399999999999999">
      <c r="A98" s="20"/>
      <c r="B98" s="21" t="s">
        <v>24</v>
      </c>
      <c r="C98" s="22" t="s">
        <v>25</v>
      </c>
      <c r="D98" s="23">
        <f t="shared" ref="D98:BQ98" si="86">D46</f>
        <v>90.9</v>
      </c>
      <c r="E98" s="23">
        <f t="shared" si="86"/>
        <v>96</v>
      </c>
      <c r="F98" s="23">
        <f t="shared" si="86"/>
        <v>93</v>
      </c>
      <c r="G98" s="23">
        <f t="shared" si="86"/>
        <v>780</v>
      </c>
      <c r="H98" s="23">
        <f t="shared" si="86"/>
        <v>1610</v>
      </c>
      <c r="I98" s="23">
        <f t="shared" si="86"/>
        <v>760</v>
      </c>
      <c r="J98" s="23">
        <f t="shared" si="86"/>
        <v>90.57</v>
      </c>
      <c r="K98" s="23">
        <f t="shared" si="86"/>
        <v>1038.8900000000001</v>
      </c>
      <c r="L98" s="23">
        <f t="shared" si="86"/>
        <v>255.2</v>
      </c>
      <c r="M98" s="23">
        <f t="shared" si="86"/>
        <v>796</v>
      </c>
      <c r="N98" s="23">
        <f t="shared" si="86"/>
        <v>126.38</v>
      </c>
      <c r="O98" s="23">
        <f t="shared" si="86"/>
        <v>416.09</v>
      </c>
      <c r="P98" s="23">
        <f t="shared" si="86"/>
        <v>634.21</v>
      </c>
      <c r="Q98" s="23">
        <f t="shared" si="86"/>
        <v>503.33</v>
      </c>
      <c r="R98" s="23">
        <f t="shared" si="86"/>
        <v>0</v>
      </c>
      <c r="S98" s="23">
        <f t="shared" si="86"/>
        <v>0</v>
      </c>
      <c r="T98" s="23">
        <f t="shared" si="86"/>
        <v>0</v>
      </c>
      <c r="U98" s="23">
        <f t="shared" si="86"/>
        <v>920</v>
      </c>
      <c r="V98" s="23">
        <f t="shared" si="86"/>
        <v>464.1</v>
      </c>
      <c r="W98" s="23">
        <f>W46</f>
        <v>249</v>
      </c>
      <c r="X98" s="23">
        <f t="shared" si="86"/>
        <v>8.6999999999999993</v>
      </c>
      <c r="Y98" s="23">
        <f t="shared" si="86"/>
        <v>0</v>
      </c>
      <c r="Z98" s="23">
        <f t="shared" si="86"/>
        <v>415</v>
      </c>
      <c r="AA98" s="23">
        <f t="shared" si="86"/>
        <v>416</v>
      </c>
      <c r="AB98" s="23">
        <f t="shared" si="86"/>
        <v>358</v>
      </c>
      <c r="AC98" s="23">
        <f t="shared" si="86"/>
        <v>283</v>
      </c>
      <c r="AD98" s="23">
        <f t="shared" si="86"/>
        <v>144</v>
      </c>
      <c r="AE98" s="23">
        <f t="shared" si="86"/>
        <v>668</v>
      </c>
      <c r="AF98" s="23"/>
      <c r="AG98" s="23"/>
      <c r="AH98" s="23">
        <f t="shared" si="86"/>
        <v>340</v>
      </c>
      <c r="AI98" s="23"/>
      <c r="AJ98" s="23">
        <f t="shared" si="86"/>
        <v>263.64</v>
      </c>
      <c r="AK98" s="23">
        <f t="shared" si="86"/>
        <v>98</v>
      </c>
      <c r="AL98" s="23">
        <f t="shared" si="86"/>
        <v>67</v>
      </c>
      <c r="AM98" s="23">
        <f t="shared" si="86"/>
        <v>49.4</v>
      </c>
      <c r="AN98" s="23">
        <f t="shared" si="86"/>
        <v>240</v>
      </c>
      <c r="AO98" s="23">
        <f t="shared" si="86"/>
        <v>258</v>
      </c>
      <c r="AP98" s="23">
        <f t="shared" si="86"/>
        <v>0</v>
      </c>
      <c r="AQ98" s="23">
        <f t="shared" si="86"/>
        <v>346</v>
      </c>
      <c r="AR98" s="23">
        <f t="shared" si="86"/>
        <v>0</v>
      </c>
      <c r="AS98" s="23">
        <f t="shared" si="86"/>
        <v>281.61</v>
      </c>
      <c r="AT98" s="23">
        <f t="shared" si="86"/>
        <v>87.5</v>
      </c>
      <c r="AU98" s="23">
        <f t="shared" si="86"/>
        <v>74</v>
      </c>
      <c r="AV98" s="23">
        <f t="shared" si="86"/>
        <v>64.67</v>
      </c>
      <c r="AW98" s="23">
        <f t="shared" si="86"/>
        <v>75.709999999999994</v>
      </c>
      <c r="AX98" s="23">
        <f t="shared" si="86"/>
        <v>85.71</v>
      </c>
      <c r="AY98" s="23">
        <f t="shared" si="86"/>
        <v>58.75</v>
      </c>
      <c r="AZ98" s="23">
        <f t="shared" si="86"/>
        <v>95.38</v>
      </c>
      <c r="BA98" s="23">
        <f t="shared" si="86"/>
        <v>74</v>
      </c>
      <c r="BB98" s="23">
        <f t="shared" si="86"/>
        <v>65</v>
      </c>
      <c r="BC98" s="23">
        <f t="shared" si="86"/>
        <v>139.33000000000001</v>
      </c>
      <c r="BD98" s="23">
        <f t="shared" si="86"/>
        <v>362</v>
      </c>
      <c r="BE98" s="23">
        <f t="shared" si="86"/>
        <v>549</v>
      </c>
      <c r="BF98" s="23">
        <f t="shared" si="86"/>
        <v>666</v>
      </c>
      <c r="BG98" s="23">
        <f t="shared" si="86"/>
        <v>300</v>
      </c>
      <c r="BH98" s="23">
        <f t="shared" si="86"/>
        <v>578</v>
      </c>
      <c r="BI98" s="23">
        <f t="shared" si="86"/>
        <v>0</v>
      </c>
      <c r="BJ98" s="23">
        <f t="shared" si="86"/>
        <v>84</v>
      </c>
      <c r="BK98" s="23">
        <f t="shared" si="86"/>
        <v>68</v>
      </c>
      <c r="BL98" s="23">
        <f t="shared" si="86"/>
        <v>79</v>
      </c>
      <c r="BM98" s="23">
        <f t="shared" si="86"/>
        <v>87</v>
      </c>
      <c r="BN98" s="23">
        <f t="shared" si="86"/>
        <v>109</v>
      </c>
      <c r="BO98" s="23">
        <f t="shared" si="86"/>
        <v>329</v>
      </c>
      <c r="BP98" s="23">
        <f t="shared" si="86"/>
        <v>182.22</v>
      </c>
      <c r="BQ98" s="23">
        <f t="shared" si="86"/>
        <v>25</v>
      </c>
      <c r="BR98" s="78">
        <f t="shared" ref="BR98" si="87">BR46</f>
        <v>0</v>
      </c>
    </row>
    <row r="99" spans="1:72" ht="17.399999999999999">
      <c r="B99" s="16" t="s">
        <v>26</v>
      </c>
      <c r="C99" s="17" t="s">
        <v>25</v>
      </c>
      <c r="D99" s="18">
        <f t="shared" ref="D99:BQ99" si="88">D98/1000</f>
        <v>9.0900000000000009E-2</v>
      </c>
      <c r="E99" s="18">
        <f t="shared" si="88"/>
        <v>9.6000000000000002E-2</v>
      </c>
      <c r="F99" s="18">
        <f t="shared" si="88"/>
        <v>9.2999999999999999E-2</v>
      </c>
      <c r="G99" s="18">
        <f t="shared" si="88"/>
        <v>0.78</v>
      </c>
      <c r="H99" s="18">
        <f t="shared" si="88"/>
        <v>1.61</v>
      </c>
      <c r="I99" s="18">
        <f t="shared" si="88"/>
        <v>0.76</v>
      </c>
      <c r="J99" s="18">
        <f t="shared" si="88"/>
        <v>9.0569999999999998E-2</v>
      </c>
      <c r="K99" s="18">
        <f t="shared" si="88"/>
        <v>1.0388900000000001</v>
      </c>
      <c r="L99" s="18">
        <f t="shared" si="88"/>
        <v>0.25519999999999998</v>
      </c>
      <c r="M99" s="18">
        <f t="shared" si="88"/>
        <v>0.79600000000000004</v>
      </c>
      <c r="N99" s="18">
        <f t="shared" si="88"/>
        <v>0.12637999999999999</v>
      </c>
      <c r="O99" s="18">
        <f t="shared" si="88"/>
        <v>0.41608999999999996</v>
      </c>
      <c r="P99" s="18">
        <f t="shared" si="88"/>
        <v>0.63421000000000005</v>
      </c>
      <c r="Q99" s="18">
        <f t="shared" si="88"/>
        <v>0.50332999999999994</v>
      </c>
      <c r="R99" s="18">
        <f t="shared" si="88"/>
        <v>0</v>
      </c>
      <c r="S99" s="18">
        <f t="shared" si="88"/>
        <v>0</v>
      </c>
      <c r="T99" s="18">
        <f t="shared" si="88"/>
        <v>0</v>
      </c>
      <c r="U99" s="18">
        <f t="shared" si="88"/>
        <v>0.92</v>
      </c>
      <c r="V99" s="18">
        <f t="shared" si="88"/>
        <v>0.46410000000000001</v>
      </c>
      <c r="W99" s="18">
        <f>W98/1000</f>
        <v>0.249</v>
      </c>
      <c r="X99" s="18">
        <f t="shared" si="88"/>
        <v>8.6999999999999994E-3</v>
      </c>
      <c r="Y99" s="18">
        <f t="shared" si="88"/>
        <v>0</v>
      </c>
      <c r="Z99" s="18">
        <f t="shared" si="88"/>
        <v>0.41499999999999998</v>
      </c>
      <c r="AA99" s="18">
        <f t="shared" si="88"/>
        <v>0.41599999999999998</v>
      </c>
      <c r="AB99" s="18">
        <f t="shared" si="88"/>
        <v>0.35799999999999998</v>
      </c>
      <c r="AC99" s="18">
        <f t="shared" si="88"/>
        <v>0.28299999999999997</v>
      </c>
      <c r="AD99" s="18">
        <f t="shared" si="88"/>
        <v>0.14399999999999999</v>
      </c>
      <c r="AE99" s="18">
        <f t="shared" si="88"/>
        <v>0.66800000000000004</v>
      </c>
      <c r="AF99" s="18">
        <f t="shared" ref="AF99:AI99" si="89">AF98/1000</f>
        <v>0</v>
      </c>
      <c r="AG99" s="18">
        <f t="shared" si="89"/>
        <v>0</v>
      </c>
      <c r="AH99" s="18">
        <f t="shared" si="89"/>
        <v>0.34</v>
      </c>
      <c r="AI99" s="18">
        <f t="shared" si="89"/>
        <v>0</v>
      </c>
      <c r="AJ99" s="18">
        <f t="shared" si="88"/>
        <v>0.26363999999999999</v>
      </c>
      <c r="AK99" s="18">
        <f t="shared" si="88"/>
        <v>9.8000000000000004E-2</v>
      </c>
      <c r="AL99" s="18">
        <f t="shared" si="88"/>
        <v>6.7000000000000004E-2</v>
      </c>
      <c r="AM99" s="18">
        <f t="shared" si="88"/>
        <v>4.9399999999999999E-2</v>
      </c>
      <c r="AN99" s="18">
        <f t="shared" si="88"/>
        <v>0.24</v>
      </c>
      <c r="AO99" s="18">
        <f t="shared" si="88"/>
        <v>0.25800000000000001</v>
      </c>
      <c r="AP99" s="18">
        <f t="shared" si="88"/>
        <v>0</v>
      </c>
      <c r="AQ99" s="18">
        <f t="shared" si="88"/>
        <v>0.34599999999999997</v>
      </c>
      <c r="AR99" s="18">
        <f t="shared" si="88"/>
        <v>0</v>
      </c>
      <c r="AS99" s="18">
        <f t="shared" si="88"/>
        <v>0.28161000000000003</v>
      </c>
      <c r="AT99" s="18">
        <f t="shared" si="88"/>
        <v>8.7499999999999994E-2</v>
      </c>
      <c r="AU99" s="18">
        <f t="shared" si="88"/>
        <v>7.3999999999999996E-2</v>
      </c>
      <c r="AV99" s="18">
        <f t="shared" si="88"/>
        <v>6.4670000000000005E-2</v>
      </c>
      <c r="AW99" s="18">
        <f t="shared" si="88"/>
        <v>7.571E-2</v>
      </c>
      <c r="AX99" s="18">
        <f t="shared" si="88"/>
        <v>8.5709999999999995E-2</v>
      </c>
      <c r="AY99" s="18">
        <f t="shared" si="88"/>
        <v>5.8749999999999997E-2</v>
      </c>
      <c r="AZ99" s="18">
        <f t="shared" si="88"/>
        <v>9.5379999999999993E-2</v>
      </c>
      <c r="BA99" s="18">
        <f t="shared" si="88"/>
        <v>7.3999999999999996E-2</v>
      </c>
      <c r="BB99" s="18">
        <f t="shared" si="88"/>
        <v>6.5000000000000002E-2</v>
      </c>
      <c r="BC99" s="18">
        <f t="shared" si="88"/>
        <v>0.13933000000000001</v>
      </c>
      <c r="BD99" s="18">
        <f t="shared" si="88"/>
        <v>0.36199999999999999</v>
      </c>
      <c r="BE99" s="18">
        <f t="shared" si="88"/>
        <v>0.54900000000000004</v>
      </c>
      <c r="BF99" s="18">
        <f t="shared" si="88"/>
        <v>0.66600000000000004</v>
      </c>
      <c r="BG99" s="18">
        <f t="shared" si="88"/>
        <v>0.3</v>
      </c>
      <c r="BH99" s="18">
        <f t="shared" si="88"/>
        <v>0.57799999999999996</v>
      </c>
      <c r="BI99" s="18">
        <f t="shared" si="88"/>
        <v>0</v>
      </c>
      <c r="BJ99" s="18">
        <f t="shared" si="88"/>
        <v>8.4000000000000005E-2</v>
      </c>
      <c r="BK99" s="18">
        <f t="shared" si="88"/>
        <v>6.8000000000000005E-2</v>
      </c>
      <c r="BL99" s="18">
        <f t="shared" si="88"/>
        <v>7.9000000000000001E-2</v>
      </c>
      <c r="BM99" s="18">
        <f t="shared" si="88"/>
        <v>8.6999999999999994E-2</v>
      </c>
      <c r="BN99" s="18">
        <f t="shared" si="88"/>
        <v>0.109</v>
      </c>
      <c r="BO99" s="18">
        <f t="shared" si="88"/>
        <v>0.32900000000000001</v>
      </c>
      <c r="BP99" s="18">
        <f t="shared" si="88"/>
        <v>0.18221999999999999</v>
      </c>
      <c r="BQ99" s="18">
        <f t="shared" si="88"/>
        <v>2.5000000000000001E-2</v>
      </c>
      <c r="BR99" s="78">
        <f t="shared" ref="BR99" si="90">BR98/1000</f>
        <v>0</v>
      </c>
    </row>
    <row r="100" spans="1:72" ht="17.399999999999999">
      <c r="A100" s="24"/>
      <c r="B100" s="25" t="s">
        <v>27</v>
      </c>
      <c r="C100" s="108"/>
      <c r="D100" s="26">
        <f t="shared" ref="D100:BQ100" si="91">D96*D98</f>
        <v>0</v>
      </c>
      <c r="E100" s="26">
        <f t="shared" si="91"/>
        <v>0</v>
      </c>
      <c r="F100" s="26">
        <f t="shared" si="91"/>
        <v>1.136925</v>
      </c>
      <c r="G100" s="26">
        <f t="shared" si="91"/>
        <v>0.39</v>
      </c>
      <c r="H100" s="26">
        <f t="shared" si="91"/>
        <v>0</v>
      </c>
      <c r="I100" s="26">
        <f t="shared" si="91"/>
        <v>0</v>
      </c>
      <c r="J100" s="26">
        <f t="shared" si="91"/>
        <v>1.08684</v>
      </c>
      <c r="K100" s="26">
        <f t="shared" si="91"/>
        <v>3.1166700000000005</v>
      </c>
      <c r="L100" s="26">
        <f t="shared" si="91"/>
        <v>0</v>
      </c>
      <c r="M100" s="26">
        <f t="shared" si="91"/>
        <v>0</v>
      </c>
      <c r="N100" s="26">
        <f t="shared" si="91"/>
        <v>0</v>
      </c>
      <c r="O100" s="26">
        <f t="shared" si="91"/>
        <v>0</v>
      </c>
      <c r="P100" s="26">
        <f t="shared" si="91"/>
        <v>0</v>
      </c>
      <c r="Q100" s="26">
        <f t="shared" si="91"/>
        <v>0</v>
      </c>
      <c r="R100" s="26">
        <f t="shared" si="91"/>
        <v>0</v>
      </c>
      <c r="S100" s="26">
        <f t="shared" si="91"/>
        <v>0</v>
      </c>
      <c r="T100" s="26">
        <f t="shared" si="91"/>
        <v>0</v>
      </c>
      <c r="U100" s="26">
        <f t="shared" si="91"/>
        <v>0</v>
      </c>
      <c r="V100" s="26">
        <f t="shared" si="91"/>
        <v>0</v>
      </c>
      <c r="W100" s="26">
        <f>W96*W98</f>
        <v>0</v>
      </c>
      <c r="X100" s="26">
        <f t="shared" si="91"/>
        <v>8.6999999999999993</v>
      </c>
      <c r="Y100" s="26">
        <f t="shared" si="91"/>
        <v>0</v>
      </c>
      <c r="Z100" s="26">
        <f t="shared" si="91"/>
        <v>0</v>
      </c>
      <c r="AA100" s="26">
        <f t="shared" si="91"/>
        <v>0</v>
      </c>
      <c r="AB100" s="26">
        <f t="shared" si="91"/>
        <v>0</v>
      </c>
      <c r="AC100" s="26">
        <f t="shared" si="91"/>
        <v>0</v>
      </c>
      <c r="AD100" s="26">
        <f t="shared" si="91"/>
        <v>0</v>
      </c>
      <c r="AE100" s="26">
        <f t="shared" si="91"/>
        <v>0</v>
      </c>
      <c r="AF100" s="26">
        <f t="shared" ref="AF100:AI100" si="92">AF96*AF98</f>
        <v>0</v>
      </c>
      <c r="AG100" s="26">
        <f t="shared" si="92"/>
        <v>0</v>
      </c>
      <c r="AH100" s="26">
        <f t="shared" si="92"/>
        <v>1.7</v>
      </c>
      <c r="AI100" s="26">
        <f t="shared" si="92"/>
        <v>0</v>
      </c>
      <c r="AJ100" s="26">
        <f t="shared" si="91"/>
        <v>0</v>
      </c>
      <c r="AK100" s="26">
        <f t="shared" si="91"/>
        <v>0</v>
      </c>
      <c r="AL100" s="26">
        <f t="shared" si="91"/>
        <v>0</v>
      </c>
      <c r="AM100" s="26">
        <f t="shared" si="91"/>
        <v>1.6796</v>
      </c>
      <c r="AN100" s="26">
        <f t="shared" si="91"/>
        <v>7.1999999999999995E-2</v>
      </c>
      <c r="AO100" s="26">
        <f t="shared" si="91"/>
        <v>0</v>
      </c>
      <c r="AP100" s="26">
        <f t="shared" si="91"/>
        <v>0</v>
      </c>
      <c r="AQ100" s="26">
        <f t="shared" si="91"/>
        <v>0</v>
      </c>
      <c r="AR100" s="26">
        <f t="shared" si="91"/>
        <v>0</v>
      </c>
      <c r="AS100" s="26">
        <f t="shared" si="91"/>
        <v>0</v>
      </c>
      <c r="AT100" s="26">
        <f t="shared" si="91"/>
        <v>0</v>
      </c>
      <c r="AU100" s="26">
        <f t="shared" si="91"/>
        <v>0</v>
      </c>
      <c r="AV100" s="26">
        <f t="shared" si="91"/>
        <v>0</v>
      </c>
      <c r="AW100" s="26">
        <f t="shared" si="91"/>
        <v>0</v>
      </c>
      <c r="AX100" s="26">
        <f t="shared" si="91"/>
        <v>0</v>
      </c>
      <c r="AY100" s="26">
        <f t="shared" si="91"/>
        <v>0</v>
      </c>
      <c r="AZ100" s="26">
        <f t="shared" si="91"/>
        <v>0</v>
      </c>
      <c r="BA100" s="26">
        <f t="shared" si="91"/>
        <v>0</v>
      </c>
      <c r="BB100" s="26">
        <f t="shared" si="91"/>
        <v>0</v>
      </c>
      <c r="BC100" s="26">
        <f t="shared" si="91"/>
        <v>0</v>
      </c>
      <c r="BD100" s="26">
        <f t="shared" si="91"/>
        <v>0</v>
      </c>
      <c r="BE100" s="26">
        <f t="shared" si="91"/>
        <v>0</v>
      </c>
      <c r="BF100" s="26">
        <f t="shared" si="91"/>
        <v>0</v>
      </c>
      <c r="BG100" s="26">
        <f t="shared" si="91"/>
        <v>0</v>
      </c>
      <c r="BH100" s="26">
        <f t="shared" si="91"/>
        <v>0</v>
      </c>
      <c r="BI100" s="26">
        <f t="shared" si="91"/>
        <v>0</v>
      </c>
      <c r="BJ100" s="26">
        <f t="shared" si="91"/>
        <v>0</v>
      </c>
      <c r="BK100" s="26">
        <f t="shared" si="91"/>
        <v>0</v>
      </c>
      <c r="BL100" s="26">
        <f t="shared" si="91"/>
        <v>0</v>
      </c>
      <c r="BM100" s="26">
        <f t="shared" si="91"/>
        <v>0</v>
      </c>
      <c r="BN100" s="26">
        <f t="shared" si="91"/>
        <v>0</v>
      </c>
      <c r="BO100" s="26">
        <f t="shared" si="91"/>
        <v>0</v>
      </c>
      <c r="BP100" s="26">
        <f t="shared" si="91"/>
        <v>0.54666000000000003</v>
      </c>
      <c r="BQ100" s="26">
        <f t="shared" si="91"/>
        <v>0</v>
      </c>
      <c r="BR100" s="82">
        <f t="shared" ref="BR100" si="93">BR96*BR98</f>
        <v>0</v>
      </c>
      <c r="BS100" s="27">
        <f>SUM(D100:BQ100)</f>
        <v>18.428694999999998</v>
      </c>
      <c r="BT100" s="28">
        <f>BS100/$C$10</f>
        <v>18.428694999999998</v>
      </c>
    </row>
    <row r="101" spans="1:72" ht="17.399999999999999">
      <c r="A101" s="24"/>
      <c r="B101" s="25" t="s">
        <v>28</v>
      </c>
      <c r="C101" s="108"/>
      <c r="D101" s="26">
        <f t="shared" ref="D101:BQ101" si="94">D96*D98</f>
        <v>0</v>
      </c>
      <c r="E101" s="26">
        <f t="shared" si="94"/>
        <v>0</v>
      </c>
      <c r="F101" s="26">
        <f t="shared" si="94"/>
        <v>1.136925</v>
      </c>
      <c r="G101" s="26">
        <f t="shared" si="94"/>
        <v>0.39</v>
      </c>
      <c r="H101" s="26">
        <f t="shared" si="94"/>
        <v>0</v>
      </c>
      <c r="I101" s="26">
        <f t="shared" si="94"/>
        <v>0</v>
      </c>
      <c r="J101" s="26">
        <f t="shared" si="94"/>
        <v>1.08684</v>
      </c>
      <c r="K101" s="26">
        <f t="shared" si="94"/>
        <v>3.1166700000000005</v>
      </c>
      <c r="L101" s="26">
        <f t="shared" si="94"/>
        <v>0</v>
      </c>
      <c r="M101" s="26">
        <f t="shared" si="94"/>
        <v>0</v>
      </c>
      <c r="N101" s="26">
        <f t="shared" si="94"/>
        <v>0</v>
      </c>
      <c r="O101" s="26">
        <f t="shared" si="94"/>
        <v>0</v>
      </c>
      <c r="P101" s="26">
        <f t="shared" si="94"/>
        <v>0</v>
      </c>
      <c r="Q101" s="26">
        <f t="shared" si="94"/>
        <v>0</v>
      </c>
      <c r="R101" s="26">
        <f t="shared" si="94"/>
        <v>0</v>
      </c>
      <c r="S101" s="26">
        <f t="shared" si="94"/>
        <v>0</v>
      </c>
      <c r="T101" s="26">
        <f t="shared" si="94"/>
        <v>0</v>
      </c>
      <c r="U101" s="26">
        <f t="shared" si="94"/>
        <v>0</v>
      </c>
      <c r="V101" s="26">
        <f t="shared" si="94"/>
        <v>0</v>
      </c>
      <c r="W101" s="26">
        <f>W96*W98</f>
        <v>0</v>
      </c>
      <c r="X101" s="26">
        <f t="shared" si="94"/>
        <v>8.6999999999999993</v>
      </c>
      <c r="Y101" s="26">
        <f t="shared" si="94"/>
        <v>0</v>
      </c>
      <c r="Z101" s="26">
        <f t="shared" si="94"/>
        <v>0</v>
      </c>
      <c r="AA101" s="26">
        <f t="shared" si="94"/>
        <v>0</v>
      </c>
      <c r="AB101" s="26">
        <f t="shared" si="94"/>
        <v>0</v>
      </c>
      <c r="AC101" s="26">
        <f t="shared" si="94"/>
        <v>0</v>
      </c>
      <c r="AD101" s="26">
        <f t="shared" si="94"/>
        <v>0</v>
      </c>
      <c r="AE101" s="26">
        <f t="shared" si="94"/>
        <v>0</v>
      </c>
      <c r="AF101" s="26">
        <f t="shared" ref="AF101:AI101" si="95">AF96*AF98</f>
        <v>0</v>
      </c>
      <c r="AG101" s="26">
        <f t="shared" si="95"/>
        <v>0</v>
      </c>
      <c r="AH101" s="26">
        <f t="shared" si="95"/>
        <v>1.7</v>
      </c>
      <c r="AI101" s="26">
        <f t="shared" si="95"/>
        <v>0</v>
      </c>
      <c r="AJ101" s="26">
        <f t="shared" si="94"/>
        <v>0</v>
      </c>
      <c r="AK101" s="26">
        <f t="shared" si="94"/>
        <v>0</v>
      </c>
      <c r="AL101" s="26">
        <f t="shared" si="94"/>
        <v>0</v>
      </c>
      <c r="AM101" s="26">
        <f t="shared" si="94"/>
        <v>1.6796</v>
      </c>
      <c r="AN101" s="26">
        <f t="shared" si="94"/>
        <v>7.1999999999999995E-2</v>
      </c>
      <c r="AO101" s="26">
        <f t="shared" si="94"/>
        <v>0</v>
      </c>
      <c r="AP101" s="26">
        <f t="shared" si="94"/>
        <v>0</v>
      </c>
      <c r="AQ101" s="26">
        <f t="shared" si="94"/>
        <v>0</v>
      </c>
      <c r="AR101" s="26">
        <f t="shared" si="94"/>
        <v>0</v>
      </c>
      <c r="AS101" s="26">
        <f t="shared" si="94"/>
        <v>0</v>
      </c>
      <c r="AT101" s="26">
        <f t="shared" si="94"/>
        <v>0</v>
      </c>
      <c r="AU101" s="26">
        <f t="shared" si="94"/>
        <v>0</v>
      </c>
      <c r="AV101" s="26">
        <f t="shared" si="94"/>
        <v>0</v>
      </c>
      <c r="AW101" s="26">
        <f t="shared" si="94"/>
        <v>0</v>
      </c>
      <c r="AX101" s="26">
        <f t="shared" si="94"/>
        <v>0</v>
      </c>
      <c r="AY101" s="26">
        <f t="shared" si="94"/>
        <v>0</v>
      </c>
      <c r="AZ101" s="26">
        <f t="shared" si="94"/>
        <v>0</v>
      </c>
      <c r="BA101" s="26">
        <f t="shared" si="94"/>
        <v>0</v>
      </c>
      <c r="BB101" s="26">
        <f t="shared" si="94"/>
        <v>0</v>
      </c>
      <c r="BC101" s="26">
        <f t="shared" si="94"/>
        <v>0</v>
      </c>
      <c r="BD101" s="26">
        <f t="shared" si="94"/>
        <v>0</v>
      </c>
      <c r="BE101" s="26">
        <f t="shared" si="94"/>
        <v>0</v>
      </c>
      <c r="BF101" s="26">
        <f t="shared" si="94"/>
        <v>0</v>
      </c>
      <c r="BG101" s="26">
        <f t="shared" si="94"/>
        <v>0</v>
      </c>
      <c r="BH101" s="26">
        <f t="shared" si="94"/>
        <v>0</v>
      </c>
      <c r="BI101" s="26">
        <f t="shared" si="94"/>
        <v>0</v>
      </c>
      <c r="BJ101" s="26">
        <f t="shared" si="94"/>
        <v>0</v>
      </c>
      <c r="BK101" s="26">
        <f t="shared" si="94"/>
        <v>0</v>
      </c>
      <c r="BL101" s="26">
        <f t="shared" si="94"/>
        <v>0</v>
      </c>
      <c r="BM101" s="26">
        <f t="shared" si="94"/>
        <v>0</v>
      </c>
      <c r="BN101" s="26">
        <f t="shared" si="94"/>
        <v>0</v>
      </c>
      <c r="BO101" s="26">
        <f t="shared" si="94"/>
        <v>0</v>
      </c>
      <c r="BP101" s="26">
        <f t="shared" si="94"/>
        <v>0.54666000000000003</v>
      </c>
      <c r="BQ101" s="26">
        <f t="shared" si="94"/>
        <v>0</v>
      </c>
      <c r="BR101" s="82">
        <f t="shared" ref="BR101" si="96">BR96*BR98</f>
        <v>0</v>
      </c>
      <c r="BS101" s="27">
        <f>SUM(D101:BQ101)</f>
        <v>18.428694999999998</v>
      </c>
      <c r="BT101" s="28">
        <f>BS101/$C$10</f>
        <v>18.428694999999998</v>
      </c>
    </row>
    <row r="103" spans="1:72">
      <c r="J103" s="1">
        <v>9</v>
      </c>
      <c r="K103" t="s">
        <v>0</v>
      </c>
      <c r="AB103" t="s">
        <v>31</v>
      </c>
    </row>
    <row r="104" spans="1:72" ht="15" customHeight="1">
      <c r="A104" s="101"/>
      <c r="B104" s="3" t="s">
        <v>1</v>
      </c>
      <c r="C104" s="99" t="s">
        <v>2</v>
      </c>
      <c r="D104" s="98" t="str">
        <f t="shared" ref="D104:BQ104" si="97">D8</f>
        <v>Хлеб пшеничный</v>
      </c>
      <c r="E104" s="98" t="str">
        <f t="shared" si="97"/>
        <v>Хлеб ржано-пшеничный</v>
      </c>
      <c r="F104" s="98" t="str">
        <f t="shared" si="97"/>
        <v>Сахар</v>
      </c>
      <c r="G104" s="98" t="str">
        <f t="shared" si="97"/>
        <v>Чай</v>
      </c>
      <c r="H104" s="98" t="str">
        <f t="shared" si="97"/>
        <v>Какао</v>
      </c>
      <c r="I104" s="98" t="str">
        <f t="shared" si="97"/>
        <v>Кофейный напиток</v>
      </c>
      <c r="J104" s="98" t="str">
        <f t="shared" si="97"/>
        <v>Молоко 2,5%</v>
      </c>
      <c r="K104" s="98" t="str">
        <f t="shared" si="97"/>
        <v>Масло сливочное</v>
      </c>
      <c r="L104" s="98" t="str">
        <f t="shared" si="97"/>
        <v>Сметана 15%</v>
      </c>
      <c r="M104" s="98" t="str">
        <f t="shared" si="97"/>
        <v>Молоко сухое</v>
      </c>
      <c r="N104" s="98" t="str">
        <f t="shared" si="97"/>
        <v>Снежок 2,5 %</v>
      </c>
      <c r="O104" s="98" t="str">
        <f t="shared" si="97"/>
        <v>Творог 5%</v>
      </c>
      <c r="P104" s="98" t="str">
        <f t="shared" si="97"/>
        <v>Молоко сгущенное</v>
      </c>
      <c r="Q104" s="98" t="str">
        <f t="shared" si="97"/>
        <v xml:space="preserve">Джем Сава </v>
      </c>
      <c r="R104" s="98" t="str">
        <f t="shared" si="97"/>
        <v>Сыр</v>
      </c>
      <c r="S104" s="98" t="str">
        <f t="shared" si="97"/>
        <v>Зеленый горошек</v>
      </c>
      <c r="T104" s="98" t="str">
        <f t="shared" si="97"/>
        <v>Кукуруза консервирован.</v>
      </c>
      <c r="U104" s="98" t="str">
        <f t="shared" si="97"/>
        <v>Консервы рыбные</v>
      </c>
      <c r="V104" s="98" t="str">
        <f t="shared" si="97"/>
        <v>Огурцы консервирован.</v>
      </c>
      <c r="W104" s="99" t="str">
        <f>W8</f>
        <v>Огурцы свежие</v>
      </c>
      <c r="X104" s="98" t="str">
        <f t="shared" si="97"/>
        <v>Яйцо</v>
      </c>
      <c r="Y104" s="98" t="str">
        <f t="shared" si="97"/>
        <v>Икра кабачковая</v>
      </c>
      <c r="Z104" s="98" t="str">
        <f t="shared" si="97"/>
        <v>Изюм</v>
      </c>
      <c r="AA104" s="98" t="str">
        <f t="shared" si="97"/>
        <v>Курага</v>
      </c>
      <c r="AB104" s="98" t="str">
        <f t="shared" si="97"/>
        <v>Чернослив</v>
      </c>
      <c r="AC104" s="98" t="str">
        <f t="shared" si="97"/>
        <v>Шиповник</v>
      </c>
      <c r="AD104" s="98" t="str">
        <f t="shared" si="97"/>
        <v>Сухофрукты</v>
      </c>
      <c r="AE104" s="98" t="str">
        <f t="shared" si="97"/>
        <v>Ягода свежемороженная</v>
      </c>
      <c r="AF104" s="98" t="str">
        <f t="shared" ref="AF104:AI104" si="98">AF8</f>
        <v xml:space="preserve">Апельсин </v>
      </c>
      <c r="AG104" s="98" t="str">
        <f t="shared" si="98"/>
        <v>Банан</v>
      </c>
      <c r="AH104" s="98" t="str">
        <f t="shared" si="98"/>
        <v>Лимон</v>
      </c>
      <c r="AI104" s="98" t="str">
        <f t="shared" si="98"/>
        <v>Яблоко</v>
      </c>
      <c r="AJ104" s="98" t="str">
        <f t="shared" si="97"/>
        <v>Кисель</v>
      </c>
      <c r="AK104" s="98" t="str">
        <f t="shared" si="97"/>
        <v xml:space="preserve">Сок </v>
      </c>
      <c r="AL104" s="98" t="str">
        <f t="shared" si="97"/>
        <v>Макаронные изделия</v>
      </c>
      <c r="AM104" s="98" t="str">
        <f t="shared" si="97"/>
        <v>Мука</v>
      </c>
      <c r="AN104" s="98" t="str">
        <f t="shared" si="97"/>
        <v>Дрожжи</v>
      </c>
      <c r="AO104" s="98" t="str">
        <f t="shared" si="97"/>
        <v>Печенье</v>
      </c>
      <c r="AP104" s="98" t="str">
        <f t="shared" si="97"/>
        <v>Пряники</v>
      </c>
      <c r="AQ104" s="98" t="str">
        <f t="shared" si="97"/>
        <v>Вафли</v>
      </c>
      <c r="AR104" s="98" t="str">
        <f t="shared" si="97"/>
        <v>Конфеты</v>
      </c>
      <c r="AS104" s="98" t="str">
        <f t="shared" si="97"/>
        <v>Повидло Сава</v>
      </c>
      <c r="AT104" s="98" t="str">
        <f t="shared" si="97"/>
        <v>Крупа геркулес</v>
      </c>
      <c r="AU104" s="98" t="str">
        <f t="shared" si="97"/>
        <v>Крупа горох</v>
      </c>
      <c r="AV104" s="98" t="str">
        <f t="shared" si="97"/>
        <v>Крупа гречневая</v>
      </c>
      <c r="AW104" s="98" t="str">
        <f t="shared" si="97"/>
        <v>Крупа кукурузная</v>
      </c>
      <c r="AX104" s="98" t="str">
        <f t="shared" si="97"/>
        <v>Крупа манная</v>
      </c>
      <c r="AY104" s="98" t="str">
        <f t="shared" si="97"/>
        <v>Крупа перловая</v>
      </c>
      <c r="AZ104" s="98" t="str">
        <f t="shared" si="97"/>
        <v>Крупа пшеничная</v>
      </c>
      <c r="BA104" s="98" t="str">
        <f t="shared" si="97"/>
        <v>Крупа пшено</v>
      </c>
      <c r="BB104" s="98" t="str">
        <f t="shared" si="97"/>
        <v>Крупа ячневая</v>
      </c>
      <c r="BC104" s="98" t="str">
        <f t="shared" si="97"/>
        <v>Рис</v>
      </c>
      <c r="BD104" s="98" t="str">
        <f t="shared" si="97"/>
        <v>Цыпленок бройлер</v>
      </c>
      <c r="BE104" s="98" t="str">
        <f t="shared" si="97"/>
        <v>Филе куриное</v>
      </c>
      <c r="BF104" s="98" t="str">
        <f t="shared" si="97"/>
        <v>Фарш говяжий</v>
      </c>
      <c r="BG104" s="98" t="str">
        <f t="shared" si="97"/>
        <v>Печень куриная</v>
      </c>
      <c r="BH104" s="98" t="str">
        <f t="shared" si="97"/>
        <v>Филе минтая</v>
      </c>
      <c r="BI104" s="98" t="str">
        <f t="shared" si="97"/>
        <v>Филе сельди слабосол.</v>
      </c>
      <c r="BJ104" s="98" t="str">
        <f t="shared" si="97"/>
        <v>Картофель</v>
      </c>
      <c r="BK104" s="98" t="str">
        <f t="shared" si="97"/>
        <v>Морковь</v>
      </c>
      <c r="BL104" s="98" t="str">
        <f t="shared" si="97"/>
        <v>Лук</v>
      </c>
      <c r="BM104" s="98" t="str">
        <f t="shared" si="97"/>
        <v>Капуста</v>
      </c>
      <c r="BN104" s="98" t="str">
        <f t="shared" si="97"/>
        <v>Свекла</v>
      </c>
      <c r="BO104" s="98" t="str">
        <f t="shared" si="97"/>
        <v>Томатная паста</v>
      </c>
      <c r="BP104" s="98" t="str">
        <f t="shared" si="97"/>
        <v>Масло растительное</v>
      </c>
      <c r="BQ104" s="98" t="str">
        <f t="shared" si="97"/>
        <v>Соль</v>
      </c>
      <c r="BR104" s="97" t="str">
        <f t="shared" ref="BR104" si="99">BR8</f>
        <v>Лимонная кислота</v>
      </c>
      <c r="BS104" s="103" t="s">
        <v>3</v>
      </c>
      <c r="BT104" s="103" t="s">
        <v>4</v>
      </c>
    </row>
    <row r="105" spans="1:72" ht="45.75" customHeight="1">
      <c r="A105" s="102"/>
      <c r="B105" s="4" t="s">
        <v>5</v>
      </c>
      <c r="C105" s="100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100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7"/>
      <c r="BS105" s="103"/>
      <c r="BT105" s="103"/>
    </row>
    <row r="106" spans="1:72">
      <c r="A106" s="104" t="s">
        <v>19</v>
      </c>
      <c r="B106" s="14" t="s">
        <v>20</v>
      </c>
      <c r="C106" s="105">
        <f>$E$7</f>
        <v>1</v>
      </c>
      <c r="D106" s="5">
        <f t="shared" ref="D106:BQ110" si="100">D28</f>
        <v>0</v>
      </c>
      <c r="E106" s="5">
        <f t="shared" si="100"/>
        <v>0</v>
      </c>
      <c r="F106" s="5">
        <f t="shared" si="100"/>
        <v>0</v>
      </c>
      <c r="G106" s="5">
        <f t="shared" si="100"/>
        <v>0</v>
      </c>
      <c r="H106" s="5">
        <f t="shared" si="100"/>
        <v>0</v>
      </c>
      <c r="I106" s="5">
        <f t="shared" si="100"/>
        <v>0</v>
      </c>
      <c r="J106" s="5">
        <f t="shared" si="100"/>
        <v>0</v>
      </c>
      <c r="K106" s="5">
        <f t="shared" si="100"/>
        <v>3.0000000000000001E-3</v>
      </c>
      <c r="L106" s="5">
        <f t="shared" si="100"/>
        <v>0</v>
      </c>
      <c r="M106" s="5">
        <f t="shared" si="100"/>
        <v>0</v>
      </c>
      <c r="N106" s="5">
        <f t="shared" si="100"/>
        <v>0</v>
      </c>
      <c r="O106" s="5">
        <f t="shared" si="100"/>
        <v>0</v>
      </c>
      <c r="P106" s="5">
        <f t="shared" si="100"/>
        <v>0</v>
      </c>
      <c r="Q106" s="5">
        <f t="shared" si="100"/>
        <v>0</v>
      </c>
      <c r="R106" s="5">
        <f t="shared" si="100"/>
        <v>0</v>
      </c>
      <c r="S106" s="5">
        <f t="shared" si="100"/>
        <v>0</v>
      </c>
      <c r="T106" s="5">
        <f t="shared" si="100"/>
        <v>0</v>
      </c>
      <c r="U106" s="5">
        <f t="shared" si="100"/>
        <v>0</v>
      </c>
      <c r="V106" s="5">
        <f t="shared" si="100"/>
        <v>0</v>
      </c>
      <c r="W106" s="5">
        <f>W28</f>
        <v>0</v>
      </c>
      <c r="X106" s="5">
        <f t="shared" si="100"/>
        <v>0</v>
      </c>
      <c r="Y106" s="5">
        <f t="shared" si="100"/>
        <v>0</v>
      </c>
      <c r="Z106" s="5">
        <f t="shared" si="100"/>
        <v>0</v>
      </c>
      <c r="AA106" s="5">
        <f t="shared" si="100"/>
        <v>0</v>
      </c>
      <c r="AB106" s="5">
        <f t="shared" si="100"/>
        <v>0</v>
      </c>
      <c r="AC106" s="5">
        <f t="shared" si="100"/>
        <v>0</v>
      </c>
      <c r="AD106" s="5">
        <f t="shared" si="100"/>
        <v>0</v>
      </c>
      <c r="AE106" s="5">
        <f t="shared" si="100"/>
        <v>0</v>
      </c>
      <c r="AF106" s="5">
        <f t="shared" ref="AF106:AI109" si="101">AF28</f>
        <v>0</v>
      </c>
      <c r="AG106" s="5">
        <f t="shared" si="101"/>
        <v>0</v>
      </c>
      <c r="AH106" s="5">
        <f t="shared" si="101"/>
        <v>0</v>
      </c>
      <c r="AI106" s="5">
        <f t="shared" si="101"/>
        <v>0</v>
      </c>
      <c r="AJ106" s="5">
        <f t="shared" si="100"/>
        <v>0</v>
      </c>
      <c r="AK106" s="5">
        <f t="shared" si="100"/>
        <v>0</v>
      </c>
      <c r="AL106" s="5">
        <f t="shared" si="100"/>
        <v>0</v>
      </c>
      <c r="AM106" s="5">
        <f t="shared" si="100"/>
        <v>0</v>
      </c>
      <c r="AN106" s="5">
        <f t="shared" si="100"/>
        <v>0</v>
      </c>
      <c r="AO106" s="5">
        <f t="shared" si="100"/>
        <v>0</v>
      </c>
      <c r="AP106" s="5">
        <f t="shared" si="100"/>
        <v>0</v>
      </c>
      <c r="AQ106" s="5">
        <f t="shared" si="100"/>
        <v>0</v>
      </c>
      <c r="AR106" s="5">
        <f t="shared" si="100"/>
        <v>0</v>
      </c>
      <c r="AS106" s="5">
        <f t="shared" si="100"/>
        <v>0</v>
      </c>
      <c r="AT106" s="5">
        <f t="shared" si="100"/>
        <v>0</v>
      </c>
      <c r="AU106" s="5">
        <f t="shared" si="100"/>
        <v>0</v>
      </c>
      <c r="AV106" s="5">
        <f t="shared" si="100"/>
        <v>0</v>
      </c>
      <c r="AW106" s="5">
        <f t="shared" si="100"/>
        <v>0</v>
      </c>
      <c r="AX106" s="5">
        <f t="shared" si="100"/>
        <v>0</v>
      </c>
      <c r="AY106" s="5">
        <f t="shared" si="100"/>
        <v>0</v>
      </c>
      <c r="AZ106" s="5">
        <f t="shared" si="100"/>
        <v>0</v>
      </c>
      <c r="BA106" s="5">
        <f t="shared" si="100"/>
        <v>0</v>
      </c>
      <c r="BB106" s="5">
        <f t="shared" si="100"/>
        <v>0</v>
      </c>
      <c r="BC106" s="5">
        <f t="shared" si="100"/>
        <v>0</v>
      </c>
      <c r="BD106" s="5">
        <f t="shared" si="100"/>
        <v>0</v>
      </c>
      <c r="BE106" s="5">
        <f t="shared" si="100"/>
        <v>0</v>
      </c>
      <c r="BF106" s="5">
        <f t="shared" si="100"/>
        <v>0</v>
      </c>
      <c r="BG106" s="5">
        <f t="shared" si="100"/>
        <v>0</v>
      </c>
      <c r="BH106" s="5">
        <f t="shared" si="100"/>
        <v>0</v>
      </c>
      <c r="BI106" s="5">
        <f t="shared" si="100"/>
        <v>0</v>
      </c>
      <c r="BJ106" s="5">
        <f t="shared" si="100"/>
        <v>0.12</v>
      </c>
      <c r="BK106" s="5">
        <f t="shared" si="100"/>
        <v>3.2000000000000001E-2</v>
      </c>
      <c r="BL106" s="5">
        <f t="shared" si="100"/>
        <v>1.4E-2</v>
      </c>
      <c r="BM106" s="5">
        <f t="shared" si="100"/>
        <v>3.7999999999999999E-2</v>
      </c>
      <c r="BN106" s="5">
        <f t="shared" si="100"/>
        <v>0</v>
      </c>
      <c r="BO106" s="5">
        <f t="shared" si="100"/>
        <v>0</v>
      </c>
      <c r="BP106" s="5">
        <f t="shared" si="100"/>
        <v>2E-3</v>
      </c>
      <c r="BQ106" s="5">
        <f t="shared" si="100"/>
        <v>5.0000000000000001E-4</v>
      </c>
      <c r="BR106" s="77">
        <f t="shared" ref="BR106:BR109" si="102">BR28</f>
        <v>0</v>
      </c>
    </row>
    <row r="107" spans="1:72">
      <c r="A107" s="104"/>
      <c r="B107" t="s">
        <v>13</v>
      </c>
      <c r="C107" s="106"/>
      <c r="D107" s="5">
        <f t="shared" si="100"/>
        <v>0.02</v>
      </c>
      <c r="E107" s="5">
        <f t="shared" si="100"/>
        <v>0</v>
      </c>
      <c r="F107" s="5">
        <f t="shared" si="100"/>
        <v>0</v>
      </c>
      <c r="G107" s="5">
        <f t="shared" si="100"/>
        <v>0</v>
      </c>
      <c r="H107" s="5">
        <f t="shared" si="100"/>
        <v>0</v>
      </c>
      <c r="I107" s="5">
        <f t="shared" si="100"/>
        <v>0</v>
      </c>
      <c r="J107" s="5">
        <f t="shared" si="100"/>
        <v>0</v>
      </c>
      <c r="K107" s="5">
        <f t="shared" si="100"/>
        <v>0</v>
      </c>
      <c r="L107" s="5">
        <f t="shared" si="100"/>
        <v>0</v>
      </c>
      <c r="M107" s="5">
        <f t="shared" si="100"/>
        <v>0</v>
      </c>
      <c r="N107" s="5">
        <f t="shared" si="100"/>
        <v>0</v>
      </c>
      <c r="O107" s="5">
        <f t="shared" si="100"/>
        <v>0</v>
      </c>
      <c r="P107" s="5">
        <f t="shared" si="100"/>
        <v>0</v>
      </c>
      <c r="Q107" s="5">
        <f t="shared" si="100"/>
        <v>0</v>
      </c>
      <c r="R107" s="5">
        <f t="shared" si="100"/>
        <v>0</v>
      </c>
      <c r="S107" s="5">
        <f t="shared" si="100"/>
        <v>0</v>
      </c>
      <c r="T107" s="5">
        <f t="shared" si="100"/>
        <v>0</v>
      </c>
      <c r="U107" s="5">
        <f t="shared" si="100"/>
        <v>0</v>
      </c>
      <c r="V107" s="5">
        <f t="shared" si="100"/>
        <v>0</v>
      </c>
      <c r="W107" s="5">
        <f>W29</f>
        <v>0</v>
      </c>
      <c r="X107" s="5">
        <f t="shared" si="100"/>
        <v>0</v>
      </c>
      <c r="Y107" s="5">
        <f t="shared" si="100"/>
        <v>0</v>
      </c>
      <c r="Z107" s="5">
        <f t="shared" si="100"/>
        <v>0</v>
      </c>
      <c r="AA107" s="5">
        <f t="shared" si="100"/>
        <v>0</v>
      </c>
      <c r="AB107" s="5">
        <f t="shared" si="100"/>
        <v>0</v>
      </c>
      <c r="AC107" s="5">
        <f t="shared" si="100"/>
        <v>0</v>
      </c>
      <c r="AD107" s="5">
        <f t="shared" si="100"/>
        <v>0</v>
      </c>
      <c r="AE107" s="5">
        <f t="shared" si="100"/>
        <v>0</v>
      </c>
      <c r="AF107" s="5">
        <f t="shared" si="101"/>
        <v>0</v>
      </c>
      <c r="AG107" s="5">
        <f t="shared" si="101"/>
        <v>0</v>
      </c>
      <c r="AH107" s="5">
        <f t="shared" si="101"/>
        <v>0</v>
      </c>
      <c r="AI107" s="5">
        <f t="shared" si="101"/>
        <v>0</v>
      </c>
      <c r="AJ107" s="5">
        <f t="shared" si="100"/>
        <v>0</v>
      </c>
      <c r="AK107" s="5">
        <f t="shared" si="100"/>
        <v>0</v>
      </c>
      <c r="AL107" s="5">
        <f t="shared" si="100"/>
        <v>0</v>
      </c>
      <c r="AM107" s="5">
        <f t="shared" si="100"/>
        <v>0</v>
      </c>
      <c r="AN107" s="5">
        <f t="shared" si="100"/>
        <v>0</v>
      </c>
      <c r="AO107" s="5">
        <f t="shared" si="100"/>
        <v>0</v>
      </c>
      <c r="AP107" s="5">
        <f t="shared" si="100"/>
        <v>0</v>
      </c>
      <c r="AQ107" s="5">
        <f t="shared" si="100"/>
        <v>0</v>
      </c>
      <c r="AR107" s="5">
        <f t="shared" si="100"/>
        <v>0</v>
      </c>
      <c r="AS107" s="5">
        <f t="shared" si="100"/>
        <v>0</v>
      </c>
      <c r="AT107" s="5">
        <f t="shared" si="100"/>
        <v>0</v>
      </c>
      <c r="AU107" s="5">
        <f t="shared" si="100"/>
        <v>0</v>
      </c>
      <c r="AV107" s="5">
        <f t="shared" si="100"/>
        <v>0</v>
      </c>
      <c r="AW107" s="5">
        <f t="shared" si="100"/>
        <v>0</v>
      </c>
      <c r="AX107" s="5">
        <f t="shared" si="100"/>
        <v>0</v>
      </c>
      <c r="AY107" s="5">
        <f t="shared" si="100"/>
        <v>0</v>
      </c>
      <c r="AZ107" s="5">
        <f t="shared" si="100"/>
        <v>0</v>
      </c>
      <c r="BA107" s="5">
        <f t="shared" si="100"/>
        <v>0</v>
      </c>
      <c r="BB107" s="5">
        <f t="shared" si="100"/>
        <v>0</v>
      </c>
      <c r="BC107" s="5">
        <f t="shared" si="100"/>
        <v>0</v>
      </c>
      <c r="BD107" s="5">
        <f t="shared" si="100"/>
        <v>0</v>
      </c>
      <c r="BE107" s="5">
        <f t="shared" si="100"/>
        <v>0</v>
      </c>
      <c r="BF107" s="5">
        <f t="shared" si="100"/>
        <v>0</v>
      </c>
      <c r="BG107" s="5">
        <f t="shared" si="100"/>
        <v>0</v>
      </c>
      <c r="BH107" s="5">
        <f t="shared" si="100"/>
        <v>0</v>
      </c>
      <c r="BI107" s="5">
        <f t="shared" si="100"/>
        <v>0</v>
      </c>
      <c r="BJ107" s="5">
        <f t="shared" si="100"/>
        <v>0</v>
      </c>
      <c r="BK107" s="5">
        <f t="shared" si="100"/>
        <v>0</v>
      </c>
      <c r="BL107" s="5">
        <f t="shared" si="100"/>
        <v>0</v>
      </c>
      <c r="BM107" s="5">
        <f t="shared" si="100"/>
        <v>0</v>
      </c>
      <c r="BN107" s="5">
        <f t="shared" si="100"/>
        <v>0</v>
      </c>
      <c r="BO107" s="5">
        <f t="shared" si="100"/>
        <v>0</v>
      </c>
      <c r="BP107" s="5">
        <f t="shared" si="100"/>
        <v>0</v>
      </c>
      <c r="BQ107" s="5">
        <f t="shared" si="100"/>
        <v>0</v>
      </c>
      <c r="BR107" s="77">
        <f t="shared" si="102"/>
        <v>0</v>
      </c>
    </row>
    <row r="108" spans="1:72">
      <c r="A108" s="104"/>
      <c r="B108" s="9" t="s">
        <v>21</v>
      </c>
      <c r="C108" s="106"/>
      <c r="D108" s="5">
        <f t="shared" si="100"/>
        <v>0</v>
      </c>
      <c r="E108" s="5">
        <f t="shared" si="100"/>
        <v>0</v>
      </c>
      <c r="F108" s="5">
        <f t="shared" si="100"/>
        <v>8.9999999999999993E-3</v>
      </c>
      <c r="G108" s="5">
        <f t="shared" si="100"/>
        <v>5.0000000000000001E-4</v>
      </c>
      <c r="H108" s="5">
        <f t="shared" si="100"/>
        <v>0</v>
      </c>
      <c r="I108" s="5">
        <f t="shared" si="100"/>
        <v>0</v>
      </c>
      <c r="J108" s="5">
        <f t="shared" si="100"/>
        <v>0</v>
      </c>
      <c r="K108" s="5">
        <f t="shared" si="100"/>
        <v>0</v>
      </c>
      <c r="L108" s="5">
        <f t="shared" si="100"/>
        <v>0</v>
      </c>
      <c r="M108" s="5">
        <f t="shared" si="100"/>
        <v>0</v>
      </c>
      <c r="N108" s="5">
        <f t="shared" si="100"/>
        <v>0</v>
      </c>
      <c r="O108" s="5">
        <f t="shared" si="100"/>
        <v>0</v>
      </c>
      <c r="P108" s="5">
        <f t="shared" si="100"/>
        <v>0</v>
      </c>
      <c r="Q108" s="5">
        <f t="shared" si="100"/>
        <v>0</v>
      </c>
      <c r="R108" s="5">
        <f t="shared" si="100"/>
        <v>0</v>
      </c>
      <c r="S108" s="5">
        <f t="shared" si="100"/>
        <v>0</v>
      </c>
      <c r="T108" s="5">
        <f t="shared" si="100"/>
        <v>0</v>
      </c>
      <c r="U108" s="5">
        <f t="shared" si="100"/>
        <v>0</v>
      </c>
      <c r="V108" s="5">
        <f t="shared" si="100"/>
        <v>0</v>
      </c>
      <c r="W108" s="5">
        <f>W30</f>
        <v>0</v>
      </c>
      <c r="X108" s="5">
        <f t="shared" si="100"/>
        <v>0</v>
      </c>
      <c r="Y108" s="5">
        <f t="shared" si="100"/>
        <v>0</v>
      </c>
      <c r="Z108" s="5">
        <f t="shared" si="100"/>
        <v>0</v>
      </c>
      <c r="AA108" s="5">
        <f t="shared" si="100"/>
        <v>0</v>
      </c>
      <c r="AB108" s="5">
        <f t="shared" si="100"/>
        <v>0</v>
      </c>
      <c r="AC108" s="5">
        <f t="shared" si="100"/>
        <v>0</v>
      </c>
      <c r="AD108" s="5">
        <f t="shared" si="100"/>
        <v>0</v>
      </c>
      <c r="AE108" s="5">
        <f t="shared" si="100"/>
        <v>0</v>
      </c>
      <c r="AF108" s="5">
        <f t="shared" si="101"/>
        <v>0</v>
      </c>
      <c r="AG108" s="5">
        <f t="shared" si="101"/>
        <v>0</v>
      </c>
      <c r="AH108" s="5">
        <f t="shared" si="101"/>
        <v>0</v>
      </c>
      <c r="AI108" s="5">
        <f t="shared" si="101"/>
        <v>0</v>
      </c>
      <c r="AJ108" s="5">
        <f t="shared" si="100"/>
        <v>0</v>
      </c>
      <c r="AK108" s="5">
        <f t="shared" si="100"/>
        <v>0</v>
      </c>
      <c r="AL108" s="5">
        <f t="shared" si="100"/>
        <v>0</v>
      </c>
      <c r="AM108" s="5">
        <f t="shared" si="100"/>
        <v>0</v>
      </c>
      <c r="AN108" s="5">
        <f t="shared" si="100"/>
        <v>0</v>
      </c>
      <c r="AO108" s="5">
        <f t="shared" si="100"/>
        <v>0</v>
      </c>
      <c r="AP108" s="5">
        <f t="shared" si="100"/>
        <v>0</v>
      </c>
      <c r="AQ108" s="5">
        <f t="shared" si="100"/>
        <v>0</v>
      </c>
      <c r="AR108" s="5">
        <f t="shared" si="100"/>
        <v>0</v>
      </c>
      <c r="AS108" s="5">
        <f t="shared" si="100"/>
        <v>0</v>
      </c>
      <c r="AT108" s="5">
        <f t="shared" si="100"/>
        <v>0</v>
      </c>
      <c r="AU108" s="5">
        <f t="shared" si="100"/>
        <v>0</v>
      </c>
      <c r="AV108" s="5">
        <f t="shared" si="100"/>
        <v>0</v>
      </c>
      <c r="AW108" s="5">
        <f t="shared" si="100"/>
        <v>0</v>
      </c>
      <c r="AX108" s="5">
        <f t="shared" si="100"/>
        <v>0</v>
      </c>
      <c r="AY108" s="5">
        <f t="shared" si="100"/>
        <v>0</v>
      </c>
      <c r="AZ108" s="5">
        <f t="shared" si="100"/>
        <v>0</v>
      </c>
      <c r="BA108" s="5">
        <f t="shared" si="100"/>
        <v>0</v>
      </c>
      <c r="BB108" s="5">
        <f t="shared" si="100"/>
        <v>0</v>
      </c>
      <c r="BC108" s="5">
        <f t="shared" si="100"/>
        <v>0</v>
      </c>
      <c r="BD108" s="5">
        <f t="shared" si="100"/>
        <v>0</v>
      </c>
      <c r="BE108" s="5">
        <f t="shared" si="100"/>
        <v>0</v>
      </c>
      <c r="BF108" s="5">
        <f t="shared" si="100"/>
        <v>0</v>
      </c>
      <c r="BG108" s="5">
        <f t="shared" si="100"/>
        <v>0</v>
      </c>
      <c r="BH108" s="5">
        <f t="shared" si="100"/>
        <v>0</v>
      </c>
      <c r="BI108" s="5">
        <f t="shared" si="100"/>
        <v>0</v>
      </c>
      <c r="BJ108" s="5">
        <f t="shared" si="100"/>
        <v>0</v>
      </c>
      <c r="BK108" s="5">
        <f t="shared" si="100"/>
        <v>0</v>
      </c>
      <c r="BL108" s="5">
        <f t="shared" si="100"/>
        <v>0</v>
      </c>
      <c r="BM108" s="5">
        <f t="shared" si="100"/>
        <v>0</v>
      </c>
      <c r="BN108" s="5">
        <f t="shared" si="100"/>
        <v>0</v>
      </c>
      <c r="BO108" s="5">
        <f t="shared" si="100"/>
        <v>0</v>
      </c>
      <c r="BP108" s="5">
        <f t="shared" si="100"/>
        <v>0</v>
      </c>
      <c r="BQ108" s="5">
        <f t="shared" si="100"/>
        <v>0</v>
      </c>
      <c r="BR108" s="77">
        <f t="shared" si="102"/>
        <v>0</v>
      </c>
    </row>
    <row r="109" spans="1:72">
      <c r="A109" s="104"/>
      <c r="B109" s="15"/>
      <c r="C109" s="106"/>
      <c r="D109" s="5">
        <f t="shared" si="100"/>
        <v>0</v>
      </c>
      <c r="E109" s="5">
        <f t="shared" si="100"/>
        <v>0</v>
      </c>
      <c r="F109" s="5">
        <f t="shared" si="100"/>
        <v>0</v>
      </c>
      <c r="G109" s="5">
        <f t="shared" si="100"/>
        <v>0</v>
      </c>
      <c r="H109" s="5">
        <f t="shared" si="100"/>
        <v>0</v>
      </c>
      <c r="I109" s="5">
        <f t="shared" si="100"/>
        <v>0</v>
      </c>
      <c r="J109" s="5">
        <f t="shared" si="100"/>
        <v>0</v>
      </c>
      <c r="K109" s="5">
        <f t="shared" si="100"/>
        <v>0</v>
      </c>
      <c r="L109" s="5">
        <f t="shared" si="100"/>
        <v>0</v>
      </c>
      <c r="M109" s="5">
        <f t="shared" si="100"/>
        <v>0</v>
      </c>
      <c r="N109" s="5">
        <f t="shared" si="100"/>
        <v>0</v>
      </c>
      <c r="O109" s="5">
        <f t="shared" si="100"/>
        <v>0</v>
      </c>
      <c r="P109" s="5">
        <f t="shared" si="100"/>
        <v>0</v>
      </c>
      <c r="Q109" s="5">
        <f t="shared" si="100"/>
        <v>0</v>
      </c>
      <c r="R109" s="5">
        <f t="shared" si="100"/>
        <v>0</v>
      </c>
      <c r="S109" s="5">
        <f t="shared" si="100"/>
        <v>0</v>
      </c>
      <c r="T109" s="5">
        <f t="shared" si="100"/>
        <v>0</v>
      </c>
      <c r="U109" s="5">
        <f t="shared" si="100"/>
        <v>0</v>
      </c>
      <c r="V109" s="5">
        <f t="shared" si="100"/>
        <v>0</v>
      </c>
      <c r="W109" s="5">
        <f>W31</f>
        <v>0</v>
      </c>
      <c r="X109" s="5">
        <f t="shared" si="100"/>
        <v>0</v>
      </c>
      <c r="Y109" s="5">
        <f t="shared" si="100"/>
        <v>0</v>
      </c>
      <c r="Z109" s="5">
        <f t="shared" si="100"/>
        <v>0</v>
      </c>
      <c r="AA109" s="5">
        <f t="shared" si="100"/>
        <v>0</v>
      </c>
      <c r="AB109" s="5">
        <f t="shared" si="100"/>
        <v>0</v>
      </c>
      <c r="AC109" s="5">
        <f t="shared" si="100"/>
        <v>0</v>
      </c>
      <c r="AD109" s="5">
        <f t="shared" si="100"/>
        <v>0</v>
      </c>
      <c r="AE109" s="5">
        <f t="shared" si="100"/>
        <v>0</v>
      </c>
      <c r="AF109" s="5">
        <f t="shared" si="101"/>
        <v>0</v>
      </c>
      <c r="AG109" s="5">
        <f t="shared" si="101"/>
        <v>0</v>
      </c>
      <c r="AH109" s="5">
        <f t="shared" si="101"/>
        <v>0</v>
      </c>
      <c r="AI109" s="5">
        <f t="shared" si="101"/>
        <v>0</v>
      </c>
      <c r="AJ109" s="5">
        <f t="shared" si="100"/>
        <v>0</v>
      </c>
      <c r="AK109" s="5">
        <f t="shared" si="100"/>
        <v>0</v>
      </c>
      <c r="AL109" s="5">
        <f t="shared" si="100"/>
        <v>0</v>
      </c>
      <c r="AM109" s="5">
        <f t="shared" si="100"/>
        <v>0</v>
      </c>
      <c r="AN109" s="5">
        <f t="shared" si="100"/>
        <v>0</v>
      </c>
      <c r="AO109" s="5">
        <f t="shared" si="100"/>
        <v>0</v>
      </c>
      <c r="AP109" s="5">
        <f t="shared" si="100"/>
        <v>0</v>
      </c>
      <c r="AQ109" s="5">
        <f t="shared" si="100"/>
        <v>0</v>
      </c>
      <c r="AR109" s="5">
        <f t="shared" si="100"/>
        <v>0</v>
      </c>
      <c r="AS109" s="5">
        <f t="shared" si="100"/>
        <v>0</v>
      </c>
      <c r="AT109" s="5">
        <f t="shared" si="100"/>
        <v>0</v>
      </c>
      <c r="AU109" s="5">
        <f t="shared" si="100"/>
        <v>0</v>
      </c>
      <c r="AV109" s="5">
        <f t="shared" si="100"/>
        <v>0</v>
      </c>
      <c r="AW109" s="5">
        <f t="shared" si="100"/>
        <v>0</v>
      </c>
      <c r="AX109" s="5">
        <f t="shared" si="100"/>
        <v>0</v>
      </c>
      <c r="AY109" s="5">
        <f t="shared" si="100"/>
        <v>0</v>
      </c>
      <c r="AZ109" s="5">
        <f t="shared" si="100"/>
        <v>0</v>
      </c>
      <c r="BA109" s="5">
        <f t="shared" si="100"/>
        <v>0</v>
      </c>
      <c r="BB109" s="5">
        <f t="shared" si="100"/>
        <v>0</v>
      </c>
      <c r="BC109" s="5">
        <f t="shared" si="100"/>
        <v>0</v>
      </c>
      <c r="BD109" s="5">
        <f t="shared" si="100"/>
        <v>0</v>
      </c>
      <c r="BE109" s="5">
        <f t="shared" si="100"/>
        <v>0</v>
      </c>
      <c r="BF109" s="5">
        <f t="shared" si="100"/>
        <v>0</v>
      </c>
      <c r="BG109" s="5">
        <f t="shared" si="100"/>
        <v>0</v>
      </c>
      <c r="BH109" s="5">
        <f t="shared" si="100"/>
        <v>0</v>
      </c>
      <c r="BI109" s="5">
        <f t="shared" si="100"/>
        <v>0</v>
      </c>
      <c r="BJ109" s="5">
        <f t="shared" si="100"/>
        <v>0</v>
      </c>
      <c r="BK109" s="5">
        <f t="shared" si="100"/>
        <v>0</v>
      </c>
      <c r="BL109" s="5">
        <f t="shared" si="100"/>
        <v>0</v>
      </c>
      <c r="BM109" s="5">
        <f t="shared" si="100"/>
        <v>0</v>
      </c>
      <c r="BN109" s="5">
        <f t="shared" si="100"/>
        <v>0</v>
      </c>
      <c r="BO109" s="5">
        <f t="shared" si="100"/>
        <v>0</v>
      </c>
      <c r="BP109" s="5">
        <f t="shared" si="100"/>
        <v>0</v>
      </c>
      <c r="BQ109" s="5">
        <f t="shared" si="100"/>
        <v>0</v>
      </c>
      <c r="BR109" s="77">
        <f t="shared" si="102"/>
        <v>0</v>
      </c>
    </row>
    <row r="110" spans="1:72">
      <c r="A110" s="104"/>
      <c r="B110" s="5"/>
      <c r="C110" s="107"/>
      <c r="D110" s="5">
        <f t="shared" si="100"/>
        <v>0</v>
      </c>
      <c r="E110" s="5">
        <f t="shared" si="100"/>
        <v>0</v>
      </c>
      <c r="F110" s="5">
        <f t="shared" si="100"/>
        <v>0</v>
      </c>
      <c r="G110" s="5">
        <f t="shared" si="100"/>
        <v>0</v>
      </c>
      <c r="H110" s="5">
        <f t="shared" si="100"/>
        <v>0</v>
      </c>
      <c r="I110" s="5">
        <f t="shared" si="100"/>
        <v>0</v>
      </c>
      <c r="J110" s="5">
        <f t="shared" si="100"/>
        <v>0</v>
      </c>
      <c r="K110" s="5">
        <f t="shared" ref="K110:BQ110" si="103">K32</f>
        <v>0</v>
      </c>
      <c r="L110" s="5">
        <f t="shared" si="103"/>
        <v>0</v>
      </c>
      <c r="M110" s="5">
        <f t="shared" si="103"/>
        <v>0</v>
      </c>
      <c r="N110" s="5">
        <f t="shared" si="103"/>
        <v>0</v>
      </c>
      <c r="O110" s="5">
        <f t="shared" si="103"/>
        <v>0</v>
      </c>
      <c r="P110" s="5">
        <f t="shared" si="103"/>
        <v>0</v>
      </c>
      <c r="Q110" s="5">
        <f t="shared" si="103"/>
        <v>0</v>
      </c>
      <c r="R110" s="5">
        <f t="shared" si="103"/>
        <v>0</v>
      </c>
      <c r="S110" s="5">
        <f t="shared" si="103"/>
        <v>0</v>
      </c>
      <c r="T110" s="5">
        <f t="shared" si="103"/>
        <v>0</v>
      </c>
      <c r="U110" s="5">
        <f t="shared" si="103"/>
        <v>0</v>
      </c>
      <c r="V110" s="5">
        <f t="shared" si="103"/>
        <v>0</v>
      </c>
      <c r="W110" s="5">
        <f>W32</f>
        <v>0</v>
      </c>
      <c r="X110" s="5">
        <f t="shared" si="103"/>
        <v>0</v>
      </c>
      <c r="Y110" s="5">
        <f t="shared" si="103"/>
        <v>0</v>
      </c>
      <c r="Z110" s="5">
        <f t="shared" si="103"/>
        <v>0</v>
      </c>
      <c r="AA110" s="5">
        <f t="shared" si="103"/>
        <v>0</v>
      </c>
      <c r="AB110" s="5">
        <f t="shared" si="103"/>
        <v>0</v>
      </c>
      <c r="AC110" s="5">
        <f t="shared" si="103"/>
        <v>0</v>
      </c>
      <c r="AD110" s="5">
        <f t="shared" si="103"/>
        <v>0</v>
      </c>
      <c r="AE110" s="5">
        <f t="shared" si="103"/>
        <v>0</v>
      </c>
      <c r="AF110" s="5">
        <f t="shared" ref="AF110:AI110" si="104">AF32</f>
        <v>0</v>
      </c>
      <c r="AG110" s="5">
        <f t="shared" si="104"/>
        <v>0</v>
      </c>
      <c r="AH110" s="5">
        <f t="shared" si="104"/>
        <v>0</v>
      </c>
      <c r="AI110" s="5">
        <f t="shared" si="104"/>
        <v>0</v>
      </c>
      <c r="AJ110" s="5">
        <f t="shared" si="103"/>
        <v>0</v>
      </c>
      <c r="AK110" s="5">
        <f t="shared" si="103"/>
        <v>0</v>
      </c>
      <c r="AL110" s="5">
        <f t="shared" si="103"/>
        <v>0</v>
      </c>
      <c r="AM110" s="5">
        <f t="shared" si="103"/>
        <v>0</v>
      </c>
      <c r="AN110" s="5">
        <f t="shared" si="103"/>
        <v>0</v>
      </c>
      <c r="AO110" s="5">
        <f t="shared" si="103"/>
        <v>0</v>
      </c>
      <c r="AP110" s="5">
        <f t="shared" si="103"/>
        <v>0</v>
      </c>
      <c r="AQ110" s="5">
        <f t="shared" si="103"/>
        <v>0</v>
      </c>
      <c r="AR110" s="5">
        <f t="shared" si="103"/>
        <v>0</v>
      </c>
      <c r="AS110" s="5">
        <f t="shared" si="103"/>
        <v>0</v>
      </c>
      <c r="AT110" s="5">
        <f t="shared" si="103"/>
        <v>0</v>
      </c>
      <c r="AU110" s="5">
        <f t="shared" si="103"/>
        <v>0</v>
      </c>
      <c r="AV110" s="5">
        <f t="shared" si="103"/>
        <v>0</v>
      </c>
      <c r="AW110" s="5">
        <f t="shared" si="103"/>
        <v>0</v>
      </c>
      <c r="AX110" s="5">
        <f t="shared" si="103"/>
        <v>0</v>
      </c>
      <c r="AY110" s="5">
        <f t="shared" si="103"/>
        <v>0</v>
      </c>
      <c r="AZ110" s="5">
        <f t="shared" si="103"/>
        <v>0</v>
      </c>
      <c r="BA110" s="5">
        <f t="shared" si="103"/>
        <v>0</v>
      </c>
      <c r="BB110" s="5">
        <f t="shared" si="103"/>
        <v>0</v>
      </c>
      <c r="BC110" s="5">
        <f t="shared" si="103"/>
        <v>0</v>
      </c>
      <c r="BD110" s="5">
        <f t="shared" si="103"/>
        <v>0</v>
      </c>
      <c r="BE110" s="5">
        <f t="shared" si="103"/>
        <v>0</v>
      </c>
      <c r="BF110" s="5">
        <f t="shared" si="103"/>
        <v>0</v>
      </c>
      <c r="BG110" s="5">
        <f t="shared" si="103"/>
        <v>0</v>
      </c>
      <c r="BH110" s="5">
        <f t="shared" si="103"/>
        <v>0</v>
      </c>
      <c r="BI110" s="5">
        <f t="shared" si="103"/>
        <v>0</v>
      </c>
      <c r="BJ110" s="5">
        <f t="shared" si="103"/>
        <v>0</v>
      </c>
      <c r="BK110" s="5">
        <f t="shared" si="103"/>
        <v>0</v>
      </c>
      <c r="BL110" s="5">
        <f t="shared" si="103"/>
        <v>0</v>
      </c>
      <c r="BM110" s="5">
        <f t="shared" si="103"/>
        <v>0</v>
      </c>
      <c r="BN110" s="5">
        <f t="shared" si="103"/>
        <v>0</v>
      </c>
      <c r="BO110" s="5">
        <f t="shared" si="103"/>
        <v>0</v>
      </c>
      <c r="BP110" s="5">
        <f t="shared" si="103"/>
        <v>0</v>
      </c>
      <c r="BQ110" s="5">
        <f t="shared" si="103"/>
        <v>0</v>
      </c>
      <c r="BR110" s="77">
        <f t="shared" ref="BR110" si="105">BR32</f>
        <v>0</v>
      </c>
    </row>
    <row r="111" spans="1:72" ht="17.399999999999999">
      <c r="B111" s="16" t="s">
        <v>22</v>
      </c>
      <c r="C111" s="17"/>
      <c r="D111" s="18">
        <f t="shared" ref="D111:BQ111" si="106">SUM(D106:D110)</f>
        <v>0.02</v>
      </c>
      <c r="E111" s="18">
        <f t="shared" si="106"/>
        <v>0</v>
      </c>
      <c r="F111" s="18">
        <f t="shared" si="106"/>
        <v>8.9999999999999993E-3</v>
      </c>
      <c r="G111" s="18">
        <f t="shared" si="106"/>
        <v>5.0000000000000001E-4</v>
      </c>
      <c r="H111" s="18">
        <f t="shared" si="106"/>
        <v>0</v>
      </c>
      <c r="I111" s="18">
        <f t="shared" si="106"/>
        <v>0</v>
      </c>
      <c r="J111" s="18">
        <f t="shared" si="106"/>
        <v>0</v>
      </c>
      <c r="K111" s="18">
        <f t="shared" si="106"/>
        <v>3.0000000000000001E-3</v>
      </c>
      <c r="L111" s="18">
        <f t="shared" si="106"/>
        <v>0</v>
      </c>
      <c r="M111" s="18">
        <f t="shared" si="106"/>
        <v>0</v>
      </c>
      <c r="N111" s="18">
        <f t="shared" si="106"/>
        <v>0</v>
      </c>
      <c r="O111" s="18">
        <f t="shared" si="106"/>
        <v>0</v>
      </c>
      <c r="P111" s="18">
        <f t="shared" si="106"/>
        <v>0</v>
      </c>
      <c r="Q111" s="18">
        <f t="shared" si="106"/>
        <v>0</v>
      </c>
      <c r="R111" s="18">
        <f t="shared" si="106"/>
        <v>0</v>
      </c>
      <c r="S111" s="18">
        <f t="shared" si="106"/>
        <v>0</v>
      </c>
      <c r="T111" s="18">
        <f t="shared" si="106"/>
        <v>0</v>
      </c>
      <c r="U111" s="18">
        <f t="shared" si="106"/>
        <v>0</v>
      </c>
      <c r="V111" s="18">
        <f t="shared" si="106"/>
        <v>0</v>
      </c>
      <c r="W111" s="18">
        <f>SUM(W106:W110)</f>
        <v>0</v>
      </c>
      <c r="X111" s="18">
        <f t="shared" si="106"/>
        <v>0</v>
      </c>
      <c r="Y111" s="18">
        <f t="shared" si="106"/>
        <v>0</v>
      </c>
      <c r="Z111" s="18">
        <f t="shared" si="106"/>
        <v>0</v>
      </c>
      <c r="AA111" s="18">
        <f t="shared" si="106"/>
        <v>0</v>
      </c>
      <c r="AB111" s="18">
        <f t="shared" si="106"/>
        <v>0</v>
      </c>
      <c r="AC111" s="18">
        <f t="shared" si="106"/>
        <v>0</v>
      </c>
      <c r="AD111" s="18">
        <f t="shared" si="106"/>
        <v>0</v>
      </c>
      <c r="AE111" s="18">
        <f t="shared" si="106"/>
        <v>0</v>
      </c>
      <c r="AF111" s="18">
        <f t="shared" ref="AF111:AI111" si="107">SUM(AF106:AF110)</f>
        <v>0</v>
      </c>
      <c r="AG111" s="18">
        <f t="shared" si="107"/>
        <v>0</v>
      </c>
      <c r="AH111" s="18">
        <f t="shared" si="107"/>
        <v>0</v>
      </c>
      <c r="AI111" s="18">
        <f t="shared" si="107"/>
        <v>0</v>
      </c>
      <c r="AJ111" s="18">
        <f t="shared" si="106"/>
        <v>0</v>
      </c>
      <c r="AK111" s="18">
        <f t="shared" si="106"/>
        <v>0</v>
      </c>
      <c r="AL111" s="18">
        <f t="shared" si="106"/>
        <v>0</v>
      </c>
      <c r="AM111" s="18">
        <f t="shared" si="106"/>
        <v>0</v>
      </c>
      <c r="AN111" s="18">
        <f t="shared" si="106"/>
        <v>0</v>
      </c>
      <c r="AO111" s="18">
        <f t="shared" si="106"/>
        <v>0</v>
      </c>
      <c r="AP111" s="18">
        <f t="shared" si="106"/>
        <v>0</v>
      </c>
      <c r="AQ111" s="18">
        <f t="shared" si="106"/>
        <v>0</v>
      </c>
      <c r="AR111" s="18">
        <f t="shared" si="106"/>
        <v>0</v>
      </c>
      <c r="AS111" s="18">
        <f t="shared" si="106"/>
        <v>0</v>
      </c>
      <c r="AT111" s="18">
        <f t="shared" si="106"/>
        <v>0</v>
      </c>
      <c r="AU111" s="18">
        <f t="shared" si="106"/>
        <v>0</v>
      </c>
      <c r="AV111" s="18">
        <f t="shared" si="106"/>
        <v>0</v>
      </c>
      <c r="AW111" s="18">
        <f t="shared" si="106"/>
        <v>0</v>
      </c>
      <c r="AX111" s="18">
        <f t="shared" si="106"/>
        <v>0</v>
      </c>
      <c r="AY111" s="18">
        <f t="shared" si="106"/>
        <v>0</v>
      </c>
      <c r="AZ111" s="18">
        <f t="shared" si="106"/>
        <v>0</v>
      </c>
      <c r="BA111" s="18">
        <f t="shared" si="106"/>
        <v>0</v>
      </c>
      <c r="BB111" s="18">
        <f t="shared" si="106"/>
        <v>0</v>
      </c>
      <c r="BC111" s="18">
        <f t="shared" si="106"/>
        <v>0</v>
      </c>
      <c r="BD111" s="18">
        <f t="shared" si="106"/>
        <v>0</v>
      </c>
      <c r="BE111" s="18">
        <f t="shared" si="106"/>
        <v>0</v>
      </c>
      <c r="BF111" s="18">
        <f t="shared" si="106"/>
        <v>0</v>
      </c>
      <c r="BG111" s="18">
        <f t="shared" si="106"/>
        <v>0</v>
      </c>
      <c r="BH111" s="18">
        <f t="shared" si="106"/>
        <v>0</v>
      </c>
      <c r="BI111" s="18">
        <f t="shared" si="106"/>
        <v>0</v>
      </c>
      <c r="BJ111" s="18">
        <f t="shared" si="106"/>
        <v>0.12</v>
      </c>
      <c r="BK111" s="18">
        <f t="shared" si="106"/>
        <v>3.2000000000000001E-2</v>
      </c>
      <c r="BL111" s="18">
        <f t="shared" si="106"/>
        <v>1.4E-2</v>
      </c>
      <c r="BM111" s="18">
        <f t="shared" si="106"/>
        <v>3.7999999999999999E-2</v>
      </c>
      <c r="BN111" s="18">
        <f t="shared" si="106"/>
        <v>0</v>
      </c>
      <c r="BO111" s="18">
        <f t="shared" si="106"/>
        <v>0</v>
      </c>
      <c r="BP111" s="18">
        <f t="shared" si="106"/>
        <v>2E-3</v>
      </c>
      <c r="BQ111" s="18">
        <f t="shared" si="106"/>
        <v>5.0000000000000001E-4</v>
      </c>
      <c r="BR111" s="78">
        <f t="shared" ref="BR111" si="108">SUM(BR106:BR110)</f>
        <v>0</v>
      </c>
    </row>
    <row r="112" spans="1:72" ht="17.399999999999999">
      <c r="B112" s="16" t="s">
        <v>23</v>
      </c>
      <c r="C112" s="17"/>
      <c r="D112" s="19">
        <f t="shared" ref="D112:BQ112" si="109">PRODUCT(D111,$E$7)</f>
        <v>0.02</v>
      </c>
      <c r="E112" s="19">
        <f t="shared" si="109"/>
        <v>0</v>
      </c>
      <c r="F112" s="19">
        <f t="shared" si="109"/>
        <v>8.9999999999999993E-3</v>
      </c>
      <c r="G112" s="19">
        <f t="shared" si="109"/>
        <v>5.0000000000000001E-4</v>
      </c>
      <c r="H112" s="19">
        <f t="shared" si="109"/>
        <v>0</v>
      </c>
      <c r="I112" s="19">
        <f t="shared" si="109"/>
        <v>0</v>
      </c>
      <c r="J112" s="19">
        <f t="shared" si="109"/>
        <v>0</v>
      </c>
      <c r="K112" s="19">
        <f t="shared" si="109"/>
        <v>3.0000000000000001E-3</v>
      </c>
      <c r="L112" s="19">
        <f t="shared" si="109"/>
        <v>0</v>
      </c>
      <c r="M112" s="19">
        <f t="shared" si="109"/>
        <v>0</v>
      </c>
      <c r="N112" s="19">
        <f t="shared" si="109"/>
        <v>0</v>
      </c>
      <c r="O112" s="19">
        <f t="shared" si="109"/>
        <v>0</v>
      </c>
      <c r="P112" s="19">
        <f t="shared" si="109"/>
        <v>0</v>
      </c>
      <c r="Q112" s="19">
        <f t="shared" si="109"/>
        <v>0</v>
      </c>
      <c r="R112" s="19">
        <f t="shared" si="109"/>
        <v>0</v>
      </c>
      <c r="S112" s="19">
        <f t="shared" si="109"/>
        <v>0</v>
      </c>
      <c r="T112" s="19">
        <f t="shared" si="109"/>
        <v>0</v>
      </c>
      <c r="U112" s="19">
        <f t="shared" si="109"/>
        <v>0</v>
      </c>
      <c r="V112" s="19">
        <f t="shared" si="109"/>
        <v>0</v>
      </c>
      <c r="W112" s="19">
        <f>PRODUCT(W111,$E$7)</f>
        <v>0</v>
      </c>
      <c r="X112" s="19">
        <f t="shared" si="109"/>
        <v>0</v>
      </c>
      <c r="Y112" s="19">
        <f t="shared" si="109"/>
        <v>0</v>
      </c>
      <c r="Z112" s="19">
        <f t="shared" si="109"/>
        <v>0</v>
      </c>
      <c r="AA112" s="19">
        <f t="shared" si="109"/>
        <v>0</v>
      </c>
      <c r="AB112" s="19">
        <f t="shared" si="109"/>
        <v>0</v>
      </c>
      <c r="AC112" s="19">
        <f t="shared" si="109"/>
        <v>0</v>
      </c>
      <c r="AD112" s="19">
        <f t="shared" si="109"/>
        <v>0</v>
      </c>
      <c r="AE112" s="19">
        <f t="shared" si="109"/>
        <v>0</v>
      </c>
      <c r="AF112" s="19">
        <f t="shared" ref="AF112:AI112" si="110">PRODUCT(AF111,$E$7)</f>
        <v>0</v>
      </c>
      <c r="AG112" s="19">
        <f t="shared" si="110"/>
        <v>0</v>
      </c>
      <c r="AH112" s="19">
        <f t="shared" si="110"/>
        <v>0</v>
      </c>
      <c r="AI112" s="19">
        <f t="shared" si="110"/>
        <v>0</v>
      </c>
      <c r="AJ112" s="19">
        <f t="shared" si="109"/>
        <v>0</v>
      </c>
      <c r="AK112" s="19">
        <f t="shared" si="109"/>
        <v>0</v>
      </c>
      <c r="AL112" s="19">
        <f t="shared" si="109"/>
        <v>0</v>
      </c>
      <c r="AM112" s="19">
        <f t="shared" si="109"/>
        <v>0</v>
      </c>
      <c r="AN112" s="19">
        <f t="shared" si="109"/>
        <v>0</v>
      </c>
      <c r="AO112" s="19">
        <f t="shared" si="109"/>
        <v>0</v>
      </c>
      <c r="AP112" s="19">
        <f t="shared" si="109"/>
        <v>0</v>
      </c>
      <c r="AQ112" s="19">
        <f t="shared" si="109"/>
        <v>0</v>
      </c>
      <c r="AR112" s="19">
        <f t="shared" si="109"/>
        <v>0</v>
      </c>
      <c r="AS112" s="19">
        <f t="shared" si="109"/>
        <v>0</v>
      </c>
      <c r="AT112" s="19">
        <f t="shared" si="109"/>
        <v>0</v>
      </c>
      <c r="AU112" s="19">
        <f t="shared" si="109"/>
        <v>0</v>
      </c>
      <c r="AV112" s="19">
        <f t="shared" si="109"/>
        <v>0</v>
      </c>
      <c r="AW112" s="19">
        <f t="shared" si="109"/>
        <v>0</v>
      </c>
      <c r="AX112" s="19">
        <f t="shared" si="109"/>
        <v>0</v>
      </c>
      <c r="AY112" s="19">
        <f t="shared" si="109"/>
        <v>0</v>
      </c>
      <c r="AZ112" s="19">
        <f t="shared" si="109"/>
        <v>0</v>
      </c>
      <c r="BA112" s="19">
        <f t="shared" si="109"/>
        <v>0</v>
      </c>
      <c r="BB112" s="19">
        <f t="shared" si="109"/>
        <v>0</v>
      </c>
      <c r="BC112" s="19">
        <f t="shared" si="109"/>
        <v>0</v>
      </c>
      <c r="BD112" s="19">
        <f t="shared" si="109"/>
        <v>0</v>
      </c>
      <c r="BE112" s="19">
        <f t="shared" si="109"/>
        <v>0</v>
      </c>
      <c r="BF112" s="19">
        <f t="shared" si="109"/>
        <v>0</v>
      </c>
      <c r="BG112" s="19">
        <f t="shared" si="109"/>
        <v>0</v>
      </c>
      <c r="BH112" s="19">
        <f t="shared" si="109"/>
        <v>0</v>
      </c>
      <c r="BI112" s="19">
        <f t="shared" si="109"/>
        <v>0</v>
      </c>
      <c r="BJ112" s="19">
        <f t="shared" si="109"/>
        <v>0.12</v>
      </c>
      <c r="BK112" s="19">
        <f t="shared" si="109"/>
        <v>3.2000000000000001E-2</v>
      </c>
      <c r="BL112" s="19">
        <f t="shared" si="109"/>
        <v>1.4E-2</v>
      </c>
      <c r="BM112" s="19">
        <f t="shared" si="109"/>
        <v>3.7999999999999999E-2</v>
      </c>
      <c r="BN112" s="19">
        <f t="shared" si="109"/>
        <v>0</v>
      </c>
      <c r="BO112" s="19">
        <f t="shared" si="109"/>
        <v>0</v>
      </c>
      <c r="BP112" s="19">
        <f t="shared" si="109"/>
        <v>2E-3</v>
      </c>
      <c r="BQ112" s="19">
        <f t="shared" si="109"/>
        <v>5.0000000000000001E-4</v>
      </c>
      <c r="BR112" s="79">
        <f t="shared" ref="BR112" si="111">PRODUCT(BR111,$E$7)</f>
        <v>0</v>
      </c>
    </row>
    <row r="114" spans="1:72" ht="17.399999999999999">
      <c r="A114" s="20"/>
      <c r="B114" s="21" t="s">
        <v>24</v>
      </c>
      <c r="C114" s="22" t="s">
        <v>25</v>
      </c>
      <c r="D114" s="23">
        <f t="shared" ref="D114:BQ114" si="112">D46</f>
        <v>90.9</v>
      </c>
      <c r="E114" s="23">
        <f t="shared" si="112"/>
        <v>96</v>
      </c>
      <c r="F114" s="23">
        <f t="shared" si="112"/>
        <v>93</v>
      </c>
      <c r="G114" s="23">
        <f t="shared" si="112"/>
        <v>780</v>
      </c>
      <c r="H114" s="23">
        <f t="shared" si="112"/>
        <v>1610</v>
      </c>
      <c r="I114" s="23">
        <f t="shared" si="112"/>
        <v>760</v>
      </c>
      <c r="J114" s="23">
        <f t="shared" si="112"/>
        <v>90.57</v>
      </c>
      <c r="K114" s="23">
        <f t="shared" si="112"/>
        <v>1038.8900000000001</v>
      </c>
      <c r="L114" s="23">
        <f t="shared" si="112"/>
        <v>255.2</v>
      </c>
      <c r="M114" s="23">
        <f t="shared" si="112"/>
        <v>796</v>
      </c>
      <c r="N114" s="23">
        <f t="shared" si="112"/>
        <v>126.38</v>
      </c>
      <c r="O114" s="23">
        <f t="shared" si="112"/>
        <v>416.09</v>
      </c>
      <c r="P114" s="23">
        <f t="shared" si="112"/>
        <v>634.21</v>
      </c>
      <c r="Q114" s="23">
        <f t="shared" si="112"/>
        <v>503.33</v>
      </c>
      <c r="R114" s="23">
        <f t="shared" si="112"/>
        <v>0</v>
      </c>
      <c r="S114" s="23">
        <f t="shared" si="112"/>
        <v>0</v>
      </c>
      <c r="T114" s="23">
        <f t="shared" si="112"/>
        <v>0</v>
      </c>
      <c r="U114" s="23">
        <f t="shared" si="112"/>
        <v>920</v>
      </c>
      <c r="V114" s="23">
        <f t="shared" si="112"/>
        <v>464.1</v>
      </c>
      <c r="W114" s="23">
        <f>W46</f>
        <v>249</v>
      </c>
      <c r="X114" s="23">
        <f t="shared" si="112"/>
        <v>8.6999999999999993</v>
      </c>
      <c r="Y114" s="23">
        <f t="shared" si="112"/>
        <v>0</v>
      </c>
      <c r="Z114" s="23">
        <f t="shared" si="112"/>
        <v>415</v>
      </c>
      <c r="AA114" s="23">
        <f t="shared" si="112"/>
        <v>416</v>
      </c>
      <c r="AB114" s="23">
        <f t="shared" si="112"/>
        <v>358</v>
      </c>
      <c r="AC114" s="23">
        <f t="shared" si="112"/>
        <v>283</v>
      </c>
      <c r="AD114" s="23">
        <f t="shared" si="112"/>
        <v>144</v>
      </c>
      <c r="AE114" s="23">
        <f t="shared" si="112"/>
        <v>668</v>
      </c>
      <c r="AF114" s="23"/>
      <c r="AG114" s="23"/>
      <c r="AH114" s="23">
        <f t="shared" si="112"/>
        <v>340</v>
      </c>
      <c r="AI114" s="23"/>
      <c r="AJ114" s="23">
        <f t="shared" si="112"/>
        <v>263.64</v>
      </c>
      <c r="AK114" s="23">
        <f t="shared" si="112"/>
        <v>98</v>
      </c>
      <c r="AL114" s="23">
        <f t="shared" si="112"/>
        <v>67</v>
      </c>
      <c r="AM114" s="23">
        <f t="shared" si="112"/>
        <v>49.4</v>
      </c>
      <c r="AN114" s="23">
        <f t="shared" si="112"/>
        <v>240</v>
      </c>
      <c r="AO114" s="23">
        <f t="shared" si="112"/>
        <v>258</v>
      </c>
      <c r="AP114" s="23">
        <f t="shared" si="112"/>
        <v>0</v>
      </c>
      <c r="AQ114" s="23">
        <f t="shared" si="112"/>
        <v>346</v>
      </c>
      <c r="AR114" s="23">
        <f t="shared" si="112"/>
        <v>0</v>
      </c>
      <c r="AS114" s="23">
        <f t="shared" si="112"/>
        <v>281.61</v>
      </c>
      <c r="AT114" s="23">
        <f t="shared" si="112"/>
        <v>87.5</v>
      </c>
      <c r="AU114" s="23">
        <f t="shared" si="112"/>
        <v>74</v>
      </c>
      <c r="AV114" s="23">
        <f t="shared" si="112"/>
        <v>64.67</v>
      </c>
      <c r="AW114" s="23">
        <f t="shared" si="112"/>
        <v>75.709999999999994</v>
      </c>
      <c r="AX114" s="23">
        <f t="shared" si="112"/>
        <v>85.71</v>
      </c>
      <c r="AY114" s="23">
        <f t="shared" si="112"/>
        <v>58.75</v>
      </c>
      <c r="AZ114" s="23">
        <f t="shared" si="112"/>
        <v>95.38</v>
      </c>
      <c r="BA114" s="23">
        <f t="shared" si="112"/>
        <v>74</v>
      </c>
      <c r="BB114" s="23">
        <f t="shared" si="112"/>
        <v>65</v>
      </c>
      <c r="BC114" s="23">
        <f t="shared" si="112"/>
        <v>139.33000000000001</v>
      </c>
      <c r="BD114" s="23">
        <f t="shared" si="112"/>
        <v>362</v>
      </c>
      <c r="BE114" s="23">
        <f t="shared" si="112"/>
        <v>549</v>
      </c>
      <c r="BF114" s="23">
        <f t="shared" si="112"/>
        <v>666</v>
      </c>
      <c r="BG114" s="23">
        <f t="shared" si="112"/>
        <v>300</v>
      </c>
      <c r="BH114" s="23">
        <f t="shared" si="112"/>
        <v>578</v>
      </c>
      <c r="BI114" s="23">
        <f t="shared" si="112"/>
        <v>0</v>
      </c>
      <c r="BJ114" s="23">
        <f t="shared" si="112"/>
        <v>84</v>
      </c>
      <c r="BK114" s="23">
        <f t="shared" si="112"/>
        <v>68</v>
      </c>
      <c r="BL114" s="23">
        <f t="shared" si="112"/>
        <v>79</v>
      </c>
      <c r="BM114" s="23">
        <f t="shared" si="112"/>
        <v>87</v>
      </c>
      <c r="BN114" s="23">
        <f t="shared" si="112"/>
        <v>109</v>
      </c>
      <c r="BO114" s="23">
        <f t="shared" si="112"/>
        <v>329</v>
      </c>
      <c r="BP114" s="23">
        <f t="shared" si="112"/>
        <v>182.22</v>
      </c>
      <c r="BQ114" s="23">
        <f t="shared" si="112"/>
        <v>25</v>
      </c>
      <c r="BR114" s="78">
        <f t="shared" ref="BR114" si="113">BR46</f>
        <v>0</v>
      </c>
    </row>
    <row r="115" spans="1:72" ht="17.399999999999999">
      <c r="B115" s="16" t="s">
        <v>26</v>
      </c>
      <c r="C115" s="17" t="s">
        <v>25</v>
      </c>
      <c r="D115" s="18">
        <f t="shared" ref="D115:BQ115" si="114">D114/1000</f>
        <v>9.0900000000000009E-2</v>
      </c>
      <c r="E115" s="18">
        <f t="shared" si="114"/>
        <v>9.6000000000000002E-2</v>
      </c>
      <c r="F115" s="18">
        <f t="shared" si="114"/>
        <v>9.2999999999999999E-2</v>
      </c>
      <c r="G115" s="18">
        <f t="shared" si="114"/>
        <v>0.78</v>
      </c>
      <c r="H115" s="18">
        <f t="shared" si="114"/>
        <v>1.61</v>
      </c>
      <c r="I115" s="18">
        <f t="shared" si="114"/>
        <v>0.76</v>
      </c>
      <c r="J115" s="18">
        <f t="shared" si="114"/>
        <v>9.0569999999999998E-2</v>
      </c>
      <c r="K115" s="18">
        <f t="shared" si="114"/>
        <v>1.0388900000000001</v>
      </c>
      <c r="L115" s="18">
        <f t="shared" si="114"/>
        <v>0.25519999999999998</v>
      </c>
      <c r="M115" s="18">
        <f t="shared" si="114"/>
        <v>0.79600000000000004</v>
      </c>
      <c r="N115" s="18">
        <f t="shared" si="114"/>
        <v>0.12637999999999999</v>
      </c>
      <c r="O115" s="18">
        <f t="shared" si="114"/>
        <v>0.41608999999999996</v>
      </c>
      <c r="P115" s="18">
        <f t="shared" si="114"/>
        <v>0.63421000000000005</v>
      </c>
      <c r="Q115" s="18">
        <f t="shared" si="114"/>
        <v>0.50332999999999994</v>
      </c>
      <c r="R115" s="18">
        <f t="shared" si="114"/>
        <v>0</v>
      </c>
      <c r="S115" s="18">
        <f t="shared" si="114"/>
        <v>0</v>
      </c>
      <c r="T115" s="18">
        <f t="shared" si="114"/>
        <v>0</v>
      </c>
      <c r="U115" s="18">
        <f t="shared" si="114"/>
        <v>0.92</v>
      </c>
      <c r="V115" s="18">
        <f t="shared" si="114"/>
        <v>0.46410000000000001</v>
      </c>
      <c r="W115" s="18">
        <f>W114/1000</f>
        <v>0.249</v>
      </c>
      <c r="X115" s="18">
        <f t="shared" si="114"/>
        <v>8.6999999999999994E-3</v>
      </c>
      <c r="Y115" s="18">
        <f t="shared" si="114"/>
        <v>0</v>
      </c>
      <c r="Z115" s="18">
        <f t="shared" si="114"/>
        <v>0.41499999999999998</v>
      </c>
      <c r="AA115" s="18">
        <f t="shared" si="114"/>
        <v>0.41599999999999998</v>
      </c>
      <c r="AB115" s="18">
        <f t="shared" si="114"/>
        <v>0.35799999999999998</v>
      </c>
      <c r="AC115" s="18">
        <f t="shared" si="114"/>
        <v>0.28299999999999997</v>
      </c>
      <c r="AD115" s="18">
        <f t="shared" si="114"/>
        <v>0.14399999999999999</v>
      </c>
      <c r="AE115" s="18">
        <f t="shared" si="114"/>
        <v>0.66800000000000004</v>
      </c>
      <c r="AF115" s="18">
        <f t="shared" ref="AF115:AI115" si="115">AF114/1000</f>
        <v>0</v>
      </c>
      <c r="AG115" s="18">
        <f t="shared" si="115"/>
        <v>0</v>
      </c>
      <c r="AH115" s="18">
        <f t="shared" si="115"/>
        <v>0.34</v>
      </c>
      <c r="AI115" s="18">
        <f t="shared" si="115"/>
        <v>0</v>
      </c>
      <c r="AJ115" s="18">
        <f t="shared" si="114"/>
        <v>0.26363999999999999</v>
      </c>
      <c r="AK115" s="18">
        <f t="shared" si="114"/>
        <v>9.8000000000000004E-2</v>
      </c>
      <c r="AL115" s="18">
        <f t="shared" si="114"/>
        <v>6.7000000000000004E-2</v>
      </c>
      <c r="AM115" s="18">
        <f t="shared" si="114"/>
        <v>4.9399999999999999E-2</v>
      </c>
      <c r="AN115" s="18">
        <f t="shared" si="114"/>
        <v>0.24</v>
      </c>
      <c r="AO115" s="18">
        <f t="shared" si="114"/>
        <v>0.25800000000000001</v>
      </c>
      <c r="AP115" s="18">
        <f t="shared" si="114"/>
        <v>0</v>
      </c>
      <c r="AQ115" s="18">
        <f t="shared" si="114"/>
        <v>0.34599999999999997</v>
      </c>
      <c r="AR115" s="18">
        <f t="shared" si="114"/>
        <v>0</v>
      </c>
      <c r="AS115" s="18">
        <f t="shared" si="114"/>
        <v>0.28161000000000003</v>
      </c>
      <c r="AT115" s="18">
        <f t="shared" si="114"/>
        <v>8.7499999999999994E-2</v>
      </c>
      <c r="AU115" s="18">
        <f t="shared" si="114"/>
        <v>7.3999999999999996E-2</v>
      </c>
      <c r="AV115" s="18">
        <f t="shared" si="114"/>
        <v>6.4670000000000005E-2</v>
      </c>
      <c r="AW115" s="18">
        <f t="shared" si="114"/>
        <v>7.571E-2</v>
      </c>
      <c r="AX115" s="18">
        <f t="shared" si="114"/>
        <v>8.5709999999999995E-2</v>
      </c>
      <c r="AY115" s="18">
        <f t="shared" si="114"/>
        <v>5.8749999999999997E-2</v>
      </c>
      <c r="AZ115" s="18">
        <f t="shared" si="114"/>
        <v>9.5379999999999993E-2</v>
      </c>
      <c r="BA115" s="18">
        <f t="shared" si="114"/>
        <v>7.3999999999999996E-2</v>
      </c>
      <c r="BB115" s="18">
        <f t="shared" si="114"/>
        <v>6.5000000000000002E-2</v>
      </c>
      <c r="BC115" s="18">
        <f t="shared" si="114"/>
        <v>0.13933000000000001</v>
      </c>
      <c r="BD115" s="18">
        <f t="shared" si="114"/>
        <v>0.36199999999999999</v>
      </c>
      <c r="BE115" s="18">
        <f t="shared" si="114"/>
        <v>0.54900000000000004</v>
      </c>
      <c r="BF115" s="18">
        <f t="shared" si="114"/>
        <v>0.66600000000000004</v>
      </c>
      <c r="BG115" s="18">
        <f t="shared" si="114"/>
        <v>0.3</v>
      </c>
      <c r="BH115" s="18">
        <f t="shared" si="114"/>
        <v>0.57799999999999996</v>
      </c>
      <c r="BI115" s="18">
        <f t="shared" si="114"/>
        <v>0</v>
      </c>
      <c r="BJ115" s="18">
        <f t="shared" si="114"/>
        <v>8.4000000000000005E-2</v>
      </c>
      <c r="BK115" s="18">
        <f t="shared" si="114"/>
        <v>6.8000000000000005E-2</v>
      </c>
      <c r="BL115" s="18">
        <f t="shared" si="114"/>
        <v>7.9000000000000001E-2</v>
      </c>
      <c r="BM115" s="18">
        <f t="shared" si="114"/>
        <v>8.6999999999999994E-2</v>
      </c>
      <c r="BN115" s="18">
        <f t="shared" si="114"/>
        <v>0.109</v>
      </c>
      <c r="BO115" s="18">
        <f t="shared" si="114"/>
        <v>0.32900000000000001</v>
      </c>
      <c r="BP115" s="18">
        <f t="shared" si="114"/>
        <v>0.18221999999999999</v>
      </c>
      <c r="BQ115" s="18">
        <f t="shared" si="114"/>
        <v>2.5000000000000001E-2</v>
      </c>
      <c r="BR115" s="78">
        <f t="shared" ref="BR115" si="116">BR114/1000</f>
        <v>0</v>
      </c>
    </row>
    <row r="116" spans="1:72" ht="17.399999999999999">
      <c r="A116" s="24"/>
      <c r="B116" s="25" t="s">
        <v>27</v>
      </c>
      <c r="C116" s="108"/>
      <c r="D116" s="26">
        <f t="shared" ref="D116:BQ116" si="117">D112*D114</f>
        <v>1.8180000000000001</v>
      </c>
      <c r="E116" s="26">
        <f t="shared" si="117"/>
        <v>0</v>
      </c>
      <c r="F116" s="26">
        <f t="shared" si="117"/>
        <v>0.83699999999999997</v>
      </c>
      <c r="G116" s="26">
        <f t="shared" si="117"/>
        <v>0.39</v>
      </c>
      <c r="H116" s="26">
        <f t="shared" si="117"/>
        <v>0</v>
      </c>
      <c r="I116" s="26">
        <f t="shared" si="117"/>
        <v>0</v>
      </c>
      <c r="J116" s="26">
        <f t="shared" si="117"/>
        <v>0</v>
      </c>
      <c r="K116" s="26">
        <f t="shared" si="117"/>
        <v>3.1166700000000005</v>
      </c>
      <c r="L116" s="26">
        <f t="shared" si="117"/>
        <v>0</v>
      </c>
      <c r="M116" s="26">
        <f t="shared" si="117"/>
        <v>0</v>
      </c>
      <c r="N116" s="26">
        <f t="shared" si="117"/>
        <v>0</v>
      </c>
      <c r="O116" s="26">
        <f t="shared" si="117"/>
        <v>0</v>
      </c>
      <c r="P116" s="26">
        <f t="shared" si="117"/>
        <v>0</v>
      </c>
      <c r="Q116" s="26">
        <f t="shared" si="117"/>
        <v>0</v>
      </c>
      <c r="R116" s="26">
        <f t="shared" si="117"/>
        <v>0</v>
      </c>
      <c r="S116" s="26">
        <f t="shared" si="117"/>
        <v>0</v>
      </c>
      <c r="T116" s="26">
        <f t="shared" si="117"/>
        <v>0</v>
      </c>
      <c r="U116" s="26">
        <f t="shared" si="117"/>
        <v>0</v>
      </c>
      <c r="V116" s="26">
        <f t="shared" si="117"/>
        <v>0</v>
      </c>
      <c r="W116" s="26">
        <f>W112*W114</f>
        <v>0</v>
      </c>
      <c r="X116" s="26">
        <f t="shared" si="117"/>
        <v>0</v>
      </c>
      <c r="Y116" s="26">
        <f t="shared" si="117"/>
        <v>0</v>
      </c>
      <c r="Z116" s="26">
        <f t="shared" si="117"/>
        <v>0</v>
      </c>
      <c r="AA116" s="26">
        <f t="shared" si="117"/>
        <v>0</v>
      </c>
      <c r="AB116" s="26">
        <f t="shared" si="117"/>
        <v>0</v>
      </c>
      <c r="AC116" s="26">
        <f t="shared" si="117"/>
        <v>0</v>
      </c>
      <c r="AD116" s="26">
        <f t="shared" si="117"/>
        <v>0</v>
      </c>
      <c r="AE116" s="26">
        <f t="shared" si="117"/>
        <v>0</v>
      </c>
      <c r="AF116" s="26">
        <f t="shared" ref="AF116:AI116" si="118">AF112*AF114</f>
        <v>0</v>
      </c>
      <c r="AG116" s="26">
        <f t="shared" si="118"/>
        <v>0</v>
      </c>
      <c r="AH116" s="26">
        <f t="shared" si="118"/>
        <v>0</v>
      </c>
      <c r="AI116" s="26">
        <f t="shared" si="118"/>
        <v>0</v>
      </c>
      <c r="AJ116" s="26">
        <f t="shared" si="117"/>
        <v>0</v>
      </c>
      <c r="AK116" s="26">
        <f t="shared" si="117"/>
        <v>0</v>
      </c>
      <c r="AL116" s="26">
        <f t="shared" si="117"/>
        <v>0</v>
      </c>
      <c r="AM116" s="26">
        <f t="shared" si="117"/>
        <v>0</v>
      </c>
      <c r="AN116" s="26">
        <f t="shared" si="117"/>
        <v>0</v>
      </c>
      <c r="AO116" s="26">
        <f t="shared" si="117"/>
        <v>0</v>
      </c>
      <c r="AP116" s="26">
        <f t="shared" si="117"/>
        <v>0</v>
      </c>
      <c r="AQ116" s="26">
        <f t="shared" si="117"/>
        <v>0</v>
      </c>
      <c r="AR116" s="26">
        <f t="shared" si="117"/>
        <v>0</v>
      </c>
      <c r="AS116" s="26">
        <f t="shared" si="117"/>
        <v>0</v>
      </c>
      <c r="AT116" s="26">
        <f t="shared" si="117"/>
        <v>0</v>
      </c>
      <c r="AU116" s="26">
        <f t="shared" si="117"/>
        <v>0</v>
      </c>
      <c r="AV116" s="26">
        <f t="shared" si="117"/>
        <v>0</v>
      </c>
      <c r="AW116" s="26">
        <f t="shared" si="117"/>
        <v>0</v>
      </c>
      <c r="AX116" s="26">
        <f t="shared" si="117"/>
        <v>0</v>
      </c>
      <c r="AY116" s="26">
        <f t="shared" si="117"/>
        <v>0</v>
      </c>
      <c r="AZ116" s="26">
        <f t="shared" si="117"/>
        <v>0</v>
      </c>
      <c r="BA116" s="26">
        <f t="shared" si="117"/>
        <v>0</v>
      </c>
      <c r="BB116" s="26">
        <f t="shared" si="117"/>
        <v>0</v>
      </c>
      <c r="BC116" s="26">
        <f t="shared" si="117"/>
        <v>0</v>
      </c>
      <c r="BD116" s="26">
        <f t="shared" si="117"/>
        <v>0</v>
      </c>
      <c r="BE116" s="26">
        <f t="shared" si="117"/>
        <v>0</v>
      </c>
      <c r="BF116" s="26">
        <f t="shared" si="117"/>
        <v>0</v>
      </c>
      <c r="BG116" s="26">
        <f t="shared" si="117"/>
        <v>0</v>
      </c>
      <c r="BH116" s="26">
        <f t="shared" si="117"/>
        <v>0</v>
      </c>
      <c r="BI116" s="26">
        <f t="shared" si="117"/>
        <v>0</v>
      </c>
      <c r="BJ116" s="26">
        <f t="shared" si="117"/>
        <v>10.08</v>
      </c>
      <c r="BK116" s="26">
        <f t="shared" si="117"/>
        <v>2.1760000000000002</v>
      </c>
      <c r="BL116" s="26">
        <f t="shared" si="117"/>
        <v>1.1060000000000001</v>
      </c>
      <c r="BM116" s="26">
        <f t="shared" si="117"/>
        <v>3.306</v>
      </c>
      <c r="BN116" s="26">
        <f t="shared" si="117"/>
        <v>0</v>
      </c>
      <c r="BO116" s="26">
        <f t="shared" si="117"/>
        <v>0</v>
      </c>
      <c r="BP116" s="26">
        <f t="shared" si="117"/>
        <v>0.36443999999999999</v>
      </c>
      <c r="BQ116" s="26">
        <f t="shared" si="117"/>
        <v>1.2500000000000001E-2</v>
      </c>
      <c r="BR116" s="82">
        <f t="shared" ref="BR116" si="119">BR112*BR114</f>
        <v>0</v>
      </c>
      <c r="BS116" s="27">
        <f>SUM(D116:BQ116)</f>
        <v>23.206610000000001</v>
      </c>
      <c r="BT116" s="28">
        <f>BS116/$C$10</f>
        <v>23.206610000000001</v>
      </c>
    </row>
    <row r="117" spans="1:72" ht="17.399999999999999">
      <c r="A117" s="24"/>
      <c r="B117" s="25" t="s">
        <v>28</v>
      </c>
      <c r="C117" s="108"/>
      <c r="D117" s="26">
        <f t="shared" ref="D117:BQ117" si="120">D112*D114</f>
        <v>1.8180000000000001</v>
      </c>
      <c r="E117" s="26">
        <f t="shared" si="120"/>
        <v>0</v>
      </c>
      <c r="F117" s="26">
        <f t="shared" si="120"/>
        <v>0.83699999999999997</v>
      </c>
      <c r="G117" s="26">
        <f t="shared" si="120"/>
        <v>0.39</v>
      </c>
      <c r="H117" s="26">
        <f t="shared" si="120"/>
        <v>0</v>
      </c>
      <c r="I117" s="26">
        <f t="shared" si="120"/>
        <v>0</v>
      </c>
      <c r="J117" s="26">
        <f t="shared" si="120"/>
        <v>0</v>
      </c>
      <c r="K117" s="26">
        <f t="shared" si="120"/>
        <v>3.1166700000000005</v>
      </c>
      <c r="L117" s="26">
        <f t="shared" si="120"/>
        <v>0</v>
      </c>
      <c r="M117" s="26">
        <f t="shared" si="120"/>
        <v>0</v>
      </c>
      <c r="N117" s="26">
        <f t="shared" si="120"/>
        <v>0</v>
      </c>
      <c r="O117" s="26">
        <f t="shared" si="120"/>
        <v>0</v>
      </c>
      <c r="P117" s="26">
        <f t="shared" si="120"/>
        <v>0</v>
      </c>
      <c r="Q117" s="26">
        <f t="shared" si="120"/>
        <v>0</v>
      </c>
      <c r="R117" s="26">
        <f t="shared" si="120"/>
        <v>0</v>
      </c>
      <c r="S117" s="26">
        <f t="shared" si="120"/>
        <v>0</v>
      </c>
      <c r="T117" s="26">
        <f t="shared" si="120"/>
        <v>0</v>
      </c>
      <c r="U117" s="26">
        <f t="shared" si="120"/>
        <v>0</v>
      </c>
      <c r="V117" s="26">
        <f t="shared" si="120"/>
        <v>0</v>
      </c>
      <c r="W117" s="26">
        <f>W112*W114</f>
        <v>0</v>
      </c>
      <c r="X117" s="26">
        <f t="shared" si="120"/>
        <v>0</v>
      </c>
      <c r="Y117" s="26">
        <f t="shared" si="120"/>
        <v>0</v>
      </c>
      <c r="Z117" s="26">
        <f t="shared" si="120"/>
        <v>0</v>
      </c>
      <c r="AA117" s="26">
        <f t="shared" si="120"/>
        <v>0</v>
      </c>
      <c r="AB117" s="26">
        <f t="shared" si="120"/>
        <v>0</v>
      </c>
      <c r="AC117" s="26">
        <f t="shared" si="120"/>
        <v>0</v>
      </c>
      <c r="AD117" s="26">
        <f t="shared" si="120"/>
        <v>0</v>
      </c>
      <c r="AE117" s="26">
        <f t="shared" si="120"/>
        <v>0</v>
      </c>
      <c r="AF117" s="26">
        <f t="shared" ref="AF117:AI117" si="121">AF112*AF114</f>
        <v>0</v>
      </c>
      <c r="AG117" s="26">
        <f t="shared" si="121"/>
        <v>0</v>
      </c>
      <c r="AH117" s="26">
        <f t="shared" si="121"/>
        <v>0</v>
      </c>
      <c r="AI117" s="26">
        <f t="shared" si="121"/>
        <v>0</v>
      </c>
      <c r="AJ117" s="26">
        <f t="shared" si="120"/>
        <v>0</v>
      </c>
      <c r="AK117" s="26">
        <f t="shared" si="120"/>
        <v>0</v>
      </c>
      <c r="AL117" s="26">
        <f t="shared" si="120"/>
        <v>0</v>
      </c>
      <c r="AM117" s="26">
        <f t="shared" si="120"/>
        <v>0</v>
      </c>
      <c r="AN117" s="26">
        <f t="shared" si="120"/>
        <v>0</v>
      </c>
      <c r="AO117" s="26">
        <f t="shared" si="120"/>
        <v>0</v>
      </c>
      <c r="AP117" s="26">
        <f t="shared" si="120"/>
        <v>0</v>
      </c>
      <c r="AQ117" s="26">
        <f t="shared" si="120"/>
        <v>0</v>
      </c>
      <c r="AR117" s="26">
        <f t="shared" si="120"/>
        <v>0</v>
      </c>
      <c r="AS117" s="26">
        <f t="shared" si="120"/>
        <v>0</v>
      </c>
      <c r="AT117" s="26">
        <f t="shared" si="120"/>
        <v>0</v>
      </c>
      <c r="AU117" s="26">
        <f t="shared" si="120"/>
        <v>0</v>
      </c>
      <c r="AV117" s="26">
        <f t="shared" si="120"/>
        <v>0</v>
      </c>
      <c r="AW117" s="26">
        <f t="shared" si="120"/>
        <v>0</v>
      </c>
      <c r="AX117" s="26">
        <f t="shared" si="120"/>
        <v>0</v>
      </c>
      <c r="AY117" s="26">
        <f t="shared" si="120"/>
        <v>0</v>
      </c>
      <c r="AZ117" s="26">
        <f t="shared" si="120"/>
        <v>0</v>
      </c>
      <c r="BA117" s="26">
        <f t="shared" si="120"/>
        <v>0</v>
      </c>
      <c r="BB117" s="26">
        <f t="shared" si="120"/>
        <v>0</v>
      </c>
      <c r="BC117" s="26">
        <f t="shared" si="120"/>
        <v>0</v>
      </c>
      <c r="BD117" s="26">
        <f t="shared" si="120"/>
        <v>0</v>
      </c>
      <c r="BE117" s="26">
        <f t="shared" si="120"/>
        <v>0</v>
      </c>
      <c r="BF117" s="26">
        <f t="shared" si="120"/>
        <v>0</v>
      </c>
      <c r="BG117" s="26">
        <f t="shared" si="120"/>
        <v>0</v>
      </c>
      <c r="BH117" s="26">
        <f t="shared" si="120"/>
        <v>0</v>
      </c>
      <c r="BI117" s="26">
        <f t="shared" si="120"/>
        <v>0</v>
      </c>
      <c r="BJ117" s="26">
        <f t="shared" si="120"/>
        <v>10.08</v>
      </c>
      <c r="BK117" s="26">
        <f t="shared" si="120"/>
        <v>2.1760000000000002</v>
      </c>
      <c r="BL117" s="26">
        <f t="shared" si="120"/>
        <v>1.1060000000000001</v>
      </c>
      <c r="BM117" s="26">
        <f t="shared" si="120"/>
        <v>3.306</v>
      </c>
      <c r="BN117" s="26">
        <f t="shared" si="120"/>
        <v>0</v>
      </c>
      <c r="BO117" s="26">
        <f t="shared" si="120"/>
        <v>0</v>
      </c>
      <c r="BP117" s="26">
        <f t="shared" si="120"/>
        <v>0.36443999999999999</v>
      </c>
      <c r="BQ117" s="26">
        <f t="shared" si="120"/>
        <v>1.2500000000000001E-2</v>
      </c>
      <c r="BR117" s="82">
        <f t="shared" ref="BR117" si="122">BR112*BR114</f>
        <v>0</v>
      </c>
      <c r="BS117" s="27">
        <f>SUM(D117:BQ117)</f>
        <v>23.206610000000001</v>
      </c>
      <c r="BT117" s="28">
        <f>BS117/$C$10</f>
        <v>23.206610000000001</v>
      </c>
    </row>
  </sheetData>
  <mergeCells count="376"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8:A32"/>
    <mergeCell ref="C28:C32"/>
    <mergeCell ref="C48:C49"/>
    <mergeCell ref="A54:A55"/>
    <mergeCell ref="C54:C55"/>
    <mergeCell ref="D54:D55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AD8:AD9"/>
    <mergeCell ref="AE8:A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F8:AF9"/>
    <mergeCell ref="AG8:AG9"/>
    <mergeCell ref="AI8:AI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BR8:BR9"/>
    <mergeCell ref="BR54:BR55"/>
    <mergeCell ref="BR70:BR71"/>
    <mergeCell ref="BR88:BR89"/>
    <mergeCell ref="BR104:BR105"/>
    <mergeCell ref="H8:H9"/>
    <mergeCell ref="I8:I9"/>
    <mergeCell ref="J8:J9"/>
    <mergeCell ref="K8:K9"/>
    <mergeCell ref="L8:L9"/>
    <mergeCell ref="M8:M9"/>
    <mergeCell ref="W8:W9"/>
    <mergeCell ref="X8:X9"/>
    <mergeCell ref="Y8:Y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8"/>
  <sheetViews>
    <sheetView zoomScale="75" zoomScaleNormal="75" workbookViewId="0">
      <selection activeCell="B25" sqref="A25:XFD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33203125" style="75" customWidth="1"/>
    <col min="72" max="72" width="9.88671875" customWidth="1"/>
  </cols>
  <sheetData>
    <row r="1" spans="1:73">
      <c r="A1" s="85" t="s">
        <v>90</v>
      </c>
      <c r="B1" s="85"/>
      <c r="C1" s="85"/>
      <c r="D1" s="85"/>
      <c r="E1" s="86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103</v>
      </c>
      <c r="B2" s="85"/>
      <c r="C2" s="85"/>
      <c r="D2" s="85"/>
      <c r="E2" s="86"/>
      <c r="F2" s="86"/>
      <c r="G2" s="90"/>
      <c r="H2" s="90"/>
      <c r="I2" s="86"/>
      <c r="J2" s="91" t="s">
        <v>91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92</v>
      </c>
      <c r="B3" s="86"/>
      <c r="C3" s="86"/>
      <c r="D3" s="86"/>
      <c r="E3" s="85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 t="s">
        <v>93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 t="s">
        <v>94</v>
      </c>
      <c r="K5" s="86"/>
      <c r="L5" s="93"/>
      <c r="M5" s="93"/>
      <c r="N5" s="93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D7" t="s">
        <v>0</v>
      </c>
      <c r="F7" s="1">
        <v>1</v>
      </c>
      <c r="G7" t="s">
        <v>37</v>
      </c>
      <c r="K7" s="47">
        <f>' 3-7 лет (день 5)'!K7</f>
        <v>45890</v>
      </c>
      <c r="L7" s="2"/>
    </row>
    <row r="8" spans="1:73" s="32" customFormat="1" ht="15" customHeight="1">
      <c r="A8" s="110"/>
      <c r="B8" s="31" t="s">
        <v>1</v>
      </c>
      <c r="C8" s="112" t="s">
        <v>2</v>
      </c>
      <c r="D8" s="109" t="str">
        <f>[1]Цены!A1</f>
        <v>Хлеб пшеничный</v>
      </c>
      <c r="E8" s="109" t="str">
        <f>[1]Цены!B1</f>
        <v>Хлеб ржано-пшеничный</v>
      </c>
      <c r="F8" s="109" t="str">
        <f>[1]Цены!C1</f>
        <v>Сахар</v>
      </c>
      <c r="G8" s="109" t="str">
        <f>[1]Цены!D1</f>
        <v>Чай</v>
      </c>
      <c r="H8" s="109" t="str">
        <f>[1]Цены!E1</f>
        <v>Какао</v>
      </c>
      <c r="I8" s="109" t="str">
        <f>[1]Цены!F1</f>
        <v>Кофейный напиток</v>
      </c>
      <c r="J8" s="109" t="str">
        <f>[1]Цены!G1</f>
        <v>Молоко 2,5%</v>
      </c>
      <c r="K8" s="109" t="str">
        <f>[1]Цены!H1</f>
        <v>Масло сливочное</v>
      </c>
      <c r="L8" s="109" t="str">
        <f>[1]Цены!I1</f>
        <v>Сметана 15%</v>
      </c>
      <c r="M8" s="109" t="str">
        <f>[1]Цены!J1</f>
        <v>Молоко сухое</v>
      </c>
      <c r="N8" s="109" t="str">
        <f>[1]Цены!K1</f>
        <v>Снежок 2,5 %</v>
      </c>
      <c r="O8" s="109" t="str">
        <f>[1]Цены!L1</f>
        <v>Творог 5%</v>
      </c>
      <c r="P8" s="109" t="str">
        <f>[1]Цены!M1</f>
        <v>Молоко сгущенное</v>
      </c>
      <c r="Q8" s="109" t="str">
        <f>[1]Цены!N1</f>
        <v xml:space="preserve">Джем Сава </v>
      </c>
      <c r="R8" s="109" t="str">
        <f>[1]Цены!O1</f>
        <v>Сыр</v>
      </c>
      <c r="S8" s="109" t="str">
        <f>[1]Цены!P1</f>
        <v>Зеленый горошек</v>
      </c>
      <c r="T8" s="109" t="str">
        <f>[1]Цены!Q1</f>
        <v>Кукуруза консервирован.</v>
      </c>
      <c r="U8" s="109" t="str">
        <f>[1]Цены!R1</f>
        <v>Консервы рыбные</v>
      </c>
      <c r="V8" s="109" t="str">
        <f>[1]Цены!S1</f>
        <v>Огурцы консервирован.</v>
      </c>
      <c r="W8" s="109" t="str">
        <f>[1]Цены!T1</f>
        <v>Огурцы свежие</v>
      </c>
      <c r="X8" s="109" t="str">
        <f>[1]Цены!U1</f>
        <v>Яйцо</v>
      </c>
      <c r="Y8" s="109" t="str">
        <f>[1]Цены!V1</f>
        <v>Икра кабачковая</v>
      </c>
      <c r="Z8" s="109" t="str">
        <f>[1]Цены!W1</f>
        <v>Изюм</v>
      </c>
      <c r="AA8" s="109" t="str">
        <f>[1]Цены!X1</f>
        <v>Курага</v>
      </c>
      <c r="AB8" s="109" t="str">
        <f>[1]Цены!Y1</f>
        <v>Чернослив</v>
      </c>
      <c r="AC8" s="109" t="str">
        <f>[1]Цены!Z1</f>
        <v>Шиповник</v>
      </c>
      <c r="AD8" s="109" t="str">
        <f>[1]Цены!AA1</f>
        <v>Сухофрукты</v>
      </c>
      <c r="AE8" s="109" t="str">
        <f>[1]Цены!AB1</f>
        <v>Ягода свежемороженная</v>
      </c>
      <c r="AF8" s="112" t="str">
        <f>' 3-7 лет (день 5)'!AF8:AF9</f>
        <v xml:space="preserve">Апельсин </v>
      </c>
      <c r="AG8" s="112" t="str">
        <f>' 3-7 лет (день 5)'!AG8:AG9</f>
        <v>Банан</v>
      </c>
      <c r="AH8" s="112" t="str">
        <f>' 3-7 лет (день 5)'!AH8:AH9</f>
        <v>Лимон</v>
      </c>
      <c r="AI8" s="112" t="str">
        <f>' 3-7 лет (день 5)'!AI8:AI9</f>
        <v>Яблоко</v>
      </c>
      <c r="AJ8" s="109" t="str">
        <f>[1]Цены!AD1</f>
        <v>Кисель</v>
      </c>
      <c r="AK8" s="109" t="str">
        <f>[1]Цены!AE1</f>
        <v xml:space="preserve">Сок </v>
      </c>
      <c r="AL8" s="109" t="str">
        <f>[1]Цены!AF1</f>
        <v>Макаронные изделия</v>
      </c>
      <c r="AM8" s="109" t="str">
        <f>[1]Цены!AG1</f>
        <v>Мука</v>
      </c>
      <c r="AN8" s="109" t="str">
        <f>[1]Цены!AH1</f>
        <v>Дрожжи</v>
      </c>
      <c r="AO8" s="109" t="str">
        <f>[1]Цены!AI1</f>
        <v>Печенье</v>
      </c>
      <c r="AP8" s="109" t="str">
        <f>[1]Цены!AJ1</f>
        <v>Пряники</v>
      </c>
      <c r="AQ8" s="109" t="str">
        <f>[1]Цены!AK1</f>
        <v>Вафли</v>
      </c>
      <c r="AR8" s="109" t="str">
        <f>[1]Цены!AL1</f>
        <v>Конфеты</v>
      </c>
      <c r="AS8" s="109" t="str">
        <f>[1]Цены!AM1</f>
        <v>Повидло Сава</v>
      </c>
      <c r="AT8" s="109" t="str">
        <f>[1]Цены!AN1</f>
        <v>Крупа геркулес</v>
      </c>
      <c r="AU8" s="109" t="str">
        <f>[1]Цены!AO1</f>
        <v>Крупа горох</v>
      </c>
      <c r="AV8" s="109" t="str">
        <f>[1]Цены!AP1</f>
        <v>Крупа гречневая</v>
      </c>
      <c r="AW8" s="109" t="str">
        <f>[1]Цены!AQ1</f>
        <v>Крупа кукурузная</v>
      </c>
      <c r="AX8" s="109" t="str">
        <f>[1]Цены!AR1</f>
        <v>Крупа манная</v>
      </c>
      <c r="AY8" s="109" t="str">
        <f>[1]Цены!AS1</f>
        <v>Крупа перловая</v>
      </c>
      <c r="AZ8" s="109" t="str">
        <f>[1]Цены!AT1</f>
        <v>Крупа пшеничная</v>
      </c>
      <c r="BA8" s="109" t="str">
        <f>[1]Цены!AU1</f>
        <v>Крупа пшено</v>
      </c>
      <c r="BB8" s="109" t="str">
        <f>[1]Цены!AV1</f>
        <v>Крупа ячневая</v>
      </c>
      <c r="BC8" s="109" t="str">
        <f>[1]Цены!AW1</f>
        <v>Рис</v>
      </c>
      <c r="BD8" s="109" t="str">
        <f>[1]Цены!AX1</f>
        <v>Цыпленок бройлер</v>
      </c>
      <c r="BE8" s="109" t="str">
        <f>[1]Цены!AY1</f>
        <v>Филе куриное</v>
      </c>
      <c r="BF8" s="109" t="str">
        <f>[1]Цены!AZ1</f>
        <v>Фарш говяжий</v>
      </c>
      <c r="BG8" s="109" t="str">
        <f>[1]Цены!BA1</f>
        <v>Печень куриная</v>
      </c>
      <c r="BH8" s="109" t="str">
        <f>[1]Цены!BB1</f>
        <v>Филе минтая</v>
      </c>
      <c r="BI8" s="109" t="str">
        <f>[1]Цены!BC1</f>
        <v>Филе сельди слабосол.</v>
      </c>
      <c r="BJ8" s="109" t="str">
        <f>[1]Цены!BD1</f>
        <v>Картофель</v>
      </c>
      <c r="BK8" s="109" t="str">
        <f>[1]Цены!BE1</f>
        <v>Морковь</v>
      </c>
      <c r="BL8" s="109" t="str">
        <f>[1]Цены!BF1</f>
        <v>Лук</v>
      </c>
      <c r="BM8" s="109" t="str">
        <f>[1]Цены!BG1</f>
        <v>Капуста</v>
      </c>
      <c r="BN8" s="109" t="str">
        <f>[1]Цены!BH1</f>
        <v>Свекла</v>
      </c>
      <c r="BO8" s="109" t="str">
        <f>[1]Цены!BI1</f>
        <v>Томатная паста</v>
      </c>
      <c r="BP8" s="109" t="str">
        <f>[1]Цены!BJ1</f>
        <v>Масло растительное</v>
      </c>
      <c r="BQ8" s="109" t="str">
        <f>[1]Цены!BK1</f>
        <v>Соль</v>
      </c>
      <c r="BR8" s="97" t="s">
        <v>89</v>
      </c>
      <c r="BS8" s="114" t="s">
        <v>3</v>
      </c>
      <c r="BT8" s="114" t="s">
        <v>4</v>
      </c>
    </row>
    <row r="9" spans="1:73" s="32" customFormat="1" ht="45.75" customHeight="1">
      <c r="A9" s="111"/>
      <c r="B9" s="4" t="s">
        <v>5</v>
      </c>
      <c r="C9" s="113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3"/>
      <c r="AG9" s="113"/>
      <c r="AH9" s="113"/>
      <c r="AI9" s="113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97"/>
      <c r="BS9" s="114"/>
      <c r="BT9" s="114"/>
    </row>
    <row r="10" spans="1:73" ht="14.25" customHeight="1">
      <c r="A10" s="104" t="s">
        <v>6</v>
      </c>
      <c r="B10" s="5" t="str">
        <f>' 3-7 лет (день 5)'!B10</f>
        <v>Каша молочная "Геркулес"</v>
      </c>
      <c r="C10" s="105">
        <f>$F$7</f>
        <v>1</v>
      </c>
      <c r="D10" s="5"/>
      <c r="E10" s="5"/>
      <c r="F10" s="5">
        <v>5.0000000000000001E-3</v>
      </c>
      <c r="G10" s="5"/>
      <c r="H10" s="5"/>
      <c r="I10" s="5"/>
      <c r="J10" s="5"/>
      <c r="K10" s="5">
        <v>3.0000000000000001E-3</v>
      </c>
      <c r="L10" s="5"/>
      <c r="M10" s="5">
        <v>1.6500000000000001E-2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>
        <v>0.02</v>
      </c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6"/>
    </row>
    <row r="11" spans="1:73">
      <c r="A11" s="104"/>
      <c r="B11" s="5" t="str">
        <f>' 3-7 лет (день 5)'!B11</f>
        <v>Бутерброд с маслом</v>
      </c>
      <c r="C11" s="106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>
      <c r="A12" s="104"/>
      <c r="B12" s="5" t="str">
        <f>' 3-7 лет (день 5)'!B12</f>
        <v>Какао с молоком</v>
      </c>
      <c r="C12" s="106"/>
      <c r="D12" s="5"/>
      <c r="E12" s="5"/>
      <c r="F12" s="5">
        <v>0.01</v>
      </c>
      <c r="G12" s="5"/>
      <c r="H12" s="5">
        <v>1.1999999999999999E-3</v>
      </c>
      <c r="I12" s="5"/>
      <c r="J12" s="5">
        <v>9.6000000000000002E-2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>
      <c r="A13" s="104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>
      <c r="A14" s="104"/>
      <c r="B14" s="5"/>
      <c r="C14" s="10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>
      <c r="A15" s="104" t="s">
        <v>10</v>
      </c>
      <c r="B15" s="5" t="str">
        <f>' 3-7 лет (день 5)'!B15</f>
        <v>Суп картофельный с гренками</v>
      </c>
      <c r="C15" s="105">
        <f>$F$7</f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0.04</v>
      </c>
      <c r="BE15" s="5"/>
      <c r="BF15" s="5"/>
      <c r="BG15" s="5"/>
      <c r="BH15" s="5"/>
      <c r="BI15" s="5"/>
      <c r="BJ15" s="5">
        <v>0.15</v>
      </c>
      <c r="BK15" s="5">
        <v>1.2999999999999999E-2</v>
      </c>
      <c r="BL15" s="5">
        <v>1.2E-2</v>
      </c>
      <c r="BM15" s="6"/>
      <c r="BN15" s="6"/>
      <c r="BO15" s="6"/>
      <c r="BP15" s="5">
        <v>3.0000000000000001E-3</v>
      </c>
      <c r="BQ15" s="5">
        <v>2E-3</v>
      </c>
      <c r="BR15" s="77"/>
    </row>
    <row r="16" spans="1:73">
      <c r="A16" s="104"/>
      <c r="B16" s="5" t="str">
        <f>' 3-7 лет (день 5)'!B16</f>
        <v>Рыба, тушенная в сметанном соусе</v>
      </c>
      <c r="C16" s="106"/>
      <c r="D16" s="5"/>
      <c r="E16" s="5"/>
      <c r="F16" s="5"/>
      <c r="G16" s="5"/>
      <c r="H16" s="5"/>
      <c r="I16" s="5"/>
      <c r="J16" s="5"/>
      <c r="K16" s="5"/>
      <c r="L16" s="5">
        <v>8.9999999999999993E-3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5.9999999999999995E-4</v>
      </c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/>
      <c r="BF16" s="5"/>
      <c r="BG16" s="5"/>
      <c r="BH16" s="5">
        <v>0.05</v>
      </c>
      <c r="BI16" s="5"/>
      <c r="BJ16" s="5"/>
      <c r="BK16" s="5">
        <v>3.5000000000000003E-2</v>
      </c>
      <c r="BL16" s="5">
        <v>1.9E-2</v>
      </c>
      <c r="BM16" s="6"/>
      <c r="BN16" s="6"/>
      <c r="BO16" s="6"/>
      <c r="BP16" s="5">
        <v>7.0000000000000001E-3</v>
      </c>
      <c r="BQ16" s="5">
        <v>1E-3</v>
      </c>
      <c r="BR16" s="77"/>
    </row>
    <row r="17" spans="1:70">
      <c r="A17" s="104"/>
      <c r="B17" s="5" t="str">
        <f>' 3-7 лет (день 5)'!B17</f>
        <v>Рис отварной</v>
      </c>
      <c r="C17" s="106"/>
      <c r="D17" s="5"/>
      <c r="E17" s="5"/>
      <c r="F17" s="5"/>
      <c r="G17" s="5"/>
      <c r="H17" s="5"/>
      <c r="I17" s="5"/>
      <c r="J17" s="5"/>
      <c r="K17" s="5">
        <v>3.0000000000000001E-3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>
        <v>3.5000000000000003E-2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2E-3</v>
      </c>
      <c r="BR17" s="77"/>
    </row>
    <row r="18" spans="1:70">
      <c r="A18" s="104"/>
      <c r="B18" s="5" t="str">
        <f>' 3-7 лет (день 5)'!B18</f>
        <v>Хлеб пшеничный</v>
      </c>
      <c r="C18" s="106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>
      <c r="A19" s="104"/>
      <c r="B19" s="5" t="str">
        <f>' 3-7 лет (день 5)'!B19</f>
        <v>Хлеб ржано-пшеничный</v>
      </c>
      <c r="C19" s="106"/>
      <c r="D19" s="5"/>
      <c r="E19" s="5">
        <v>0.05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>
      <c r="A20" s="104"/>
      <c r="B20" s="5" t="str">
        <f>' 3-7 лет (день 5)'!B20</f>
        <v>Компот из чернослива</v>
      </c>
      <c r="C20" s="106"/>
      <c r="D20" s="5"/>
      <c r="E20" s="5"/>
      <c r="F20" s="5">
        <v>1.2999999999999999E-2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1.4999999999999999E-2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7">
        <v>5.0000000000000002E-5</v>
      </c>
    </row>
    <row r="21" spans="1:70">
      <c r="A21" s="104"/>
      <c r="B21" s="9"/>
      <c r="C21" s="10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7"/>
    </row>
    <row r="22" spans="1:70" ht="15.6" customHeight="1">
      <c r="A22" s="104"/>
      <c r="B22" s="9"/>
      <c r="C22" s="10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>
      <c r="A23" s="104" t="s">
        <v>16</v>
      </c>
      <c r="B23" s="5" t="str">
        <f>' 3-7 лет (день 5)'!B23</f>
        <v>Чай с лимоном</v>
      </c>
      <c r="C23" s="105">
        <f>$F$7</f>
        <v>1</v>
      </c>
      <c r="D23" s="5"/>
      <c r="E23" s="5"/>
      <c r="F23" s="5">
        <v>1.0999999999999999E-2</v>
      </c>
      <c r="G23" s="5">
        <v>5.9999999999999995E-4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v>6.0000000000000001E-3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 s="35" customFormat="1">
      <c r="A24" s="104"/>
      <c r="B24" s="5" t="str">
        <f>' 3-7 лет (день 5)'!B24</f>
        <v>Крендель сахарный</v>
      </c>
      <c r="C24" s="106"/>
      <c r="D24" s="9"/>
      <c r="E24" s="9"/>
      <c r="F24" s="9">
        <v>3.225E-3</v>
      </c>
      <c r="G24" s="9"/>
      <c r="H24" s="9"/>
      <c r="I24" s="9"/>
      <c r="J24" s="9">
        <v>1.4E-2</v>
      </c>
      <c r="K24" s="9">
        <v>3.0000000000000001E-3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>
        <v>0.1</v>
      </c>
      <c r="Y24" s="33"/>
      <c r="Z24" s="33"/>
      <c r="AA24" s="3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v>3.9E-2</v>
      </c>
      <c r="AN24" s="9">
        <v>8.5700000000000001E-4</v>
      </c>
      <c r="AO24" s="9"/>
      <c r="AP24" s="9"/>
      <c r="AQ24" s="9"/>
      <c r="AR24" s="9"/>
      <c r="AS24" s="9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9"/>
      <c r="BE24" s="9"/>
      <c r="BF24" s="9"/>
      <c r="BG24" s="9"/>
      <c r="BH24" s="9"/>
      <c r="BI24" s="9"/>
      <c r="BJ24" s="9"/>
      <c r="BK24" s="9"/>
      <c r="BL24" s="9"/>
      <c r="BM24" s="34"/>
      <c r="BN24" s="34"/>
      <c r="BO24" s="34"/>
      <c r="BP24" s="9">
        <v>3.0000000000000001E-3</v>
      </c>
      <c r="BQ24" s="9"/>
      <c r="BR24" s="77"/>
    </row>
    <row r="25" spans="1:70" hidden="1">
      <c r="A25" s="104"/>
      <c r="B25" s="5" t="str">
        <f>' 3-7 лет (день 5)'!B25</f>
        <v>Яблоко</v>
      </c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>
      <c r="A26" s="104"/>
      <c r="B26" s="5"/>
      <c r="C26" s="10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>
      <c r="A27" s="104"/>
      <c r="B27" s="5"/>
      <c r="C27" s="10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>
      <c r="A28" s="104" t="s">
        <v>19</v>
      </c>
      <c r="B28" s="14" t="str">
        <f>' 3-7 лет (день 5)'!B28</f>
        <v>Рагу из овощей</v>
      </c>
      <c r="C28" s="105">
        <f>$F$7</f>
        <v>1</v>
      </c>
      <c r="D28" s="5"/>
      <c r="E28" s="5"/>
      <c r="F28" s="5"/>
      <c r="G28" s="5"/>
      <c r="H28" s="5"/>
      <c r="I28" s="5"/>
      <c r="J28" s="5"/>
      <c r="K28" s="64">
        <v>4.0000000000000001E-3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>
        <v>0.114</v>
      </c>
      <c r="BK28" s="5">
        <v>3.5999999999999997E-2</v>
      </c>
      <c r="BL28" s="5">
        <v>1.7000000000000001E-2</v>
      </c>
      <c r="BM28" s="6">
        <v>4.4999999999999998E-2</v>
      </c>
      <c r="BN28" s="6"/>
      <c r="BO28" s="6"/>
      <c r="BP28" s="5">
        <v>3.0000000000000001E-3</v>
      </c>
      <c r="BQ28" s="5">
        <v>5.0000000000000001E-4</v>
      </c>
      <c r="BR28" s="77"/>
    </row>
    <row r="29" spans="1:70">
      <c r="A29" s="104"/>
      <c r="B29" s="14" t="str">
        <f>' 3-7 лет (день 5)'!B29</f>
        <v>Хлеб пшеничный</v>
      </c>
      <c r="C29" s="106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>
      <c r="A30" s="104"/>
      <c r="B30" s="14" t="str">
        <f>' 3-7 лет (день 5)'!B30</f>
        <v>Чай с сахаром</v>
      </c>
      <c r="C30" s="106"/>
      <c r="D30" s="5"/>
      <c r="E30" s="5"/>
      <c r="F30" s="5">
        <v>1.0999999999999999E-2</v>
      </c>
      <c r="G30" s="5">
        <v>5.9999999999999995E-4</v>
      </c>
      <c r="H30" s="9"/>
      <c r="I30" s="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>
      <c r="A31" s="104"/>
      <c r="B31" s="15"/>
      <c r="C31" s="10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>
      <c r="A32" s="104"/>
      <c r="B32" s="5"/>
      <c r="C32" s="10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>
      <c r="A33" s="36"/>
      <c r="B33" s="37" t="s">
        <v>22</v>
      </c>
      <c r="C33" s="38"/>
      <c r="D33" s="39">
        <f t="shared" ref="D33:BR33" si="0">SUM(D10:D32)</f>
        <v>0.08</v>
      </c>
      <c r="E33" s="39">
        <f t="shared" si="0"/>
        <v>0.05</v>
      </c>
      <c r="F33" s="39">
        <f t="shared" si="0"/>
        <v>5.3224999999999995E-2</v>
      </c>
      <c r="G33" s="39">
        <f t="shared" si="0"/>
        <v>1.1999999999999999E-3</v>
      </c>
      <c r="H33" s="39">
        <f t="shared" si="0"/>
        <v>1.1999999999999999E-3</v>
      </c>
      <c r="I33" s="39">
        <f t="shared" si="0"/>
        <v>0</v>
      </c>
      <c r="J33" s="39">
        <f t="shared" si="0"/>
        <v>0.11</v>
      </c>
      <c r="K33" s="39">
        <f t="shared" si="0"/>
        <v>1.7999999999999999E-2</v>
      </c>
      <c r="L33" s="39">
        <f t="shared" si="0"/>
        <v>8.9999999999999993E-3</v>
      </c>
      <c r="M33" s="39">
        <f t="shared" si="0"/>
        <v>1.6500000000000001E-2</v>
      </c>
      <c r="N33" s="39">
        <f t="shared" si="0"/>
        <v>0</v>
      </c>
      <c r="O33" s="39">
        <f t="shared" si="0"/>
        <v>0</v>
      </c>
      <c r="P33" s="39">
        <f t="shared" si="0"/>
        <v>0</v>
      </c>
      <c r="Q33" s="39">
        <f t="shared" si="0"/>
        <v>0</v>
      </c>
      <c r="R33" s="39">
        <f t="shared" si="0"/>
        <v>0</v>
      </c>
      <c r="S33" s="39">
        <f t="shared" si="0"/>
        <v>0</v>
      </c>
      <c r="T33" s="39">
        <f t="shared" si="0"/>
        <v>0</v>
      </c>
      <c r="U33" s="39">
        <f t="shared" si="0"/>
        <v>0</v>
      </c>
      <c r="V33" s="39">
        <f t="shared" si="0"/>
        <v>0</v>
      </c>
      <c r="W33" s="39">
        <f t="shared" si="0"/>
        <v>0</v>
      </c>
      <c r="X33" s="39">
        <f t="shared" si="0"/>
        <v>0.1</v>
      </c>
      <c r="Y33" s="39">
        <f t="shared" si="0"/>
        <v>0</v>
      </c>
      <c r="Z33" s="39">
        <f t="shared" si="0"/>
        <v>0</v>
      </c>
      <c r="AA33" s="39">
        <f t="shared" si="0"/>
        <v>0</v>
      </c>
      <c r="AB33" s="39">
        <f t="shared" si="0"/>
        <v>1.4999999999999999E-2</v>
      </c>
      <c r="AC33" s="39">
        <f t="shared" si="0"/>
        <v>0</v>
      </c>
      <c r="AD33" s="39">
        <f t="shared" si="0"/>
        <v>0</v>
      </c>
      <c r="AE33" s="39">
        <f t="shared" si="0"/>
        <v>0</v>
      </c>
      <c r="AF33" s="39">
        <f t="shared" si="0"/>
        <v>0</v>
      </c>
      <c r="AG33" s="39">
        <f t="shared" si="0"/>
        <v>0</v>
      </c>
      <c r="AH33" s="39">
        <f t="shared" si="0"/>
        <v>6.0000000000000001E-3</v>
      </c>
      <c r="AI33" s="39">
        <f t="shared" si="0"/>
        <v>0</v>
      </c>
      <c r="AJ33" s="39">
        <f t="shared" si="0"/>
        <v>0</v>
      </c>
      <c r="AK33" s="39">
        <f t="shared" si="0"/>
        <v>0</v>
      </c>
      <c r="AL33" s="39">
        <f t="shared" si="0"/>
        <v>0</v>
      </c>
      <c r="AM33" s="39">
        <f t="shared" si="0"/>
        <v>3.9600000000000003E-2</v>
      </c>
      <c r="AN33" s="39">
        <f t="shared" si="0"/>
        <v>8.5700000000000001E-4</v>
      </c>
      <c r="AO33" s="39">
        <f t="shared" si="0"/>
        <v>0</v>
      </c>
      <c r="AP33" s="39">
        <f t="shared" si="0"/>
        <v>0</v>
      </c>
      <c r="AQ33" s="39">
        <f t="shared" si="0"/>
        <v>0</v>
      </c>
      <c r="AR33" s="39">
        <f t="shared" si="0"/>
        <v>0</v>
      </c>
      <c r="AS33" s="39">
        <f t="shared" si="0"/>
        <v>0</v>
      </c>
      <c r="AT33" s="39">
        <f t="shared" si="0"/>
        <v>0.02</v>
      </c>
      <c r="AU33" s="39">
        <f t="shared" si="0"/>
        <v>0</v>
      </c>
      <c r="AV33" s="39">
        <f t="shared" si="0"/>
        <v>0</v>
      </c>
      <c r="AW33" s="39">
        <f t="shared" si="0"/>
        <v>0</v>
      </c>
      <c r="AX33" s="39">
        <f t="shared" si="0"/>
        <v>0</v>
      </c>
      <c r="AY33" s="39">
        <f t="shared" si="0"/>
        <v>0</v>
      </c>
      <c r="AZ33" s="39">
        <f t="shared" si="0"/>
        <v>0</v>
      </c>
      <c r="BA33" s="39">
        <f t="shared" si="0"/>
        <v>0</v>
      </c>
      <c r="BB33" s="39">
        <f t="shared" si="0"/>
        <v>0</v>
      </c>
      <c r="BC33" s="39">
        <f t="shared" si="0"/>
        <v>3.5000000000000003E-2</v>
      </c>
      <c r="BD33" s="39">
        <f t="shared" si="0"/>
        <v>0.04</v>
      </c>
      <c r="BE33" s="39">
        <f t="shared" si="0"/>
        <v>0</v>
      </c>
      <c r="BF33" s="39">
        <f t="shared" si="0"/>
        <v>0</v>
      </c>
      <c r="BG33" s="39">
        <f t="shared" si="0"/>
        <v>0</v>
      </c>
      <c r="BH33" s="39">
        <f t="shared" si="0"/>
        <v>0.05</v>
      </c>
      <c r="BI33" s="39">
        <f t="shared" si="0"/>
        <v>0</v>
      </c>
      <c r="BJ33" s="39">
        <f t="shared" si="0"/>
        <v>0.26400000000000001</v>
      </c>
      <c r="BK33" s="39">
        <f t="shared" si="0"/>
        <v>8.3999999999999991E-2</v>
      </c>
      <c r="BL33" s="39">
        <f t="shared" si="0"/>
        <v>4.8000000000000001E-2</v>
      </c>
      <c r="BM33" s="39">
        <f t="shared" si="0"/>
        <v>4.4999999999999998E-2</v>
      </c>
      <c r="BN33" s="39">
        <f t="shared" si="0"/>
        <v>0</v>
      </c>
      <c r="BO33" s="39">
        <f t="shared" si="0"/>
        <v>0</v>
      </c>
      <c r="BP33" s="39">
        <f t="shared" si="0"/>
        <v>1.6E-2</v>
      </c>
      <c r="BQ33" s="39">
        <f t="shared" si="0"/>
        <v>6.0000000000000001E-3</v>
      </c>
      <c r="BR33" s="78">
        <f t="shared" si="0"/>
        <v>5.0000000000000002E-5</v>
      </c>
    </row>
    <row r="34" spans="1:73" ht="17.399999999999999">
      <c r="A34" s="36"/>
      <c r="B34" s="37" t="s">
        <v>35</v>
      </c>
      <c r="C34" s="38"/>
      <c r="D34" s="40">
        <f>ROUND(PRODUCT(D33,$F$7),3)</f>
        <v>0.08</v>
      </c>
      <c r="E34" s="40">
        <f t="shared" ref="E34:BR34" si="1">ROUND(PRODUCT(E33,$F$7),3)</f>
        <v>0.05</v>
      </c>
      <c r="F34" s="40">
        <f t="shared" si="1"/>
        <v>5.2999999999999999E-2</v>
      </c>
      <c r="G34" s="40">
        <f t="shared" si="1"/>
        <v>1E-3</v>
      </c>
      <c r="H34" s="40">
        <f t="shared" si="1"/>
        <v>1E-3</v>
      </c>
      <c r="I34" s="40">
        <f t="shared" si="1"/>
        <v>0</v>
      </c>
      <c r="J34" s="40">
        <f t="shared" si="1"/>
        <v>0.11</v>
      </c>
      <c r="K34" s="40">
        <f t="shared" si="1"/>
        <v>1.7999999999999999E-2</v>
      </c>
      <c r="L34" s="40">
        <f t="shared" si="1"/>
        <v>8.9999999999999993E-3</v>
      </c>
      <c r="M34" s="40">
        <f t="shared" si="1"/>
        <v>1.7000000000000001E-2</v>
      </c>
      <c r="N34" s="40">
        <f t="shared" si="1"/>
        <v>0</v>
      </c>
      <c r="O34" s="40">
        <f t="shared" si="1"/>
        <v>0</v>
      </c>
      <c r="P34" s="40">
        <f t="shared" si="1"/>
        <v>0</v>
      </c>
      <c r="Q34" s="40">
        <f t="shared" si="1"/>
        <v>0</v>
      </c>
      <c r="R34" s="40">
        <f t="shared" si="1"/>
        <v>0</v>
      </c>
      <c r="S34" s="40">
        <f t="shared" si="1"/>
        <v>0</v>
      </c>
      <c r="T34" s="40">
        <f t="shared" si="1"/>
        <v>0</v>
      </c>
      <c r="U34" s="40">
        <f t="shared" si="1"/>
        <v>0</v>
      </c>
      <c r="V34" s="40">
        <f t="shared" si="1"/>
        <v>0</v>
      </c>
      <c r="W34" s="40">
        <f t="shared" si="1"/>
        <v>0</v>
      </c>
      <c r="X34" s="40">
        <f t="shared" si="1"/>
        <v>0.1</v>
      </c>
      <c r="Y34" s="40">
        <f t="shared" si="1"/>
        <v>0</v>
      </c>
      <c r="Z34" s="40">
        <f t="shared" si="1"/>
        <v>0</v>
      </c>
      <c r="AA34" s="40">
        <f t="shared" si="1"/>
        <v>0</v>
      </c>
      <c r="AB34" s="40">
        <f t="shared" si="1"/>
        <v>1.4999999999999999E-2</v>
      </c>
      <c r="AC34" s="40">
        <f t="shared" si="1"/>
        <v>0</v>
      </c>
      <c r="AD34" s="40">
        <f t="shared" si="1"/>
        <v>0</v>
      </c>
      <c r="AE34" s="40">
        <f t="shared" si="1"/>
        <v>0</v>
      </c>
      <c r="AF34" s="40">
        <f t="shared" si="1"/>
        <v>0</v>
      </c>
      <c r="AG34" s="40">
        <f t="shared" si="1"/>
        <v>0</v>
      </c>
      <c r="AH34" s="40">
        <f t="shared" si="1"/>
        <v>6.0000000000000001E-3</v>
      </c>
      <c r="AI34" s="40">
        <f t="shared" si="1"/>
        <v>0</v>
      </c>
      <c r="AJ34" s="40">
        <f t="shared" si="1"/>
        <v>0</v>
      </c>
      <c r="AK34" s="40">
        <f t="shared" si="1"/>
        <v>0</v>
      </c>
      <c r="AL34" s="40">
        <f t="shared" si="1"/>
        <v>0</v>
      </c>
      <c r="AM34" s="40">
        <f t="shared" si="1"/>
        <v>0.04</v>
      </c>
      <c r="AN34" s="40">
        <f t="shared" si="1"/>
        <v>1E-3</v>
      </c>
      <c r="AO34" s="40">
        <f t="shared" si="1"/>
        <v>0</v>
      </c>
      <c r="AP34" s="40">
        <f t="shared" si="1"/>
        <v>0</v>
      </c>
      <c r="AQ34" s="40">
        <f t="shared" si="1"/>
        <v>0</v>
      </c>
      <c r="AR34" s="40">
        <f t="shared" si="1"/>
        <v>0</v>
      </c>
      <c r="AS34" s="40">
        <f t="shared" si="1"/>
        <v>0</v>
      </c>
      <c r="AT34" s="40">
        <f t="shared" si="1"/>
        <v>0.02</v>
      </c>
      <c r="AU34" s="40">
        <f t="shared" si="1"/>
        <v>0</v>
      </c>
      <c r="AV34" s="40">
        <f t="shared" si="1"/>
        <v>0</v>
      </c>
      <c r="AW34" s="40">
        <f t="shared" si="1"/>
        <v>0</v>
      </c>
      <c r="AX34" s="40">
        <f t="shared" si="1"/>
        <v>0</v>
      </c>
      <c r="AY34" s="40">
        <f t="shared" si="1"/>
        <v>0</v>
      </c>
      <c r="AZ34" s="40">
        <f t="shared" si="1"/>
        <v>0</v>
      </c>
      <c r="BA34" s="40">
        <f t="shared" si="1"/>
        <v>0</v>
      </c>
      <c r="BB34" s="40">
        <f t="shared" si="1"/>
        <v>0</v>
      </c>
      <c r="BC34" s="40">
        <f t="shared" si="1"/>
        <v>3.5000000000000003E-2</v>
      </c>
      <c r="BD34" s="40">
        <f t="shared" si="1"/>
        <v>0.04</v>
      </c>
      <c r="BE34" s="40">
        <f t="shared" si="1"/>
        <v>0</v>
      </c>
      <c r="BF34" s="40">
        <f t="shared" si="1"/>
        <v>0</v>
      </c>
      <c r="BG34" s="40">
        <f t="shared" si="1"/>
        <v>0</v>
      </c>
      <c r="BH34" s="40">
        <f t="shared" si="1"/>
        <v>0.05</v>
      </c>
      <c r="BI34" s="40">
        <f t="shared" si="1"/>
        <v>0</v>
      </c>
      <c r="BJ34" s="40">
        <f t="shared" si="1"/>
        <v>0.26400000000000001</v>
      </c>
      <c r="BK34" s="40">
        <f t="shared" si="1"/>
        <v>8.4000000000000005E-2</v>
      </c>
      <c r="BL34" s="40">
        <f t="shared" si="1"/>
        <v>4.8000000000000001E-2</v>
      </c>
      <c r="BM34" s="40">
        <f t="shared" si="1"/>
        <v>4.4999999999999998E-2</v>
      </c>
      <c r="BN34" s="40">
        <f t="shared" si="1"/>
        <v>0</v>
      </c>
      <c r="BO34" s="40">
        <f t="shared" si="1"/>
        <v>0</v>
      </c>
      <c r="BP34" s="40">
        <f t="shared" si="1"/>
        <v>1.6E-2</v>
      </c>
      <c r="BQ34" s="40">
        <f t="shared" si="1"/>
        <v>6.0000000000000001E-3</v>
      </c>
      <c r="BR34" s="79">
        <f t="shared" si="1"/>
        <v>0</v>
      </c>
    </row>
    <row r="35" spans="1:73" s="41" customFormat="1" ht="18"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80"/>
      <c r="BS35" s="43"/>
    </row>
    <row r="36" spans="1:73" s="41" customFormat="1" ht="18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80"/>
      <c r="BS36" s="43"/>
    </row>
    <row r="37" spans="1:73">
      <c r="A37" s="89"/>
      <c r="B37" s="89"/>
      <c r="C37" s="89"/>
      <c r="D37" s="89" t="s">
        <v>95</v>
      </c>
      <c r="E37" s="89"/>
      <c r="F37" s="94"/>
      <c r="G37" s="89"/>
      <c r="H37" s="89" t="s">
        <v>96</v>
      </c>
      <c r="I37" s="89"/>
      <c r="J37" s="89"/>
      <c r="K37" s="89" t="s">
        <v>97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 ht="11.25" customHeight="1">
      <c r="A38" s="89"/>
      <c r="B38" s="89"/>
      <c r="C38" s="89"/>
      <c r="D38" s="89" t="s">
        <v>98</v>
      </c>
      <c r="E38" s="89"/>
      <c r="F38" s="89" t="s">
        <v>99</v>
      </c>
      <c r="G38" s="89"/>
      <c r="H38" s="89" t="s">
        <v>100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89"/>
      <c r="BT39" s="86"/>
      <c r="BU39" s="86"/>
    </row>
    <row r="40" spans="1:73">
      <c r="A40" s="89"/>
      <c r="B40" s="89"/>
      <c r="C40" s="89"/>
      <c r="D40" s="89"/>
      <c r="E40" s="89"/>
      <c r="F40" s="89" t="s">
        <v>101</v>
      </c>
      <c r="G40" s="89"/>
      <c r="H40" s="89" t="s">
        <v>102</v>
      </c>
      <c r="I40" s="89"/>
      <c r="J40" s="89"/>
      <c r="K40" s="89">
        <f>' 3-7 лет (день 5)'!K40</f>
        <v>0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96"/>
      <c r="BT40" s="87"/>
      <c r="BU40" s="86"/>
    </row>
    <row r="41" spans="1:73" ht="12" customHeight="1">
      <c r="A41" s="89"/>
      <c r="B41" s="89"/>
      <c r="C41" s="89"/>
      <c r="D41" s="89"/>
      <c r="E41" s="89"/>
      <c r="F41" s="89"/>
      <c r="G41" s="89"/>
      <c r="H41" s="89" t="s">
        <v>100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5"/>
      <c r="BS41" s="89"/>
      <c r="BT41" s="86"/>
      <c r="BU41" s="86"/>
    </row>
    <row r="47" spans="1:73" ht="17.399999999999999">
      <c r="A47" s="20"/>
      <c r="B47" s="21" t="s">
        <v>24</v>
      </c>
      <c r="C47" s="22" t="s">
        <v>25</v>
      </c>
      <c r="D47" s="68">
        <v>90.9</v>
      </c>
      <c r="E47" s="68">
        <v>96</v>
      </c>
      <c r="F47" s="68">
        <v>93</v>
      </c>
      <c r="G47" s="68">
        <v>780</v>
      </c>
      <c r="H47" s="68">
        <v>1610</v>
      </c>
      <c r="I47" s="68">
        <v>760</v>
      </c>
      <c r="J47" s="68">
        <v>90.57</v>
      </c>
      <c r="K47" s="68">
        <v>1038.8900000000001</v>
      </c>
      <c r="L47" s="68">
        <v>255.2</v>
      </c>
      <c r="M47" s="68">
        <v>796</v>
      </c>
      <c r="N47" s="68">
        <v>126.38</v>
      </c>
      <c r="O47" s="68">
        <v>416.09</v>
      </c>
      <c r="P47" s="68">
        <v>634.21</v>
      </c>
      <c r="Q47" s="68">
        <v>503.33</v>
      </c>
      <c r="R47" s="68"/>
      <c r="S47" s="68"/>
      <c r="T47" s="68"/>
      <c r="U47" s="68">
        <v>920</v>
      </c>
      <c r="V47" s="68">
        <v>464.1</v>
      </c>
      <c r="W47" s="68">
        <v>249</v>
      </c>
      <c r="X47" s="68">
        <v>8.6999999999999993</v>
      </c>
      <c r="Y47" s="68"/>
      <c r="Z47" s="68">
        <v>415</v>
      </c>
      <c r="AA47" s="68">
        <v>416</v>
      </c>
      <c r="AB47" s="68">
        <v>358</v>
      </c>
      <c r="AC47" s="68">
        <v>283</v>
      </c>
      <c r="AD47" s="68">
        <v>144</v>
      </c>
      <c r="AE47" s="68">
        <v>668</v>
      </c>
      <c r="AF47" s="68"/>
      <c r="AG47" s="68">
        <v>252</v>
      </c>
      <c r="AH47" s="68">
        <v>340</v>
      </c>
      <c r="AI47" s="68">
        <v>186</v>
      </c>
      <c r="AJ47" s="68">
        <v>263.64</v>
      </c>
      <c r="AK47" s="68">
        <v>98</v>
      </c>
      <c r="AL47" s="68">
        <v>67</v>
      </c>
      <c r="AM47" s="68">
        <v>49.4</v>
      </c>
      <c r="AN47" s="68">
        <v>240</v>
      </c>
      <c r="AO47" s="68">
        <v>258</v>
      </c>
      <c r="AP47" s="68"/>
      <c r="AQ47" s="68">
        <v>346</v>
      </c>
      <c r="AR47" s="68"/>
      <c r="AS47" s="68">
        <v>281.61</v>
      </c>
      <c r="AT47" s="68">
        <v>87.5</v>
      </c>
      <c r="AU47" s="68">
        <v>74</v>
      </c>
      <c r="AV47" s="68">
        <v>64.67</v>
      </c>
      <c r="AW47" s="68">
        <v>75.709999999999994</v>
      </c>
      <c r="AX47" s="68">
        <v>85.71</v>
      </c>
      <c r="AY47" s="68">
        <v>58.75</v>
      </c>
      <c r="AZ47" s="68">
        <v>95.38</v>
      </c>
      <c r="BA47" s="68">
        <v>74</v>
      </c>
      <c r="BB47" s="68">
        <v>65</v>
      </c>
      <c r="BC47" s="68">
        <v>139.33000000000001</v>
      </c>
      <c r="BD47" s="68">
        <v>362</v>
      </c>
      <c r="BE47" s="68">
        <v>549</v>
      </c>
      <c r="BF47" s="68">
        <v>666</v>
      </c>
      <c r="BG47" s="68">
        <v>300</v>
      </c>
      <c r="BH47" s="68">
        <v>578</v>
      </c>
      <c r="BI47" s="68"/>
      <c r="BJ47" s="68">
        <v>84</v>
      </c>
      <c r="BK47" s="68">
        <v>68</v>
      </c>
      <c r="BL47" s="68">
        <v>79</v>
      </c>
      <c r="BM47" s="68">
        <v>87</v>
      </c>
      <c r="BN47" s="68">
        <v>109</v>
      </c>
      <c r="BO47" s="68">
        <v>329</v>
      </c>
      <c r="BP47" s="68">
        <v>182.22</v>
      </c>
      <c r="BQ47" s="68">
        <v>25</v>
      </c>
      <c r="BR47" s="83"/>
    </row>
    <row r="48" spans="1:73" ht="17.399999999999999">
      <c r="B48" s="16" t="s">
        <v>26</v>
      </c>
      <c r="C48" s="17" t="s">
        <v>25</v>
      </c>
      <c r="D48" s="18">
        <f>D47/1000</f>
        <v>9.0900000000000009E-2</v>
      </c>
      <c r="E48" s="18">
        <f t="shared" ref="E48:BR48" si="2">E47/1000</f>
        <v>9.6000000000000002E-2</v>
      </c>
      <c r="F48" s="18">
        <f t="shared" si="2"/>
        <v>9.2999999999999999E-2</v>
      </c>
      <c r="G48" s="18">
        <f t="shared" si="2"/>
        <v>0.78</v>
      </c>
      <c r="H48" s="18">
        <f t="shared" si="2"/>
        <v>1.61</v>
      </c>
      <c r="I48" s="18">
        <f t="shared" si="2"/>
        <v>0.76</v>
      </c>
      <c r="J48" s="18">
        <f t="shared" si="2"/>
        <v>9.0569999999999998E-2</v>
      </c>
      <c r="K48" s="18">
        <f t="shared" si="2"/>
        <v>1.0388900000000001</v>
      </c>
      <c r="L48" s="18">
        <f t="shared" si="2"/>
        <v>0.25519999999999998</v>
      </c>
      <c r="M48" s="18">
        <f t="shared" si="2"/>
        <v>0.79600000000000004</v>
      </c>
      <c r="N48" s="18">
        <f t="shared" si="2"/>
        <v>0.12637999999999999</v>
      </c>
      <c r="O48" s="18">
        <f t="shared" si="2"/>
        <v>0.41608999999999996</v>
      </c>
      <c r="P48" s="18">
        <f t="shared" si="2"/>
        <v>0.63421000000000005</v>
      </c>
      <c r="Q48" s="18">
        <f t="shared" si="2"/>
        <v>0.50332999999999994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0.92</v>
      </c>
      <c r="V48" s="18">
        <f t="shared" si="2"/>
        <v>0.46410000000000001</v>
      </c>
      <c r="W48" s="18">
        <f t="shared" si="2"/>
        <v>0.249</v>
      </c>
      <c r="X48" s="18">
        <f t="shared" si="2"/>
        <v>8.6999999999999994E-3</v>
      </c>
      <c r="Y48" s="18">
        <f t="shared" si="2"/>
        <v>0</v>
      </c>
      <c r="Z48" s="18">
        <f t="shared" si="2"/>
        <v>0.41499999999999998</v>
      </c>
      <c r="AA48" s="18">
        <f t="shared" si="2"/>
        <v>0.41599999999999998</v>
      </c>
      <c r="AB48" s="18">
        <f t="shared" si="2"/>
        <v>0.35799999999999998</v>
      </c>
      <c r="AC48" s="18">
        <f t="shared" si="2"/>
        <v>0.28299999999999997</v>
      </c>
      <c r="AD48" s="18">
        <f t="shared" si="2"/>
        <v>0.14399999999999999</v>
      </c>
      <c r="AE48" s="18">
        <f t="shared" si="2"/>
        <v>0.66800000000000004</v>
      </c>
      <c r="AF48" s="18">
        <f t="shared" ref="AF48:AI48" si="3">AF47/1000</f>
        <v>0</v>
      </c>
      <c r="AG48" s="18">
        <f t="shared" si="3"/>
        <v>0.252</v>
      </c>
      <c r="AH48" s="18">
        <f t="shared" si="3"/>
        <v>0.34</v>
      </c>
      <c r="AI48" s="18">
        <f t="shared" si="3"/>
        <v>0.186</v>
      </c>
      <c r="AJ48" s="18">
        <f t="shared" si="2"/>
        <v>0.26363999999999999</v>
      </c>
      <c r="AK48" s="18">
        <f t="shared" si="2"/>
        <v>9.8000000000000004E-2</v>
      </c>
      <c r="AL48" s="18">
        <f t="shared" si="2"/>
        <v>6.7000000000000004E-2</v>
      </c>
      <c r="AM48" s="18">
        <f t="shared" si="2"/>
        <v>4.9399999999999999E-2</v>
      </c>
      <c r="AN48" s="18">
        <f t="shared" si="2"/>
        <v>0.24</v>
      </c>
      <c r="AO48" s="18">
        <f t="shared" si="2"/>
        <v>0.25800000000000001</v>
      </c>
      <c r="AP48" s="18">
        <f t="shared" si="2"/>
        <v>0</v>
      </c>
      <c r="AQ48" s="18">
        <f t="shared" si="2"/>
        <v>0.34599999999999997</v>
      </c>
      <c r="AR48" s="18">
        <f t="shared" si="2"/>
        <v>0</v>
      </c>
      <c r="AS48" s="18">
        <f t="shared" si="2"/>
        <v>0.28161000000000003</v>
      </c>
      <c r="AT48" s="18">
        <f t="shared" si="2"/>
        <v>8.7499999999999994E-2</v>
      </c>
      <c r="AU48" s="18">
        <f t="shared" si="2"/>
        <v>7.3999999999999996E-2</v>
      </c>
      <c r="AV48" s="18">
        <f t="shared" si="2"/>
        <v>6.4670000000000005E-2</v>
      </c>
      <c r="AW48" s="18">
        <f t="shared" si="2"/>
        <v>7.571E-2</v>
      </c>
      <c r="AX48" s="18">
        <f t="shared" si="2"/>
        <v>8.5709999999999995E-2</v>
      </c>
      <c r="AY48" s="18">
        <f t="shared" si="2"/>
        <v>5.8749999999999997E-2</v>
      </c>
      <c r="AZ48" s="18">
        <f t="shared" si="2"/>
        <v>9.5379999999999993E-2</v>
      </c>
      <c r="BA48" s="18">
        <f t="shared" si="2"/>
        <v>7.3999999999999996E-2</v>
      </c>
      <c r="BB48" s="18">
        <f t="shared" si="2"/>
        <v>6.5000000000000002E-2</v>
      </c>
      <c r="BC48" s="18">
        <f t="shared" si="2"/>
        <v>0.13933000000000001</v>
      </c>
      <c r="BD48" s="18">
        <f t="shared" si="2"/>
        <v>0.36199999999999999</v>
      </c>
      <c r="BE48" s="18">
        <f t="shared" si="2"/>
        <v>0.54900000000000004</v>
      </c>
      <c r="BF48" s="18">
        <f t="shared" si="2"/>
        <v>0.66600000000000004</v>
      </c>
      <c r="BG48" s="18">
        <f t="shared" si="2"/>
        <v>0.3</v>
      </c>
      <c r="BH48" s="18">
        <f t="shared" si="2"/>
        <v>0.57799999999999996</v>
      </c>
      <c r="BI48" s="18">
        <f t="shared" si="2"/>
        <v>0</v>
      </c>
      <c r="BJ48" s="18">
        <f t="shared" si="2"/>
        <v>8.4000000000000005E-2</v>
      </c>
      <c r="BK48" s="18">
        <f t="shared" si="2"/>
        <v>6.8000000000000005E-2</v>
      </c>
      <c r="BL48" s="18">
        <f t="shared" si="2"/>
        <v>7.9000000000000001E-2</v>
      </c>
      <c r="BM48" s="18">
        <f t="shared" si="2"/>
        <v>8.6999999999999994E-2</v>
      </c>
      <c r="BN48" s="18">
        <f t="shared" si="2"/>
        <v>0.109</v>
      </c>
      <c r="BO48" s="18">
        <f t="shared" si="2"/>
        <v>0.32900000000000001</v>
      </c>
      <c r="BP48" s="18">
        <f t="shared" si="2"/>
        <v>0.18221999999999999</v>
      </c>
      <c r="BQ48" s="18">
        <f t="shared" si="2"/>
        <v>2.5000000000000001E-2</v>
      </c>
      <c r="BR48" s="78">
        <f t="shared" si="2"/>
        <v>0</v>
      </c>
    </row>
    <row r="49" spans="1:72" ht="17.399999999999999">
      <c r="A49" s="24"/>
      <c r="B49" s="25" t="s">
        <v>27</v>
      </c>
      <c r="C49" s="108"/>
      <c r="D49" s="26">
        <f t="shared" ref="D49:AI49" si="4">D34*D47</f>
        <v>7.2720000000000002</v>
      </c>
      <c r="E49" s="26">
        <f t="shared" si="4"/>
        <v>4.8000000000000007</v>
      </c>
      <c r="F49" s="26">
        <f t="shared" si="4"/>
        <v>4.9290000000000003</v>
      </c>
      <c r="G49" s="26">
        <f t="shared" si="4"/>
        <v>0.78</v>
      </c>
      <c r="H49" s="26">
        <f t="shared" si="4"/>
        <v>1.61</v>
      </c>
      <c r="I49" s="26">
        <f t="shared" si="4"/>
        <v>0</v>
      </c>
      <c r="J49" s="26">
        <f t="shared" si="4"/>
        <v>9.9626999999999999</v>
      </c>
      <c r="K49" s="26">
        <f t="shared" si="4"/>
        <v>18.700020000000002</v>
      </c>
      <c r="L49" s="26">
        <f t="shared" si="4"/>
        <v>2.2967999999999997</v>
      </c>
      <c r="M49" s="26">
        <f t="shared" si="4"/>
        <v>13.532000000000002</v>
      </c>
      <c r="N49" s="26">
        <f t="shared" si="4"/>
        <v>0</v>
      </c>
      <c r="O49" s="26">
        <f t="shared" si="4"/>
        <v>0</v>
      </c>
      <c r="P49" s="26">
        <f t="shared" si="4"/>
        <v>0</v>
      </c>
      <c r="Q49" s="26">
        <f t="shared" si="4"/>
        <v>0</v>
      </c>
      <c r="R49" s="26">
        <f t="shared" si="4"/>
        <v>0</v>
      </c>
      <c r="S49" s="26">
        <f t="shared" si="4"/>
        <v>0</v>
      </c>
      <c r="T49" s="26">
        <f t="shared" si="4"/>
        <v>0</v>
      </c>
      <c r="U49" s="26">
        <f t="shared" si="4"/>
        <v>0</v>
      </c>
      <c r="V49" s="26">
        <f t="shared" si="4"/>
        <v>0</v>
      </c>
      <c r="W49" s="26">
        <f t="shared" si="4"/>
        <v>0</v>
      </c>
      <c r="X49" s="26">
        <f t="shared" si="4"/>
        <v>0.87</v>
      </c>
      <c r="Y49" s="26">
        <f t="shared" si="4"/>
        <v>0</v>
      </c>
      <c r="Z49" s="26">
        <f t="shared" si="4"/>
        <v>0</v>
      </c>
      <c r="AA49" s="26">
        <f t="shared" si="4"/>
        <v>0</v>
      </c>
      <c r="AB49" s="26">
        <f t="shared" si="4"/>
        <v>5.37</v>
      </c>
      <c r="AC49" s="26">
        <f t="shared" si="4"/>
        <v>0</v>
      </c>
      <c r="AD49" s="26">
        <f t="shared" si="4"/>
        <v>0</v>
      </c>
      <c r="AE49" s="26">
        <f t="shared" si="4"/>
        <v>0</v>
      </c>
      <c r="AF49" s="26">
        <f t="shared" si="4"/>
        <v>0</v>
      </c>
      <c r="AG49" s="26">
        <f t="shared" si="4"/>
        <v>0</v>
      </c>
      <c r="AH49" s="26">
        <f t="shared" si="4"/>
        <v>2.04</v>
      </c>
      <c r="AI49" s="26">
        <f t="shared" si="4"/>
        <v>0</v>
      </c>
      <c r="AJ49" s="26">
        <f t="shared" ref="AJ49:BR49" si="5">AJ34*AJ47</f>
        <v>0</v>
      </c>
      <c r="AK49" s="26">
        <f t="shared" si="5"/>
        <v>0</v>
      </c>
      <c r="AL49" s="26">
        <f t="shared" si="5"/>
        <v>0</v>
      </c>
      <c r="AM49" s="26">
        <f t="shared" si="5"/>
        <v>1.976</v>
      </c>
      <c r="AN49" s="26">
        <f t="shared" si="5"/>
        <v>0.24</v>
      </c>
      <c r="AO49" s="26">
        <f t="shared" si="5"/>
        <v>0</v>
      </c>
      <c r="AP49" s="26">
        <f t="shared" si="5"/>
        <v>0</v>
      </c>
      <c r="AQ49" s="26">
        <f t="shared" si="5"/>
        <v>0</v>
      </c>
      <c r="AR49" s="26">
        <f t="shared" si="5"/>
        <v>0</v>
      </c>
      <c r="AS49" s="26">
        <f t="shared" si="5"/>
        <v>0</v>
      </c>
      <c r="AT49" s="26">
        <f t="shared" si="5"/>
        <v>1.75</v>
      </c>
      <c r="AU49" s="26">
        <f t="shared" si="5"/>
        <v>0</v>
      </c>
      <c r="AV49" s="26">
        <f t="shared" si="5"/>
        <v>0</v>
      </c>
      <c r="AW49" s="26">
        <f t="shared" si="5"/>
        <v>0</v>
      </c>
      <c r="AX49" s="26">
        <f t="shared" si="5"/>
        <v>0</v>
      </c>
      <c r="AY49" s="26">
        <f t="shared" si="5"/>
        <v>0</v>
      </c>
      <c r="AZ49" s="26">
        <f t="shared" si="5"/>
        <v>0</v>
      </c>
      <c r="BA49" s="26">
        <f t="shared" si="5"/>
        <v>0</v>
      </c>
      <c r="BB49" s="26">
        <f t="shared" si="5"/>
        <v>0</v>
      </c>
      <c r="BC49" s="26">
        <f t="shared" si="5"/>
        <v>4.8765500000000008</v>
      </c>
      <c r="BD49" s="26">
        <f t="shared" si="5"/>
        <v>14.48</v>
      </c>
      <c r="BE49" s="26">
        <f t="shared" si="5"/>
        <v>0</v>
      </c>
      <c r="BF49" s="26">
        <f t="shared" si="5"/>
        <v>0</v>
      </c>
      <c r="BG49" s="26">
        <f t="shared" si="5"/>
        <v>0</v>
      </c>
      <c r="BH49" s="26">
        <f t="shared" si="5"/>
        <v>28.900000000000002</v>
      </c>
      <c r="BI49" s="26">
        <f t="shared" si="5"/>
        <v>0</v>
      </c>
      <c r="BJ49" s="26">
        <f t="shared" si="5"/>
        <v>22.176000000000002</v>
      </c>
      <c r="BK49" s="26">
        <f t="shared" si="5"/>
        <v>5.7120000000000006</v>
      </c>
      <c r="BL49" s="26">
        <f t="shared" si="5"/>
        <v>3.7920000000000003</v>
      </c>
      <c r="BM49" s="26">
        <f t="shared" si="5"/>
        <v>3.915</v>
      </c>
      <c r="BN49" s="26">
        <f t="shared" si="5"/>
        <v>0</v>
      </c>
      <c r="BO49" s="26">
        <f t="shared" si="5"/>
        <v>0</v>
      </c>
      <c r="BP49" s="26">
        <f t="shared" si="5"/>
        <v>2.9155199999999999</v>
      </c>
      <c r="BQ49" s="26">
        <f t="shared" si="5"/>
        <v>0.15</v>
      </c>
      <c r="BR49" s="82">
        <f t="shared" si="5"/>
        <v>0</v>
      </c>
      <c r="BS49" s="27">
        <f>SUM(D49:BQ49)</f>
        <v>163.04559</v>
      </c>
      <c r="BT49" s="28">
        <f>BS49/$C$10</f>
        <v>163.04559</v>
      </c>
    </row>
    <row r="50" spans="1:72" ht="17.399999999999999">
      <c r="A50" s="24"/>
      <c r="B50" s="25" t="s">
        <v>28</v>
      </c>
      <c r="C50" s="108"/>
      <c r="D50" s="26">
        <f t="shared" ref="D50:AI50" si="6">D34*D47</f>
        <v>7.2720000000000002</v>
      </c>
      <c r="E50" s="26">
        <f t="shared" si="6"/>
        <v>4.8000000000000007</v>
      </c>
      <c r="F50" s="26">
        <f t="shared" si="6"/>
        <v>4.9290000000000003</v>
      </c>
      <c r="G50" s="26">
        <f t="shared" si="6"/>
        <v>0.78</v>
      </c>
      <c r="H50" s="26">
        <f t="shared" si="6"/>
        <v>1.61</v>
      </c>
      <c r="I50" s="26">
        <f t="shared" si="6"/>
        <v>0</v>
      </c>
      <c r="J50" s="26">
        <f t="shared" si="6"/>
        <v>9.9626999999999999</v>
      </c>
      <c r="K50" s="26">
        <f t="shared" si="6"/>
        <v>18.700020000000002</v>
      </c>
      <c r="L50" s="26">
        <f t="shared" si="6"/>
        <v>2.2967999999999997</v>
      </c>
      <c r="M50" s="26">
        <f t="shared" si="6"/>
        <v>13.532000000000002</v>
      </c>
      <c r="N50" s="26">
        <f t="shared" si="6"/>
        <v>0</v>
      </c>
      <c r="O50" s="26">
        <f t="shared" si="6"/>
        <v>0</v>
      </c>
      <c r="P50" s="26">
        <f t="shared" si="6"/>
        <v>0</v>
      </c>
      <c r="Q50" s="26">
        <f t="shared" si="6"/>
        <v>0</v>
      </c>
      <c r="R50" s="26">
        <f t="shared" si="6"/>
        <v>0</v>
      </c>
      <c r="S50" s="26">
        <f t="shared" si="6"/>
        <v>0</v>
      </c>
      <c r="T50" s="26">
        <f t="shared" si="6"/>
        <v>0</v>
      </c>
      <c r="U50" s="26">
        <f t="shared" si="6"/>
        <v>0</v>
      </c>
      <c r="V50" s="26">
        <f t="shared" si="6"/>
        <v>0</v>
      </c>
      <c r="W50" s="26">
        <f t="shared" si="6"/>
        <v>0</v>
      </c>
      <c r="X50" s="26">
        <f t="shared" si="6"/>
        <v>0.87</v>
      </c>
      <c r="Y50" s="26">
        <f t="shared" si="6"/>
        <v>0</v>
      </c>
      <c r="Z50" s="26">
        <f t="shared" si="6"/>
        <v>0</v>
      </c>
      <c r="AA50" s="26">
        <f t="shared" si="6"/>
        <v>0</v>
      </c>
      <c r="AB50" s="26">
        <f t="shared" si="6"/>
        <v>5.37</v>
      </c>
      <c r="AC50" s="26">
        <f t="shared" si="6"/>
        <v>0</v>
      </c>
      <c r="AD50" s="26">
        <f t="shared" si="6"/>
        <v>0</v>
      </c>
      <c r="AE50" s="26">
        <f t="shared" si="6"/>
        <v>0</v>
      </c>
      <c r="AF50" s="26">
        <f t="shared" si="6"/>
        <v>0</v>
      </c>
      <c r="AG50" s="26">
        <f t="shared" si="6"/>
        <v>0</v>
      </c>
      <c r="AH50" s="26">
        <f t="shared" si="6"/>
        <v>2.04</v>
      </c>
      <c r="AI50" s="26">
        <f t="shared" si="6"/>
        <v>0</v>
      </c>
      <c r="AJ50" s="26">
        <f t="shared" ref="AJ50:BR50" si="7">AJ34*AJ47</f>
        <v>0</v>
      </c>
      <c r="AK50" s="26">
        <f t="shared" si="7"/>
        <v>0</v>
      </c>
      <c r="AL50" s="26">
        <f t="shared" si="7"/>
        <v>0</v>
      </c>
      <c r="AM50" s="26">
        <f t="shared" si="7"/>
        <v>1.976</v>
      </c>
      <c r="AN50" s="26">
        <f t="shared" si="7"/>
        <v>0.24</v>
      </c>
      <c r="AO50" s="26">
        <f t="shared" si="7"/>
        <v>0</v>
      </c>
      <c r="AP50" s="26">
        <f t="shared" si="7"/>
        <v>0</v>
      </c>
      <c r="AQ50" s="26">
        <f t="shared" si="7"/>
        <v>0</v>
      </c>
      <c r="AR50" s="26">
        <f t="shared" si="7"/>
        <v>0</v>
      </c>
      <c r="AS50" s="26">
        <f t="shared" si="7"/>
        <v>0</v>
      </c>
      <c r="AT50" s="26">
        <f t="shared" si="7"/>
        <v>1.75</v>
      </c>
      <c r="AU50" s="26">
        <f t="shared" si="7"/>
        <v>0</v>
      </c>
      <c r="AV50" s="26">
        <f t="shared" si="7"/>
        <v>0</v>
      </c>
      <c r="AW50" s="26">
        <f t="shared" si="7"/>
        <v>0</v>
      </c>
      <c r="AX50" s="26">
        <f t="shared" si="7"/>
        <v>0</v>
      </c>
      <c r="AY50" s="26">
        <f t="shared" si="7"/>
        <v>0</v>
      </c>
      <c r="AZ50" s="26">
        <f t="shared" si="7"/>
        <v>0</v>
      </c>
      <c r="BA50" s="26">
        <f t="shared" si="7"/>
        <v>0</v>
      </c>
      <c r="BB50" s="26">
        <f t="shared" si="7"/>
        <v>0</v>
      </c>
      <c r="BC50" s="26">
        <f t="shared" si="7"/>
        <v>4.8765500000000008</v>
      </c>
      <c r="BD50" s="26">
        <f t="shared" si="7"/>
        <v>14.48</v>
      </c>
      <c r="BE50" s="26">
        <f t="shared" si="7"/>
        <v>0</v>
      </c>
      <c r="BF50" s="26">
        <f t="shared" si="7"/>
        <v>0</v>
      </c>
      <c r="BG50" s="26">
        <f t="shared" si="7"/>
        <v>0</v>
      </c>
      <c r="BH50" s="26">
        <f t="shared" si="7"/>
        <v>28.900000000000002</v>
      </c>
      <c r="BI50" s="26">
        <f t="shared" si="7"/>
        <v>0</v>
      </c>
      <c r="BJ50" s="26">
        <f t="shared" si="7"/>
        <v>22.176000000000002</v>
      </c>
      <c r="BK50" s="26">
        <f t="shared" si="7"/>
        <v>5.7120000000000006</v>
      </c>
      <c r="BL50" s="26">
        <f t="shared" si="7"/>
        <v>3.7920000000000003</v>
      </c>
      <c r="BM50" s="26">
        <f t="shared" si="7"/>
        <v>3.915</v>
      </c>
      <c r="BN50" s="26">
        <f t="shared" si="7"/>
        <v>0</v>
      </c>
      <c r="BO50" s="26">
        <f t="shared" si="7"/>
        <v>0</v>
      </c>
      <c r="BP50" s="26">
        <f t="shared" si="7"/>
        <v>2.9155199999999999</v>
      </c>
      <c r="BQ50" s="26">
        <f t="shared" si="7"/>
        <v>0.15</v>
      </c>
      <c r="BR50" s="82">
        <f t="shared" si="7"/>
        <v>0</v>
      </c>
      <c r="BS50" s="27">
        <f>SUM(D50:BQ50)</f>
        <v>163.04559</v>
      </c>
      <c r="BT50" s="28">
        <f>BS50/$C$10</f>
        <v>163.04559</v>
      </c>
    </row>
    <row r="51" spans="1:72">
      <c r="A51" s="29"/>
      <c r="B51" s="29" t="s">
        <v>29</v>
      </c>
    </row>
    <row r="52" spans="1:72">
      <c r="A52" s="29"/>
      <c r="B52" s="29" t="s">
        <v>30</v>
      </c>
      <c r="BT52" s="30">
        <f>BT67+BT85+BT101+BT117</f>
        <v>163.09243499999999</v>
      </c>
    </row>
    <row r="54" spans="1:72">
      <c r="J54" s="1"/>
      <c r="AI54" s="63"/>
    </row>
    <row r="55" spans="1:72" ht="15" customHeight="1">
      <c r="A55" s="101"/>
      <c r="B55" s="3" t="s">
        <v>1</v>
      </c>
      <c r="C55" s="99" t="s">
        <v>2</v>
      </c>
      <c r="D55" s="98" t="str">
        <f t="shared" ref="D55:BR55" si="8">D8</f>
        <v>Хлеб пшеничный</v>
      </c>
      <c r="E55" s="98" t="str">
        <f t="shared" si="8"/>
        <v>Хлеб ржано-пшеничный</v>
      </c>
      <c r="F55" s="98" t="str">
        <f t="shared" si="8"/>
        <v>Сахар</v>
      </c>
      <c r="G55" s="98" t="str">
        <f t="shared" si="8"/>
        <v>Чай</v>
      </c>
      <c r="H55" s="98" t="str">
        <f t="shared" si="8"/>
        <v>Какао</v>
      </c>
      <c r="I55" s="98" t="str">
        <f t="shared" si="8"/>
        <v>Кофейный напиток</v>
      </c>
      <c r="J55" s="98" t="str">
        <f t="shared" si="8"/>
        <v>Молоко 2,5%</v>
      </c>
      <c r="K55" s="98" t="str">
        <f t="shared" si="8"/>
        <v>Масло сливочное</v>
      </c>
      <c r="L55" s="98" t="str">
        <f t="shared" si="8"/>
        <v>Сметана 15%</v>
      </c>
      <c r="M55" s="98" t="str">
        <f t="shared" si="8"/>
        <v>Молоко сухое</v>
      </c>
      <c r="N55" s="98" t="str">
        <f t="shared" si="8"/>
        <v>Снежок 2,5 %</v>
      </c>
      <c r="O55" s="98" t="str">
        <f t="shared" si="8"/>
        <v>Творог 5%</v>
      </c>
      <c r="P55" s="98" t="str">
        <f t="shared" si="8"/>
        <v>Молоко сгущенное</v>
      </c>
      <c r="Q55" s="98" t="str">
        <f t="shared" si="8"/>
        <v xml:space="preserve">Джем Сава </v>
      </c>
      <c r="R55" s="98" t="str">
        <f t="shared" si="8"/>
        <v>Сыр</v>
      </c>
      <c r="S55" s="98" t="str">
        <f t="shared" si="8"/>
        <v>Зеленый горошек</v>
      </c>
      <c r="T55" s="98" t="str">
        <f t="shared" si="8"/>
        <v>Кукуруза консервирован.</v>
      </c>
      <c r="U55" s="98" t="str">
        <f t="shared" si="8"/>
        <v>Консервы рыбные</v>
      </c>
      <c r="V55" s="98" t="str">
        <f t="shared" si="8"/>
        <v>Огурцы консервирован.</v>
      </c>
      <c r="W55" s="98" t="str">
        <f>W8</f>
        <v>Огурцы свежие</v>
      </c>
      <c r="X55" s="98" t="str">
        <f t="shared" si="8"/>
        <v>Яйцо</v>
      </c>
      <c r="Y55" s="98" t="str">
        <f t="shared" si="8"/>
        <v>Икра кабачковая</v>
      </c>
      <c r="Z55" s="98" t="str">
        <f t="shared" si="8"/>
        <v>Изюм</v>
      </c>
      <c r="AA55" s="98" t="str">
        <f t="shared" si="8"/>
        <v>Курага</v>
      </c>
      <c r="AB55" s="98" t="str">
        <f t="shared" si="8"/>
        <v>Чернослив</v>
      </c>
      <c r="AC55" s="98" t="str">
        <f t="shared" si="8"/>
        <v>Шиповник</v>
      </c>
      <c r="AD55" s="98" t="str">
        <f t="shared" si="8"/>
        <v>Сухофрукты</v>
      </c>
      <c r="AE55" s="98" t="str">
        <f t="shared" si="8"/>
        <v>Ягода свежемороженная</v>
      </c>
      <c r="AF55" s="98" t="str">
        <f t="shared" ref="AF55:AG55" si="9">AF8</f>
        <v xml:space="preserve">Апельсин </v>
      </c>
      <c r="AG55" s="98" t="str">
        <f t="shared" si="9"/>
        <v>Банан</v>
      </c>
      <c r="AH55" s="98" t="str">
        <f t="shared" si="8"/>
        <v>Лимон</v>
      </c>
      <c r="AI55" s="98" t="str">
        <f t="shared" si="8"/>
        <v>Яблоко</v>
      </c>
      <c r="AJ55" s="98" t="str">
        <f t="shared" si="8"/>
        <v>Кисель</v>
      </c>
      <c r="AK55" s="98" t="str">
        <f t="shared" si="8"/>
        <v xml:space="preserve">Сок </v>
      </c>
      <c r="AL55" s="98" t="str">
        <f t="shared" si="8"/>
        <v>Макаронные изделия</v>
      </c>
      <c r="AM55" s="98" t="str">
        <f t="shared" si="8"/>
        <v>Мука</v>
      </c>
      <c r="AN55" s="98" t="str">
        <f t="shared" si="8"/>
        <v>Дрожжи</v>
      </c>
      <c r="AO55" s="98" t="str">
        <f t="shared" si="8"/>
        <v>Печенье</v>
      </c>
      <c r="AP55" s="98" t="str">
        <f t="shared" si="8"/>
        <v>Пряники</v>
      </c>
      <c r="AQ55" s="98" t="str">
        <f t="shared" si="8"/>
        <v>Вафли</v>
      </c>
      <c r="AR55" s="98" t="str">
        <f t="shared" si="8"/>
        <v>Конфеты</v>
      </c>
      <c r="AS55" s="98" t="str">
        <f t="shared" si="8"/>
        <v>Повидло Сава</v>
      </c>
      <c r="AT55" s="98" t="str">
        <f t="shared" si="8"/>
        <v>Крупа геркулес</v>
      </c>
      <c r="AU55" s="98" t="str">
        <f t="shared" si="8"/>
        <v>Крупа горох</v>
      </c>
      <c r="AV55" s="98" t="str">
        <f t="shared" si="8"/>
        <v>Крупа гречневая</v>
      </c>
      <c r="AW55" s="98" t="str">
        <f t="shared" si="8"/>
        <v>Крупа кукурузная</v>
      </c>
      <c r="AX55" s="98" t="str">
        <f t="shared" si="8"/>
        <v>Крупа манная</v>
      </c>
      <c r="AY55" s="98" t="str">
        <f t="shared" si="8"/>
        <v>Крупа перловая</v>
      </c>
      <c r="AZ55" s="98" t="str">
        <f t="shared" si="8"/>
        <v>Крупа пшеничная</v>
      </c>
      <c r="BA55" s="98" t="str">
        <f t="shared" si="8"/>
        <v>Крупа пшено</v>
      </c>
      <c r="BB55" s="98" t="str">
        <f t="shared" si="8"/>
        <v>Крупа ячневая</v>
      </c>
      <c r="BC55" s="98" t="str">
        <f t="shared" si="8"/>
        <v>Рис</v>
      </c>
      <c r="BD55" s="98" t="str">
        <f t="shared" si="8"/>
        <v>Цыпленок бройлер</v>
      </c>
      <c r="BE55" s="98" t="str">
        <f t="shared" si="8"/>
        <v>Филе куриное</v>
      </c>
      <c r="BF55" s="98" t="str">
        <f t="shared" si="8"/>
        <v>Фарш говяжий</v>
      </c>
      <c r="BG55" s="98" t="str">
        <f t="shared" si="8"/>
        <v>Печень куриная</v>
      </c>
      <c r="BH55" s="98" t="str">
        <f t="shared" si="8"/>
        <v>Филе минтая</v>
      </c>
      <c r="BI55" s="98" t="str">
        <f t="shared" si="8"/>
        <v>Филе сельди слабосол.</v>
      </c>
      <c r="BJ55" s="98" t="str">
        <f t="shared" si="8"/>
        <v>Картофель</v>
      </c>
      <c r="BK55" s="98" t="str">
        <f t="shared" si="8"/>
        <v>Морковь</v>
      </c>
      <c r="BL55" s="98" t="str">
        <f t="shared" si="8"/>
        <v>Лук</v>
      </c>
      <c r="BM55" s="98" t="str">
        <f t="shared" si="8"/>
        <v>Капуста</v>
      </c>
      <c r="BN55" s="98" t="str">
        <f t="shared" si="8"/>
        <v>Свекла</v>
      </c>
      <c r="BO55" s="98" t="str">
        <f t="shared" si="8"/>
        <v>Томатная паста</v>
      </c>
      <c r="BP55" s="98" t="str">
        <f t="shared" si="8"/>
        <v>Масло растительное</v>
      </c>
      <c r="BQ55" s="98" t="str">
        <f t="shared" si="8"/>
        <v>Соль</v>
      </c>
      <c r="BR55" s="97" t="str">
        <f t="shared" si="8"/>
        <v>Лимонная кислота</v>
      </c>
      <c r="BS55" s="103" t="s">
        <v>3</v>
      </c>
      <c r="BT55" s="103" t="s">
        <v>4</v>
      </c>
    </row>
    <row r="56" spans="1:72" ht="45.75" customHeight="1">
      <c r="A56" s="102"/>
      <c r="B56" s="4" t="s">
        <v>5</v>
      </c>
      <c r="C56" s="100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7"/>
      <c r="BS56" s="103"/>
      <c r="BT56" s="103"/>
    </row>
    <row r="57" spans="1:72">
      <c r="A57" s="104" t="s">
        <v>6</v>
      </c>
      <c r="B57" s="5" t="s">
        <v>7</v>
      </c>
      <c r="C57" s="105">
        <f>$F$7</f>
        <v>1</v>
      </c>
      <c r="D57" s="5">
        <f t="shared" ref="D57:BR61" si="10">D10</f>
        <v>0</v>
      </c>
      <c r="E57" s="5">
        <f t="shared" si="10"/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3.0000000000000001E-3</v>
      </c>
      <c r="L57" s="5">
        <f t="shared" si="10"/>
        <v>0</v>
      </c>
      <c r="M57" s="5">
        <f t="shared" si="10"/>
        <v>1.6500000000000001E-2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W10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AF10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77">
        <f t="shared" si="10"/>
        <v>0</v>
      </c>
    </row>
    <row r="58" spans="1:72">
      <c r="A58" s="104"/>
      <c r="B58" s="7" t="s">
        <v>32</v>
      </c>
      <c r="C58" s="106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W11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77">
        <f t="shared" si="10"/>
        <v>0</v>
      </c>
    </row>
    <row r="59" spans="1:72">
      <c r="A59" s="104"/>
      <c r="B59" s="5" t="s">
        <v>9</v>
      </c>
      <c r="C59" s="106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W12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77">
        <f t="shared" si="10"/>
        <v>0</v>
      </c>
    </row>
    <row r="60" spans="1:72">
      <c r="A60" s="104"/>
      <c r="B60" s="5"/>
      <c r="C60" s="106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W13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77">
        <f t="shared" si="10"/>
        <v>0</v>
      </c>
    </row>
    <row r="61" spans="1:72">
      <c r="A61" s="104"/>
      <c r="B61" s="5"/>
      <c r="C61" s="107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G14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W14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AF14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77">
        <f t="shared" si="12"/>
        <v>0</v>
      </c>
    </row>
    <row r="62" spans="1:72" ht="17.399999999999999">
      <c r="B62" s="16" t="s">
        <v>22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1.4999999999999999E-2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9.6000000000000002E-2</v>
      </c>
      <c r="K62" s="18">
        <f t="shared" si="14"/>
        <v>8.0000000000000002E-3</v>
      </c>
      <c r="L62" s="18">
        <f t="shared" si="14"/>
        <v>0</v>
      </c>
      <c r="M62" s="18">
        <f t="shared" si="14"/>
        <v>1.6500000000000001E-2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78">
        <f t="shared" ref="BR62" si="16">SUM(BR57:BR61)</f>
        <v>0</v>
      </c>
    </row>
    <row r="63" spans="1:72" ht="17.399999999999999">
      <c r="B63" s="16" t="s">
        <v>23</v>
      </c>
      <c r="C63" s="17"/>
      <c r="D63" s="19">
        <f t="shared" ref="D63:BR63" si="17">PRODUCT(D62,$F$7)</f>
        <v>0.03</v>
      </c>
      <c r="E63" s="19">
        <f t="shared" si="17"/>
        <v>0</v>
      </c>
      <c r="F63" s="19">
        <f t="shared" si="17"/>
        <v>1.4999999999999999E-2</v>
      </c>
      <c r="G63" s="19">
        <f t="shared" si="17"/>
        <v>0</v>
      </c>
      <c r="H63" s="19">
        <f t="shared" si="17"/>
        <v>1.1999999999999999E-3</v>
      </c>
      <c r="I63" s="19">
        <f t="shared" si="17"/>
        <v>0</v>
      </c>
      <c r="J63" s="19">
        <f t="shared" si="17"/>
        <v>9.6000000000000002E-2</v>
      </c>
      <c r="K63" s="19">
        <f t="shared" si="17"/>
        <v>8.0000000000000002E-3</v>
      </c>
      <c r="L63" s="19">
        <f t="shared" si="17"/>
        <v>0</v>
      </c>
      <c r="M63" s="19">
        <f t="shared" si="17"/>
        <v>1.6500000000000001E-2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PRODUCT(W62,$F$7)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PRODUCT(AF62,$F$7)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0.02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5.0000000000000001E-4</v>
      </c>
      <c r="BR63" s="79">
        <f t="shared" si="17"/>
        <v>0</v>
      </c>
    </row>
    <row r="65" spans="1:72" ht="17.399999999999999">
      <c r="A65" s="20"/>
      <c r="B65" s="21" t="s">
        <v>24</v>
      </c>
      <c r="C65" s="22" t="s">
        <v>25</v>
      </c>
      <c r="D65" s="23">
        <f t="shared" ref="D65:BR65" si="19">D47</f>
        <v>90.9</v>
      </c>
      <c r="E65" s="23">
        <f t="shared" si="19"/>
        <v>96</v>
      </c>
      <c r="F65" s="23">
        <f t="shared" si="19"/>
        <v>93</v>
      </c>
      <c r="G65" s="23">
        <f t="shared" si="19"/>
        <v>780</v>
      </c>
      <c r="H65" s="23">
        <f t="shared" si="19"/>
        <v>1610</v>
      </c>
      <c r="I65" s="23">
        <f t="shared" si="19"/>
        <v>760</v>
      </c>
      <c r="J65" s="23">
        <f t="shared" si="19"/>
        <v>90.57</v>
      </c>
      <c r="K65" s="23">
        <f t="shared" si="19"/>
        <v>1038.8900000000001</v>
      </c>
      <c r="L65" s="23">
        <f t="shared" si="19"/>
        <v>255.2</v>
      </c>
      <c r="M65" s="23">
        <f t="shared" si="19"/>
        <v>796</v>
      </c>
      <c r="N65" s="23">
        <f t="shared" si="19"/>
        <v>126.38</v>
      </c>
      <c r="O65" s="23">
        <f t="shared" si="19"/>
        <v>416.09</v>
      </c>
      <c r="P65" s="23">
        <f t="shared" si="19"/>
        <v>634.21</v>
      </c>
      <c r="Q65" s="23">
        <f t="shared" si="19"/>
        <v>503.33</v>
      </c>
      <c r="R65" s="23">
        <f t="shared" si="19"/>
        <v>0</v>
      </c>
      <c r="S65" s="23">
        <f t="shared" si="19"/>
        <v>0</v>
      </c>
      <c r="T65" s="23">
        <f t="shared" si="19"/>
        <v>0</v>
      </c>
      <c r="U65" s="23">
        <f t="shared" si="19"/>
        <v>920</v>
      </c>
      <c r="V65" s="23">
        <f>V47</f>
        <v>464.1</v>
      </c>
      <c r="W65" s="23">
        <f>W47</f>
        <v>249</v>
      </c>
      <c r="X65" s="23">
        <f t="shared" si="19"/>
        <v>8.6999999999999993</v>
      </c>
      <c r="Y65" s="23">
        <f t="shared" si="19"/>
        <v>0</v>
      </c>
      <c r="Z65" s="23">
        <f t="shared" si="19"/>
        <v>415</v>
      </c>
      <c r="AA65" s="23">
        <f t="shared" si="19"/>
        <v>416</v>
      </c>
      <c r="AB65" s="23">
        <f t="shared" si="19"/>
        <v>358</v>
      </c>
      <c r="AC65" s="23">
        <f t="shared" si="19"/>
        <v>283</v>
      </c>
      <c r="AD65" s="23">
        <f t="shared" si="19"/>
        <v>144</v>
      </c>
      <c r="AE65" s="23">
        <f t="shared" si="19"/>
        <v>668</v>
      </c>
      <c r="AF65" s="23"/>
      <c r="AG65" s="23"/>
      <c r="AH65" s="23">
        <f t="shared" si="19"/>
        <v>340</v>
      </c>
      <c r="AI65" s="23"/>
      <c r="AJ65" s="23">
        <f t="shared" si="19"/>
        <v>263.64</v>
      </c>
      <c r="AK65" s="23">
        <f t="shared" si="19"/>
        <v>98</v>
      </c>
      <c r="AL65" s="23">
        <f t="shared" si="19"/>
        <v>67</v>
      </c>
      <c r="AM65" s="23">
        <f t="shared" si="19"/>
        <v>49.4</v>
      </c>
      <c r="AN65" s="23">
        <f t="shared" si="19"/>
        <v>240</v>
      </c>
      <c r="AO65" s="23">
        <f t="shared" si="19"/>
        <v>258</v>
      </c>
      <c r="AP65" s="23">
        <f t="shared" si="19"/>
        <v>0</v>
      </c>
      <c r="AQ65" s="23">
        <f t="shared" si="19"/>
        <v>346</v>
      </c>
      <c r="AR65" s="23">
        <f t="shared" si="19"/>
        <v>0</v>
      </c>
      <c r="AS65" s="23">
        <f t="shared" si="19"/>
        <v>281.61</v>
      </c>
      <c r="AT65" s="23">
        <f t="shared" si="19"/>
        <v>87.5</v>
      </c>
      <c r="AU65" s="23">
        <f t="shared" si="19"/>
        <v>74</v>
      </c>
      <c r="AV65" s="23">
        <f t="shared" si="19"/>
        <v>64.67</v>
      </c>
      <c r="AW65" s="23">
        <f t="shared" si="19"/>
        <v>75.709999999999994</v>
      </c>
      <c r="AX65" s="23">
        <f t="shared" si="19"/>
        <v>85.71</v>
      </c>
      <c r="AY65" s="23">
        <f t="shared" si="19"/>
        <v>58.75</v>
      </c>
      <c r="AZ65" s="23">
        <f t="shared" si="19"/>
        <v>95.38</v>
      </c>
      <c r="BA65" s="23">
        <f t="shared" si="19"/>
        <v>74</v>
      </c>
      <c r="BB65" s="23">
        <f t="shared" si="19"/>
        <v>65</v>
      </c>
      <c r="BC65" s="23">
        <f t="shared" si="19"/>
        <v>139.33000000000001</v>
      </c>
      <c r="BD65" s="23">
        <f t="shared" si="19"/>
        <v>362</v>
      </c>
      <c r="BE65" s="23">
        <f t="shared" si="19"/>
        <v>549</v>
      </c>
      <c r="BF65" s="23">
        <f t="shared" si="19"/>
        <v>666</v>
      </c>
      <c r="BG65" s="23">
        <f t="shared" si="19"/>
        <v>300</v>
      </c>
      <c r="BH65" s="23">
        <f t="shared" si="19"/>
        <v>578</v>
      </c>
      <c r="BI65" s="23">
        <f t="shared" si="19"/>
        <v>0</v>
      </c>
      <c r="BJ65" s="23">
        <f t="shared" si="19"/>
        <v>84</v>
      </c>
      <c r="BK65" s="23">
        <f t="shared" si="19"/>
        <v>68</v>
      </c>
      <c r="BL65" s="23">
        <f t="shared" si="19"/>
        <v>79</v>
      </c>
      <c r="BM65" s="23">
        <f t="shared" si="19"/>
        <v>87</v>
      </c>
      <c r="BN65" s="23">
        <f t="shared" si="19"/>
        <v>109</v>
      </c>
      <c r="BO65" s="23">
        <f t="shared" si="19"/>
        <v>329</v>
      </c>
      <c r="BP65" s="23">
        <f t="shared" si="19"/>
        <v>182.22</v>
      </c>
      <c r="BQ65" s="23">
        <f t="shared" si="19"/>
        <v>25</v>
      </c>
      <c r="BR65" s="78">
        <f t="shared" si="19"/>
        <v>0</v>
      </c>
    </row>
    <row r="66" spans="1:72" ht="17.399999999999999">
      <c r="B66" s="16" t="s">
        <v>26</v>
      </c>
      <c r="C66" s="17" t="s">
        <v>25</v>
      </c>
      <c r="D66" s="18">
        <f t="shared" ref="D66:BR66" si="20">D65/1000</f>
        <v>9.0900000000000009E-2</v>
      </c>
      <c r="E66" s="18">
        <f t="shared" si="20"/>
        <v>9.6000000000000002E-2</v>
      </c>
      <c r="F66" s="18">
        <f t="shared" si="20"/>
        <v>9.2999999999999999E-2</v>
      </c>
      <c r="G66" s="18">
        <f t="shared" si="20"/>
        <v>0.78</v>
      </c>
      <c r="H66" s="18">
        <f t="shared" si="20"/>
        <v>1.61</v>
      </c>
      <c r="I66" s="18">
        <f t="shared" si="20"/>
        <v>0.76</v>
      </c>
      <c r="J66" s="18">
        <f t="shared" si="20"/>
        <v>9.0569999999999998E-2</v>
      </c>
      <c r="K66" s="18">
        <f t="shared" si="20"/>
        <v>1.0388900000000001</v>
      </c>
      <c r="L66" s="18">
        <f t="shared" si="20"/>
        <v>0.25519999999999998</v>
      </c>
      <c r="M66" s="18">
        <f t="shared" si="20"/>
        <v>0.79600000000000004</v>
      </c>
      <c r="N66" s="18">
        <f t="shared" si="20"/>
        <v>0.12637999999999999</v>
      </c>
      <c r="O66" s="18">
        <f t="shared" si="20"/>
        <v>0.41608999999999996</v>
      </c>
      <c r="P66" s="18">
        <f t="shared" si="20"/>
        <v>0.63421000000000005</v>
      </c>
      <c r="Q66" s="18">
        <f t="shared" si="20"/>
        <v>0.50332999999999994</v>
      </c>
      <c r="R66" s="18">
        <f t="shared" si="20"/>
        <v>0</v>
      </c>
      <c r="S66" s="18">
        <f t="shared" si="20"/>
        <v>0</v>
      </c>
      <c r="T66" s="18">
        <f t="shared" si="20"/>
        <v>0</v>
      </c>
      <c r="U66" s="18">
        <f t="shared" si="20"/>
        <v>0.92</v>
      </c>
      <c r="V66" s="18">
        <f>V65/1000</f>
        <v>0.46410000000000001</v>
      </c>
      <c r="W66" s="18">
        <f>W65/1000</f>
        <v>0.249</v>
      </c>
      <c r="X66" s="18">
        <f t="shared" si="20"/>
        <v>8.6999999999999994E-3</v>
      </c>
      <c r="Y66" s="18">
        <f t="shared" si="20"/>
        <v>0</v>
      </c>
      <c r="Z66" s="18">
        <f t="shared" si="20"/>
        <v>0.41499999999999998</v>
      </c>
      <c r="AA66" s="18">
        <f t="shared" si="20"/>
        <v>0.41599999999999998</v>
      </c>
      <c r="AB66" s="18">
        <f t="shared" si="20"/>
        <v>0.35799999999999998</v>
      </c>
      <c r="AC66" s="18">
        <f t="shared" si="20"/>
        <v>0.28299999999999997</v>
      </c>
      <c r="AD66" s="18">
        <f t="shared" si="20"/>
        <v>0.14399999999999999</v>
      </c>
      <c r="AE66" s="18">
        <f t="shared" si="20"/>
        <v>0.66800000000000004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0.34</v>
      </c>
      <c r="AI66" s="18">
        <f t="shared" si="21"/>
        <v>0</v>
      </c>
      <c r="AJ66" s="18">
        <f t="shared" si="20"/>
        <v>0.26363999999999999</v>
      </c>
      <c r="AK66" s="18">
        <f t="shared" si="20"/>
        <v>9.8000000000000004E-2</v>
      </c>
      <c r="AL66" s="18">
        <f t="shared" si="20"/>
        <v>6.7000000000000004E-2</v>
      </c>
      <c r="AM66" s="18">
        <f t="shared" si="20"/>
        <v>4.9399999999999999E-2</v>
      </c>
      <c r="AN66" s="18">
        <f t="shared" si="20"/>
        <v>0.24</v>
      </c>
      <c r="AO66" s="18">
        <f t="shared" si="20"/>
        <v>0.25800000000000001</v>
      </c>
      <c r="AP66" s="18">
        <f t="shared" si="20"/>
        <v>0</v>
      </c>
      <c r="AQ66" s="18">
        <f t="shared" si="20"/>
        <v>0.34599999999999997</v>
      </c>
      <c r="AR66" s="18">
        <f t="shared" si="20"/>
        <v>0</v>
      </c>
      <c r="AS66" s="18">
        <f t="shared" si="20"/>
        <v>0.28161000000000003</v>
      </c>
      <c r="AT66" s="18">
        <f t="shared" si="20"/>
        <v>8.7499999999999994E-2</v>
      </c>
      <c r="AU66" s="18">
        <f t="shared" si="20"/>
        <v>7.3999999999999996E-2</v>
      </c>
      <c r="AV66" s="18">
        <f t="shared" si="20"/>
        <v>6.4670000000000005E-2</v>
      </c>
      <c r="AW66" s="18">
        <f t="shared" si="20"/>
        <v>7.571E-2</v>
      </c>
      <c r="AX66" s="18">
        <f t="shared" si="20"/>
        <v>8.5709999999999995E-2</v>
      </c>
      <c r="AY66" s="18">
        <f t="shared" si="20"/>
        <v>5.8749999999999997E-2</v>
      </c>
      <c r="AZ66" s="18">
        <f t="shared" si="20"/>
        <v>9.5379999999999993E-2</v>
      </c>
      <c r="BA66" s="18">
        <f t="shared" si="20"/>
        <v>7.3999999999999996E-2</v>
      </c>
      <c r="BB66" s="18">
        <f t="shared" si="20"/>
        <v>6.5000000000000002E-2</v>
      </c>
      <c r="BC66" s="18">
        <f t="shared" si="20"/>
        <v>0.13933000000000001</v>
      </c>
      <c r="BD66" s="18">
        <f t="shared" si="20"/>
        <v>0.36199999999999999</v>
      </c>
      <c r="BE66" s="18">
        <f t="shared" si="20"/>
        <v>0.54900000000000004</v>
      </c>
      <c r="BF66" s="18">
        <f t="shared" si="20"/>
        <v>0.66600000000000004</v>
      </c>
      <c r="BG66" s="18">
        <f t="shared" si="20"/>
        <v>0.3</v>
      </c>
      <c r="BH66" s="18">
        <f t="shared" si="20"/>
        <v>0.57799999999999996</v>
      </c>
      <c r="BI66" s="18">
        <f t="shared" si="20"/>
        <v>0</v>
      </c>
      <c r="BJ66" s="18">
        <f t="shared" si="20"/>
        <v>8.4000000000000005E-2</v>
      </c>
      <c r="BK66" s="18">
        <f t="shared" si="20"/>
        <v>6.8000000000000005E-2</v>
      </c>
      <c r="BL66" s="18">
        <f t="shared" si="20"/>
        <v>7.9000000000000001E-2</v>
      </c>
      <c r="BM66" s="18">
        <f t="shared" si="20"/>
        <v>8.6999999999999994E-2</v>
      </c>
      <c r="BN66" s="18">
        <f t="shared" si="20"/>
        <v>0.109</v>
      </c>
      <c r="BO66" s="18">
        <f t="shared" si="20"/>
        <v>0.32900000000000001</v>
      </c>
      <c r="BP66" s="18">
        <f t="shared" si="20"/>
        <v>0.18221999999999999</v>
      </c>
      <c r="BQ66" s="18">
        <f t="shared" si="20"/>
        <v>2.5000000000000001E-2</v>
      </c>
      <c r="BR66" s="78">
        <f t="shared" si="20"/>
        <v>0</v>
      </c>
      <c r="BS66" s="44"/>
    </row>
    <row r="67" spans="1:72" ht="17.399999999999999">
      <c r="A67" s="24"/>
      <c r="B67" s="25" t="s">
        <v>27</v>
      </c>
      <c r="C67" s="108"/>
      <c r="D67" s="26">
        <f t="shared" ref="D67:BR67" si="22">D63*D65</f>
        <v>2.7269999999999999</v>
      </c>
      <c r="E67" s="26">
        <f t="shared" si="22"/>
        <v>0</v>
      </c>
      <c r="F67" s="26">
        <f t="shared" si="22"/>
        <v>1.395</v>
      </c>
      <c r="G67" s="26">
        <f t="shared" si="22"/>
        <v>0</v>
      </c>
      <c r="H67" s="26">
        <f t="shared" si="22"/>
        <v>1.9319999999999999</v>
      </c>
      <c r="I67" s="26">
        <f t="shared" si="22"/>
        <v>0</v>
      </c>
      <c r="J67" s="26">
        <f t="shared" si="22"/>
        <v>8.6947200000000002</v>
      </c>
      <c r="K67" s="26">
        <f t="shared" si="22"/>
        <v>8.3111200000000007</v>
      </c>
      <c r="L67" s="26">
        <f t="shared" si="22"/>
        <v>0</v>
      </c>
      <c r="M67" s="26">
        <f t="shared" si="22"/>
        <v>13.134</v>
      </c>
      <c r="N67" s="26">
        <f t="shared" si="22"/>
        <v>0</v>
      </c>
      <c r="O67" s="26">
        <f t="shared" si="22"/>
        <v>0</v>
      </c>
      <c r="P67" s="26">
        <f t="shared" si="22"/>
        <v>0</v>
      </c>
      <c r="Q67" s="26">
        <f t="shared" si="22"/>
        <v>0</v>
      </c>
      <c r="R67" s="26">
        <f t="shared" si="22"/>
        <v>0</v>
      </c>
      <c r="S67" s="26">
        <f t="shared" si="22"/>
        <v>0</v>
      </c>
      <c r="T67" s="26">
        <f t="shared" si="22"/>
        <v>0</v>
      </c>
      <c r="U67" s="26">
        <f t="shared" si="22"/>
        <v>0</v>
      </c>
      <c r="V67" s="26">
        <f>V63*V65</f>
        <v>0</v>
      </c>
      <c r="W67" s="26">
        <f>W63*W65</f>
        <v>0</v>
      </c>
      <c r="X67" s="26">
        <f t="shared" si="22"/>
        <v>0</v>
      </c>
      <c r="Y67" s="26">
        <f t="shared" si="22"/>
        <v>0</v>
      </c>
      <c r="Z67" s="26">
        <f t="shared" si="22"/>
        <v>0</v>
      </c>
      <c r="AA67" s="26">
        <f t="shared" si="22"/>
        <v>0</v>
      </c>
      <c r="AB67" s="26">
        <f t="shared" si="22"/>
        <v>0</v>
      </c>
      <c r="AC67" s="26">
        <f t="shared" si="22"/>
        <v>0</v>
      </c>
      <c r="AD67" s="26">
        <f t="shared" si="22"/>
        <v>0</v>
      </c>
      <c r="AE67" s="26">
        <f t="shared" si="22"/>
        <v>0</v>
      </c>
      <c r="AF67" s="26">
        <f t="shared" ref="AF67:AI67" si="23">AF63*AF65</f>
        <v>0</v>
      </c>
      <c r="AG67" s="26">
        <f t="shared" si="23"/>
        <v>0</v>
      </c>
      <c r="AH67" s="26">
        <f t="shared" si="23"/>
        <v>0</v>
      </c>
      <c r="AI67" s="26">
        <f t="shared" si="23"/>
        <v>0</v>
      </c>
      <c r="AJ67" s="26">
        <f t="shared" si="22"/>
        <v>0</v>
      </c>
      <c r="AK67" s="26">
        <f t="shared" si="22"/>
        <v>0</v>
      </c>
      <c r="AL67" s="26">
        <f t="shared" si="22"/>
        <v>0</v>
      </c>
      <c r="AM67" s="26">
        <f t="shared" si="22"/>
        <v>0</v>
      </c>
      <c r="AN67" s="26">
        <f t="shared" si="22"/>
        <v>0</v>
      </c>
      <c r="AO67" s="26">
        <f t="shared" si="22"/>
        <v>0</v>
      </c>
      <c r="AP67" s="26">
        <f t="shared" si="22"/>
        <v>0</v>
      </c>
      <c r="AQ67" s="26">
        <f t="shared" si="22"/>
        <v>0</v>
      </c>
      <c r="AR67" s="26">
        <f t="shared" si="22"/>
        <v>0</v>
      </c>
      <c r="AS67" s="26">
        <f t="shared" si="22"/>
        <v>0</v>
      </c>
      <c r="AT67" s="26">
        <f t="shared" si="22"/>
        <v>1.75</v>
      </c>
      <c r="AU67" s="26">
        <f t="shared" si="22"/>
        <v>0</v>
      </c>
      <c r="AV67" s="26">
        <f t="shared" si="22"/>
        <v>0</v>
      </c>
      <c r="AW67" s="26">
        <f t="shared" si="22"/>
        <v>0</v>
      </c>
      <c r="AX67" s="26">
        <f t="shared" si="22"/>
        <v>0</v>
      </c>
      <c r="AY67" s="26">
        <f t="shared" si="22"/>
        <v>0</v>
      </c>
      <c r="AZ67" s="26">
        <f t="shared" si="22"/>
        <v>0</v>
      </c>
      <c r="BA67" s="26">
        <f t="shared" si="22"/>
        <v>0</v>
      </c>
      <c r="BB67" s="26">
        <f t="shared" si="22"/>
        <v>0</v>
      </c>
      <c r="BC67" s="26">
        <f t="shared" si="22"/>
        <v>0</v>
      </c>
      <c r="BD67" s="26">
        <f t="shared" si="22"/>
        <v>0</v>
      </c>
      <c r="BE67" s="26">
        <f t="shared" si="22"/>
        <v>0</v>
      </c>
      <c r="BF67" s="26">
        <f t="shared" si="22"/>
        <v>0</v>
      </c>
      <c r="BG67" s="26">
        <f t="shared" si="22"/>
        <v>0</v>
      </c>
      <c r="BH67" s="26">
        <f t="shared" si="22"/>
        <v>0</v>
      </c>
      <c r="BI67" s="26">
        <f t="shared" si="22"/>
        <v>0</v>
      </c>
      <c r="BJ67" s="26">
        <f t="shared" si="22"/>
        <v>0</v>
      </c>
      <c r="BK67" s="26">
        <f t="shared" si="22"/>
        <v>0</v>
      </c>
      <c r="BL67" s="26">
        <f t="shared" si="22"/>
        <v>0</v>
      </c>
      <c r="BM67" s="26">
        <f t="shared" si="22"/>
        <v>0</v>
      </c>
      <c r="BN67" s="26">
        <f t="shared" si="22"/>
        <v>0</v>
      </c>
      <c r="BO67" s="26">
        <f t="shared" si="22"/>
        <v>0</v>
      </c>
      <c r="BP67" s="26">
        <f t="shared" si="22"/>
        <v>0</v>
      </c>
      <c r="BQ67" s="26">
        <f t="shared" si="22"/>
        <v>1.2500000000000001E-2</v>
      </c>
      <c r="BR67" s="82">
        <f t="shared" si="22"/>
        <v>0</v>
      </c>
      <c r="BS67" s="45">
        <f>SUM(D67:BQ67)</f>
        <v>37.956340000000004</v>
      </c>
      <c r="BT67" s="28">
        <f>BS67/$C$10</f>
        <v>37.956340000000004</v>
      </c>
    </row>
    <row r="68" spans="1:72" ht="17.399999999999999">
      <c r="A68" s="24"/>
      <c r="B68" s="25" t="s">
        <v>28</v>
      </c>
      <c r="C68" s="108"/>
      <c r="D68" s="26">
        <f t="shared" ref="D68:BR68" si="24">D63*D65</f>
        <v>2.7269999999999999</v>
      </c>
      <c r="E68" s="26">
        <f t="shared" si="24"/>
        <v>0</v>
      </c>
      <c r="F68" s="26">
        <f t="shared" si="24"/>
        <v>1.395</v>
      </c>
      <c r="G68" s="26">
        <f t="shared" si="24"/>
        <v>0</v>
      </c>
      <c r="H68" s="26">
        <f t="shared" si="24"/>
        <v>1.9319999999999999</v>
      </c>
      <c r="I68" s="26">
        <f t="shared" si="24"/>
        <v>0</v>
      </c>
      <c r="J68" s="26">
        <f t="shared" si="24"/>
        <v>8.6947200000000002</v>
      </c>
      <c r="K68" s="26">
        <f t="shared" si="24"/>
        <v>8.3111200000000007</v>
      </c>
      <c r="L68" s="26">
        <f t="shared" si="24"/>
        <v>0</v>
      </c>
      <c r="M68" s="26">
        <f t="shared" si="24"/>
        <v>13.134</v>
      </c>
      <c r="N68" s="26">
        <f t="shared" si="24"/>
        <v>0</v>
      </c>
      <c r="O68" s="26">
        <f t="shared" si="24"/>
        <v>0</v>
      </c>
      <c r="P68" s="26">
        <f t="shared" si="24"/>
        <v>0</v>
      </c>
      <c r="Q68" s="26">
        <f t="shared" si="24"/>
        <v>0</v>
      </c>
      <c r="R68" s="26">
        <f t="shared" si="24"/>
        <v>0</v>
      </c>
      <c r="S68" s="26">
        <f t="shared" si="24"/>
        <v>0</v>
      </c>
      <c r="T68" s="26">
        <f t="shared" si="24"/>
        <v>0</v>
      </c>
      <c r="U68" s="26">
        <f t="shared" si="24"/>
        <v>0</v>
      </c>
      <c r="V68" s="26">
        <f>V63*V65</f>
        <v>0</v>
      </c>
      <c r="W68" s="26">
        <f>W63*W65</f>
        <v>0</v>
      </c>
      <c r="X68" s="26">
        <f t="shared" si="24"/>
        <v>0</v>
      </c>
      <c r="Y68" s="26">
        <f t="shared" si="24"/>
        <v>0</v>
      </c>
      <c r="Z68" s="26">
        <f t="shared" si="24"/>
        <v>0</v>
      </c>
      <c r="AA68" s="26">
        <f t="shared" si="24"/>
        <v>0</v>
      </c>
      <c r="AB68" s="26">
        <f t="shared" si="24"/>
        <v>0</v>
      </c>
      <c r="AC68" s="26">
        <f t="shared" si="24"/>
        <v>0</v>
      </c>
      <c r="AD68" s="26">
        <f t="shared" si="24"/>
        <v>0</v>
      </c>
      <c r="AE68" s="26">
        <f t="shared" si="24"/>
        <v>0</v>
      </c>
      <c r="AF68" s="26">
        <f t="shared" ref="AF68:AI68" si="25">AF63*AF65</f>
        <v>0</v>
      </c>
      <c r="AG68" s="26">
        <f t="shared" si="25"/>
        <v>0</v>
      </c>
      <c r="AH68" s="26">
        <f t="shared" si="25"/>
        <v>0</v>
      </c>
      <c r="AI68" s="26">
        <f t="shared" si="25"/>
        <v>0</v>
      </c>
      <c r="AJ68" s="26">
        <f t="shared" si="24"/>
        <v>0</v>
      </c>
      <c r="AK68" s="26">
        <f t="shared" si="24"/>
        <v>0</v>
      </c>
      <c r="AL68" s="26">
        <f t="shared" si="24"/>
        <v>0</v>
      </c>
      <c r="AM68" s="26">
        <f t="shared" si="24"/>
        <v>0</v>
      </c>
      <c r="AN68" s="26">
        <f t="shared" si="24"/>
        <v>0</v>
      </c>
      <c r="AO68" s="26">
        <f t="shared" si="24"/>
        <v>0</v>
      </c>
      <c r="AP68" s="26">
        <f t="shared" si="24"/>
        <v>0</v>
      </c>
      <c r="AQ68" s="26">
        <f t="shared" si="24"/>
        <v>0</v>
      </c>
      <c r="AR68" s="26">
        <f t="shared" si="24"/>
        <v>0</v>
      </c>
      <c r="AS68" s="26">
        <f t="shared" si="24"/>
        <v>0</v>
      </c>
      <c r="AT68" s="26">
        <f t="shared" si="24"/>
        <v>1.75</v>
      </c>
      <c r="AU68" s="26">
        <f t="shared" si="24"/>
        <v>0</v>
      </c>
      <c r="AV68" s="26">
        <f t="shared" si="24"/>
        <v>0</v>
      </c>
      <c r="AW68" s="26">
        <f t="shared" si="24"/>
        <v>0</v>
      </c>
      <c r="AX68" s="26">
        <f t="shared" si="24"/>
        <v>0</v>
      </c>
      <c r="AY68" s="26">
        <f t="shared" si="24"/>
        <v>0</v>
      </c>
      <c r="AZ68" s="26">
        <f t="shared" si="24"/>
        <v>0</v>
      </c>
      <c r="BA68" s="26">
        <f t="shared" si="24"/>
        <v>0</v>
      </c>
      <c r="BB68" s="26">
        <f t="shared" si="24"/>
        <v>0</v>
      </c>
      <c r="BC68" s="26">
        <f t="shared" si="24"/>
        <v>0</v>
      </c>
      <c r="BD68" s="26">
        <f t="shared" si="24"/>
        <v>0</v>
      </c>
      <c r="BE68" s="26">
        <f t="shared" si="24"/>
        <v>0</v>
      </c>
      <c r="BF68" s="26">
        <f t="shared" si="24"/>
        <v>0</v>
      </c>
      <c r="BG68" s="26">
        <f t="shared" si="24"/>
        <v>0</v>
      </c>
      <c r="BH68" s="26">
        <f t="shared" si="24"/>
        <v>0</v>
      </c>
      <c r="BI68" s="26">
        <f t="shared" si="24"/>
        <v>0</v>
      </c>
      <c r="BJ68" s="26">
        <f t="shared" si="24"/>
        <v>0</v>
      </c>
      <c r="BK68" s="26">
        <f t="shared" si="24"/>
        <v>0</v>
      </c>
      <c r="BL68" s="26">
        <f t="shared" si="24"/>
        <v>0</v>
      </c>
      <c r="BM68" s="26">
        <f t="shared" si="24"/>
        <v>0</v>
      </c>
      <c r="BN68" s="26">
        <f t="shared" si="24"/>
        <v>0</v>
      </c>
      <c r="BO68" s="26">
        <f t="shared" si="24"/>
        <v>0</v>
      </c>
      <c r="BP68" s="26">
        <f t="shared" si="24"/>
        <v>0</v>
      </c>
      <c r="BQ68" s="26">
        <f t="shared" si="24"/>
        <v>1.2500000000000001E-2</v>
      </c>
      <c r="BR68" s="82">
        <f t="shared" si="24"/>
        <v>0</v>
      </c>
      <c r="BS68" s="45">
        <f>SUM(D68:BQ68)</f>
        <v>37.956340000000004</v>
      </c>
      <c r="BT68" s="28">
        <f>BS68/$C$10</f>
        <v>37.956340000000004</v>
      </c>
    </row>
    <row r="70" spans="1:72">
      <c r="J70" s="1"/>
    </row>
    <row r="71" spans="1:72" ht="15" customHeight="1">
      <c r="A71" s="101"/>
      <c r="B71" s="3" t="s">
        <v>1</v>
      </c>
      <c r="C71" s="99" t="s">
        <v>2</v>
      </c>
      <c r="D71" s="98" t="str">
        <f t="shared" ref="D71:BR71" si="26">D8</f>
        <v>Хлеб пшеничный</v>
      </c>
      <c r="E71" s="98" t="str">
        <f t="shared" si="26"/>
        <v>Хлеб ржано-пшеничный</v>
      </c>
      <c r="F71" s="98" t="str">
        <f t="shared" si="26"/>
        <v>Сахар</v>
      </c>
      <c r="G71" s="98" t="str">
        <f t="shared" si="26"/>
        <v>Чай</v>
      </c>
      <c r="H71" s="98" t="str">
        <f t="shared" si="26"/>
        <v>Какао</v>
      </c>
      <c r="I71" s="98" t="str">
        <f t="shared" si="26"/>
        <v>Кофейный напиток</v>
      </c>
      <c r="J71" s="98" t="str">
        <f t="shared" si="26"/>
        <v>Молоко 2,5%</v>
      </c>
      <c r="K71" s="98" t="str">
        <f t="shared" si="26"/>
        <v>Масло сливочное</v>
      </c>
      <c r="L71" s="98" t="str">
        <f t="shared" si="26"/>
        <v>Сметана 15%</v>
      </c>
      <c r="M71" s="98" t="str">
        <f t="shared" si="26"/>
        <v>Молоко сухое</v>
      </c>
      <c r="N71" s="98" t="str">
        <f t="shared" si="26"/>
        <v>Снежок 2,5 %</v>
      </c>
      <c r="O71" s="98" t="str">
        <f t="shared" si="26"/>
        <v>Творог 5%</v>
      </c>
      <c r="P71" s="98" t="str">
        <f t="shared" si="26"/>
        <v>Молоко сгущенное</v>
      </c>
      <c r="Q71" s="98" t="str">
        <f t="shared" si="26"/>
        <v xml:space="preserve">Джем Сава </v>
      </c>
      <c r="R71" s="98" t="str">
        <f t="shared" si="26"/>
        <v>Сыр</v>
      </c>
      <c r="S71" s="98" t="str">
        <f t="shared" si="26"/>
        <v>Зеленый горошек</v>
      </c>
      <c r="T71" s="98" t="str">
        <f t="shared" si="26"/>
        <v>Кукуруза консервирован.</v>
      </c>
      <c r="U71" s="98" t="str">
        <f t="shared" si="26"/>
        <v>Консервы рыбные</v>
      </c>
      <c r="V71" s="98" t="str">
        <f t="shared" si="26"/>
        <v>Огурцы консервирован.</v>
      </c>
      <c r="W71" s="98" t="str">
        <f>W8</f>
        <v>Огурцы свежие</v>
      </c>
      <c r="X71" s="98" t="str">
        <f t="shared" si="26"/>
        <v>Яйцо</v>
      </c>
      <c r="Y71" s="98" t="str">
        <f t="shared" si="26"/>
        <v>Икра кабачковая</v>
      </c>
      <c r="Z71" s="98" t="str">
        <f t="shared" si="26"/>
        <v>Изюм</v>
      </c>
      <c r="AA71" s="98" t="str">
        <f t="shared" si="26"/>
        <v>Курага</v>
      </c>
      <c r="AB71" s="98" t="str">
        <f t="shared" si="26"/>
        <v>Чернослив</v>
      </c>
      <c r="AC71" s="98" t="str">
        <f t="shared" si="26"/>
        <v>Шиповник</v>
      </c>
      <c r="AD71" s="98" t="str">
        <f t="shared" si="26"/>
        <v>Сухофрукты</v>
      </c>
      <c r="AE71" s="98" t="str">
        <f t="shared" si="26"/>
        <v>Ягода свежемороженная</v>
      </c>
      <c r="AF71" s="98" t="str">
        <f t="shared" ref="AF71:AI71" si="27">AF8</f>
        <v xml:space="preserve">Апельсин </v>
      </c>
      <c r="AG71" s="98" t="str">
        <f t="shared" si="27"/>
        <v>Банан</v>
      </c>
      <c r="AH71" s="98" t="str">
        <f t="shared" si="27"/>
        <v>Лимон</v>
      </c>
      <c r="AI71" s="98" t="str">
        <f t="shared" si="27"/>
        <v>Яблоко</v>
      </c>
      <c r="AJ71" s="98" t="str">
        <f t="shared" si="26"/>
        <v>Кисель</v>
      </c>
      <c r="AK71" s="98" t="str">
        <f t="shared" si="26"/>
        <v xml:space="preserve">Сок </v>
      </c>
      <c r="AL71" s="98" t="str">
        <f t="shared" si="26"/>
        <v>Макаронные изделия</v>
      </c>
      <c r="AM71" s="98" t="str">
        <f t="shared" si="26"/>
        <v>Мука</v>
      </c>
      <c r="AN71" s="98" t="str">
        <f t="shared" si="26"/>
        <v>Дрожжи</v>
      </c>
      <c r="AO71" s="98" t="str">
        <f t="shared" si="26"/>
        <v>Печенье</v>
      </c>
      <c r="AP71" s="98" t="str">
        <f t="shared" si="26"/>
        <v>Пряники</v>
      </c>
      <c r="AQ71" s="98" t="str">
        <f t="shared" si="26"/>
        <v>Вафли</v>
      </c>
      <c r="AR71" s="98" t="str">
        <f t="shared" si="26"/>
        <v>Конфеты</v>
      </c>
      <c r="AS71" s="98" t="str">
        <f t="shared" si="26"/>
        <v>Повидло Сава</v>
      </c>
      <c r="AT71" s="98" t="str">
        <f t="shared" si="26"/>
        <v>Крупа геркулес</v>
      </c>
      <c r="AU71" s="98" t="str">
        <f t="shared" si="26"/>
        <v>Крупа горох</v>
      </c>
      <c r="AV71" s="98" t="str">
        <f t="shared" si="26"/>
        <v>Крупа гречневая</v>
      </c>
      <c r="AW71" s="98" t="str">
        <f t="shared" si="26"/>
        <v>Крупа кукурузная</v>
      </c>
      <c r="AX71" s="98" t="str">
        <f t="shared" si="26"/>
        <v>Крупа манная</v>
      </c>
      <c r="AY71" s="98" t="str">
        <f t="shared" si="26"/>
        <v>Крупа перловая</v>
      </c>
      <c r="AZ71" s="98" t="str">
        <f t="shared" si="26"/>
        <v>Крупа пшеничная</v>
      </c>
      <c r="BA71" s="98" t="str">
        <f t="shared" si="26"/>
        <v>Крупа пшено</v>
      </c>
      <c r="BB71" s="98" t="str">
        <f t="shared" si="26"/>
        <v>Крупа ячневая</v>
      </c>
      <c r="BC71" s="98" t="str">
        <f t="shared" si="26"/>
        <v>Рис</v>
      </c>
      <c r="BD71" s="98" t="str">
        <f t="shared" si="26"/>
        <v>Цыпленок бройлер</v>
      </c>
      <c r="BE71" s="98" t="str">
        <f t="shared" si="26"/>
        <v>Филе куриное</v>
      </c>
      <c r="BF71" s="98" t="str">
        <f t="shared" si="26"/>
        <v>Фарш говяжий</v>
      </c>
      <c r="BG71" s="98" t="str">
        <f t="shared" si="26"/>
        <v>Печень куриная</v>
      </c>
      <c r="BH71" s="98" t="str">
        <f t="shared" si="26"/>
        <v>Филе минтая</v>
      </c>
      <c r="BI71" s="98" t="str">
        <f t="shared" si="26"/>
        <v>Филе сельди слабосол.</v>
      </c>
      <c r="BJ71" s="98" t="str">
        <f t="shared" si="26"/>
        <v>Картофель</v>
      </c>
      <c r="BK71" s="98" t="str">
        <f t="shared" si="26"/>
        <v>Морковь</v>
      </c>
      <c r="BL71" s="98" t="str">
        <f t="shared" si="26"/>
        <v>Лук</v>
      </c>
      <c r="BM71" s="98" t="str">
        <f t="shared" si="26"/>
        <v>Капуста</v>
      </c>
      <c r="BN71" s="98" t="str">
        <f t="shared" si="26"/>
        <v>Свекла</v>
      </c>
      <c r="BO71" s="98" t="str">
        <f t="shared" si="26"/>
        <v>Томатная паста</v>
      </c>
      <c r="BP71" s="98" t="str">
        <f t="shared" si="26"/>
        <v>Масло растительное</v>
      </c>
      <c r="BQ71" s="98" t="str">
        <f t="shared" si="26"/>
        <v>Соль</v>
      </c>
      <c r="BR71" s="97" t="str">
        <f t="shared" si="26"/>
        <v>Лимонная кислота</v>
      </c>
      <c r="BS71" s="103" t="s">
        <v>3</v>
      </c>
      <c r="BT71" s="103" t="s">
        <v>4</v>
      </c>
    </row>
    <row r="72" spans="1:72" ht="45.75" customHeight="1">
      <c r="A72" s="102"/>
      <c r="B72" s="4" t="s">
        <v>5</v>
      </c>
      <c r="C72" s="100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7"/>
      <c r="BS72" s="103"/>
      <c r="BT72" s="103"/>
    </row>
    <row r="73" spans="1:72">
      <c r="A73" s="104" t="s">
        <v>10</v>
      </c>
      <c r="B73" s="5" t="s">
        <v>11</v>
      </c>
      <c r="C73" s="105">
        <f>$F$7</f>
        <v>1</v>
      </c>
      <c r="D73" s="5">
        <f t="shared" ref="D73:BR76" si="28">D15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AF15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77">
        <f t="shared" si="28"/>
        <v>0</v>
      </c>
    </row>
    <row r="74" spans="1:72">
      <c r="A74" s="104"/>
      <c r="B74" s="8" t="s">
        <v>33</v>
      </c>
      <c r="C74" s="106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0.05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77">
        <f t="shared" si="28"/>
        <v>0</v>
      </c>
    </row>
    <row r="75" spans="1:72">
      <c r="A75" s="104"/>
      <c r="B75" s="5" t="s">
        <v>12</v>
      </c>
      <c r="C75" s="106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77">
        <f t="shared" si="28"/>
        <v>0</v>
      </c>
    </row>
    <row r="76" spans="1:72">
      <c r="A76" s="104"/>
      <c r="B76" s="5" t="s">
        <v>13</v>
      </c>
      <c r="C76" s="106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77">
        <f t="shared" ref="BR76:BR79" si="30">BR18</f>
        <v>0</v>
      </c>
    </row>
    <row r="77" spans="1:72">
      <c r="A77" s="104"/>
      <c r="B77" s="5" t="s">
        <v>14</v>
      </c>
      <c r="C77" s="106"/>
      <c r="D77" s="5">
        <f t="shared" ref="D77:BQ79" si="31">D19</f>
        <v>0</v>
      </c>
      <c r="E77" s="5">
        <f t="shared" si="31"/>
        <v>0.05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AF19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77">
        <f t="shared" si="30"/>
        <v>0</v>
      </c>
    </row>
    <row r="78" spans="1:72">
      <c r="A78" s="104"/>
      <c r="B78" s="15" t="s">
        <v>15</v>
      </c>
      <c r="C78" s="106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AF20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77">
        <f t="shared" si="30"/>
        <v>5.0000000000000002E-5</v>
      </c>
    </row>
    <row r="79" spans="1:72">
      <c r="A79" s="104"/>
      <c r="B79" s="9"/>
      <c r="C79" s="107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AF21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77">
        <f t="shared" si="30"/>
        <v>0</v>
      </c>
    </row>
    <row r="80" spans="1:72" ht="17.399999999999999">
      <c r="B80" s="16" t="s">
        <v>22</v>
      </c>
      <c r="C80" s="17"/>
      <c r="D80" s="18">
        <f t="shared" ref="D80:BR80" si="35">SUM(D73:D79)</f>
        <v>0.03</v>
      </c>
      <c r="E80" s="18">
        <f t="shared" si="35"/>
        <v>0.05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0.05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78">
        <f t="shared" si="35"/>
        <v>5.0000000000000002E-5</v>
      </c>
    </row>
    <row r="81" spans="1:72" ht="17.399999999999999">
      <c r="B81" s="16" t="s">
        <v>23</v>
      </c>
      <c r="C81" s="17"/>
      <c r="D81" s="19">
        <f t="shared" ref="D81:BR81" si="37">PRODUCT(D80,$F$7)</f>
        <v>0.03</v>
      </c>
      <c r="E81" s="19">
        <f t="shared" si="37"/>
        <v>0.05</v>
      </c>
      <c r="F81" s="19">
        <f t="shared" si="37"/>
        <v>1.2999999999999999E-2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3.0000000000000001E-3</v>
      </c>
      <c r="L81" s="19">
        <f t="shared" si="37"/>
        <v>8.9999999999999993E-3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PRODUCT(W80,$F$7)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1.4999999999999999E-2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PRODUCT(AF80,$F$7)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5.9999999999999995E-4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3.5000000000000003E-2</v>
      </c>
      <c r="BD81" s="19">
        <f t="shared" si="37"/>
        <v>0.04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0.05</v>
      </c>
      <c r="BI81" s="19">
        <f t="shared" si="37"/>
        <v>0</v>
      </c>
      <c r="BJ81" s="19">
        <f t="shared" si="37"/>
        <v>0.15</v>
      </c>
      <c r="BK81" s="19">
        <f t="shared" si="37"/>
        <v>4.8000000000000001E-2</v>
      </c>
      <c r="BL81" s="19">
        <f t="shared" si="37"/>
        <v>3.1E-2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0.01</v>
      </c>
      <c r="BQ81" s="19">
        <f t="shared" si="37"/>
        <v>5.0000000000000001E-3</v>
      </c>
      <c r="BR81" s="79">
        <f t="shared" si="37"/>
        <v>5.0000000000000002E-5</v>
      </c>
    </row>
    <row r="83" spans="1:72" ht="17.399999999999999">
      <c r="A83" s="20"/>
      <c r="B83" s="21" t="s">
        <v>24</v>
      </c>
      <c r="C83" s="22" t="s">
        <v>25</v>
      </c>
      <c r="D83" s="23">
        <f t="shared" ref="D83:BR83" si="39">D47</f>
        <v>90.9</v>
      </c>
      <c r="E83" s="23">
        <f t="shared" si="39"/>
        <v>96</v>
      </c>
      <c r="F83" s="23">
        <f t="shared" si="39"/>
        <v>93</v>
      </c>
      <c r="G83" s="23">
        <f t="shared" si="39"/>
        <v>780</v>
      </c>
      <c r="H83" s="23">
        <f t="shared" si="39"/>
        <v>1610</v>
      </c>
      <c r="I83" s="23">
        <f t="shared" si="39"/>
        <v>760</v>
      </c>
      <c r="J83" s="23">
        <f t="shared" si="39"/>
        <v>90.57</v>
      </c>
      <c r="K83" s="23">
        <f t="shared" si="39"/>
        <v>1038.8900000000001</v>
      </c>
      <c r="L83" s="23">
        <f t="shared" si="39"/>
        <v>255.2</v>
      </c>
      <c r="M83" s="23">
        <f t="shared" si="39"/>
        <v>796</v>
      </c>
      <c r="N83" s="23">
        <f t="shared" si="39"/>
        <v>126.38</v>
      </c>
      <c r="O83" s="23">
        <f t="shared" si="39"/>
        <v>416.09</v>
      </c>
      <c r="P83" s="23">
        <f t="shared" si="39"/>
        <v>634.21</v>
      </c>
      <c r="Q83" s="23">
        <f t="shared" si="39"/>
        <v>503.33</v>
      </c>
      <c r="R83" s="23">
        <f t="shared" si="39"/>
        <v>0</v>
      </c>
      <c r="S83" s="23">
        <f t="shared" si="39"/>
        <v>0</v>
      </c>
      <c r="T83" s="23">
        <f t="shared" si="39"/>
        <v>0</v>
      </c>
      <c r="U83" s="23">
        <f t="shared" si="39"/>
        <v>920</v>
      </c>
      <c r="V83" s="23">
        <f t="shared" si="39"/>
        <v>464.1</v>
      </c>
      <c r="W83" s="23">
        <f>W47</f>
        <v>249</v>
      </c>
      <c r="X83" s="23">
        <f t="shared" si="39"/>
        <v>8.6999999999999993</v>
      </c>
      <c r="Y83" s="23">
        <f t="shared" si="39"/>
        <v>0</v>
      </c>
      <c r="Z83" s="23">
        <f t="shared" si="39"/>
        <v>415</v>
      </c>
      <c r="AA83" s="23">
        <f t="shared" si="39"/>
        <v>416</v>
      </c>
      <c r="AB83" s="23">
        <f t="shared" si="39"/>
        <v>358</v>
      </c>
      <c r="AC83" s="23">
        <f t="shared" si="39"/>
        <v>283</v>
      </c>
      <c r="AD83" s="23">
        <f t="shared" si="39"/>
        <v>144</v>
      </c>
      <c r="AE83" s="23">
        <f t="shared" si="39"/>
        <v>668</v>
      </c>
      <c r="AF83" s="23"/>
      <c r="AG83" s="23"/>
      <c r="AH83" s="23">
        <f t="shared" si="39"/>
        <v>340</v>
      </c>
      <c r="AI83" s="23"/>
      <c r="AJ83" s="23">
        <f t="shared" si="39"/>
        <v>263.64</v>
      </c>
      <c r="AK83" s="23">
        <f t="shared" si="39"/>
        <v>98</v>
      </c>
      <c r="AL83" s="23">
        <f t="shared" si="39"/>
        <v>67</v>
      </c>
      <c r="AM83" s="23">
        <f t="shared" si="39"/>
        <v>49.4</v>
      </c>
      <c r="AN83" s="23">
        <f t="shared" si="39"/>
        <v>240</v>
      </c>
      <c r="AO83" s="23">
        <f t="shared" si="39"/>
        <v>258</v>
      </c>
      <c r="AP83" s="23">
        <f t="shared" si="39"/>
        <v>0</v>
      </c>
      <c r="AQ83" s="23">
        <f t="shared" si="39"/>
        <v>346</v>
      </c>
      <c r="AR83" s="23">
        <f t="shared" si="39"/>
        <v>0</v>
      </c>
      <c r="AS83" s="23">
        <f t="shared" si="39"/>
        <v>281.61</v>
      </c>
      <c r="AT83" s="23">
        <f t="shared" si="39"/>
        <v>87.5</v>
      </c>
      <c r="AU83" s="23">
        <f t="shared" si="39"/>
        <v>74</v>
      </c>
      <c r="AV83" s="23">
        <f t="shared" si="39"/>
        <v>64.67</v>
      </c>
      <c r="AW83" s="23">
        <f t="shared" si="39"/>
        <v>75.709999999999994</v>
      </c>
      <c r="AX83" s="23">
        <f t="shared" si="39"/>
        <v>85.71</v>
      </c>
      <c r="AY83" s="23">
        <f t="shared" si="39"/>
        <v>58.75</v>
      </c>
      <c r="AZ83" s="23">
        <f t="shared" si="39"/>
        <v>95.38</v>
      </c>
      <c r="BA83" s="23">
        <f t="shared" si="39"/>
        <v>74</v>
      </c>
      <c r="BB83" s="23">
        <f t="shared" si="39"/>
        <v>65</v>
      </c>
      <c r="BC83" s="23">
        <f t="shared" si="39"/>
        <v>139.33000000000001</v>
      </c>
      <c r="BD83" s="23">
        <f t="shared" si="39"/>
        <v>362</v>
      </c>
      <c r="BE83" s="23">
        <f t="shared" si="39"/>
        <v>549</v>
      </c>
      <c r="BF83" s="23">
        <f t="shared" si="39"/>
        <v>666</v>
      </c>
      <c r="BG83" s="23">
        <f t="shared" si="39"/>
        <v>300</v>
      </c>
      <c r="BH83" s="23">
        <f t="shared" si="39"/>
        <v>578</v>
      </c>
      <c r="BI83" s="23">
        <f t="shared" si="39"/>
        <v>0</v>
      </c>
      <c r="BJ83" s="23">
        <f t="shared" si="39"/>
        <v>84</v>
      </c>
      <c r="BK83" s="23">
        <f t="shared" si="39"/>
        <v>68</v>
      </c>
      <c r="BL83" s="23">
        <f t="shared" si="39"/>
        <v>79</v>
      </c>
      <c r="BM83" s="23">
        <f t="shared" si="39"/>
        <v>87</v>
      </c>
      <c r="BN83" s="23">
        <f t="shared" si="39"/>
        <v>109</v>
      </c>
      <c r="BO83" s="23">
        <f t="shared" si="39"/>
        <v>329</v>
      </c>
      <c r="BP83" s="23">
        <f t="shared" si="39"/>
        <v>182.22</v>
      </c>
      <c r="BQ83" s="23">
        <f t="shared" si="39"/>
        <v>25</v>
      </c>
      <c r="BR83" s="78">
        <f t="shared" si="39"/>
        <v>0</v>
      </c>
    </row>
    <row r="84" spans="1:72" ht="17.399999999999999">
      <c r="B84" s="16" t="s">
        <v>26</v>
      </c>
      <c r="C84" s="17" t="s">
        <v>25</v>
      </c>
      <c r="D84" s="18">
        <f t="shared" ref="D84:BR84" si="40">D83/1000</f>
        <v>9.0900000000000009E-2</v>
      </c>
      <c r="E84" s="18">
        <f t="shared" si="40"/>
        <v>9.6000000000000002E-2</v>
      </c>
      <c r="F84" s="18">
        <f t="shared" si="40"/>
        <v>9.2999999999999999E-2</v>
      </c>
      <c r="G84" s="18">
        <f t="shared" si="40"/>
        <v>0.78</v>
      </c>
      <c r="H84" s="18">
        <f t="shared" si="40"/>
        <v>1.61</v>
      </c>
      <c r="I84" s="18">
        <f t="shared" si="40"/>
        <v>0.76</v>
      </c>
      <c r="J84" s="18">
        <f t="shared" si="40"/>
        <v>9.0569999999999998E-2</v>
      </c>
      <c r="K84" s="18">
        <f t="shared" si="40"/>
        <v>1.0388900000000001</v>
      </c>
      <c r="L84" s="18">
        <f t="shared" si="40"/>
        <v>0.25519999999999998</v>
      </c>
      <c r="M84" s="18">
        <f t="shared" si="40"/>
        <v>0.79600000000000004</v>
      </c>
      <c r="N84" s="18">
        <f t="shared" si="40"/>
        <v>0.12637999999999999</v>
      </c>
      <c r="O84" s="18">
        <f t="shared" si="40"/>
        <v>0.41608999999999996</v>
      </c>
      <c r="P84" s="18">
        <f t="shared" si="40"/>
        <v>0.63421000000000005</v>
      </c>
      <c r="Q84" s="18">
        <f t="shared" si="40"/>
        <v>0.50332999999999994</v>
      </c>
      <c r="R84" s="18">
        <f t="shared" si="40"/>
        <v>0</v>
      </c>
      <c r="S84" s="18">
        <f t="shared" si="40"/>
        <v>0</v>
      </c>
      <c r="T84" s="18">
        <f t="shared" si="40"/>
        <v>0</v>
      </c>
      <c r="U84" s="18">
        <f t="shared" si="40"/>
        <v>0.92</v>
      </c>
      <c r="V84" s="18">
        <f t="shared" si="40"/>
        <v>0.46410000000000001</v>
      </c>
      <c r="W84" s="18">
        <f>W83/1000</f>
        <v>0.249</v>
      </c>
      <c r="X84" s="18">
        <f t="shared" si="40"/>
        <v>8.6999999999999994E-3</v>
      </c>
      <c r="Y84" s="18">
        <f t="shared" si="40"/>
        <v>0</v>
      </c>
      <c r="Z84" s="18">
        <f t="shared" si="40"/>
        <v>0.41499999999999998</v>
      </c>
      <c r="AA84" s="18">
        <f t="shared" si="40"/>
        <v>0.41599999999999998</v>
      </c>
      <c r="AB84" s="18">
        <f t="shared" si="40"/>
        <v>0.35799999999999998</v>
      </c>
      <c r="AC84" s="18">
        <f t="shared" si="40"/>
        <v>0.28299999999999997</v>
      </c>
      <c r="AD84" s="18">
        <f t="shared" si="40"/>
        <v>0.14399999999999999</v>
      </c>
      <c r="AE84" s="18">
        <f t="shared" si="40"/>
        <v>0.66800000000000004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0.34</v>
      </c>
      <c r="AI84" s="18">
        <f t="shared" si="41"/>
        <v>0</v>
      </c>
      <c r="AJ84" s="18">
        <f t="shared" si="40"/>
        <v>0.26363999999999999</v>
      </c>
      <c r="AK84" s="18">
        <f t="shared" si="40"/>
        <v>9.8000000000000004E-2</v>
      </c>
      <c r="AL84" s="18">
        <f t="shared" si="40"/>
        <v>6.7000000000000004E-2</v>
      </c>
      <c r="AM84" s="18">
        <f t="shared" si="40"/>
        <v>4.9399999999999999E-2</v>
      </c>
      <c r="AN84" s="18">
        <f t="shared" si="40"/>
        <v>0.24</v>
      </c>
      <c r="AO84" s="18">
        <f t="shared" si="40"/>
        <v>0.25800000000000001</v>
      </c>
      <c r="AP84" s="18">
        <f t="shared" si="40"/>
        <v>0</v>
      </c>
      <c r="AQ84" s="18">
        <f t="shared" si="40"/>
        <v>0.34599999999999997</v>
      </c>
      <c r="AR84" s="18">
        <f t="shared" si="40"/>
        <v>0</v>
      </c>
      <c r="AS84" s="18">
        <f t="shared" si="40"/>
        <v>0.28161000000000003</v>
      </c>
      <c r="AT84" s="18">
        <f t="shared" si="40"/>
        <v>8.7499999999999994E-2</v>
      </c>
      <c r="AU84" s="18">
        <f t="shared" si="40"/>
        <v>7.3999999999999996E-2</v>
      </c>
      <c r="AV84" s="18">
        <f t="shared" si="40"/>
        <v>6.4670000000000005E-2</v>
      </c>
      <c r="AW84" s="18">
        <f t="shared" si="40"/>
        <v>7.571E-2</v>
      </c>
      <c r="AX84" s="18">
        <f t="shared" si="40"/>
        <v>8.5709999999999995E-2</v>
      </c>
      <c r="AY84" s="18">
        <f t="shared" si="40"/>
        <v>5.8749999999999997E-2</v>
      </c>
      <c r="AZ84" s="18">
        <f t="shared" si="40"/>
        <v>9.5379999999999993E-2</v>
      </c>
      <c r="BA84" s="18">
        <f t="shared" si="40"/>
        <v>7.3999999999999996E-2</v>
      </c>
      <c r="BB84" s="18">
        <f t="shared" si="40"/>
        <v>6.5000000000000002E-2</v>
      </c>
      <c r="BC84" s="18">
        <f t="shared" si="40"/>
        <v>0.13933000000000001</v>
      </c>
      <c r="BD84" s="18">
        <f t="shared" si="40"/>
        <v>0.36199999999999999</v>
      </c>
      <c r="BE84" s="18">
        <f t="shared" si="40"/>
        <v>0.54900000000000004</v>
      </c>
      <c r="BF84" s="18">
        <f t="shared" si="40"/>
        <v>0.66600000000000004</v>
      </c>
      <c r="BG84" s="18">
        <f t="shared" si="40"/>
        <v>0.3</v>
      </c>
      <c r="BH84" s="18">
        <f t="shared" si="40"/>
        <v>0.57799999999999996</v>
      </c>
      <c r="BI84" s="18">
        <f t="shared" si="40"/>
        <v>0</v>
      </c>
      <c r="BJ84" s="18">
        <f t="shared" si="40"/>
        <v>8.4000000000000005E-2</v>
      </c>
      <c r="BK84" s="18">
        <f t="shared" si="40"/>
        <v>6.8000000000000005E-2</v>
      </c>
      <c r="BL84" s="18">
        <f t="shared" si="40"/>
        <v>7.9000000000000001E-2</v>
      </c>
      <c r="BM84" s="18">
        <f t="shared" si="40"/>
        <v>8.6999999999999994E-2</v>
      </c>
      <c r="BN84" s="18">
        <f t="shared" si="40"/>
        <v>0.109</v>
      </c>
      <c r="BO84" s="18">
        <f t="shared" si="40"/>
        <v>0.32900000000000001</v>
      </c>
      <c r="BP84" s="18">
        <f t="shared" si="40"/>
        <v>0.18221999999999999</v>
      </c>
      <c r="BQ84" s="18">
        <f t="shared" si="40"/>
        <v>2.5000000000000001E-2</v>
      </c>
      <c r="BR84" s="78">
        <f t="shared" si="40"/>
        <v>0</v>
      </c>
      <c r="BS84" s="44"/>
    </row>
    <row r="85" spans="1:72" ht="17.399999999999999">
      <c r="A85" s="24"/>
      <c r="B85" s="25" t="s">
        <v>27</v>
      </c>
      <c r="C85" s="108"/>
      <c r="D85" s="26">
        <f t="shared" ref="D85:BR85" si="42">D81*D83</f>
        <v>2.7269999999999999</v>
      </c>
      <c r="E85" s="26">
        <f t="shared" si="42"/>
        <v>4.8000000000000007</v>
      </c>
      <c r="F85" s="26">
        <f t="shared" si="42"/>
        <v>1.2089999999999999</v>
      </c>
      <c r="G85" s="26">
        <f t="shared" si="42"/>
        <v>0</v>
      </c>
      <c r="H85" s="26">
        <f t="shared" si="42"/>
        <v>0</v>
      </c>
      <c r="I85" s="26">
        <f t="shared" si="42"/>
        <v>0</v>
      </c>
      <c r="J85" s="26">
        <f t="shared" si="42"/>
        <v>0</v>
      </c>
      <c r="K85" s="26">
        <f t="shared" si="42"/>
        <v>3.1166700000000005</v>
      </c>
      <c r="L85" s="26">
        <f t="shared" si="42"/>
        <v>2.2967999999999997</v>
      </c>
      <c r="M85" s="26">
        <f t="shared" si="42"/>
        <v>0</v>
      </c>
      <c r="N85" s="26">
        <f t="shared" si="42"/>
        <v>0</v>
      </c>
      <c r="O85" s="26">
        <f t="shared" si="42"/>
        <v>0</v>
      </c>
      <c r="P85" s="26">
        <f t="shared" si="42"/>
        <v>0</v>
      </c>
      <c r="Q85" s="26">
        <f t="shared" si="42"/>
        <v>0</v>
      </c>
      <c r="R85" s="26">
        <f t="shared" si="42"/>
        <v>0</v>
      </c>
      <c r="S85" s="26">
        <f t="shared" si="42"/>
        <v>0</v>
      </c>
      <c r="T85" s="26">
        <f t="shared" si="42"/>
        <v>0</v>
      </c>
      <c r="U85" s="26">
        <f t="shared" si="42"/>
        <v>0</v>
      </c>
      <c r="V85" s="26">
        <f t="shared" si="42"/>
        <v>0</v>
      </c>
      <c r="W85" s="26">
        <f>W81*W83</f>
        <v>0</v>
      </c>
      <c r="X85" s="26">
        <f t="shared" si="42"/>
        <v>0</v>
      </c>
      <c r="Y85" s="26">
        <f t="shared" si="42"/>
        <v>0</v>
      </c>
      <c r="Z85" s="26">
        <f t="shared" si="42"/>
        <v>0</v>
      </c>
      <c r="AA85" s="26">
        <f t="shared" si="42"/>
        <v>0</v>
      </c>
      <c r="AB85" s="26">
        <f t="shared" si="42"/>
        <v>5.37</v>
      </c>
      <c r="AC85" s="26">
        <f t="shared" si="42"/>
        <v>0</v>
      </c>
      <c r="AD85" s="26">
        <f t="shared" si="42"/>
        <v>0</v>
      </c>
      <c r="AE85" s="26">
        <f t="shared" si="42"/>
        <v>0</v>
      </c>
      <c r="AF85" s="26">
        <f t="shared" ref="AF85:AI85" si="43">AF81*AF83</f>
        <v>0</v>
      </c>
      <c r="AG85" s="26">
        <f t="shared" si="43"/>
        <v>0</v>
      </c>
      <c r="AH85" s="26">
        <f t="shared" si="43"/>
        <v>0</v>
      </c>
      <c r="AI85" s="26">
        <f t="shared" si="43"/>
        <v>0</v>
      </c>
      <c r="AJ85" s="26">
        <f t="shared" si="42"/>
        <v>0</v>
      </c>
      <c r="AK85" s="26">
        <f t="shared" si="42"/>
        <v>0</v>
      </c>
      <c r="AL85" s="26">
        <f t="shared" si="42"/>
        <v>0</v>
      </c>
      <c r="AM85" s="26">
        <f t="shared" si="42"/>
        <v>2.9639999999999996E-2</v>
      </c>
      <c r="AN85" s="26">
        <f t="shared" si="42"/>
        <v>0</v>
      </c>
      <c r="AO85" s="26">
        <f t="shared" si="42"/>
        <v>0</v>
      </c>
      <c r="AP85" s="26">
        <f t="shared" si="42"/>
        <v>0</v>
      </c>
      <c r="AQ85" s="26">
        <f t="shared" si="42"/>
        <v>0</v>
      </c>
      <c r="AR85" s="26">
        <f t="shared" si="42"/>
        <v>0</v>
      </c>
      <c r="AS85" s="26">
        <f t="shared" si="42"/>
        <v>0</v>
      </c>
      <c r="AT85" s="26">
        <f t="shared" si="42"/>
        <v>0</v>
      </c>
      <c r="AU85" s="26">
        <f t="shared" si="42"/>
        <v>0</v>
      </c>
      <c r="AV85" s="26">
        <f t="shared" si="42"/>
        <v>0</v>
      </c>
      <c r="AW85" s="26">
        <f t="shared" si="42"/>
        <v>0</v>
      </c>
      <c r="AX85" s="26">
        <f t="shared" si="42"/>
        <v>0</v>
      </c>
      <c r="AY85" s="26">
        <f t="shared" si="42"/>
        <v>0</v>
      </c>
      <c r="AZ85" s="26">
        <f t="shared" si="42"/>
        <v>0</v>
      </c>
      <c r="BA85" s="26">
        <f t="shared" si="42"/>
        <v>0</v>
      </c>
      <c r="BB85" s="26">
        <f t="shared" si="42"/>
        <v>0</v>
      </c>
      <c r="BC85" s="26">
        <f t="shared" si="42"/>
        <v>4.8765500000000008</v>
      </c>
      <c r="BD85" s="26">
        <f t="shared" si="42"/>
        <v>14.48</v>
      </c>
      <c r="BE85" s="26">
        <f t="shared" si="42"/>
        <v>0</v>
      </c>
      <c r="BF85" s="26">
        <f t="shared" si="42"/>
        <v>0</v>
      </c>
      <c r="BG85" s="26">
        <f t="shared" si="42"/>
        <v>0</v>
      </c>
      <c r="BH85" s="26">
        <f t="shared" si="42"/>
        <v>28.900000000000002</v>
      </c>
      <c r="BI85" s="26">
        <f t="shared" si="42"/>
        <v>0</v>
      </c>
      <c r="BJ85" s="26">
        <f t="shared" si="42"/>
        <v>12.6</v>
      </c>
      <c r="BK85" s="26">
        <f t="shared" si="42"/>
        <v>3.2640000000000002</v>
      </c>
      <c r="BL85" s="26">
        <f t="shared" si="42"/>
        <v>2.4489999999999998</v>
      </c>
      <c r="BM85" s="26">
        <f t="shared" si="42"/>
        <v>0</v>
      </c>
      <c r="BN85" s="26">
        <f t="shared" si="42"/>
        <v>0</v>
      </c>
      <c r="BO85" s="26">
        <f t="shared" si="42"/>
        <v>0</v>
      </c>
      <c r="BP85" s="26">
        <f t="shared" si="42"/>
        <v>1.8222</v>
      </c>
      <c r="BQ85" s="26">
        <f t="shared" si="42"/>
        <v>0.125</v>
      </c>
      <c r="BR85" s="82">
        <f t="shared" si="42"/>
        <v>0</v>
      </c>
      <c r="BS85" s="45">
        <f>SUM(D85:BQ85)</f>
        <v>88.065859999999986</v>
      </c>
      <c r="BT85" s="28">
        <f>BS85/$C$10</f>
        <v>88.065859999999986</v>
      </c>
    </row>
    <row r="86" spans="1:72" ht="17.399999999999999">
      <c r="A86" s="24"/>
      <c r="B86" s="25" t="s">
        <v>28</v>
      </c>
      <c r="C86" s="108"/>
      <c r="D86" s="26">
        <f t="shared" ref="D86:BR86" si="44">D81*D83</f>
        <v>2.7269999999999999</v>
      </c>
      <c r="E86" s="26">
        <f t="shared" si="44"/>
        <v>4.8000000000000007</v>
      </c>
      <c r="F86" s="26">
        <f t="shared" si="44"/>
        <v>1.2089999999999999</v>
      </c>
      <c r="G86" s="26">
        <f t="shared" si="44"/>
        <v>0</v>
      </c>
      <c r="H86" s="26">
        <f t="shared" si="44"/>
        <v>0</v>
      </c>
      <c r="I86" s="26">
        <f t="shared" si="44"/>
        <v>0</v>
      </c>
      <c r="J86" s="26">
        <f t="shared" si="44"/>
        <v>0</v>
      </c>
      <c r="K86" s="26">
        <f t="shared" si="44"/>
        <v>3.1166700000000005</v>
      </c>
      <c r="L86" s="26">
        <f t="shared" si="44"/>
        <v>2.2967999999999997</v>
      </c>
      <c r="M86" s="26">
        <f t="shared" si="44"/>
        <v>0</v>
      </c>
      <c r="N86" s="26">
        <f t="shared" si="44"/>
        <v>0</v>
      </c>
      <c r="O86" s="26">
        <f t="shared" si="44"/>
        <v>0</v>
      </c>
      <c r="P86" s="26">
        <f t="shared" si="44"/>
        <v>0</v>
      </c>
      <c r="Q86" s="26">
        <f t="shared" si="44"/>
        <v>0</v>
      </c>
      <c r="R86" s="26">
        <f t="shared" si="44"/>
        <v>0</v>
      </c>
      <c r="S86" s="26">
        <f t="shared" si="44"/>
        <v>0</v>
      </c>
      <c r="T86" s="26">
        <f t="shared" si="44"/>
        <v>0</v>
      </c>
      <c r="U86" s="26">
        <f t="shared" si="44"/>
        <v>0</v>
      </c>
      <c r="V86" s="26">
        <f t="shared" si="44"/>
        <v>0</v>
      </c>
      <c r="W86" s="26">
        <f>W81*W83</f>
        <v>0</v>
      </c>
      <c r="X86" s="26">
        <f t="shared" si="44"/>
        <v>0</v>
      </c>
      <c r="Y86" s="26">
        <f t="shared" si="44"/>
        <v>0</v>
      </c>
      <c r="Z86" s="26">
        <f t="shared" si="44"/>
        <v>0</v>
      </c>
      <c r="AA86" s="26">
        <f t="shared" si="44"/>
        <v>0</v>
      </c>
      <c r="AB86" s="26">
        <f t="shared" si="44"/>
        <v>5.37</v>
      </c>
      <c r="AC86" s="26">
        <f t="shared" si="44"/>
        <v>0</v>
      </c>
      <c r="AD86" s="26">
        <f t="shared" si="44"/>
        <v>0</v>
      </c>
      <c r="AE86" s="26">
        <f t="shared" si="44"/>
        <v>0</v>
      </c>
      <c r="AF86" s="26">
        <f t="shared" ref="AF86:AI86" si="45">AF81*AF83</f>
        <v>0</v>
      </c>
      <c r="AG86" s="26">
        <f t="shared" si="45"/>
        <v>0</v>
      </c>
      <c r="AH86" s="26">
        <f t="shared" si="45"/>
        <v>0</v>
      </c>
      <c r="AI86" s="26">
        <f t="shared" si="45"/>
        <v>0</v>
      </c>
      <c r="AJ86" s="26">
        <f t="shared" si="44"/>
        <v>0</v>
      </c>
      <c r="AK86" s="26">
        <f t="shared" si="44"/>
        <v>0</v>
      </c>
      <c r="AL86" s="26">
        <f t="shared" si="44"/>
        <v>0</v>
      </c>
      <c r="AM86" s="26">
        <f t="shared" si="44"/>
        <v>2.9639999999999996E-2</v>
      </c>
      <c r="AN86" s="26">
        <f t="shared" si="44"/>
        <v>0</v>
      </c>
      <c r="AO86" s="26">
        <f t="shared" si="44"/>
        <v>0</v>
      </c>
      <c r="AP86" s="26">
        <f t="shared" si="44"/>
        <v>0</v>
      </c>
      <c r="AQ86" s="26">
        <f t="shared" si="44"/>
        <v>0</v>
      </c>
      <c r="AR86" s="26">
        <f t="shared" si="44"/>
        <v>0</v>
      </c>
      <c r="AS86" s="26">
        <f t="shared" si="44"/>
        <v>0</v>
      </c>
      <c r="AT86" s="26">
        <f t="shared" si="44"/>
        <v>0</v>
      </c>
      <c r="AU86" s="26">
        <f t="shared" si="44"/>
        <v>0</v>
      </c>
      <c r="AV86" s="26">
        <f t="shared" si="44"/>
        <v>0</v>
      </c>
      <c r="AW86" s="26">
        <f t="shared" si="44"/>
        <v>0</v>
      </c>
      <c r="AX86" s="26">
        <f t="shared" si="44"/>
        <v>0</v>
      </c>
      <c r="AY86" s="26">
        <f t="shared" si="44"/>
        <v>0</v>
      </c>
      <c r="AZ86" s="26">
        <f t="shared" si="44"/>
        <v>0</v>
      </c>
      <c r="BA86" s="26">
        <f t="shared" si="44"/>
        <v>0</v>
      </c>
      <c r="BB86" s="26">
        <f t="shared" si="44"/>
        <v>0</v>
      </c>
      <c r="BC86" s="26">
        <f t="shared" si="44"/>
        <v>4.8765500000000008</v>
      </c>
      <c r="BD86" s="26">
        <f t="shared" si="44"/>
        <v>14.48</v>
      </c>
      <c r="BE86" s="26">
        <f t="shared" si="44"/>
        <v>0</v>
      </c>
      <c r="BF86" s="26">
        <f t="shared" si="44"/>
        <v>0</v>
      </c>
      <c r="BG86" s="26">
        <f t="shared" si="44"/>
        <v>0</v>
      </c>
      <c r="BH86" s="26">
        <f t="shared" si="44"/>
        <v>28.900000000000002</v>
      </c>
      <c r="BI86" s="26">
        <f t="shared" si="44"/>
        <v>0</v>
      </c>
      <c r="BJ86" s="26">
        <f t="shared" si="44"/>
        <v>12.6</v>
      </c>
      <c r="BK86" s="26">
        <f t="shared" si="44"/>
        <v>3.2640000000000002</v>
      </c>
      <c r="BL86" s="26">
        <f t="shared" si="44"/>
        <v>2.4489999999999998</v>
      </c>
      <c r="BM86" s="26">
        <f t="shared" si="44"/>
        <v>0</v>
      </c>
      <c r="BN86" s="26">
        <f t="shared" si="44"/>
        <v>0</v>
      </c>
      <c r="BO86" s="26">
        <f t="shared" si="44"/>
        <v>0</v>
      </c>
      <c r="BP86" s="26">
        <f t="shared" si="44"/>
        <v>1.8222</v>
      </c>
      <c r="BQ86" s="26">
        <f t="shared" si="44"/>
        <v>0.125</v>
      </c>
      <c r="BR86" s="82">
        <f t="shared" si="44"/>
        <v>0</v>
      </c>
      <c r="BS86" s="45">
        <f>SUM(D86:BQ86)</f>
        <v>88.065859999999986</v>
      </c>
      <c r="BT86" s="28">
        <f>BS86/$C$10</f>
        <v>88.065859999999986</v>
      </c>
    </row>
    <row r="88" spans="1:72">
      <c r="J88" s="1"/>
    </row>
    <row r="89" spans="1:72" ht="15" customHeight="1">
      <c r="A89" s="101"/>
      <c r="B89" s="3" t="s">
        <v>1</v>
      </c>
      <c r="C89" s="99" t="s">
        <v>2</v>
      </c>
      <c r="D89" s="98" t="str">
        <f t="shared" ref="D89:BR89" si="46">D8</f>
        <v>Хлеб пшеничный</v>
      </c>
      <c r="E89" s="98" t="str">
        <f t="shared" si="46"/>
        <v>Хлеб ржано-пшеничный</v>
      </c>
      <c r="F89" s="98" t="str">
        <f t="shared" si="46"/>
        <v>Сахар</v>
      </c>
      <c r="G89" s="98" t="str">
        <f t="shared" si="46"/>
        <v>Чай</v>
      </c>
      <c r="H89" s="98" t="str">
        <f t="shared" si="46"/>
        <v>Какао</v>
      </c>
      <c r="I89" s="98" t="str">
        <f t="shared" si="46"/>
        <v>Кофейный напиток</v>
      </c>
      <c r="J89" s="98" t="str">
        <f t="shared" si="46"/>
        <v>Молоко 2,5%</v>
      </c>
      <c r="K89" s="98" t="str">
        <f t="shared" si="46"/>
        <v>Масло сливочное</v>
      </c>
      <c r="L89" s="98" t="str">
        <f t="shared" si="46"/>
        <v>Сметана 15%</v>
      </c>
      <c r="M89" s="98" t="str">
        <f t="shared" si="46"/>
        <v>Молоко сухое</v>
      </c>
      <c r="N89" s="98" t="str">
        <f t="shared" si="46"/>
        <v>Снежок 2,5 %</v>
      </c>
      <c r="O89" s="98" t="str">
        <f t="shared" si="46"/>
        <v>Творог 5%</v>
      </c>
      <c r="P89" s="98" t="str">
        <f t="shared" si="46"/>
        <v>Молоко сгущенное</v>
      </c>
      <c r="Q89" s="98" t="str">
        <f t="shared" si="46"/>
        <v xml:space="preserve">Джем Сава </v>
      </c>
      <c r="R89" s="98" t="str">
        <f t="shared" si="46"/>
        <v>Сыр</v>
      </c>
      <c r="S89" s="98" t="str">
        <f t="shared" si="46"/>
        <v>Зеленый горошек</v>
      </c>
      <c r="T89" s="98" t="str">
        <f t="shared" si="46"/>
        <v>Кукуруза консервирован.</v>
      </c>
      <c r="U89" s="98" t="str">
        <f t="shared" si="46"/>
        <v>Консервы рыбные</v>
      </c>
      <c r="V89" s="98" t="str">
        <f t="shared" si="46"/>
        <v>Огурцы консервирован.</v>
      </c>
      <c r="W89" s="98" t="str">
        <f>W8</f>
        <v>Огурцы свежие</v>
      </c>
      <c r="X89" s="98" t="str">
        <f t="shared" si="46"/>
        <v>Яйцо</v>
      </c>
      <c r="Y89" s="98" t="str">
        <f t="shared" si="46"/>
        <v>Икра кабачковая</v>
      </c>
      <c r="Z89" s="98" t="str">
        <f t="shared" si="46"/>
        <v>Изюм</v>
      </c>
      <c r="AA89" s="98" t="str">
        <f t="shared" si="46"/>
        <v>Курага</v>
      </c>
      <c r="AB89" s="98" t="str">
        <f t="shared" si="46"/>
        <v>Чернослив</v>
      </c>
      <c r="AC89" s="98" t="str">
        <f t="shared" si="46"/>
        <v>Шиповник</v>
      </c>
      <c r="AD89" s="98" t="str">
        <f t="shared" si="46"/>
        <v>Сухофрукты</v>
      </c>
      <c r="AE89" s="98" t="str">
        <f t="shared" si="46"/>
        <v>Ягода свежемороженная</v>
      </c>
      <c r="AF89" s="98" t="str">
        <f t="shared" ref="AF89:AI89" si="47">AF8</f>
        <v xml:space="preserve">Апельсин </v>
      </c>
      <c r="AG89" s="98" t="str">
        <f t="shared" si="47"/>
        <v>Банан</v>
      </c>
      <c r="AH89" s="98" t="str">
        <f t="shared" si="47"/>
        <v>Лимон</v>
      </c>
      <c r="AI89" s="98" t="str">
        <f t="shared" si="47"/>
        <v>Яблоко</v>
      </c>
      <c r="AJ89" s="98" t="str">
        <f t="shared" si="46"/>
        <v>Кисель</v>
      </c>
      <c r="AK89" s="98" t="str">
        <f t="shared" si="46"/>
        <v xml:space="preserve">Сок </v>
      </c>
      <c r="AL89" s="98" t="str">
        <f t="shared" si="46"/>
        <v>Макаронные изделия</v>
      </c>
      <c r="AM89" s="98" t="str">
        <f t="shared" si="46"/>
        <v>Мука</v>
      </c>
      <c r="AN89" s="98" t="str">
        <f t="shared" si="46"/>
        <v>Дрожжи</v>
      </c>
      <c r="AO89" s="98" t="str">
        <f t="shared" si="46"/>
        <v>Печенье</v>
      </c>
      <c r="AP89" s="98" t="str">
        <f t="shared" si="46"/>
        <v>Пряники</v>
      </c>
      <c r="AQ89" s="98" t="str">
        <f t="shared" si="46"/>
        <v>Вафли</v>
      </c>
      <c r="AR89" s="98" t="str">
        <f t="shared" si="46"/>
        <v>Конфеты</v>
      </c>
      <c r="AS89" s="98" t="str">
        <f t="shared" si="46"/>
        <v>Повидло Сава</v>
      </c>
      <c r="AT89" s="98" t="str">
        <f t="shared" si="46"/>
        <v>Крупа геркулес</v>
      </c>
      <c r="AU89" s="98" t="str">
        <f t="shared" si="46"/>
        <v>Крупа горох</v>
      </c>
      <c r="AV89" s="98" t="str">
        <f t="shared" si="46"/>
        <v>Крупа гречневая</v>
      </c>
      <c r="AW89" s="98" t="str">
        <f t="shared" si="46"/>
        <v>Крупа кукурузная</v>
      </c>
      <c r="AX89" s="98" t="str">
        <f t="shared" si="46"/>
        <v>Крупа манная</v>
      </c>
      <c r="AY89" s="98" t="str">
        <f t="shared" si="46"/>
        <v>Крупа перловая</v>
      </c>
      <c r="AZ89" s="98" t="str">
        <f t="shared" si="46"/>
        <v>Крупа пшеничная</v>
      </c>
      <c r="BA89" s="98" t="str">
        <f t="shared" si="46"/>
        <v>Крупа пшено</v>
      </c>
      <c r="BB89" s="98" t="str">
        <f t="shared" si="46"/>
        <v>Крупа ячневая</v>
      </c>
      <c r="BC89" s="98" t="str">
        <f t="shared" si="46"/>
        <v>Рис</v>
      </c>
      <c r="BD89" s="98" t="str">
        <f t="shared" si="46"/>
        <v>Цыпленок бройлер</v>
      </c>
      <c r="BE89" s="98" t="str">
        <f t="shared" si="46"/>
        <v>Филе куриное</v>
      </c>
      <c r="BF89" s="98" t="str">
        <f t="shared" si="46"/>
        <v>Фарш говяжий</v>
      </c>
      <c r="BG89" s="98" t="str">
        <f t="shared" si="46"/>
        <v>Печень куриная</v>
      </c>
      <c r="BH89" s="98" t="str">
        <f t="shared" si="46"/>
        <v>Филе минтая</v>
      </c>
      <c r="BI89" s="98" t="str">
        <f t="shared" si="46"/>
        <v>Филе сельди слабосол.</v>
      </c>
      <c r="BJ89" s="98" t="str">
        <f t="shared" si="46"/>
        <v>Картофель</v>
      </c>
      <c r="BK89" s="98" t="str">
        <f t="shared" si="46"/>
        <v>Морковь</v>
      </c>
      <c r="BL89" s="98" t="str">
        <f t="shared" si="46"/>
        <v>Лук</v>
      </c>
      <c r="BM89" s="98" t="str">
        <f t="shared" si="46"/>
        <v>Капуста</v>
      </c>
      <c r="BN89" s="98" t="str">
        <f t="shared" si="46"/>
        <v>Свекла</v>
      </c>
      <c r="BO89" s="98" t="str">
        <f t="shared" si="46"/>
        <v>Томатная паста</v>
      </c>
      <c r="BP89" s="98" t="str">
        <f t="shared" si="46"/>
        <v>Масло растительное</v>
      </c>
      <c r="BQ89" s="98" t="str">
        <f t="shared" si="46"/>
        <v>Соль</v>
      </c>
      <c r="BR89" s="97" t="str">
        <f t="shared" si="46"/>
        <v>Лимонная кислота</v>
      </c>
      <c r="BS89" s="103" t="s">
        <v>3</v>
      </c>
      <c r="BT89" s="103" t="s">
        <v>4</v>
      </c>
    </row>
    <row r="90" spans="1:72" ht="45.75" customHeight="1">
      <c r="A90" s="102"/>
      <c r="B90" s="4" t="s">
        <v>5</v>
      </c>
      <c r="C90" s="100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7"/>
      <c r="BS90" s="103"/>
      <c r="BT90" s="103"/>
    </row>
    <row r="91" spans="1:72">
      <c r="A91" s="104" t="s">
        <v>16</v>
      </c>
      <c r="B91" s="5" t="s">
        <v>17</v>
      </c>
      <c r="C91" s="105">
        <f>$F$7</f>
        <v>1</v>
      </c>
      <c r="D91" s="5">
        <f t="shared" ref="D91:BR95" si="48">D23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W23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AF23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77">
        <f t="shared" si="48"/>
        <v>0</v>
      </c>
    </row>
    <row r="92" spans="1:72">
      <c r="A92" s="104"/>
      <c r="B92" s="5" t="s">
        <v>18</v>
      </c>
      <c r="C92" s="106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W24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77">
        <f t="shared" si="48"/>
        <v>0</v>
      </c>
    </row>
    <row r="93" spans="1:72">
      <c r="A93" s="104"/>
      <c r="B93" s="5"/>
      <c r="C93" s="106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W25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77">
        <f t="shared" si="48"/>
        <v>0</v>
      </c>
    </row>
    <row r="94" spans="1:72">
      <c r="A94" s="104"/>
      <c r="B94" s="5"/>
      <c r="C94" s="106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W26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77">
        <f t="shared" si="48"/>
        <v>0</v>
      </c>
    </row>
    <row r="95" spans="1:72">
      <c r="A95" s="104"/>
      <c r="B95" s="5"/>
      <c r="C95" s="107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G27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W27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AF27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77">
        <f t="shared" si="50"/>
        <v>0</v>
      </c>
    </row>
    <row r="96" spans="1:72" ht="17.399999999999999">
      <c r="B96" s="16" t="s">
        <v>22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78">
        <f t="shared" si="53"/>
        <v>0</v>
      </c>
    </row>
    <row r="97" spans="1:72" ht="17.399999999999999">
      <c r="B97" s="16" t="s">
        <v>23</v>
      </c>
      <c r="C97" s="17"/>
      <c r="D97" s="19">
        <f t="shared" ref="D97:Y97" si="55">PRODUCT(D96,$F$7)</f>
        <v>0</v>
      </c>
      <c r="E97" s="19">
        <f t="shared" si="55"/>
        <v>0</v>
      </c>
      <c r="F97" s="19">
        <f t="shared" si="55"/>
        <v>1.4225E-2</v>
      </c>
      <c r="G97" s="19">
        <f t="shared" si="55"/>
        <v>5.9999999999999995E-4</v>
      </c>
      <c r="H97" s="19">
        <f t="shared" si="55"/>
        <v>0</v>
      </c>
      <c r="I97" s="19">
        <f t="shared" si="55"/>
        <v>0</v>
      </c>
      <c r="J97" s="19">
        <f t="shared" si="55"/>
        <v>1.4E-2</v>
      </c>
      <c r="K97" s="19">
        <f t="shared" si="55"/>
        <v>3.0000000000000001E-3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0.1</v>
      </c>
      <c r="Y97" s="19">
        <f t="shared" si="55"/>
        <v>0</v>
      </c>
      <c r="Z97" s="19">
        <f>PRODUCT(Z96,$F$7)</f>
        <v>0</v>
      </c>
      <c r="AA97" s="19">
        <f>PRODUCT(AA96,$F$7)</f>
        <v>0</v>
      </c>
      <c r="AB97" s="19">
        <f t="shared" ref="AB97:BR97" si="56">PRODUCT(AB96,$F$7)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PRODUCT(AF96,$F$7)</f>
        <v>0</v>
      </c>
      <c r="AG97" s="19">
        <f t="shared" si="57"/>
        <v>0</v>
      </c>
      <c r="AH97" s="19">
        <f t="shared" si="57"/>
        <v>6.0000000000000001E-3</v>
      </c>
      <c r="AI97" s="19">
        <f t="shared" si="57"/>
        <v>0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3.9E-2</v>
      </c>
      <c r="AN97" s="19">
        <f t="shared" si="56"/>
        <v>8.5700000000000001E-4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3.0000000000000001E-3</v>
      </c>
      <c r="BQ97" s="19">
        <f t="shared" si="56"/>
        <v>0</v>
      </c>
      <c r="BR97" s="79">
        <f t="shared" si="56"/>
        <v>0</v>
      </c>
    </row>
    <row r="99" spans="1:72" ht="17.399999999999999">
      <c r="A99" s="20"/>
      <c r="B99" s="21" t="s">
        <v>24</v>
      </c>
      <c r="C99" s="22" t="s">
        <v>25</v>
      </c>
      <c r="D99" s="23">
        <f t="shared" ref="D99:BR99" si="58">D47</f>
        <v>90.9</v>
      </c>
      <c r="E99" s="23">
        <f t="shared" si="58"/>
        <v>96</v>
      </c>
      <c r="F99" s="23">
        <f t="shared" si="58"/>
        <v>93</v>
      </c>
      <c r="G99" s="23">
        <f t="shared" si="58"/>
        <v>780</v>
      </c>
      <c r="H99" s="23">
        <f t="shared" si="58"/>
        <v>1610</v>
      </c>
      <c r="I99" s="23">
        <f t="shared" si="58"/>
        <v>760</v>
      </c>
      <c r="J99" s="23">
        <f t="shared" si="58"/>
        <v>90.57</v>
      </c>
      <c r="K99" s="23">
        <f t="shared" si="58"/>
        <v>1038.8900000000001</v>
      </c>
      <c r="L99" s="23">
        <f t="shared" si="58"/>
        <v>255.2</v>
      </c>
      <c r="M99" s="23">
        <f t="shared" si="58"/>
        <v>796</v>
      </c>
      <c r="N99" s="23">
        <f t="shared" si="58"/>
        <v>126.38</v>
      </c>
      <c r="O99" s="23">
        <f t="shared" si="58"/>
        <v>416.09</v>
      </c>
      <c r="P99" s="23">
        <f t="shared" si="58"/>
        <v>634.21</v>
      </c>
      <c r="Q99" s="23">
        <f t="shared" si="58"/>
        <v>503.33</v>
      </c>
      <c r="R99" s="23">
        <f t="shared" si="58"/>
        <v>0</v>
      </c>
      <c r="S99" s="23">
        <f t="shared" si="58"/>
        <v>0</v>
      </c>
      <c r="T99" s="23">
        <f t="shared" si="58"/>
        <v>0</v>
      </c>
      <c r="U99" s="23">
        <f t="shared" si="58"/>
        <v>920</v>
      </c>
      <c r="V99" s="23">
        <f t="shared" si="58"/>
        <v>464.1</v>
      </c>
      <c r="W99" s="23">
        <f>W47</f>
        <v>249</v>
      </c>
      <c r="X99" s="23">
        <f t="shared" si="58"/>
        <v>8.6999999999999993</v>
      </c>
      <c r="Y99" s="23">
        <f t="shared" si="58"/>
        <v>0</v>
      </c>
      <c r="Z99" s="23">
        <f t="shared" si="58"/>
        <v>415</v>
      </c>
      <c r="AA99" s="23">
        <f t="shared" si="58"/>
        <v>416</v>
      </c>
      <c r="AB99" s="23">
        <f t="shared" si="58"/>
        <v>358</v>
      </c>
      <c r="AC99" s="23">
        <f t="shared" si="58"/>
        <v>283</v>
      </c>
      <c r="AD99" s="23">
        <f t="shared" si="58"/>
        <v>144</v>
      </c>
      <c r="AE99" s="23">
        <f t="shared" si="58"/>
        <v>668</v>
      </c>
      <c r="AF99" s="23"/>
      <c r="AG99" s="23"/>
      <c r="AH99" s="23">
        <f t="shared" si="58"/>
        <v>340</v>
      </c>
      <c r="AI99" s="23"/>
      <c r="AJ99" s="23">
        <f t="shared" si="58"/>
        <v>263.64</v>
      </c>
      <c r="AK99" s="23">
        <f t="shared" si="58"/>
        <v>98</v>
      </c>
      <c r="AL99" s="23">
        <f t="shared" si="58"/>
        <v>67</v>
      </c>
      <c r="AM99" s="23">
        <f t="shared" si="58"/>
        <v>49.4</v>
      </c>
      <c r="AN99" s="23">
        <f t="shared" si="58"/>
        <v>240</v>
      </c>
      <c r="AO99" s="23">
        <f t="shared" si="58"/>
        <v>258</v>
      </c>
      <c r="AP99" s="23">
        <f t="shared" si="58"/>
        <v>0</v>
      </c>
      <c r="AQ99" s="23">
        <f t="shared" si="58"/>
        <v>346</v>
      </c>
      <c r="AR99" s="23">
        <f t="shared" si="58"/>
        <v>0</v>
      </c>
      <c r="AS99" s="23">
        <f t="shared" si="58"/>
        <v>281.61</v>
      </c>
      <c r="AT99" s="23">
        <f t="shared" si="58"/>
        <v>87.5</v>
      </c>
      <c r="AU99" s="23">
        <f t="shared" si="58"/>
        <v>74</v>
      </c>
      <c r="AV99" s="23">
        <f t="shared" si="58"/>
        <v>64.67</v>
      </c>
      <c r="AW99" s="23">
        <f t="shared" si="58"/>
        <v>75.709999999999994</v>
      </c>
      <c r="AX99" s="23">
        <f t="shared" si="58"/>
        <v>85.71</v>
      </c>
      <c r="AY99" s="23">
        <f t="shared" si="58"/>
        <v>58.75</v>
      </c>
      <c r="AZ99" s="23">
        <f t="shared" si="58"/>
        <v>95.38</v>
      </c>
      <c r="BA99" s="23">
        <f t="shared" si="58"/>
        <v>74</v>
      </c>
      <c r="BB99" s="23">
        <f t="shared" si="58"/>
        <v>65</v>
      </c>
      <c r="BC99" s="23">
        <f t="shared" si="58"/>
        <v>139.33000000000001</v>
      </c>
      <c r="BD99" s="23">
        <f t="shared" si="58"/>
        <v>362</v>
      </c>
      <c r="BE99" s="23">
        <f t="shared" si="58"/>
        <v>549</v>
      </c>
      <c r="BF99" s="23">
        <f t="shared" si="58"/>
        <v>666</v>
      </c>
      <c r="BG99" s="23">
        <f t="shared" si="58"/>
        <v>300</v>
      </c>
      <c r="BH99" s="23">
        <f t="shared" si="58"/>
        <v>578</v>
      </c>
      <c r="BI99" s="23">
        <f t="shared" si="58"/>
        <v>0</v>
      </c>
      <c r="BJ99" s="23">
        <f t="shared" si="58"/>
        <v>84</v>
      </c>
      <c r="BK99" s="23">
        <f t="shared" si="58"/>
        <v>68</v>
      </c>
      <c r="BL99" s="23">
        <f t="shared" si="58"/>
        <v>79</v>
      </c>
      <c r="BM99" s="23">
        <f t="shared" si="58"/>
        <v>87</v>
      </c>
      <c r="BN99" s="23">
        <f t="shared" si="58"/>
        <v>109</v>
      </c>
      <c r="BO99" s="23">
        <f t="shared" si="58"/>
        <v>329</v>
      </c>
      <c r="BP99" s="23">
        <f t="shared" si="58"/>
        <v>182.22</v>
      </c>
      <c r="BQ99" s="23">
        <f t="shared" si="58"/>
        <v>25</v>
      </c>
      <c r="BR99" s="78">
        <f t="shared" si="58"/>
        <v>0</v>
      </c>
    </row>
    <row r="100" spans="1:72" ht="17.399999999999999">
      <c r="B100" s="16" t="s">
        <v>26</v>
      </c>
      <c r="C100" s="17" t="s">
        <v>25</v>
      </c>
      <c r="D100" s="18">
        <f t="shared" ref="D100:BR100" si="59">D99/1000</f>
        <v>9.0900000000000009E-2</v>
      </c>
      <c r="E100" s="18">
        <f t="shared" si="59"/>
        <v>9.6000000000000002E-2</v>
      </c>
      <c r="F100" s="18">
        <f t="shared" si="59"/>
        <v>9.2999999999999999E-2</v>
      </c>
      <c r="G100" s="18">
        <f t="shared" si="59"/>
        <v>0.78</v>
      </c>
      <c r="H100" s="18">
        <f t="shared" si="59"/>
        <v>1.61</v>
      </c>
      <c r="I100" s="18">
        <f t="shared" si="59"/>
        <v>0.76</v>
      </c>
      <c r="J100" s="18">
        <f t="shared" si="59"/>
        <v>9.0569999999999998E-2</v>
      </c>
      <c r="K100" s="18">
        <f t="shared" si="59"/>
        <v>1.0388900000000001</v>
      </c>
      <c r="L100" s="18">
        <f t="shared" si="59"/>
        <v>0.25519999999999998</v>
      </c>
      <c r="M100" s="18">
        <f t="shared" si="59"/>
        <v>0.79600000000000004</v>
      </c>
      <c r="N100" s="18">
        <f t="shared" si="59"/>
        <v>0.12637999999999999</v>
      </c>
      <c r="O100" s="18">
        <f t="shared" si="59"/>
        <v>0.41608999999999996</v>
      </c>
      <c r="P100" s="18">
        <f t="shared" si="59"/>
        <v>0.63421000000000005</v>
      </c>
      <c r="Q100" s="18">
        <f t="shared" si="59"/>
        <v>0.50332999999999994</v>
      </c>
      <c r="R100" s="18">
        <f t="shared" si="59"/>
        <v>0</v>
      </c>
      <c r="S100" s="18">
        <f t="shared" si="59"/>
        <v>0</v>
      </c>
      <c r="T100" s="18">
        <f t="shared" si="59"/>
        <v>0</v>
      </c>
      <c r="U100" s="18">
        <f t="shared" si="59"/>
        <v>0.92</v>
      </c>
      <c r="V100" s="18">
        <f t="shared" si="59"/>
        <v>0.46410000000000001</v>
      </c>
      <c r="W100" s="18">
        <f>W99/1000</f>
        <v>0.249</v>
      </c>
      <c r="X100" s="18">
        <f t="shared" si="59"/>
        <v>8.6999999999999994E-3</v>
      </c>
      <c r="Y100" s="18">
        <f t="shared" si="59"/>
        <v>0</v>
      </c>
      <c r="Z100" s="18">
        <f t="shared" si="59"/>
        <v>0.41499999999999998</v>
      </c>
      <c r="AA100" s="18">
        <f t="shared" si="59"/>
        <v>0.41599999999999998</v>
      </c>
      <c r="AB100" s="18">
        <f t="shared" si="59"/>
        <v>0.35799999999999998</v>
      </c>
      <c r="AC100" s="18">
        <f t="shared" si="59"/>
        <v>0.28299999999999997</v>
      </c>
      <c r="AD100" s="18">
        <f t="shared" si="59"/>
        <v>0.14399999999999999</v>
      </c>
      <c r="AE100" s="18">
        <f t="shared" si="59"/>
        <v>0.66800000000000004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0.34</v>
      </c>
      <c r="AI100" s="18">
        <f t="shared" si="60"/>
        <v>0</v>
      </c>
      <c r="AJ100" s="18">
        <f t="shared" si="59"/>
        <v>0.26363999999999999</v>
      </c>
      <c r="AK100" s="18">
        <f t="shared" si="59"/>
        <v>9.8000000000000004E-2</v>
      </c>
      <c r="AL100" s="18">
        <f t="shared" si="59"/>
        <v>6.7000000000000004E-2</v>
      </c>
      <c r="AM100" s="18">
        <f t="shared" si="59"/>
        <v>4.9399999999999999E-2</v>
      </c>
      <c r="AN100" s="18">
        <f t="shared" si="59"/>
        <v>0.24</v>
      </c>
      <c r="AO100" s="18">
        <f t="shared" si="59"/>
        <v>0.25800000000000001</v>
      </c>
      <c r="AP100" s="18">
        <f t="shared" si="59"/>
        <v>0</v>
      </c>
      <c r="AQ100" s="18">
        <f t="shared" si="59"/>
        <v>0.34599999999999997</v>
      </c>
      <c r="AR100" s="18">
        <f t="shared" si="59"/>
        <v>0</v>
      </c>
      <c r="AS100" s="18">
        <f t="shared" si="59"/>
        <v>0.28161000000000003</v>
      </c>
      <c r="AT100" s="18">
        <f t="shared" si="59"/>
        <v>8.7499999999999994E-2</v>
      </c>
      <c r="AU100" s="18">
        <f t="shared" si="59"/>
        <v>7.3999999999999996E-2</v>
      </c>
      <c r="AV100" s="18">
        <f t="shared" si="59"/>
        <v>6.4670000000000005E-2</v>
      </c>
      <c r="AW100" s="18">
        <f t="shared" si="59"/>
        <v>7.571E-2</v>
      </c>
      <c r="AX100" s="18">
        <f t="shared" si="59"/>
        <v>8.5709999999999995E-2</v>
      </c>
      <c r="AY100" s="18">
        <f t="shared" si="59"/>
        <v>5.8749999999999997E-2</v>
      </c>
      <c r="AZ100" s="18">
        <f t="shared" si="59"/>
        <v>9.5379999999999993E-2</v>
      </c>
      <c r="BA100" s="18">
        <f t="shared" si="59"/>
        <v>7.3999999999999996E-2</v>
      </c>
      <c r="BB100" s="18">
        <f t="shared" si="59"/>
        <v>6.5000000000000002E-2</v>
      </c>
      <c r="BC100" s="18">
        <f t="shared" si="59"/>
        <v>0.13933000000000001</v>
      </c>
      <c r="BD100" s="18">
        <f t="shared" si="59"/>
        <v>0.36199999999999999</v>
      </c>
      <c r="BE100" s="18">
        <f t="shared" si="59"/>
        <v>0.54900000000000004</v>
      </c>
      <c r="BF100" s="18">
        <f t="shared" si="59"/>
        <v>0.66600000000000004</v>
      </c>
      <c r="BG100" s="18">
        <f t="shared" si="59"/>
        <v>0.3</v>
      </c>
      <c r="BH100" s="18">
        <f t="shared" si="59"/>
        <v>0.57799999999999996</v>
      </c>
      <c r="BI100" s="18">
        <f t="shared" si="59"/>
        <v>0</v>
      </c>
      <c r="BJ100" s="18">
        <f t="shared" si="59"/>
        <v>8.4000000000000005E-2</v>
      </c>
      <c r="BK100" s="18">
        <f t="shared" si="59"/>
        <v>6.8000000000000005E-2</v>
      </c>
      <c r="BL100" s="18">
        <f t="shared" si="59"/>
        <v>7.9000000000000001E-2</v>
      </c>
      <c r="BM100" s="18">
        <f t="shared" si="59"/>
        <v>8.6999999999999994E-2</v>
      </c>
      <c r="BN100" s="18">
        <f t="shared" si="59"/>
        <v>0.109</v>
      </c>
      <c r="BO100" s="18">
        <f t="shared" si="59"/>
        <v>0.32900000000000001</v>
      </c>
      <c r="BP100" s="18">
        <f t="shared" si="59"/>
        <v>0.18221999999999999</v>
      </c>
      <c r="BQ100" s="18">
        <f t="shared" si="59"/>
        <v>2.5000000000000001E-2</v>
      </c>
      <c r="BR100" s="78">
        <f t="shared" si="59"/>
        <v>0</v>
      </c>
    </row>
    <row r="101" spans="1:72" ht="17.399999999999999">
      <c r="A101" s="24"/>
      <c r="B101" s="25" t="s">
        <v>27</v>
      </c>
      <c r="C101" s="108"/>
      <c r="D101" s="26">
        <f t="shared" ref="D101:BR101" si="61">D97*D99</f>
        <v>0</v>
      </c>
      <c r="E101" s="26">
        <f t="shared" si="61"/>
        <v>0</v>
      </c>
      <c r="F101" s="26">
        <f t="shared" si="61"/>
        <v>1.3229249999999999</v>
      </c>
      <c r="G101" s="26">
        <f t="shared" si="61"/>
        <v>0.46799999999999997</v>
      </c>
      <c r="H101" s="26">
        <f t="shared" si="61"/>
        <v>0</v>
      </c>
      <c r="I101" s="26">
        <f t="shared" si="61"/>
        <v>0</v>
      </c>
      <c r="J101" s="26">
        <f t="shared" si="61"/>
        <v>1.2679799999999999</v>
      </c>
      <c r="K101" s="26">
        <f t="shared" si="61"/>
        <v>3.1166700000000005</v>
      </c>
      <c r="L101" s="26">
        <f t="shared" si="61"/>
        <v>0</v>
      </c>
      <c r="M101" s="26">
        <f t="shared" si="61"/>
        <v>0</v>
      </c>
      <c r="N101" s="26">
        <f t="shared" si="61"/>
        <v>0</v>
      </c>
      <c r="O101" s="26">
        <f t="shared" si="61"/>
        <v>0</v>
      </c>
      <c r="P101" s="26">
        <f t="shared" si="61"/>
        <v>0</v>
      </c>
      <c r="Q101" s="26">
        <f t="shared" si="61"/>
        <v>0</v>
      </c>
      <c r="R101" s="26">
        <f t="shared" si="61"/>
        <v>0</v>
      </c>
      <c r="S101" s="26">
        <f t="shared" si="61"/>
        <v>0</v>
      </c>
      <c r="T101" s="26">
        <f t="shared" si="61"/>
        <v>0</v>
      </c>
      <c r="U101" s="26">
        <f t="shared" si="61"/>
        <v>0</v>
      </c>
      <c r="V101" s="26">
        <f t="shared" si="61"/>
        <v>0</v>
      </c>
      <c r="W101" s="26">
        <f>W97*W99</f>
        <v>0</v>
      </c>
      <c r="X101" s="26">
        <f t="shared" si="61"/>
        <v>0.87</v>
      </c>
      <c r="Y101" s="26">
        <f t="shared" si="61"/>
        <v>0</v>
      </c>
      <c r="Z101" s="26">
        <f t="shared" si="61"/>
        <v>0</v>
      </c>
      <c r="AA101" s="26">
        <f t="shared" si="61"/>
        <v>0</v>
      </c>
      <c r="AB101" s="26">
        <f t="shared" si="61"/>
        <v>0</v>
      </c>
      <c r="AC101" s="26">
        <f t="shared" si="61"/>
        <v>0</v>
      </c>
      <c r="AD101" s="26">
        <f t="shared" si="61"/>
        <v>0</v>
      </c>
      <c r="AE101" s="26">
        <f t="shared" si="61"/>
        <v>0</v>
      </c>
      <c r="AF101" s="26">
        <f t="shared" ref="AF101:AI101" si="62">AF97*AF99</f>
        <v>0</v>
      </c>
      <c r="AG101" s="26">
        <f t="shared" si="62"/>
        <v>0</v>
      </c>
      <c r="AH101" s="26">
        <f t="shared" si="62"/>
        <v>2.04</v>
      </c>
      <c r="AI101" s="26">
        <f t="shared" si="62"/>
        <v>0</v>
      </c>
      <c r="AJ101" s="26">
        <f t="shared" si="61"/>
        <v>0</v>
      </c>
      <c r="AK101" s="26">
        <f t="shared" si="61"/>
        <v>0</v>
      </c>
      <c r="AL101" s="26">
        <f t="shared" si="61"/>
        <v>0</v>
      </c>
      <c r="AM101" s="26">
        <f t="shared" si="61"/>
        <v>1.9265999999999999</v>
      </c>
      <c r="AN101" s="26">
        <f t="shared" si="61"/>
        <v>0.20568</v>
      </c>
      <c r="AO101" s="26">
        <f t="shared" si="61"/>
        <v>0</v>
      </c>
      <c r="AP101" s="26">
        <f t="shared" si="61"/>
        <v>0</v>
      </c>
      <c r="AQ101" s="26">
        <f t="shared" si="61"/>
        <v>0</v>
      </c>
      <c r="AR101" s="26">
        <f t="shared" si="61"/>
        <v>0</v>
      </c>
      <c r="AS101" s="26">
        <f t="shared" si="61"/>
        <v>0</v>
      </c>
      <c r="AT101" s="26">
        <f t="shared" si="61"/>
        <v>0</v>
      </c>
      <c r="AU101" s="26">
        <f t="shared" si="61"/>
        <v>0</v>
      </c>
      <c r="AV101" s="26">
        <f t="shared" si="61"/>
        <v>0</v>
      </c>
      <c r="AW101" s="26">
        <f t="shared" si="61"/>
        <v>0</v>
      </c>
      <c r="AX101" s="26">
        <f t="shared" si="61"/>
        <v>0</v>
      </c>
      <c r="AY101" s="26">
        <f t="shared" si="61"/>
        <v>0</v>
      </c>
      <c r="AZ101" s="26">
        <f t="shared" si="61"/>
        <v>0</v>
      </c>
      <c r="BA101" s="26">
        <f t="shared" si="61"/>
        <v>0</v>
      </c>
      <c r="BB101" s="26">
        <f t="shared" si="61"/>
        <v>0</v>
      </c>
      <c r="BC101" s="26">
        <f t="shared" si="61"/>
        <v>0</v>
      </c>
      <c r="BD101" s="26">
        <f t="shared" si="61"/>
        <v>0</v>
      </c>
      <c r="BE101" s="26">
        <f t="shared" si="61"/>
        <v>0</v>
      </c>
      <c r="BF101" s="26">
        <f t="shared" si="61"/>
        <v>0</v>
      </c>
      <c r="BG101" s="26">
        <f t="shared" si="61"/>
        <v>0</v>
      </c>
      <c r="BH101" s="26">
        <f t="shared" si="61"/>
        <v>0</v>
      </c>
      <c r="BI101" s="26">
        <f t="shared" si="61"/>
        <v>0</v>
      </c>
      <c r="BJ101" s="26">
        <f t="shared" si="61"/>
        <v>0</v>
      </c>
      <c r="BK101" s="26">
        <f t="shared" si="61"/>
        <v>0</v>
      </c>
      <c r="BL101" s="26">
        <f t="shared" si="61"/>
        <v>0</v>
      </c>
      <c r="BM101" s="26">
        <f t="shared" si="61"/>
        <v>0</v>
      </c>
      <c r="BN101" s="26">
        <f t="shared" si="61"/>
        <v>0</v>
      </c>
      <c r="BO101" s="26">
        <f t="shared" si="61"/>
        <v>0</v>
      </c>
      <c r="BP101" s="26">
        <f t="shared" si="61"/>
        <v>0.54666000000000003</v>
      </c>
      <c r="BQ101" s="26">
        <f t="shared" si="61"/>
        <v>0</v>
      </c>
      <c r="BR101" s="82">
        <f t="shared" si="61"/>
        <v>0</v>
      </c>
      <c r="BS101" s="27">
        <f>SUM(D101:BQ101)</f>
        <v>11.764514999999999</v>
      </c>
      <c r="BT101" s="28">
        <f>BS101/$C$10</f>
        <v>11.764514999999999</v>
      </c>
    </row>
    <row r="102" spans="1:72" ht="17.399999999999999">
      <c r="A102" s="24"/>
      <c r="B102" s="25" t="s">
        <v>28</v>
      </c>
      <c r="C102" s="108"/>
      <c r="D102" s="26">
        <f t="shared" ref="D102:BR102" si="63">D97*D99</f>
        <v>0</v>
      </c>
      <c r="E102" s="26">
        <f t="shared" si="63"/>
        <v>0</v>
      </c>
      <c r="F102" s="26">
        <f t="shared" si="63"/>
        <v>1.3229249999999999</v>
      </c>
      <c r="G102" s="26">
        <f t="shared" si="63"/>
        <v>0.46799999999999997</v>
      </c>
      <c r="H102" s="26">
        <f t="shared" si="63"/>
        <v>0</v>
      </c>
      <c r="I102" s="26">
        <f t="shared" si="63"/>
        <v>0</v>
      </c>
      <c r="J102" s="26">
        <f t="shared" si="63"/>
        <v>1.2679799999999999</v>
      </c>
      <c r="K102" s="26">
        <f t="shared" si="63"/>
        <v>3.1166700000000005</v>
      </c>
      <c r="L102" s="26">
        <f t="shared" si="63"/>
        <v>0</v>
      </c>
      <c r="M102" s="26">
        <f t="shared" si="63"/>
        <v>0</v>
      </c>
      <c r="N102" s="26">
        <f t="shared" si="63"/>
        <v>0</v>
      </c>
      <c r="O102" s="26">
        <f t="shared" si="63"/>
        <v>0</v>
      </c>
      <c r="P102" s="26">
        <f t="shared" si="63"/>
        <v>0</v>
      </c>
      <c r="Q102" s="26">
        <f t="shared" si="63"/>
        <v>0</v>
      </c>
      <c r="R102" s="26">
        <f t="shared" si="63"/>
        <v>0</v>
      </c>
      <c r="S102" s="26">
        <f t="shared" si="63"/>
        <v>0</v>
      </c>
      <c r="T102" s="26">
        <f t="shared" si="63"/>
        <v>0</v>
      </c>
      <c r="U102" s="26">
        <f t="shared" si="63"/>
        <v>0</v>
      </c>
      <c r="V102" s="26">
        <f t="shared" si="63"/>
        <v>0</v>
      </c>
      <c r="W102" s="26">
        <f>W97*W99</f>
        <v>0</v>
      </c>
      <c r="X102" s="26">
        <f t="shared" si="63"/>
        <v>0.87</v>
      </c>
      <c r="Y102" s="26">
        <f t="shared" si="63"/>
        <v>0</v>
      </c>
      <c r="Z102" s="26">
        <f t="shared" si="63"/>
        <v>0</v>
      </c>
      <c r="AA102" s="26">
        <f t="shared" si="63"/>
        <v>0</v>
      </c>
      <c r="AB102" s="26">
        <f t="shared" si="63"/>
        <v>0</v>
      </c>
      <c r="AC102" s="26">
        <f t="shared" si="63"/>
        <v>0</v>
      </c>
      <c r="AD102" s="26">
        <f t="shared" si="63"/>
        <v>0</v>
      </c>
      <c r="AE102" s="26">
        <f t="shared" si="63"/>
        <v>0</v>
      </c>
      <c r="AF102" s="26">
        <f t="shared" ref="AF102:AI102" si="64">AF97*AF99</f>
        <v>0</v>
      </c>
      <c r="AG102" s="26">
        <f t="shared" si="64"/>
        <v>0</v>
      </c>
      <c r="AH102" s="26">
        <f t="shared" si="64"/>
        <v>2.04</v>
      </c>
      <c r="AI102" s="26">
        <f t="shared" si="64"/>
        <v>0</v>
      </c>
      <c r="AJ102" s="26">
        <f t="shared" si="63"/>
        <v>0</v>
      </c>
      <c r="AK102" s="26">
        <f t="shared" si="63"/>
        <v>0</v>
      </c>
      <c r="AL102" s="26">
        <f t="shared" si="63"/>
        <v>0</v>
      </c>
      <c r="AM102" s="26">
        <f t="shared" si="63"/>
        <v>1.9265999999999999</v>
      </c>
      <c r="AN102" s="26">
        <f t="shared" si="63"/>
        <v>0.20568</v>
      </c>
      <c r="AO102" s="26">
        <f t="shared" si="63"/>
        <v>0</v>
      </c>
      <c r="AP102" s="26">
        <f t="shared" si="63"/>
        <v>0</v>
      </c>
      <c r="AQ102" s="26">
        <f t="shared" si="63"/>
        <v>0</v>
      </c>
      <c r="AR102" s="26">
        <f t="shared" si="63"/>
        <v>0</v>
      </c>
      <c r="AS102" s="26">
        <f t="shared" si="63"/>
        <v>0</v>
      </c>
      <c r="AT102" s="26">
        <f t="shared" si="63"/>
        <v>0</v>
      </c>
      <c r="AU102" s="26">
        <f t="shared" si="63"/>
        <v>0</v>
      </c>
      <c r="AV102" s="26">
        <f t="shared" si="63"/>
        <v>0</v>
      </c>
      <c r="AW102" s="26">
        <f t="shared" si="63"/>
        <v>0</v>
      </c>
      <c r="AX102" s="26">
        <f t="shared" si="63"/>
        <v>0</v>
      </c>
      <c r="AY102" s="26">
        <f t="shared" si="63"/>
        <v>0</v>
      </c>
      <c r="AZ102" s="26">
        <f t="shared" si="63"/>
        <v>0</v>
      </c>
      <c r="BA102" s="26">
        <f t="shared" si="63"/>
        <v>0</v>
      </c>
      <c r="BB102" s="26">
        <f t="shared" si="63"/>
        <v>0</v>
      </c>
      <c r="BC102" s="26">
        <f t="shared" si="63"/>
        <v>0</v>
      </c>
      <c r="BD102" s="26">
        <f t="shared" si="63"/>
        <v>0</v>
      </c>
      <c r="BE102" s="26">
        <f t="shared" si="63"/>
        <v>0</v>
      </c>
      <c r="BF102" s="26">
        <f t="shared" si="63"/>
        <v>0</v>
      </c>
      <c r="BG102" s="26">
        <f t="shared" si="63"/>
        <v>0</v>
      </c>
      <c r="BH102" s="26">
        <f t="shared" si="63"/>
        <v>0</v>
      </c>
      <c r="BI102" s="26">
        <f t="shared" si="63"/>
        <v>0</v>
      </c>
      <c r="BJ102" s="26">
        <f t="shared" si="63"/>
        <v>0</v>
      </c>
      <c r="BK102" s="26">
        <f t="shared" si="63"/>
        <v>0</v>
      </c>
      <c r="BL102" s="26">
        <f t="shared" si="63"/>
        <v>0</v>
      </c>
      <c r="BM102" s="26">
        <f t="shared" si="63"/>
        <v>0</v>
      </c>
      <c r="BN102" s="26">
        <f t="shared" si="63"/>
        <v>0</v>
      </c>
      <c r="BO102" s="26">
        <f t="shared" si="63"/>
        <v>0</v>
      </c>
      <c r="BP102" s="26">
        <f t="shared" si="63"/>
        <v>0.54666000000000003</v>
      </c>
      <c r="BQ102" s="26">
        <f t="shared" si="63"/>
        <v>0</v>
      </c>
      <c r="BR102" s="82">
        <f t="shared" si="63"/>
        <v>0</v>
      </c>
      <c r="BS102" s="27">
        <f>SUM(D102:BQ102)</f>
        <v>11.764514999999999</v>
      </c>
      <c r="BT102" s="28">
        <f>BS102/$C$10</f>
        <v>11.764514999999999</v>
      </c>
    </row>
    <row r="104" spans="1:72">
      <c r="J104" s="1"/>
    </row>
    <row r="105" spans="1:72" ht="15" customHeight="1">
      <c r="A105" s="101"/>
      <c r="B105" s="3" t="s">
        <v>1</v>
      </c>
      <c r="C105" s="99" t="s">
        <v>2</v>
      </c>
      <c r="D105" s="98" t="str">
        <f t="shared" ref="D105:BR105" si="65">D8</f>
        <v>Хлеб пшеничный</v>
      </c>
      <c r="E105" s="98" t="str">
        <f t="shared" si="65"/>
        <v>Хлеб ржано-пшеничный</v>
      </c>
      <c r="F105" s="98" t="str">
        <f t="shared" si="65"/>
        <v>Сахар</v>
      </c>
      <c r="G105" s="98" t="str">
        <f t="shared" si="65"/>
        <v>Чай</v>
      </c>
      <c r="H105" s="98" t="str">
        <f t="shared" si="65"/>
        <v>Какао</v>
      </c>
      <c r="I105" s="98" t="str">
        <f t="shared" si="65"/>
        <v>Кофейный напиток</v>
      </c>
      <c r="J105" s="98" t="str">
        <f t="shared" si="65"/>
        <v>Молоко 2,5%</v>
      </c>
      <c r="K105" s="98" t="str">
        <f t="shared" si="65"/>
        <v>Масло сливочное</v>
      </c>
      <c r="L105" s="98" t="str">
        <f t="shared" si="65"/>
        <v>Сметана 15%</v>
      </c>
      <c r="M105" s="98" t="str">
        <f t="shared" si="65"/>
        <v>Молоко сухое</v>
      </c>
      <c r="N105" s="98" t="str">
        <f t="shared" si="65"/>
        <v>Снежок 2,5 %</v>
      </c>
      <c r="O105" s="98" t="str">
        <f t="shared" si="65"/>
        <v>Творог 5%</v>
      </c>
      <c r="P105" s="98" t="str">
        <f t="shared" si="65"/>
        <v>Молоко сгущенное</v>
      </c>
      <c r="Q105" s="98" t="str">
        <f t="shared" si="65"/>
        <v xml:space="preserve">Джем Сава </v>
      </c>
      <c r="R105" s="98" t="str">
        <f t="shared" si="65"/>
        <v>Сыр</v>
      </c>
      <c r="S105" s="98" t="str">
        <f t="shared" si="65"/>
        <v>Зеленый горошек</v>
      </c>
      <c r="T105" s="98" t="str">
        <f t="shared" si="65"/>
        <v>Кукуруза консервирован.</v>
      </c>
      <c r="U105" s="98" t="str">
        <f t="shared" si="65"/>
        <v>Консервы рыбные</v>
      </c>
      <c r="V105" s="98" t="str">
        <f t="shared" si="65"/>
        <v>Огурцы консервирован.</v>
      </c>
      <c r="W105" s="98" t="str">
        <f>W8</f>
        <v>Огурцы свежие</v>
      </c>
      <c r="X105" s="98" t="str">
        <f t="shared" si="65"/>
        <v>Яйцо</v>
      </c>
      <c r="Y105" s="98" t="str">
        <f t="shared" si="65"/>
        <v>Икра кабачковая</v>
      </c>
      <c r="Z105" s="98" t="str">
        <f t="shared" si="65"/>
        <v>Изюм</v>
      </c>
      <c r="AA105" s="98" t="str">
        <f t="shared" si="65"/>
        <v>Курага</v>
      </c>
      <c r="AB105" s="98" t="str">
        <f t="shared" si="65"/>
        <v>Чернослив</v>
      </c>
      <c r="AC105" s="98" t="str">
        <f t="shared" si="65"/>
        <v>Шиповник</v>
      </c>
      <c r="AD105" s="98" t="str">
        <f t="shared" si="65"/>
        <v>Сухофрукты</v>
      </c>
      <c r="AE105" s="98" t="str">
        <f t="shared" si="65"/>
        <v>Ягода свежемороженная</v>
      </c>
      <c r="AF105" s="98" t="str">
        <f t="shared" ref="AF105:AI105" si="66">AF8</f>
        <v xml:space="preserve">Апельсин </v>
      </c>
      <c r="AG105" s="98" t="str">
        <f t="shared" si="66"/>
        <v>Банан</v>
      </c>
      <c r="AH105" s="98" t="str">
        <f t="shared" si="66"/>
        <v>Лимон</v>
      </c>
      <c r="AI105" s="98" t="str">
        <f t="shared" si="66"/>
        <v>Яблоко</v>
      </c>
      <c r="AJ105" s="98" t="str">
        <f t="shared" si="65"/>
        <v>Кисель</v>
      </c>
      <c r="AK105" s="98" t="str">
        <f t="shared" si="65"/>
        <v xml:space="preserve">Сок </v>
      </c>
      <c r="AL105" s="98" t="str">
        <f t="shared" si="65"/>
        <v>Макаронные изделия</v>
      </c>
      <c r="AM105" s="98" t="str">
        <f t="shared" si="65"/>
        <v>Мука</v>
      </c>
      <c r="AN105" s="98" t="str">
        <f t="shared" si="65"/>
        <v>Дрожжи</v>
      </c>
      <c r="AO105" s="98" t="str">
        <f t="shared" si="65"/>
        <v>Печенье</v>
      </c>
      <c r="AP105" s="98" t="str">
        <f t="shared" si="65"/>
        <v>Пряники</v>
      </c>
      <c r="AQ105" s="98" t="str">
        <f t="shared" si="65"/>
        <v>Вафли</v>
      </c>
      <c r="AR105" s="98" t="str">
        <f t="shared" si="65"/>
        <v>Конфеты</v>
      </c>
      <c r="AS105" s="98" t="str">
        <f t="shared" si="65"/>
        <v>Повидло Сава</v>
      </c>
      <c r="AT105" s="98" t="str">
        <f t="shared" si="65"/>
        <v>Крупа геркулес</v>
      </c>
      <c r="AU105" s="98" t="str">
        <f t="shared" si="65"/>
        <v>Крупа горох</v>
      </c>
      <c r="AV105" s="98" t="str">
        <f t="shared" si="65"/>
        <v>Крупа гречневая</v>
      </c>
      <c r="AW105" s="98" t="str">
        <f t="shared" si="65"/>
        <v>Крупа кукурузная</v>
      </c>
      <c r="AX105" s="98" t="str">
        <f t="shared" si="65"/>
        <v>Крупа манная</v>
      </c>
      <c r="AY105" s="98" t="str">
        <f t="shared" si="65"/>
        <v>Крупа перловая</v>
      </c>
      <c r="AZ105" s="98" t="str">
        <f t="shared" si="65"/>
        <v>Крупа пшеничная</v>
      </c>
      <c r="BA105" s="98" t="str">
        <f t="shared" si="65"/>
        <v>Крупа пшено</v>
      </c>
      <c r="BB105" s="98" t="str">
        <f t="shared" si="65"/>
        <v>Крупа ячневая</v>
      </c>
      <c r="BC105" s="98" t="str">
        <f t="shared" si="65"/>
        <v>Рис</v>
      </c>
      <c r="BD105" s="98" t="str">
        <f t="shared" si="65"/>
        <v>Цыпленок бройлер</v>
      </c>
      <c r="BE105" s="98" t="str">
        <f t="shared" si="65"/>
        <v>Филе куриное</v>
      </c>
      <c r="BF105" s="98" t="str">
        <f t="shared" si="65"/>
        <v>Фарш говяжий</v>
      </c>
      <c r="BG105" s="98" t="str">
        <f t="shared" si="65"/>
        <v>Печень куриная</v>
      </c>
      <c r="BH105" s="98" t="str">
        <f t="shared" si="65"/>
        <v>Филе минтая</v>
      </c>
      <c r="BI105" s="98" t="str">
        <f t="shared" si="65"/>
        <v>Филе сельди слабосол.</v>
      </c>
      <c r="BJ105" s="98" t="str">
        <f t="shared" si="65"/>
        <v>Картофель</v>
      </c>
      <c r="BK105" s="98" t="str">
        <f t="shared" si="65"/>
        <v>Морковь</v>
      </c>
      <c r="BL105" s="98" t="str">
        <f t="shared" si="65"/>
        <v>Лук</v>
      </c>
      <c r="BM105" s="98" t="str">
        <f t="shared" si="65"/>
        <v>Капуста</v>
      </c>
      <c r="BN105" s="98" t="str">
        <f t="shared" si="65"/>
        <v>Свекла</v>
      </c>
      <c r="BO105" s="98" t="str">
        <f t="shared" si="65"/>
        <v>Томатная паста</v>
      </c>
      <c r="BP105" s="98" t="str">
        <f t="shared" si="65"/>
        <v>Масло растительное</v>
      </c>
      <c r="BQ105" s="98" t="str">
        <f t="shared" si="65"/>
        <v>Соль</v>
      </c>
      <c r="BR105" s="97" t="str">
        <f t="shared" si="65"/>
        <v>Лимонная кислота</v>
      </c>
      <c r="BS105" s="103" t="s">
        <v>3</v>
      </c>
      <c r="BT105" s="103" t="s">
        <v>4</v>
      </c>
    </row>
    <row r="106" spans="1:72" ht="45.75" customHeight="1">
      <c r="A106" s="102"/>
      <c r="B106" s="4" t="s">
        <v>5</v>
      </c>
      <c r="C106" s="100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7"/>
      <c r="BS106" s="103"/>
      <c r="BT106" s="103"/>
    </row>
    <row r="107" spans="1:72">
      <c r="A107" s="104" t="s">
        <v>19</v>
      </c>
      <c r="B107" s="14" t="s">
        <v>20</v>
      </c>
      <c r="C107" s="105">
        <f>$F$7</f>
        <v>1</v>
      </c>
      <c r="D107" s="5">
        <f t="shared" ref="D107:BR111" si="67">D28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4.0000000000000001E-3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W28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AF28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0.114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77">
        <f t="shared" si="67"/>
        <v>0</v>
      </c>
    </row>
    <row r="108" spans="1:72">
      <c r="A108" s="104"/>
      <c r="B108" t="s">
        <v>13</v>
      </c>
      <c r="C108" s="106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W29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77">
        <f t="shared" si="67"/>
        <v>0</v>
      </c>
    </row>
    <row r="109" spans="1:72">
      <c r="A109" s="104"/>
      <c r="B109" s="9" t="s">
        <v>21</v>
      </c>
      <c r="C109" s="106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W30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77">
        <f t="shared" si="67"/>
        <v>0</v>
      </c>
    </row>
    <row r="110" spans="1:72">
      <c r="A110" s="104"/>
      <c r="B110" s="15"/>
      <c r="C110" s="106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W31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77">
        <f t="shared" si="67"/>
        <v>0</v>
      </c>
    </row>
    <row r="111" spans="1:72">
      <c r="A111" s="104"/>
      <c r="B111" s="5"/>
      <c r="C111" s="107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G32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W32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AF32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77">
        <f t="shared" si="69"/>
        <v>0</v>
      </c>
    </row>
    <row r="112" spans="1:72" ht="17.399999999999999">
      <c r="B112" s="16" t="s">
        <v>22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4.0000000000000001E-3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0.114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78">
        <f t="shared" si="71"/>
        <v>0</v>
      </c>
    </row>
    <row r="113" spans="1:72" ht="17.399999999999999">
      <c r="B113" s="16" t="s">
        <v>23</v>
      </c>
      <c r="C113" s="17"/>
      <c r="D113" s="19">
        <f t="shared" ref="D113:BR113" si="73">PRODUCT(D112,$F$7)</f>
        <v>0.02</v>
      </c>
      <c r="E113" s="19">
        <f t="shared" si="73"/>
        <v>0</v>
      </c>
      <c r="F113" s="19">
        <f t="shared" si="73"/>
        <v>1.0999999999999999E-2</v>
      </c>
      <c r="G113" s="19">
        <f t="shared" si="73"/>
        <v>5.9999999999999995E-4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4.0000000000000001E-3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PRODUCT(W112,$F$7)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PRODUCT(AF112,$F$7)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0.114</v>
      </c>
      <c r="BK113" s="19">
        <f t="shared" si="73"/>
        <v>3.5999999999999997E-2</v>
      </c>
      <c r="BL113" s="19">
        <f t="shared" si="73"/>
        <v>1.7000000000000001E-2</v>
      </c>
      <c r="BM113" s="19">
        <f t="shared" si="73"/>
        <v>4.4999999999999998E-2</v>
      </c>
      <c r="BN113" s="19">
        <f t="shared" si="73"/>
        <v>0</v>
      </c>
      <c r="BO113" s="19">
        <f t="shared" si="73"/>
        <v>0</v>
      </c>
      <c r="BP113" s="19">
        <f t="shared" si="73"/>
        <v>3.0000000000000001E-3</v>
      </c>
      <c r="BQ113" s="19">
        <f t="shared" si="73"/>
        <v>5.0000000000000001E-4</v>
      </c>
      <c r="BR113" s="79">
        <f t="shared" si="73"/>
        <v>0</v>
      </c>
    </row>
    <row r="115" spans="1:72" ht="17.399999999999999">
      <c r="A115" s="20"/>
      <c r="B115" s="21" t="s">
        <v>24</v>
      </c>
      <c r="C115" s="22" t="s">
        <v>25</v>
      </c>
      <c r="D115" s="23">
        <f t="shared" ref="D115:BR115" si="75">D47</f>
        <v>90.9</v>
      </c>
      <c r="E115" s="23">
        <f t="shared" si="75"/>
        <v>96</v>
      </c>
      <c r="F115" s="23">
        <f t="shared" si="75"/>
        <v>93</v>
      </c>
      <c r="G115" s="23">
        <f t="shared" si="75"/>
        <v>780</v>
      </c>
      <c r="H115" s="23">
        <f t="shared" si="75"/>
        <v>1610</v>
      </c>
      <c r="I115" s="23">
        <f t="shared" si="75"/>
        <v>760</v>
      </c>
      <c r="J115" s="23">
        <f t="shared" si="75"/>
        <v>90.57</v>
      </c>
      <c r="K115" s="23">
        <f t="shared" si="75"/>
        <v>1038.8900000000001</v>
      </c>
      <c r="L115" s="23">
        <f t="shared" si="75"/>
        <v>255.2</v>
      </c>
      <c r="M115" s="23">
        <f t="shared" si="75"/>
        <v>796</v>
      </c>
      <c r="N115" s="23">
        <f t="shared" si="75"/>
        <v>126.38</v>
      </c>
      <c r="O115" s="23">
        <f t="shared" si="75"/>
        <v>416.09</v>
      </c>
      <c r="P115" s="23">
        <f t="shared" si="75"/>
        <v>634.21</v>
      </c>
      <c r="Q115" s="23">
        <f t="shared" si="75"/>
        <v>503.33</v>
      </c>
      <c r="R115" s="23">
        <f t="shared" si="75"/>
        <v>0</v>
      </c>
      <c r="S115" s="23">
        <f t="shared" si="75"/>
        <v>0</v>
      </c>
      <c r="T115" s="23">
        <f t="shared" si="75"/>
        <v>0</v>
      </c>
      <c r="U115" s="23">
        <f t="shared" si="75"/>
        <v>920</v>
      </c>
      <c r="V115" s="23">
        <f t="shared" si="75"/>
        <v>464.1</v>
      </c>
      <c r="W115" s="23">
        <f>W47</f>
        <v>249</v>
      </c>
      <c r="X115" s="23">
        <f t="shared" si="75"/>
        <v>8.6999999999999993</v>
      </c>
      <c r="Y115" s="23">
        <f t="shared" si="75"/>
        <v>0</v>
      </c>
      <c r="Z115" s="23">
        <f t="shared" si="75"/>
        <v>415</v>
      </c>
      <c r="AA115" s="23">
        <f t="shared" si="75"/>
        <v>416</v>
      </c>
      <c r="AB115" s="23">
        <f t="shared" si="75"/>
        <v>358</v>
      </c>
      <c r="AC115" s="23">
        <f t="shared" si="75"/>
        <v>283</v>
      </c>
      <c r="AD115" s="23">
        <f t="shared" si="75"/>
        <v>144</v>
      </c>
      <c r="AE115" s="23">
        <f t="shared" si="75"/>
        <v>668</v>
      </c>
      <c r="AF115" s="23"/>
      <c r="AG115" s="23"/>
      <c r="AH115" s="23">
        <f t="shared" si="75"/>
        <v>340</v>
      </c>
      <c r="AI115" s="23"/>
      <c r="AJ115" s="23">
        <f t="shared" si="75"/>
        <v>263.64</v>
      </c>
      <c r="AK115" s="23">
        <f t="shared" si="75"/>
        <v>98</v>
      </c>
      <c r="AL115" s="23">
        <f t="shared" si="75"/>
        <v>67</v>
      </c>
      <c r="AM115" s="23">
        <f t="shared" si="75"/>
        <v>49.4</v>
      </c>
      <c r="AN115" s="23">
        <f t="shared" si="75"/>
        <v>240</v>
      </c>
      <c r="AO115" s="23">
        <f t="shared" si="75"/>
        <v>258</v>
      </c>
      <c r="AP115" s="23">
        <f t="shared" si="75"/>
        <v>0</v>
      </c>
      <c r="AQ115" s="23">
        <f t="shared" si="75"/>
        <v>346</v>
      </c>
      <c r="AR115" s="23">
        <f t="shared" si="75"/>
        <v>0</v>
      </c>
      <c r="AS115" s="23">
        <f t="shared" si="75"/>
        <v>281.61</v>
      </c>
      <c r="AT115" s="23">
        <f t="shared" si="75"/>
        <v>87.5</v>
      </c>
      <c r="AU115" s="23">
        <f t="shared" si="75"/>
        <v>74</v>
      </c>
      <c r="AV115" s="23">
        <f t="shared" si="75"/>
        <v>64.67</v>
      </c>
      <c r="AW115" s="23">
        <f t="shared" si="75"/>
        <v>75.709999999999994</v>
      </c>
      <c r="AX115" s="23">
        <f t="shared" si="75"/>
        <v>85.71</v>
      </c>
      <c r="AY115" s="23">
        <f t="shared" si="75"/>
        <v>58.75</v>
      </c>
      <c r="AZ115" s="23">
        <f t="shared" si="75"/>
        <v>95.38</v>
      </c>
      <c r="BA115" s="23">
        <f t="shared" si="75"/>
        <v>74</v>
      </c>
      <c r="BB115" s="23">
        <f t="shared" si="75"/>
        <v>65</v>
      </c>
      <c r="BC115" s="23">
        <f t="shared" si="75"/>
        <v>139.33000000000001</v>
      </c>
      <c r="BD115" s="23">
        <f t="shared" si="75"/>
        <v>362</v>
      </c>
      <c r="BE115" s="23">
        <f t="shared" si="75"/>
        <v>549</v>
      </c>
      <c r="BF115" s="23">
        <f t="shared" si="75"/>
        <v>666</v>
      </c>
      <c r="BG115" s="23">
        <f t="shared" si="75"/>
        <v>300</v>
      </c>
      <c r="BH115" s="23">
        <f t="shared" si="75"/>
        <v>578</v>
      </c>
      <c r="BI115" s="23">
        <f t="shared" si="75"/>
        <v>0</v>
      </c>
      <c r="BJ115" s="23">
        <f t="shared" si="75"/>
        <v>84</v>
      </c>
      <c r="BK115" s="23">
        <f t="shared" si="75"/>
        <v>68</v>
      </c>
      <c r="BL115" s="23">
        <f t="shared" si="75"/>
        <v>79</v>
      </c>
      <c r="BM115" s="23">
        <f t="shared" si="75"/>
        <v>87</v>
      </c>
      <c r="BN115" s="23">
        <f t="shared" si="75"/>
        <v>109</v>
      </c>
      <c r="BO115" s="23">
        <f t="shared" si="75"/>
        <v>329</v>
      </c>
      <c r="BP115" s="23">
        <f t="shared" si="75"/>
        <v>182.22</v>
      </c>
      <c r="BQ115" s="23">
        <f t="shared" si="75"/>
        <v>25</v>
      </c>
      <c r="BR115" s="78">
        <f t="shared" si="75"/>
        <v>0</v>
      </c>
    </row>
    <row r="116" spans="1:72" ht="17.399999999999999">
      <c r="B116" s="16" t="s">
        <v>26</v>
      </c>
      <c r="C116" s="17" t="s">
        <v>25</v>
      </c>
      <c r="D116" s="18">
        <f t="shared" ref="D116:BR116" si="76">D115/1000</f>
        <v>9.0900000000000009E-2</v>
      </c>
      <c r="E116" s="18">
        <f t="shared" si="76"/>
        <v>9.6000000000000002E-2</v>
      </c>
      <c r="F116" s="18">
        <f t="shared" si="76"/>
        <v>9.2999999999999999E-2</v>
      </c>
      <c r="G116" s="18">
        <f t="shared" si="76"/>
        <v>0.78</v>
      </c>
      <c r="H116" s="18">
        <f t="shared" si="76"/>
        <v>1.61</v>
      </c>
      <c r="I116" s="18">
        <f t="shared" si="76"/>
        <v>0.76</v>
      </c>
      <c r="J116" s="18">
        <f t="shared" si="76"/>
        <v>9.0569999999999998E-2</v>
      </c>
      <c r="K116" s="18">
        <f t="shared" si="76"/>
        <v>1.0388900000000001</v>
      </c>
      <c r="L116" s="18">
        <f t="shared" si="76"/>
        <v>0.25519999999999998</v>
      </c>
      <c r="M116" s="18">
        <f t="shared" si="76"/>
        <v>0.79600000000000004</v>
      </c>
      <c r="N116" s="18">
        <f t="shared" si="76"/>
        <v>0.12637999999999999</v>
      </c>
      <c r="O116" s="18">
        <f t="shared" si="76"/>
        <v>0.41608999999999996</v>
      </c>
      <c r="P116" s="18">
        <f t="shared" si="76"/>
        <v>0.63421000000000005</v>
      </c>
      <c r="Q116" s="18">
        <f t="shared" si="76"/>
        <v>0.50332999999999994</v>
      </c>
      <c r="R116" s="18">
        <f t="shared" si="76"/>
        <v>0</v>
      </c>
      <c r="S116" s="18">
        <f t="shared" si="76"/>
        <v>0</v>
      </c>
      <c r="T116" s="18">
        <f t="shared" si="76"/>
        <v>0</v>
      </c>
      <c r="U116" s="18">
        <f t="shared" si="76"/>
        <v>0.92</v>
      </c>
      <c r="V116" s="18">
        <f t="shared" si="76"/>
        <v>0.46410000000000001</v>
      </c>
      <c r="W116" s="18">
        <f>W115/1000</f>
        <v>0.249</v>
      </c>
      <c r="X116" s="18">
        <f t="shared" si="76"/>
        <v>8.6999999999999994E-3</v>
      </c>
      <c r="Y116" s="18">
        <f t="shared" si="76"/>
        <v>0</v>
      </c>
      <c r="Z116" s="18">
        <f t="shared" si="76"/>
        <v>0.41499999999999998</v>
      </c>
      <c r="AA116" s="18">
        <f t="shared" si="76"/>
        <v>0.41599999999999998</v>
      </c>
      <c r="AB116" s="18">
        <f t="shared" si="76"/>
        <v>0.35799999999999998</v>
      </c>
      <c r="AC116" s="18">
        <f t="shared" si="76"/>
        <v>0.28299999999999997</v>
      </c>
      <c r="AD116" s="18">
        <f t="shared" si="76"/>
        <v>0.14399999999999999</v>
      </c>
      <c r="AE116" s="18">
        <f t="shared" si="76"/>
        <v>0.66800000000000004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0.34</v>
      </c>
      <c r="AI116" s="18">
        <f t="shared" si="77"/>
        <v>0</v>
      </c>
      <c r="AJ116" s="18">
        <f t="shared" si="76"/>
        <v>0.26363999999999999</v>
      </c>
      <c r="AK116" s="18">
        <f t="shared" si="76"/>
        <v>9.8000000000000004E-2</v>
      </c>
      <c r="AL116" s="18">
        <f t="shared" si="76"/>
        <v>6.7000000000000004E-2</v>
      </c>
      <c r="AM116" s="18">
        <f t="shared" si="76"/>
        <v>4.9399999999999999E-2</v>
      </c>
      <c r="AN116" s="18">
        <f t="shared" si="76"/>
        <v>0.24</v>
      </c>
      <c r="AO116" s="18">
        <f t="shared" si="76"/>
        <v>0.25800000000000001</v>
      </c>
      <c r="AP116" s="18">
        <f t="shared" si="76"/>
        <v>0</v>
      </c>
      <c r="AQ116" s="18">
        <f t="shared" si="76"/>
        <v>0.34599999999999997</v>
      </c>
      <c r="AR116" s="18">
        <f t="shared" si="76"/>
        <v>0</v>
      </c>
      <c r="AS116" s="18">
        <f t="shared" si="76"/>
        <v>0.28161000000000003</v>
      </c>
      <c r="AT116" s="18">
        <f t="shared" si="76"/>
        <v>8.7499999999999994E-2</v>
      </c>
      <c r="AU116" s="18">
        <f t="shared" si="76"/>
        <v>7.3999999999999996E-2</v>
      </c>
      <c r="AV116" s="18">
        <f t="shared" si="76"/>
        <v>6.4670000000000005E-2</v>
      </c>
      <c r="AW116" s="18">
        <f t="shared" si="76"/>
        <v>7.571E-2</v>
      </c>
      <c r="AX116" s="18">
        <f t="shared" si="76"/>
        <v>8.5709999999999995E-2</v>
      </c>
      <c r="AY116" s="18">
        <f t="shared" si="76"/>
        <v>5.8749999999999997E-2</v>
      </c>
      <c r="AZ116" s="18">
        <f t="shared" si="76"/>
        <v>9.5379999999999993E-2</v>
      </c>
      <c r="BA116" s="18">
        <f t="shared" si="76"/>
        <v>7.3999999999999996E-2</v>
      </c>
      <c r="BB116" s="18">
        <f t="shared" si="76"/>
        <v>6.5000000000000002E-2</v>
      </c>
      <c r="BC116" s="18">
        <f t="shared" si="76"/>
        <v>0.13933000000000001</v>
      </c>
      <c r="BD116" s="18">
        <f t="shared" si="76"/>
        <v>0.36199999999999999</v>
      </c>
      <c r="BE116" s="18">
        <f t="shared" si="76"/>
        <v>0.54900000000000004</v>
      </c>
      <c r="BF116" s="18">
        <f t="shared" si="76"/>
        <v>0.66600000000000004</v>
      </c>
      <c r="BG116" s="18">
        <f t="shared" si="76"/>
        <v>0.3</v>
      </c>
      <c r="BH116" s="18">
        <f t="shared" si="76"/>
        <v>0.57799999999999996</v>
      </c>
      <c r="BI116" s="18">
        <f t="shared" si="76"/>
        <v>0</v>
      </c>
      <c r="BJ116" s="18">
        <f t="shared" si="76"/>
        <v>8.4000000000000005E-2</v>
      </c>
      <c r="BK116" s="18">
        <f t="shared" si="76"/>
        <v>6.8000000000000005E-2</v>
      </c>
      <c r="BL116" s="18">
        <f t="shared" si="76"/>
        <v>7.9000000000000001E-2</v>
      </c>
      <c r="BM116" s="18">
        <f t="shared" si="76"/>
        <v>8.6999999999999994E-2</v>
      </c>
      <c r="BN116" s="18">
        <f t="shared" si="76"/>
        <v>0.109</v>
      </c>
      <c r="BO116" s="18">
        <f t="shared" si="76"/>
        <v>0.32900000000000001</v>
      </c>
      <c r="BP116" s="18">
        <f t="shared" si="76"/>
        <v>0.18221999999999999</v>
      </c>
      <c r="BQ116" s="18">
        <f t="shared" si="76"/>
        <v>2.5000000000000001E-2</v>
      </c>
      <c r="BR116" s="78">
        <f t="shared" si="76"/>
        <v>0</v>
      </c>
    </row>
    <row r="117" spans="1:72" ht="17.399999999999999">
      <c r="A117" s="24"/>
      <c r="B117" s="25" t="s">
        <v>27</v>
      </c>
      <c r="C117" s="108"/>
      <c r="D117" s="26">
        <f t="shared" ref="D117:BR117" si="78">D113*D115</f>
        <v>1.8180000000000001</v>
      </c>
      <c r="E117" s="26">
        <f t="shared" si="78"/>
        <v>0</v>
      </c>
      <c r="F117" s="26">
        <f t="shared" si="78"/>
        <v>1.0229999999999999</v>
      </c>
      <c r="G117" s="26">
        <f t="shared" si="78"/>
        <v>0.46799999999999997</v>
      </c>
      <c r="H117" s="26">
        <f t="shared" si="78"/>
        <v>0</v>
      </c>
      <c r="I117" s="26">
        <f t="shared" si="78"/>
        <v>0</v>
      </c>
      <c r="J117" s="26">
        <f t="shared" si="78"/>
        <v>0</v>
      </c>
      <c r="K117" s="26">
        <f t="shared" si="78"/>
        <v>4.1555600000000004</v>
      </c>
      <c r="L117" s="26">
        <f t="shared" si="78"/>
        <v>0</v>
      </c>
      <c r="M117" s="26">
        <f t="shared" si="78"/>
        <v>0</v>
      </c>
      <c r="N117" s="26">
        <f t="shared" si="78"/>
        <v>0</v>
      </c>
      <c r="O117" s="26">
        <f t="shared" si="78"/>
        <v>0</v>
      </c>
      <c r="P117" s="26">
        <f t="shared" si="78"/>
        <v>0</v>
      </c>
      <c r="Q117" s="26">
        <f t="shared" si="78"/>
        <v>0</v>
      </c>
      <c r="R117" s="26">
        <f t="shared" si="78"/>
        <v>0</v>
      </c>
      <c r="S117" s="26">
        <f t="shared" si="78"/>
        <v>0</v>
      </c>
      <c r="T117" s="26">
        <f t="shared" si="78"/>
        <v>0</v>
      </c>
      <c r="U117" s="26">
        <f t="shared" si="78"/>
        <v>0</v>
      </c>
      <c r="V117" s="26">
        <f t="shared" si="78"/>
        <v>0</v>
      </c>
      <c r="W117" s="26">
        <f>W113*W115</f>
        <v>0</v>
      </c>
      <c r="X117" s="26">
        <f t="shared" si="78"/>
        <v>0</v>
      </c>
      <c r="Y117" s="26">
        <f t="shared" si="78"/>
        <v>0</v>
      </c>
      <c r="Z117" s="26">
        <f t="shared" si="78"/>
        <v>0</v>
      </c>
      <c r="AA117" s="26">
        <f t="shared" si="78"/>
        <v>0</v>
      </c>
      <c r="AB117" s="26">
        <f t="shared" si="78"/>
        <v>0</v>
      </c>
      <c r="AC117" s="26">
        <f t="shared" si="78"/>
        <v>0</v>
      </c>
      <c r="AD117" s="26">
        <f t="shared" si="78"/>
        <v>0</v>
      </c>
      <c r="AE117" s="26">
        <f t="shared" si="78"/>
        <v>0</v>
      </c>
      <c r="AF117" s="26">
        <f t="shared" ref="AF117:AI117" si="79">AF113*AF115</f>
        <v>0</v>
      </c>
      <c r="AG117" s="26">
        <f t="shared" si="79"/>
        <v>0</v>
      </c>
      <c r="AH117" s="26">
        <f t="shared" si="79"/>
        <v>0</v>
      </c>
      <c r="AI117" s="26">
        <f t="shared" si="79"/>
        <v>0</v>
      </c>
      <c r="AJ117" s="26">
        <f t="shared" si="78"/>
        <v>0</v>
      </c>
      <c r="AK117" s="26">
        <f t="shared" si="78"/>
        <v>0</v>
      </c>
      <c r="AL117" s="26">
        <f t="shared" si="78"/>
        <v>0</v>
      </c>
      <c r="AM117" s="26">
        <f t="shared" si="78"/>
        <v>0</v>
      </c>
      <c r="AN117" s="26">
        <f t="shared" si="78"/>
        <v>0</v>
      </c>
      <c r="AO117" s="26">
        <f t="shared" si="78"/>
        <v>0</v>
      </c>
      <c r="AP117" s="26">
        <f t="shared" si="78"/>
        <v>0</v>
      </c>
      <c r="AQ117" s="26">
        <f t="shared" si="78"/>
        <v>0</v>
      </c>
      <c r="AR117" s="26">
        <f t="shared" si="78"/>
        <v>0</v>
      </c>
      <c r="AS117" s="26">
        <f t="shared" si="78"/>
        <v>0</v>
      </c>
      <c r="AT117" s="26">
        <f t="shared" si="78"/>
        <v>0</v>
      </c>
      <c r="AU117" s="26">
        <f t="shared" si="78"/>
        <v>0</v>
      </c>
      <c r="AV117" s="26">
        <f t="shared" si="78"/>
        <v>0</v>
      </c>
      <c r="AW117" s="26">
        <f t="shared" si="78"/>
        <v>0</v>
      </c>
      <c r="AX117" s="26">
        <f t="shared" si="78"/>
        <v>0</v>
      </c>
      <c r="AY117" s="26">
        <f t="shared" si="78"/>
        <v>0</v>
      </c>
      <c r="AZ117" s="26">
        <f t="shared" si="78"/>
        <v>0</v>
      </c>
      <c r="BA117" s="26">
        <f t="shared" si="78"/>
        <v>0</v>
      </c>
      <c r="BB117" s="26">
        <f t="shared" si="78"/>
        <v>0</v>
      </c>
      <c r="BC117" s="26">
        <f t="shared" si="78"/>
        <v>0</v>
      </c>
      <c r="BD117" s="26">
        <f t="shared" si="78"/>
        <v>0</v>
      </c>
      <c r="BE117" s="26">
        <f t="shared" si="78"/>
        <v>0</v>
      </c>
      <c r="BF117" s="26">
        <f t="shared" si="78"/>
        <v>0</v>
      </c>
      <c r="BG117" s="26">
        <f t="shared" si="78"/>
        <v>0</v>
      </c>
      <c r="BH117" s="26">
        <f t="shared" si="78"/>
        <v>0</v>
      </c>
      <c r="BI117" s="26">
        <f t="shared" si="78"/>
        <v>0</v>
      </c>
      <c r="BJ117" s="26">
        <f t="shared" si="78"/>
        <v>9.5760000000000005</v>
      </c>
      <c r="BK117" s="26">
        <f t="shared" si="78"/>
        <v>2.448</v>
      </c>
      <c r="BL117" s="26">
        <f t="shared" si="78"/>
        <v>1.3430000000000002</v>
      </c>
      <c r="BM117" s="26">
        <f t="shared" si="78"/>
        <v>3.915</v>
      </c>
      <c r="BN117" s="26">
        <f t="shared" si="78"/>
        <v>0</v>
      </c>
      <c r="BO117" s="26">
        <f t="shared" si="78"/>
        <v>0</v>
      </c>
      <c r="BP117" s="26">
        <f t="shared" si="78"/>
        <v>0.54666000000000003</v>
      </c>
      <c r="BQ117" s="26">
        <f t="shared" si="78"/>
        <v>1.2500000000000001E-2</v>
      </c>
      <c r="BR117" s="82">
        <f t="shared" si="78"/>
        <v>0</v>
      </c>
      <c r="BS117" s="27">
        <f>SUM(D117:BQ117)</f>
        <v>25.305719999999997</v>
      </c>
      <c r="BT117" s="28">
        <f>BS117/$C$10</f>
        <v>25.305719999999997</v>
      </c>
    </row>
    <row r="118" spans="1:72" ht="17.399999999999999">
      <c r="A118" s="24"/>
      <c r="B118" s="25" t="s">
        <v>28</v>
      </c>
      <c r="C118" s="108"/>
      <c r="D118" s="26">
        <f t="shared" ref="D118:BR118" si="80">D113*D115</f>
        <v>1.8180000000000001</v>
      </c>
      <c r="E118" s="26">
        <f t="shared" si="80"/>
        <v>0</v>
      </c>
      <c r="F118" s="26">
        <f t="shared" si="80"/>
        <v>1.0229999999999999</v>
      </c>
      <c r="G118" s="26">
        <f t="shared" si="80"/>
        <v>0.46799999999999997</v>
      </c>
      <c r="H118" s="26">
        <f t="shared" si="80"/>
        <v>0</v>
      </c>
      <c r="I118" s="26">
        <f t="shared" si="80"/>
        <v>0</v>
      </c>
      <c r="J118" s="26">
        <f t="shared" si="80"/>
        <v>0</v>
      </c>
      <c r="K118" s="26">
        <f t="shared" si="80"/>
        <v>4.1555600000000004</v>
      </c>
      <c r="L118" s="26">
        <f t="shared" si="80"/>
        <v>0</v>
      </c>
      <c r="M118" s="26">
        <f t="shared" si="80"/>
        <v>0</v>
      </c>
      <c r="N118" s="26">
        <f t="shared" si="80"/>
        <v>0</v>
      </c>
      <c r="O118" s="26">
        <f t="shared" si="80"/>
        <v>0</v>
      </c>
      <c r="P118" s="26">
        <f t="shared" si="80"/>
        <v>0</v>
      </c>
      <c r="Q118" s="26">
        <f t="shared" si="80"/>
        <v>0</v>
      </c>
      <c r="R118" s="26">
        <f t="shared" si="80"/>
        <v>0</v>
      </c>
      <c r="S118" s="26">
        <f t="shared" si="80"/>
        <v>0</v>
      </c>
      <c r="T118" s="26">
        <f t="shared" si="80"/>
        <v>0</v>
      </c>
      <c r="U118" s="26">
        <f t="shared" si="80"/>
        <v>0</v>
      </c>
      <c r="V118" s="26">
        <f t="shared" si="80"/>
        <v>0</v>
      </c>
      <c r="W118" s="26">
        <f>W113*W115</f>
        <v>0</v>
      </c>
      <c r="X118" s="26">
        <f t="shared" si="80"/>
        <v>0</v>
      </c>
      <c r="Y118" s="26">
        <f t="shared" si="80"/>
        <v>0</v>
      </c>
      <c r="Z118" s="26">
        <f t="shared" si="80"/>
        <v>0</v>
      </c>
      <c r="AA118" s="26">
        <f t="shared" si="80"/>
        <v>0</v>
      </c>
      <c r="AB118" s="26">
        <f t="shared" si="80"/>
        <v>0</v>
      </c>
      <c r="AC118" s="26">
        <f t="shared" si="80"/>
        <v>0</v>
      </c>
      <c r="AD118" s="26">
        <f t="shared" si="80"/>
        <v>0</v>
      </c>
      <c r="AE118" s="26">
        <f t="shared" si="80"/>
        <v>0</v>
      </c>
      <c r="AF118" s="26">
        <f t="shared" ref="AF118:AI118" si="81">AF113*AF115</f>
        <v>0</v>
      </c>
      <c r="AG118" s="26">
        <f t="shared" si="81"/>
        <v>0</v>
      </c>
      <c r="AH118" s="26">
        <f t="shared" si="81"/>
        <v>0</v>
      </c>
      <c r="AI118" s="26">
        <f t="shared" si="81"/>
        <v>0</v>
      </c>
      <c r="AJ118" s="26">
        <f t="shared" si="80"/>
        <v>0</v>
      </c>
      <c r="AK118" s="26">
        <f t="shared" si="80"/>
        <v>0</v>
      </c>
      <c r="AL118" s="26">
        <f t="shared" si="80"/>
        <v>0</v>
      </c>
      <c r="AM118" s="26">
        <f t="shared" si="80"/>
        <v>0</v>
      </c>
      <c r="AN118" s="26">
        <f t="shared" si="80"/>
        <v>0</v>
      </c>
      <c r="AO118" s="26">
        <f t="shared" si="80"/>
        <v>0</v>
      </c>
      <c r="AP118" s="26">
        <f t="shared" si="80"/>
        <v>0</v>
      </c>
      <c r="AQ118" s="26">
        <f t="shared" si="80"/>
        <v>0</v>
      </c>
      <c r="AR118" s="26">
        <f t="shared" si="80"/>
        <v>0</v>
      </c>
      <c r="AS118" s="26">
        <f t="shared" si="80"/>
        <v>0</v>
      </c>
      <c r="AT118" s="26">
        <f t="shared" si="80"/>
        <v>0</v>
      </c>
      <c r="AU118" s="26">
        <f t="shared" si="80"/>
        <v>0</v>
      </c>
      <c r="AV118" s="26">
        <f t="shared" si="80"/>
        <v>0</v>
      </c>
      <c r="AW118" s="26">
        <f t="shared" si="80"/>
        <v>0</v>
      </c>
      <c r="AX118" s="26">
        <f t="shared" si="80"/>
        <v>0</v>
      </c>
      <c r="AY118" s="26">
        <f t="shared" si="80"/>
        <v>0</v>
      </c>
      <c r="AZ118" s="26">
        <f t="shared" si="80"/>
        <v>0</v>
      </c>
      <c r="BA118" s="26">
        <f t="shared" si="80"/>
        <v>0</v>
      </c>
      <c r="BB118" s="26">
        <f t="shared" si="80"/>
        <v>0</v>
      </c>
      <c r="BC118" s="26">
        <f t="shared" si="80"/>
        <v>0</v>
      </c>
      <c r="BD118" s="26">
        <f t="shared" si="80"/>
        <v>0</v>
      </c>
      <c r="BE118" s="26">
        <f t="shared" si="80"/>
        <v>0</v>
      </c>
      <c r="BF118" s="26">
        <f t="shared" si="80"/>
        <v>0</v>
      </c>
      <c r="BG118" s="26">
        <f t="shared" si="80"/>
        <v>0</v>
      </c>
      <c r="BH118" s="26">
        <f t="shared" si="80"/>
        <v>0</v>
      </c>
      <c r="BI118" s="26">
        <f t="shared" si="80"/>
        <v>0</v>
      </c>
      <c r="BJ118" s="26">
        <f t="shared" si="80"/>
        <v>9.5760000000000005</v>
      </c>
      <c r="BK118" s="26">
        <f t="shared" si="80"/>
        <v>2.448</v>
      </c>
      <c r="BL118" s="26">
        <f t="shared" si="80"/>
        <v>1.3430000000000002</v>
      </c>
      <c r="BM118" s="26">
        <f t="shared" si="80"/>
        <v>3.915</v>
      </c>
      <c r="BN118" s="26">
        <f t="shared" si="80"/>
        <v>0</v>
      </c>
      <c r="BO118" s="26">
        <f t="shared" si="80"/>
        <v>0</v>
      </c>
      <c r="BP118" s="26">
        <f t="shared" si="80"/>
        <v>0.54666000000000003</v>
      </c>
      <c r="BQ118" s="26">
        <f t="shared" si="80"/>
        <v>1.2500000000000001E-2</v>
      </c>
      <c r="BR118" s="82">
        <f t="shared" si="80"/>
        <v>0</v>
      </c>
      <c r="BS118" s="27">
        <f>SUM(D118:BQ118)</f>
        <v>25.305719999999997</v>
      </c>
      <c r="BT118" s="28">
        <f>BS118/$C$10</f>
        <v>25.305719999999997</v>
      </c>
    </row>
  </sheetData>
  <mergeCells count="376"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3:A27"/>
    <mergeCell ref="C23:C27"/>
    <mergeCell ref="A28:A32"/>
    <mergeCell ref="C28:C32"/>
    <mergeCell ref="C49:C50"/>
    <mergeCell ref="A55:A56"/>
    <mergeCell ref="C55:C56"/>
    <mergeCell ref="BS8:BS9"/>
    <mergeCell ref="BT8:BT9"/>
    <mergeCell ref="A10:A14"/>
    <mergeCell ref="C10:C14"/>
    <mergeCell ref="A15:A22"/>
    <mergeCell ref="C15:C22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0"/>
  <sheetViews>
    <sheetView zoomScale="75" zoomScaleNormal="75" workbookViewId="0">
      <selection activeCell="B25" sqref="A25:XFD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0" max="10" width="9.109375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10.6640625" customWidth="1"/>
    <col min="35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33203125" style="75" customWidth="1"/>
    <col min="72" max="72" width="9.88671875" customWidth="1"/>
  </cols>
  <sheetData>
    <row r="1" spans="1:73">
      <c r="A1" s="85" t="s">
        <v>90</v>
      </c>
      <c r="B1" s="85"/>
      <c r="C1" s="85"/>
      <c r="D1" s="85"/>
      <c r="E1" s="86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>
      <c r="A2" s="85" t="s">
        <v>103</v>
      </c>
      <c r="B2" s="85"/>
      <c r="C2" s="85"/>
      <c r="D2" s="85"/>
      <c r="E2" s="86"/>
      <c r="F2" s="86"/>
      <c r="G2" s="90"/>
      <c r="H2" s="90"/>
      <c r="I2" s="86"/>
      <c r="J2" s="91" t="s">
        <v>91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>
      <c r="A3" s="86" t="s">
        <v>92</v>
      </c>
      <c r="B3" s="86"/>
      <c r="C3" s="86"/>
      <c r="D3" s="86"/>
      <c r="E3" s="85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>
      <c r="A4" s="86"/>
      <c r="B4" s="86"/>
      <c r="C4" s="86"/>
      <c r="D4" s="86"/>
      <c r="E4" s="86"/>
      <c r="F4" s="86"/>
      <c r="G4" s="86"/>
      <c r="H4" s="86"/>
      <c r="I4" s="86"/>
      <c r="J4" s="86" t="s">
        <v>93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>
      <c r="A5" s="86"/>
      <c r="B5" s="86"/>
      <c r="C5" s="86"/>
      <c r="D5" s="86"/>
      <c r="E5" s="86"/>
      <c r="F5" s="86"/>
      <c r="G5" s="86"/>
      <c r="H5" s="86"/>
      <c r="I5" s="86"/>
      <c r="J5" s="86" t="s">
        <v>94</v>
      </c>
      <c r="K5" s="86"/>
      <c r="L5" s="93"/>
      <c r="M5" s="93"/>
      <c r="N5" s="93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>
      <c r="D7" t="s">
        <v>0</v>
      </c>
      <c r="F7" s="1">
        <v>1</v>
      </c>
      <c r="G7" t="s">
        <v>37</v>
      </c>
      <c r="K7" s="47">
        <v>45890</v>
      </c>
      <c r="L7" s="2"/>
    </row>
    <row r="8" spans="1:73" s="32" customFormat="1" ht="15" customHeight="1">
      <c r="A8" s="110"/>
      <c r="B8" s="31" t="s">
        <v>1</v>
      </c>
      <c r="C8" s="112" t="s">
        <v>2</v>
      </c>
      <c r="D8" s="109" t="str">
        <f>[1]Цены!A1</f>
        <v>Хлеб пшеничный</v>
      </c>
      <c r="E8" s="109" t="str">
        <f>[1]Цены!B1</f>
        <v>Хлеб ржано-пшеничный</v>
      </c>
      <c r="F8" s="109" t="str">
        <f>[1]Цены!C1</f>
        <v>Сахар</v>
      </c>
      <c r="G8" s="109" t="str">
        <f>[1]Цены!D1</f>
        <v>Чай</v>
      </c>
      <c r="H8" s="109" t="str">
        <f>[1]Цены!E1</f>
        <v>Какао</v>
      </c>
      <c r="I8" s="109" t="str">
        <f>[1]Цены!F1</f>
        <v>Кофейный напиток</v>
      </c>
      <c r="J8" s="109" t="str">
        <f>[1]Цены!G1</f>
        <v>Молоко 2,5%</v>
      </c>
      <c r="K8" s="109" t="str">
        <f>[1]Цены!H1</f>
        <v>Масло сливочное</v>
      </c>
      <c r="L8" s="109" t="str">
        <f>[1]Цены!I1</f>
        <v>Сметана 15%</v>
      </c>
      <c r="M8" s="109" t="str">
        <f>[1]Цены!J1</f>
        <v>Молоко сухое</v>
      </c>
      <c r="N8" s="109" t="str">
        <f>[1]Цены!K1</f>
        <v>Снежок 2,5 %</v>
      </c>
      <c r="O8" s="109" t="str">
        <f>[1]Цены!L1</f>
        <v>Творог 5%</v>
      </c>
      <c r="P8" s="109" t="str">
        <f>[1]Цены!M1</f>
        <v>Молоко сгущенное</v>
      </c>
      <c r="Q8" s="109" t="str">
        <f>[1]Цены!N1</f>
        <v xml:space="preserve">Джем Сава </v>
      </c>
      <c r="R8" s="109" t="str">
        <f>[1]Цены!O1</f>
        <v>Сыр</v>
      </c>
      <c r="S8" s="109" t="str">
        <f>[1]Цены!P1</f>
        <v>Зеленый горошек</v>
      </c>
      <c r="T8" s="109" t="str">
        <f>[1]Цены!Q1</f>
        <v>Кукуруза консервирован.</v>
      </c>
      <c r="U8" s="109" t="str">
        <f>[1]Цены!R1</f>
        <v>Консервы рыбные</v>
      </c>
      <c r="V8" s="109" t="str">
        <f>[1]Цены!S1</f>
        <v>Огурцы консервирован.</v>
      </c>
      <c r="W8" s="109" t="str">
        <f>[1]Цены!T1</f>
        <v>Огурцы свежие</v>
      </c>
      <c r="X8" s="109" t="str">
        <f>[1]Цены!U1</f>
        <v>Яйцо</v>
      </c>
      <c r="Y8" s="109" t="str">
        <f>[1]Цены!V1</f>
        <v>Икра кабачковая</v>
      </c>
      <c r="Z8" s="109" t="str">
        <f>[1]Цены!W1</f>
        <v>Изюм</v>
      </c>
      <c r="AA8" s="109" t="str">
        <f>[1]Цены!X1</f>
        <v>Курага</v>
      </c>
      <c r="AB8" s="109" t="str">
        <f>[1]Цены!Y1</f>
        <v>Чернослив</v>
      </c>
      <c r="AC8" s="109" t="str">
        <f>[1]Цены!Z1</f>
        <v>Шиповник</v>
      </c>
      <c r="AD8" s="109" t="str">
        <f>[1]Цены!AA1</f>
        <v>Сухофрукты</v>
      </c>
      <c r="AE8" s="109" t="str">
        <f>[1]Цены!AB1</f>
        <v>Ягода свежемороженная</v>
      </c>
      <c r="AF8" s="112" t="s">
        <v>85</v>
      </c>
      <c r="AG8" s="112" t="s">
        <v>86</v>
      </c>
      <c r="AH8" s="109" t="str">
        <f>[1]Цены!AC1</f>
        <v>Лимон</v>
      </c>
      <c r="AI8" s="112" t="s">
        <v>87</v>
      </c>
      <c r="AJ8" s="109" t="str">
        <f>[1]Цены!AD1</f>
        <v>Кисель</v>
      </c>
      <c r="AK8" s="109" t="str">
        <f>[1]Цены!AE1</f>
        <v xml:space="preserve">Сок </v>
      </c>
      <c r="AL8" s="109" t="str">
        <f>[1]Цены!AF1</f>
        <v>Макаронные изделия</v>
      </c>
      <c r="AM8" s="109" t="str">
        <f>[1]Цены!AG1</f>
        <v>Мука</v>
      </c>
      <c r="AN8" s="109" t="str">
        <f>[1]Цены!AH1</f>
        <v>Дрожжи</v>
      </c>
      <c r="AO8" s="109" t="str">
        <f>[1]Цены!AI1</f>
        <v>Печенье</v>
      </c>
      <c r="AP8" s="109" t="str">
        <f>[1]Цены!AJ1</f>
        <v>Пряники</v>
      </c>
      <c r="AQ8" s="109" t="str">
        <f>[1]Цены!AK1</f>
        <v>Вафли</v>
      </c>
      <c r="AR8" s="109" t="str">
        <f>[1]Цены!AL1</f>
        <v>Конфеты</v>
      </c>
      <c r="AS8" s="109" t="str">
        <f>[1]Цены!AM1</f>
        <v>Повидло Сава</v>
      </c>
      <c r="AT8" s="109" t="str">
        <f>[1]Цены!AN1</f>
        <v>Крупа геркулес</v>
      </c>
      <c r="AU8" s="109" t="str">
        <f>[1]Цены!AO1</f>
        <v>Крупа горох</v>
      </c>
      <c r="AV8" s="109" t="str">
        <f>[1]Цены!AP1</f>
        <v>Крупа гречневая</v>
      </c>
      <c r="AW8" s="109" t="str">
        <f>[1]Цены!AQ1</f>
        <v>Крупа кукурузная</v>
      </c>
      <c r="AX8" s="109" t="str">
        <f>[1]Цены!AR1</f>
        <v>Крупа манная</v>
      </c>
      <c r="AY8" s="109" t="str">
        <f>[1]Цены!AS1</f>
        <v>Крупа перловая</v>
      </c>
      <c r="AZ8" s="109" t="str">
        <f>[1]Цены!AT1</f>
        <v>Крупа пшеничная</v>
      </c>
      <c r="BA8" s="109" t="str">
        <f>[1]Цены!AU1</f>
        <v>Крупа пшено</v>
      </c>
      <c r="BB8" s="109" t="str">
        <f>[1]Цены!AV1</f>
        <v>Крупа ячневая</v>
      </c>
      <c r="BC8" s="109" t="str">
        <f>[1]Цены!AW1</f>
        <v>Рис</v>
      </c>
      <c r="BD8" s="109" t="str">
        <f>[1]Цены!AX1</f>
        <v>Цыпленок бройлер</v>
      </c>
      <c r="BE8" s="109" t="str">
        <f>[1]Цены!AY1</f>
        <v>Филе куриное</v>
      </c>
      <c r="BF8" s="109" t="str">
        <f>[1]Цены!AZ1</f>
        <v>Фарш говяжий</v>
      </c>
      <c r="BG8" s="109" t="str">
        <f>[1]Цены!BA1</f>
        <v>Печень куриная</v>
      </c>
      <c r="BH8" s="109" t="str">
        <f>[1]Цены!BB1</f>
        <v>Филе минтая</v>
      </c>
      <c r="BI8" s="109" t="str">
        <f>[1]Цены!BC1</f>
        <v>Филе сельди слабосол.</v>
      </c>
      <c r="BJ8" s="109" t="str">
        <f>[1]Цены!BD1</f>
        <v>Картофель</v>
      </c>
      <c r="BK8" s="109" t="str">
        <f>[1]Цены!BE1</f>
        <v>Морковь</v>
      </c>
      <c r="BL8" s="109" t="str">
        <f>[1]Цены!BF1</f>
        <v>Лук</v>
      </c>
      <c r="BM8" s="109" t="str">
        <f>[1]Цены!BG1</f>
        <v>Капуста</v>
      </c>
      <c r="BN8" s="109" t="str">
        <f>[1]Цены!BH1</f>
        <v>Свекла</v>
      </c>
      <c r="BO8" s="109" t="str">
        <f>[1]Цены!BI1</f>
        <v>Томатная паста</v>
      </c>
      <c r="BP8" s="109" t="str">
        <f>[1]Цены!BJ1</f>
        <v>Масло растительное</v>
      </c>
      <c r="BQ8" s="109" t="str">
        <f>[1]Цены!BK1</f>
        <v>Соль</v>
      </c>
      <c r="BR8" s="97" t="s">
        <v>89</v>
      </c>
      <c r="BS8" s="114" t="s">
        <v>3</v>
      </c>
      <c r="BT8" s="114" t="s">
        <v>4</v>
      </c>
    </row>
    <row r="9" spans="1:73" s="32" customFormat="1" ht="45.75" customHeight="1">
      <c r="A9" s="111"/>
      <c r="B9" s="4" t="s">
        <v>5</v>
      </c>
      <c r="C9" s="113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3"/>
      <c r="AG9" s="113"/>
      <c r="AH9" s="109"/>
      <c r="AI9" s="113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97"/>
      <c r="BS9" s="114"/>
      <c r="BT9" s="114"/>
    </row>
    <row r="10" spans="1:73" ht="14.25" customHeight="1">
      <c r="A10" s="104" t="s">
        <v>6</v>
      </c>
      <c r="B10" s="5" t="s">
        <v>7</v>
      </c>
      <c r="C10" s="105">
        <f>$F$7</f>
        <v>1</v>
      </c>
      <c r="D10" s="5"/>
      <c r="E10" s="5"/>
      <c r="F10" s="5">
        <v>5.0000000000000001E-3</v>
      </c>
      <c r="G10" s="5"/>
      <c r="H10" s="5"/>
      <c r="I10" s="5"/>
      <c r="J10" s="5"/>
      <c r="K10" s="5">
        <v>3.0000000000000001E-3</v>
      </c>
      <c r="L10" s="5"/>
      <c r="M10" s="5">
        <v>1.6500000000000001E-2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>
        <v>0.02</v>
      </c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6"/>
    </row>
    <row r="11" spans="1:73">
      <c r="A11" s="104"/>
      <c r="B11" s="7" t="s">
        <v>8</v>
      </c>
      <c r="C11" s="106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>
      <c r="A12" s="104"/>
      <c r="B12" s="5" t="s">
        <v>9</v>
      </c>
      <c r="C12" s="106"/>
      <c r="D12" s="5"/>
      <c r="E12" s="5"/>
      <c r="F12" s="5">
        <v>0.01</v>
      </c>
      <c r="G12" s="5"/>
      <c r="H12" s="5">
        <v>1.1999999999999999E-3</v>
      </c>
      <c r="I12" s="5"/>
      <c r="J12" s="5">
        <v>9.6000000000000002E-2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>
      <c r="A13" s="104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>
      <c r="A14" s="104"/>
      <c r="B14" s="5"/>
      <c r="C14" s="10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>
      <c r="A15" s="104" t="s">
        <v>10</v>
      </c>
      <c r="B15" s="5" t="s">
        <v>11</v>
      </c>
      <c r="C15" s="105">
        <f>$F$7</f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0.04</v>
      </c>
      <c r="BE15" s="5"/>
      <c r="BF15" s="5"/>
      <c r="BG15" s="5"/>
      <c r="BH15" s="5"/>
      <c r="BI15" s="5"/>
      <c r="BJ15" s="5">
        <v>0.15</v>
      </c>
      <c r="BK15" s="5">
        <v>1.2999999999999999E-2</v>
      </c>
      <c r="BL15" s="5">
        <v>1.2E-2</v>
      </c>
      <c r="BM15" s="6"/>
      <c r="BN15" s="6"/>
      <c r="BO15" s="6"/>
      <c r="BP15" s="5">
        <v>3.0000000000000001E-3</v>
      </c>
      <c r="BQ15" s="5">
        <v>2E-3</v>
      </c>
      <c r="BR15" s="77"/>
    </row>
    <row r="16" spans="1:73">
      <c r="A16" s="104"/>
      <c r="B16" s="8" t="s">
        <v>34</v>
      </c>
      <c r="C16" s="106"/>
      <c r="D16" s="5"/>
      <c r="E16" s="5"/>
      <c r="F16" s="5"/>
      <c r="G16" s="5"/>
      <c r="H16" s="5"/>
      <c r="I16" s="5"/>
      <c r="J16" s="5"/>
      <c r="K16" s="5"/>
      <c r="L16" s="5">
        <v>8.9999999999999993E-3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5.9999999999999995E-4</v>
      </c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/>
      <c r="BF16" s="5"/>
      <c r="BG16" s="5"/>
      <c r="BH16" s="5">
        <v>0.05</v>
      </c>
      <c r="BI16" s="5"/>
      <c r="BJ16" s="5"/>
      <c r="BK16" s="5">
        <v>3.5000000000000003E-2</v>
      </c>
      <c r="BL16" s="5">
        <v>1.9E-2</v>
      </c>
      <c r="BM16" s="6"/>
      <c r="BN16" s="6"/>
      <c r="BO16" s="6"/>
      <c r="BP16" s="5">
        <v>7.0000000000000001E-3</v>
      </c>
      <c r="BQ16" s="5">
        <v>1E-3</v>
      </c>
      <c r="BR16" s="77"/>
    </row>
    <row r="17" spans="1:70">
      <c r="A17" s="104"/>
      <c r="B17" s="5" t="s">
        <v>12</v>
      </c>
      <c r="C17" s="106"/>
      <c r="D17" s="5"/>
      <c r="E17" s="5"/>
      <c r="F17" s="5"/>
      <c r="G17" s="5"/>
      <c r="H17" s="5"/>
      <c r="I17" s="5"/>
      <c r="J17" s="5"/>
      <c r="K17" s="5">
        <v>3.0000000000000001E-3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>
        <v>3.5000000000000003E-2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2E-3</v>
      </c>
      <c r="BR17" s="77"/>
    </row>
    <row r="18" spans="1:70">
      <c r="A18" s="104"/>
      <c r="B18" s="5" t="s">
        <v>13</v>
      </c>
      <c r="C18" s="106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>
      <c r="A19" s="104"/>
      <c r="B19" s="5" t="s">
        <v>14</v>
      </c>
      <c r="C19" s="106"/>
      <c r="D19" s="5"/>
      <c r="E19" s="5">
        <v>0.05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>
      <c r="A20" s="104"/>
      <c r="B20" s="15" t="s">
        <v>15</v>
      </c>
      <c r="C20" s="106"/>
      <c r="D20" s="5"/>
      <c r="E20" s="5"/>
      <c r="F20" s="5">
        <v>1.2999999999999999E-2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1.4999999999999999E-2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7">
        <v>5.0000000000000002E-5</v>
      </c>
    </row>
    <row r="21" spans="1:70">
      <c r="A21" s="104"/>
      <c r="B21" s="9"/>
      <c r="C21" s="10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7"/>
    </row>
    <row r="22" spans="1:70" ht="15.6" customHeight="1">
      <c r="A22" s="104"/>
      <c r="B22" s="9"/>
      <c r="C22" s="10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>
      <c r="A23" s="104" t="s">
        <v>16</v>
      </c>
      <c r="B23" s="5" t="s">
        <v>17</v>
      </c>
      <c r="C23" s="105">
        <f>$F$7</f>
        <v>1</v>
      </c>
      <c r="D23" s="5"/>
      <c r="E23" s="5"/>
      <c r="F23" s="5">
        <v>1.0999999999999999E-2</v>
      </c>
      <c r="G23" s="5">
        <v>5.9999999999999995E-4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v>6.0000000000000001E-3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 s="35" customFormat="1">
      <c r="A24" s="104"/>
      <c r="B24" s="56" t="s">
        <v>18</v>
      </c>
      <c r="C24" s="106"/>
      <c r="D24" s="9"/>
      <c r="E24" s="9"/>
      <c r="F24" s="9">
        <v>3.225E-3</v>
      </c>
      <c r="G24" s="9"/>
      <c r="H24" s="9"/>
      <c r="I24" s="9"/>
      <c r="J24" s="9">
        <v>1.4E-2</v>
      </c>
      <c r="K24" s="9">
        <v>3.0000000000000001E-3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>
        <v>0.1</v>
      </c>
      <c r="Y24" s="33"/>
      <c r="Z24" s="33"/>
      <c r="AA24" s="3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v>3.9E-2</v>
      </c>
      <c r="AN24" s="9">
        <v>8.5700000000000001E-4</v>
      </c>
      <c r="AO24" s="9"/>
      <c r="AP24" s="9"/>
      <c r="AQ24" s="9"/>
      <c r="AR24" s="9"/>
      <c r="AS24" s="9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9"/>
      <c r="BE24" s="9"/>
      <c r="BF24" s="9"/>
      <c r="BG24" s="9"/>
      <c r="BH24" s="9"/>
      <c r="BI24" s="9"/>
      <c r="BJ24" s="9"/>
      <c r="BK24" s="9"/>
      <c r="BL24" s="9"/>
      <c r="BM24" s="34"/>
      <c r="BN24" s="34"/>
      <c r="BO24" s="34"/>
      <c r="BP24" s="9">
        <v>3.0000000000000001E-3</v>
      </c>
      <c r="BQ24" s="9"/>
      <c r="BR24" s="77"/>
    </row>
    <row r="25" spans="1:70" hidden="1">
      <c r="A25" s="104"/>
      <c r="B25" s="5" t="s">
        <v>87</v>
      </c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>
      <c r="A26" s="104"/>
      <c r="B26" s="5"/>
      <c r="C26" s="10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>
      <c r="A27" s="104"/>
      <c r="B27" s="5"/>
      <c r="C27" s="10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>
      <c r="A28" s="104" t="s">
        <v>19</v>
      </c>
      <c r="B28" s="14" t="s">
        <v>20</v>
      </c>
      <c r="C28" s="105">
        <f>$F$7</f>
        <v>1</v>
      </c>
      <c r="D28" s="5"/>
      <c r="E28" s="5"/>
      <c r="F28" s="5"/>
      <c r="G28" s="5"/>
      <c r="H28" s="5"/>
      <c r="I28" s="5"/>
      <c r="J28" s="5"/>
      <c r="K28" s="64">
        <v>4.0000000000000001E-3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>
        <v>0.114</v>
      </c>
      <c r="BK28" s="5">
        <v>3.5999999999999997E-2</v>
      </c>
      <c r="BL28" s="5">
        <v>1.7000000000000001E-2</v>
      </c>
      <c r="BM28" s="6">
        <v>4.4999999999999998E-2</v>
      </c>
      <c r="BN28" s="6"/>
      <c r="BO28" s="6"/>
      <c r="BP28" s="5">
        <v>3.0000000000000001E-3</v>
      </c>
      <c r="BQ28" s="5">
        <v>5.0000000000000001E-4</v>
      </c>
      <c r="BR28" s="77"/>
    </row>
    <row r="29" spans="1:70">
      <c r="A29" s="104"/>
      <c r="B29" t="s">
        <v>13</v>
      </c>
      <c r="C29" s="106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>
      <c r="A30" s="104"/>
      <c r="B30" s="9" t="s">
        <v>21</v>
      </c>
      <c r="C30" s="106"/>
      <c r="D30" s="5"/>
      <c r="E30" s="5"/>
      <c r="F30" s="5">
        <v>1.0999999999999999E-2</v>
      </c>
      <c r="G30" s="5">
        <v>5.9999999999999995E-4</v>
      </c>
      <c r="H30" s="9"/>
      <c r="I30" s="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>
      <c r="A31" s="104"/>
      <c r="B31" s="15"/>
      <c r="C31" s="10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>
      <c r="A32" s="104"/>
      <c r="B32" s="5"/>
      <c r="C32" s="10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>
      <c r="A33" s="36"/>
      <c r="B33" s="37" t="s">
        <v>22</v>
      </c>
      <c r="C33" s="38"/>
      <c r="D33" s="39">
        <f t="shared" ref="D33:BQ33" si="0">SUM(D10:D32)</f>
        <v>0.08</v>
      </c>
      <c r="E33" s="39">
        <f t="shared" si="0"/>
        <v>0.05</v>
      </c>
      <c r="F33" s="39">
        <f t="shared" si="0"/>
        <v>5.3224999999999995E-2</v>
      </c>
      <c r="G33" s="39">
        <f t="shared" si="0"/>
        <v>1.1999999999999999E-3</v>
      </c>
      <c r="H33" s="39">
        <f t="shared" si="0"/>
        <v>1.1999999999999999E-3</v>
      </c>
      <c r="I33" s="39">
        <f t="shared" si="0"/>
        <v>0</v>
      </c>
      <c r="J33" s="39">
        <f t="shared" si="0"/>
        <v>0.11</v>
      </c>
      <c r="K33" s="39">
        <f t="shared" si="0"/>
        <v>1.7999999999999999E-2</v>
      </c>
      <c r="L33" s="39">
        <f t="shared" si="0"/>
        <v>8.9999999999999993E-3</v>
      </c>
      <c r="M33" s="39">
        <f t="shared" ref="M33:X33" si="1">SUM(M10:M32)</f>
        <v>1.6500000000000001E-2</v>
      </c>
      <c r="N33" s="39">
        <f t="shared" si="1"/>
        <v>0</v>
      </c>
      <c r="O33" s="39">
        <f t="shared" si="1"/>
        <v>0</v>
      </c>
      <c r="P33" s="39">
        <f t="shared" si="1"/>
        <v>0</v>
      </c>
      <c r="Q33" s="39">
        <f t="shared" si="1"/>
        <v>0</v>
      </c>
      <c r="R33" s="39">
        <f t="shared" si="1"/>
        <v>0</v>
      </c>
      <c r="S33" s="39">
        <f t="shared" si="1"/>
        <v>0</v>
      </c>
      <c r="T33" s="39">
        <f t="shared" si="1"/>
        <v>0</v>
      </c>
      <c r="U33" s="39">
        <f t="shared" si="1"/>
        <v>0</v>
      </c>
      <c r="V33" s="39">
        <f t="shared" si="1"/>
        <v>0</v>
      </c>
      <c r="W33" s="39">
        <f t="shared" si="1"/>
        <v>0</v>
      </c>
      <c r="X33" s="39">
        <f t="shared" si="1"/>
        <v>0.1</v>
      </c>
      <c r="Y33" s="39">
        <f t="shared" ref="Y33:AA33" si="2">SUM(Y10:Y32)</f>
        <v>0</v>
      </c>
      <c r="Z33" s="39">
        <f t="shared" si="2"/>
        <v>0</v>
      </c>
      <c r="AA33" s="39">
        <f t="shared" si="2"/>
        <v>0</v>
      </c>
      <c r="AB33" s="39">
        <f t="shared" si="0"/>
        <v>1.4999999999999999E-2</v>
      </c>
      <c r="AC33" s="39">
        <f t="shared" si="0"/>
        <v>0</v>
      </c>
      <c r="AD33" s="39">
        <f t="shared" si="0"/>
        <v>0</v>
      </c>
      <c r="AE33" s="39">
        <f t="shared" si="0"/>
        <v>0</v>
      </c>
      <c r="AF33" s="39">
        <f t="shared" si="0"/>
        <v>0</v>
      </c>
      <c r="AG33" s="39">
        <f t="shared" si="0"/>
        <v>0</v>
      </c>
      <c r="AH33" s="39">
        <f t="shared" si="0"/>
        <v>6.0000000000000001E-3</v>
      </c>
      <c r="AI33" s="39">
        <f t="shared" si="0"/>
        <v>0</v>
      </c>
      <c r="AJ33" s="39">
        <f t="shared" si="0"/>
        <v>0</v>
      </c>
      <c r="AK33" s="39">
        <f t="shared" si="0"/>
        <v>0</v>
      </c>
      <c r="AL33" s="39">
        <f t="shared" si="0"/>
        <v>0</v>
      </c>
      <c r="AM33" s="39">
        <f t="shared" si="0"/>
        <v>3.9600000000000003E-2</v>
      </c>
      <c r="AN33" s="39">
        <f t="shared" si="0"/>
        <v>8.5700000000000001E-4</v>
      </c>
      <c r="AO33" s="39">
        <f t="shared" si="0"/>
        <v>0</v>
      </c>
      <c r="AP33" s="39">
        <f t="shared" si="0"/>
        <v>0</v>
      </c>
      <c r="AQ33" s="39">
        <f t="shared" si="0"/>
        <v>0</v>
      </c>
      <c r="AR33" s="39">
        <f t="shared" si="0"/>
        <v>0</v>
      </c>
      <c r="AS33" s="39">
        <f t="shared" si="0"/>
        <v>0</v>
      </c>
      <c r="AT33" s="39">
        <f t="shared" si="0"/>
        <v>0.02</v>
      </c>
      <c r="AU33" s="39">
        <f t="shared" si="0"/>
        <v>0</v>
      </c>
      <c r="AV33" s="39">
        <f t="shared" si="0"/>
        <v>0</v>
      </c>
      <c r="AW33" s="39">
        <f t="shared" si="0"/>
        <v>0</v>
      </c>
      <c r="AX33" s="39">
        <f t="shared" si="0"/>
        <v>0</v>
      </c>
      <c r="AY33" s="39">
        <f t="shared" si="0"/>
        <v>0</v>
      </c>
      <c r="AZ33" s="39">
        <f t="shared" si="0"/>
        <v>0</v>
      </c>
      <c r="BA33" s="39">
        <f t="shared" si="0"/>
        <v>0</v>
      </c>
      <c r="BB33" s="39">
        <f t="shared" si="0"/>
        <v>0</v>
      </c>
      <c r="BC33" s="39">
        <f t="shared" si="0"/>
        <v>3.5000000000000003E-2</v>
      </c>
      <c r="BD33" s="39">
        <f t="shared" si="0"/>
        <v>0.04</v>
      </c>
      <c r="BE33" s="39">
        <f t="shared" si="0"/>
        <v>0</v>
      </c>
      <c r="BF33" s="39">
        <f t="shared" si="0"/>
        <v>0</v>
      </c>
      <c r="BG33" s="39">
        <f t="shared" si="0"/>
        <v>0</v>
      </c>
      <c r="BH33" s="39">
        <f t="shared" si="0"/>
        <v>0.05</v>
      </c>
      <c r="BI33" s="39">
        <f t="shared" si="0"/>
        <v>0</v>
      </c>
      <c r="BJ33" s="39">
        <f t="shared" si="0"/>
        <v>0.26400000000000001</v>
      </c>
      <c r="BK33" s="39">
        <f t="shared" si="0"/>
        <v>8.3999999999999991E-2</v>
      </c>
      <c r="BL33" s="39">
        <f t="shared" si="0"/>
        <v>4.8000000000000001E-2</v>
      </c>
      <c r="BM33" s="39">
        <f t="shared" si="0"/>
        <v>4.4999999999999998E-2</v>
      </c>
      <c r="BN33" s="39">
        <f t="shared" si="0"/>
        <v>0</v>
      </c>
      <c r="BO33" s="39">
        <f t="shared" si="0"/>
        <v>0</v>
      </c>
      <c r="BP33" s="39">
        <f t="shared" si="0"/>
        <v>1.6E-2</v>
      </c>
      <c r="BQ33" s="39">
        <f t="shared" si="0"/>
        <v>6.0000000000000001E-3</v>
      </c>
      <c r="BR33" s="78">
        <f t="shared" ref="BR33" si="3">SUM(BR10:BR32)</f>
        <v>5.0000000000000002E-5</v>
      </c>
    </row>
    <row r="34" spans="1:73" ht="17.399999999999999">
      <c r="A34" s="36"/>
      <c r="B34" s="37" t="s">
        <v>35</v>
      </c>
      <c r="C34" s="38"/>
      <c r="D34" s="40">
        <f>ROUND(PRODUCT(D33,$F$7),3)</f>
        <v>0.08</v>
      </c>
      <c r="E34" s="40">
        <f t="shared" ref="E34:BR34" si="4">ROUND(PRODUCT(E33,$F$7),3)</f>
        <v>0.05</v>
      </c>
      <c r="F34" s="40">
        <f t="shared" si="4"/>
        <v>5.2999999999999999E-2</v>
      </c>
      <c r="G34" s="40">
        <f t="shared" si="4"/>
        <v>1E-3</v>
      </c>
      <c r="H34" s="40">
        <f t="shared" si="4"/>
        <v>1E-3</v>
      </c>
      <c r="I34" s="40">
        <f t="shared" si="4"/>
        <v>0</v>
      </c>
      <c r="J34" s="40">
        <f t="shared" si="4"/>
        <v>0.11</v>
      </c>
      <c r="K34" s="40">
        <f t="shared" si="4"/>
        <v>1.7999999999999999E-2</v>
      </c>
      <c r="L34" s="40">
        <f t="shared" si="4"/>
        <v>8.9999999999999993E-3</v>
      </c>
      <c r="M34" s="40">
        <f t="shared" si="4"/>
        <v>1.7000000000000001E-2</v>
      </c>
      <c r="N34" s="40">
        <f t="shared" si="4"/>
        <v>0</v>
      </c>
      <c r="O34" s="40">
        <f t="shared" si="4"/>
        <v>0</v>
      </c>
      <c r="P34" s="40">
        <f t="shared" si="4"/>
        <v>0</v>
      </c>
      <c r="Q34" s="40">
        <f t="shared" si="4"/>
        <v>0</v>
      </c>
      <c r="R34" s="40">
        <f t="shared" si="4"/>
        <v>0</v>
      </c>
      <c r="S34" s="40">
        <f t="shared" si="4"/>
        <v>0</v>
      </c>
      <c r="T34" s="40">
        <f t="shared" si="4"/>
        <v>0</v>
      </c>
      <c r="U34" s="40">
        <f t="shared" si="4"/>
        <v>0</v>
      </c>
      <c r="V34" s="40">
        <f t="shared" si="4"/>
        <v>0</v>
      </c>
      <c r="W34" s="40">
        <f t="shared" si="4"/>
        <v>0</v>
      </c>
      <c r="X34" s="40">
        <f t="shared" si="4"/>
        <v>0.1</v>
      </c>
      <c r="Y34" s="40">
        <f t="shared" si="4"/>
        <v>0</v>
      </c>
      <c r="Z34" s="40">
        <f t="shared" si="4"/>
        <v>0</v>
      </c>
      <c r="AA34" s="40">
        <f t="shared" si="4"/>
        <v>0</v>
      </c>
      <c r="AB34" s="40">
        <f t="shared" si="4"/>
        <v>1.4999999999999999E-2</v>
      </c>
      <c r="AC34" s="40">
        <f t="shared" si="4"/>
        <v>0</v>
      </c>
      <c r="AD34" s="40">
        <f t="shared" si="4"/>
        <v>0</v>
      </c>
      <c r="AE34" s="40">
        <f t="shared" si="4"/>
        <v>0</v>
      </c>
      <c r="AF34" s="40">
        <f t="shared" si="4"/>
        <v>0</v>
      </c>
      <c r="AG34" s="40">
        <f t="shared" si="4"/>
        <v>0</v>
      </c>
      <c r="AH34" s="40">
        <f t="shared" si="4"/>
        <v>6.0000000000000001E-3</v>
      </c>
      <c r="AI34" s="40">
        <f t="shared" si="4"/>
        <v>0</v>
      </c>
      <c r="AJ34" s="40">
        <f t="shared" si="4"/>
        <v>0</v>
      </c>
      <c r="AK34" s="40">
        <f t="shared" si="4"/>
        <v>0</v>
      </c>
      <c r="AL34" s="40">
        <f t="shared" si="4"/>
        <v>0</v>
      </c>
      <c r="AM34" s="40">
        <f t="shared" si="4"/>
        <v>0.04</v>
      </c>
      <c r="AN34" s="40">
        <f t="shared" si="4"/>
        <v>1E-3</v>
      </c>
      <c r="AO34" s="40">
        <f t="shared" si="4"/>
        <v>0</v>
      </c>
      <c r="AP34" s="40">
        <f t="shared" si="4"/>
        <v>0</v>
      </c>
      <c r="AQ34" s="40">
        <f t="shared" si="4"/>
        <v>0</v>
      </c>
      <c r="AR34" s="40">
        <f t="shared" si="4"/>
        <v>0</v>
      </c>
      <c r="AS34" s="40">
        <f t="shared" si="4"/>
        <v>0</v>
      </c>
      <c r="AT34" s="40">
        <f t="shared" si="4"/>
        <v>0.02</v>
      </c>
      <c r="AU34" s="40">
        <f t="shared" si="4"/>
        <v>0</v>
      </c>
      <c r="AV34" s="40">
        <f t="shared" si="4"/>
        <v>0</v>
      </c>
      <c r="AW34" s="40">
        <f t="shared" si="4"/>
        <v>0</v>
      </c>
      <c r="AX34" s="40">
        <f t="shared" si="4"/>
        <v>0</v>
      </c>
      <c r="AY34" s="40">
        <f t="shared" si="4"/>
        <v>0</v>
      </c>
      <c r="AZ34" s="40">
        <f t="shared" si="4"/>
        <v>0</v>
      </c>
      <c r="BA34" s="40">
        <f t="shared" si="4"/>
        <v>0</v>
      </c>
      <c r="BB34" s="40">
        <f t="shared" si="4"/>
        <v>0</v>
      </c>
      <c r="BC34" s="40">
        <f t="shared" si="4"/>
        <v>3.5000000000000003E-2</v>
      </c>
      <c r="BD34" s="40">
        <f t="shared" si="4"/>
        <v>0.04</v>
      </c>
      <c r="BE34" s="40">
        <f t="shared" si="4"/>
        <v>0</v>
      </c>
      <c r="BF34" s="40">
        <f t="shared" si="4"/>
        <v>0</v>
      </c>
      <c r="BG34" s="40">
        <f t="shared" si="4"/>
        <v>0</v>
      </c>
      <c r="BH34" s="40">
        <f t="shared" si="4"/>
        <v>0.05</v>
      </c>
      <c r="BI34" s="40">
        <f t="shared" si="4"/>
        <v>0</v>
      </c>
      <c r="BJ34" s="40">
        <f t="shared" si="4"/>
        <v>0.26400000000000001</v>
      </c>
      <c r="BK34" s="40">
        <f t="shared" si="4"/>
        <v>8.4000000000000005E-2</v>
      </c>
      <c r="BL34" s="40">
        <f t="shared" si="4"/>
        <v>4.8000000000000001E-2</v>
      </c>
      <c r="BM34" s="40">
        <f t="shared" si="4"/>
        <v>4.4999999999999998E-2</v>
      </c>
      <c r="BN34" s="40">
        <f t="shared" si="4"/>
        <v>0</v>
      </c>
      <c r="BO34" s="40">
        <f t="shared" si="4"/>
        <v>0</v>
      </c>
      <c r="BP34" s="40">
        <f t="shared" si="4"/>
        <v>1.6E-2</v>
      </c>
      <c r="BQ34" s="40">
        <f t="shared" si="4"/>
        <v>6.0000000000000001E-3</v>
      </c>
      <c r="BR34" s="79">
        <f t="shared" si="4"/>
        <v>0</v>
      </c>
    </row>
    <row r="35" spans="1:73" s="41" customFormat="1" ht="18">
      <c r="D35" s="42">
        <f>' 1,5-2 года (день 5)'!D34+'СВО 3-7 лет'!D34+' 3-7 лет (день 5)'!D34</f>
        <v>0.22000000000000003</v>
      </c>
      <c r="E35" s="42">
        <f>' 1,5-2 года (день 5)'!E34+'СВО 3-7 лет'!E34+' 3-7 лет (день 5)'!E34</f>
        <v>0.14000000000000001</v>
      </c>
      <c r="F35" s="42">
        <f>' 1,5-2 года (день 5)'!F34+'СВО 3-7 лет'!F34+' 3-7 лет (день 5)'!F34</f>
        <v>0.152</v>
      </c>
      <c r="G35" s="42">
        <f>' 1,5-2 года (день 5)'!G34+'СВО 3-7 лет'!G34+' 3-7 лет (день 5)'!G34</f>
        <v>3.0000000000000001E-3</v>
      </c>
      <c r="H35" s="42">
        <f>' 1,5-2 года (день 5)'!H34+'СВО 3-7 лет'!H34+' 3-7 лет (день 5)'!H34</f>
        <v>3.0000000000000001E-3</v>
      </c>
      <c r="I35" s="42">
        <f>' 1,5-2 года (день 5)'!I34+'СВО 3-7 лет'!I34+' 3-7 лет (день 5)'!I34</f>
        <v>0</v>
      </c>
      <c r="J35" s="42">
        <f>' 1,5-2 года (день 5)'!J34+'СВО 3-7 лет'!J34+' 3-7 лет (день 5)'!J34</f>
        <v>0.312</v>
      </c>
      <c r="K35" s="42">
        <f>' 1,5-2 года (день 5)'!K34+'СВО 3-7 лет'!K34+' 3-7 лет (день 5)'!K34</f>
        <v>0.05</v>
      </c>
      <c r="L35" s="42">
        <f>' 1,5-2 года (день 5)'!L34+'СВО 3-7 лет'!L34+' 3-7 лет (день 5)'!L34</f>
        <v>2.6999999999999996E-2</v>
      </c>
      <c r="M35" s="42">
        <f>' 1,5-2 года (день 5)'!M34+'СВО 3-7 лет'!M34+' 3-7 лет (день 5)'!M34</f>
        <v>4.5999999999999999E-2</v>
      </c>
      <c r="N35" s="42">
        <f>' 1,5-2 года (день 5)'!N34+'СВО 3-7 лет'!N34+' 3-7 лет (день 5)'!N34</f>
        <v>0</v>
      </c>
      <c r="O35" s="42">
        <f>' 1,5-2 года (день 5)'!O34+'СВО 3-7 лет'!O34+' 3-7 лет (день 5)'!O34</f>
        <v>0</v>
      </c>
      <c r="P35" s="42">
        <f>' 1,5-2 года (день 5)'!P34+'СВО 3-7 лет'!P34+' 3-7 лет (день 5)'!P34</f>
        <v>0</v>
      </c>
      <c r="Q35" s="42">
        <f>' 1,5-2 года (день 5)'!Q34+'СВО 3-7 лет'!Q34+' 3-7 лет (день 5)'!Q34</f>
        <v>0</v>
      </c>
      <c r="R35" s="42">
        <f>' 1,5-2 года (день 5)'!R34+'СВО 3-7 лет'!R34+' 3-7 лет (день 5)'!R34</f>
        <v>0</v>
      </c>
      <c r="S35" s="42">
        <f>' 1,5-2 года (день 5)'!S34+'СВО 3-7 лет'!S34+' 3-7 лет (день 5)'!S34</f>
        <v>0</v>
      </c>
      <c r="T35" s="42">
        <f>' 1,5-2 года (день 5)'!T34+'СВО 3-7 лет'!T34+' 3-7 лет (день 5)'!T34</f>
        <v>0</v>
      </c>
      <c r="U35" s="42">
        <f>' 1,5-2 года (день 5)'!U34+'СВО 3-7 лет'!U34+' 3-7 лет (день 5)'!U34</f>
        <v>0</v>
      </c>
      <c r="V35" s="42">
        <f>' 1,5-2 года (день 5)'!V34+'СВО 3-7 лет'!V34+' 3-7 лет (день 5)'!V34</f>
        <v>0</v>
      </c>
      <c r="W35" s="42">
        <f>' 1,5-2 года (день 5)'!W34+'СВО 3-7 лет'!W34+' 3-7 лет (день 5)'!W34</f>
        <v>0</v>
      </c>
      <c r="X35" s="42">
        <f>' 1,5-2 года (день 5)'!X34+'СВО 3-7 лет'!X34+' 3-7 лет (день 5)'!X34</f>
        <v>0.29100000000000004</v>
      </c>
      <c r="Y35" s="42">
        <f>' 1,5-2 года (день 5)'!Y34+'СВО 3-7 лет'!Y34+' 3-7 лет (день 5)'!Y34</f>
        <v>0</v>
      </c>
      <c r="Z35" s="42">
        <f>' 1,5-2 года (день 5)'!Z34+'СВО 3-7 лет'!Z34+' 3-7 лет (день 5)'!Z34</f>
        <v>0</v>
      </c>
      <c r="AA35" s="42">
        <f>' 1,5-2 года (день 5)'!AA34+'СВО 3-7 лет'!AA34+' 3-7 лет (день 5)'!AA34</f>
        <v>0</v>
      </c>
      <c r="AB35" s="42">
        <f>' 1,5-2 года (день 5)'!AB34+'СВО 3-7 лет'!AB34+' 3-7 лет (день 5)'!AB34</f>
        <v>0.04</v>
      </c>
      <c r="AC35" s="42">
        <f>' 1,5-2 года (день 5)'!AC34+'СВО 3-7 лет'!AC34+' 3-7 лет (день 5)'!AC34</f>
        <v>0</v>
      </c>
      <c r="AD35" s="42">
        <f>' 1,5-2 года (день 5)'!AD34+'СВО 3-7 лет'!AD34+' 3-7 лет (день 5)'!AD34</f>
        <v>0</v>
      </c>
      <c r="AE35" s="42">
        <f>' 1,5-2 года (день 5)'!AE34+'СВО 3-7 лет'!AE34+' 3-7 лет (день 5)'!AE34</f>
        <v>0</v>
      </c>
      <c r="AF35" s="42">
        <f>' 1,5-2 года (день 5)'!AF34+'СВО 3-7 лет'!AF34+' 3-7 лет (день 5)'!AF34</f>
        <v>0</v>
      </c>
      <c r="AG35" s="42">
        <f>' 1,5-2 года (день 5)'!AG34+'СВО 3-7 лет'!AG34+' 3-7 лет (день 5)'!AG34</f>
        <v>0</v>
      </c>
      <c r="AH35" s="42">
        <f>' 1,5-2 года (день 5)'!AH34+'СВО 3-7 лет'!AH34+' 3-7 лет (день 5)'!AH34</f>
        <v>1.7000000000000001E-2</v>
      </c>
      <c r="AI35" s="42">
        <f>' 1,5-2 года (день 5)'!AI34+'СВО 3-7 лет'!AI34+' 3-7 лет (день 5)'!AI34</f>
        <v>0</v>
      </c>
      <c r="AJ35" s="42">
        <f>' 1,5-2 года (день 5)'!AJ34+'СВО 3-7 лет'!AJ34+' 3-7 лет (день 5)'!AJ34</f>
        <v>0</v>
      </c>
      <c r="AK35" s="42">
        <f>' 1,5-2 года (день 5)'!AK34+'СВО 3-7 лет'!AK34+' 3-7 лет (день 5)'!AK34</f>
        <v>0</v>
      </c>
      <c r="AL35" s="42">
        <f>' 1,5-2 года (день 5)'!AL34+'СВО 3-7 лет'!AL34+' 3-7 лет (день 5)'!AL34</f>
        <v>0</v>
      </c>
      <c r="AM35" s="42">
        <f>' 1,5-2 года (день 5)'!AM34+'СВО 3-7 лет'!AM34+' 3-7 лет (день 5)'!AM34</f>
        <v>0.11500000000000002</v>
      </c>
      <c r="AN35" s="42">
        <f>' 1,5-2 года (день 5)'!AN34+'СВО 3-7 лет'!AN34+' 3-7 лет (день 5)'!AN34</f>
        <v>2E-3</v>
      </c>
      <c r="AO35" s="42">
        <f>' 1,5-2 года (день 5)'!AO34+'СВО 3-7 лет'!AO34+' 3-7 лет (день 5)'!AO34</f>
        <v>0</v>
      </c>
      <c r="AP35" s="42">
        <f>' 1,5-2 года (день 5)'!AP34+'СВО 3-7 лет'!AP34+' 3-7 лет (день 5)'!AP34</f>
        <v>0</v>
      </c>
      <c r="AQ35" s="42">
        <f>' 1,5-2 года (день 5)'!AQ34+'СВО 3-7 лет'!AQ34+' 3-7 лет (день 5)'!AQ34</f>
        <v>0</v>
      </c>
      <c r="AR35" s="42">
        <f>' 1,5-2 года (день 5)'!AR34+'СВО 3-7 лет'!AR34+' 3-7 лет (день 5)'!AR34</f>
        <v>0</v>
      </c>
      <c r="AS35" s="42">
        <f>' 1,5-2 года (день 5)'!AS34+'СВО 3-7 лет'!AS34+' 3-7 лет (день 5)'!AS34</f>
        <v>0</v>
      </c>
      <c r="AT35" s="42">
        <f>' 1,5-2 года (день 5)'!AT34+'СВО 3-7 лет'!AT34+' 3-7 лет (день 5)'!AT34</f>
        <v>5.5000000000000007E-2</v>
      </c>
      <c r="AU35" s="42">
        <f>' 1,5-2 года (день 5)'!AU34+'СВО 3-7 лет'!AU34+' 3-7 лет (день 5)'!AU34</f>
        <v>0</v>
      </c>
      <c r="AV35" s="42">
        <f>' 1,5-2 года (день 5)'!AV34+'СВО 3-7 лет'!AV34+' 3-7 лет (день 5)'!AV34</f>
        <v>0</v>
      </c>
      <c r="AW35" s="42">
        <f>' 1,5-2 года (день 5)'!AW34+'СВО 3-7 лет'!AW34+' 3-7 лет (день 5)'!AW34</f>
        <v>0</v>
      </c>
      <c r="AX35" s="42">
        <f>' 1,5-2 года (день 5)'!AX34+'СВО 3-7 лет'!AX34+' 3-7 лет (день 5)'!AX34</f>
        <v>0</v>
      </c>
      <c r="AY35" s="42">
        <f>' 1,5-2 года (день 5)'!AY34+'СВО 3-7 лет'!AY34+' 3-7 лет (день 5)'!AY34</f>
        <v>0</v>
      </c>
      <c r="AZ35" s="42">
        <f>' 1,5-2 года (день 5)'!AZ34+'СВО 3-7 лет'!AZ34+' 3-7 лет (день 5)'!AZ34</f>
        <v>0</v>
      </c>
      <c r="BA35" s="42">
        <f>' 1,5-2 года (день 5)'!BA34+'СВО 3-7 лет'!BA34+' 3-7 лет (день 5)'!BA34</f>
        <v>0</v>
      </c>
      <c r="BB35" s="42">
        <f>' 1,5-2 года (день 5)'!BB34+'СВО 3-7 лет'!BB34+' 3-7 лет (день 5)'!BB34</f>
        <v>0</v>
      </c>
      <c r="BC35" s="42">
        <f>' 1,5-2 года (день 5)'!BC34+'СВО 3-7 лет'!BC34+' 3-7 лет (день 5)'!BC34</f>
        <v>0.1</v>
      </c>
      <c r="BD35" s="42">
        <f>' 1,5-2 года (день 5)'!BD34+'СВО 3-7 лет'!BD34+' 3-7 лет (день 5)'!BD34</f>
        <v>0.13</v>
      </c>
      <c r="BE35" s="42">
        <f>' 1,5-2 года (день 5)'!BE34+'СВО 3-7 лет'!BE34+' 3-7 лет (день 5)'!BE34</f>
        <v>0</v>
      </c>
      <c r="BF35" s="42">
        <f>' 1,5-2 года (день 5)'!BF34+'СВО 3-7 лет'!BF34+' 3-7 лет (день 5)'!BF34</f>
        <v>0</v>
      </c>
      <c r="BG35" s="42">
        <f>' 1,5-2 года (день 5)'!BG34+'СВО 3-7 лет'!BG34+' 3-7 лет (день 5)'!BG34</f>
        <v>0</v>
      </c>
      <c r="BH35" s="42">
        <f>' 1,5-2 года (день 5)'!BH34+'СВО 3-7 лет'!BH34+' 3-7 лет (день 5)'!BH34</f>
        <v>0.14000000000000001</v>
      </c>
      <c r="BI35" s="42">
        <f>' 1,5-2 года (день 5)'!BI34+'СВО 3-7 лет'!BI34+' 3-7 лет (день 5)'!BI34</f>
        <v>0</v>
      </c>
      <c r="BJ35" s="42">
        <f>' 1,5-2 года (день 5)'!BJ34+'СВО 3-7 лет'!BJ34+' 3-7 лет (день 5)'!BJ34</f>
        <v>0.76800000000000002</v>
      </c>
      <c r="BK35" s="42">
        <f>' 1,5-2 года (день 5)'!BK34+'СВО 3-7 лет'!BK34+' 3-7 лет (день 5)'!BK34</f>
        <v>0.24</v>
      </c>
      <c r="BL35" s="42">
        <f>' 1,5-2 года (день 5)'!BL34+'СВО 3-7 лет'!BL34+' 3-7 лет (день 5)'!BL34</f>
        <v>0.13700000000000001</v>
      </c>
      <c r="BM35" s="42">
        <f>' 1,5-2 года (день 5)'!BM34+'СВО 3-7 лет'!BM34+' 3-7 лет (день 5)'!BM34</f>
        <v>0.128</v>
      </c>
      <c r="BN35" s="42">
        <f>' 1,5-2 года (день 5)'!BN34+'СВО 3-7 лет'!BN34+' 3-7 лет (день 5)'!BN34</f>
        <v>0</v>
      </c>
      <c r="BO35" s="42">
        <f>' 1,5-2 года (день 5)'!BO34+'СВО 3-7 лет'!BO34+' 3-7 лет (день 5)'!BO34</f>
        <v>0</v>
      </c>
      <c r="BP35" s="42">
        <f>' 1,5-2 года (день 5)'!BP34+'СВО 3-7 лет'!BP34+' 3-7 лет (день 5)'!BP34</f>
        <v>4.4999999999999998E-2</v>
      </c>
      <c r="BQ35" s="42">
        <f>' 1,5-2 года (день 5)'!BQ34+'СВО 3-7 лет'!BQ34+' 3-7 лет (день 5)'!BQ34</f>
        <v>1.6E-2</v>
      </c>
      <c r="BR35" s="42">
        <f>' 1,5-2 года (день 5)'!BR34+'СВО 3-7 лет'!BR34+' 3-7 лет (день 5)'!BR34</f>
        <v>0</v>
      </c>
      <c r="BS35" s="42">
        <f>' 1,5-2 года (день 5)'!BS34+'СВО 3-7 лет'!BS34+' 3-7 лет (день 5)'!BS34</f>
        <v>0</v>
      </c>
    </row>
    <row r="36" spans="1:73" s="41" customFormat="1" ht="18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80"/>
      <c r="BS36" s="43"/>
    </row>
    <row r="37" spans="1:73">
      <c r="A37" s="89"/>
      <c r="B37" s="89"/>
      <c r="C37" s="89"/>
      <c r="D37" s="89" t="s">
        <v>95</v>
      </c>
      <c r="E37" s="89"/>
      <c r="F37" s="94"/>
      <c r="G37" s="89"/>
      <c r="H37" s="89" t="s">
        <v>96</v>
      </c>
      <c r="I37" s="89"/>
      <c r="J37" s="89"/>
      <c r="K37" s="89" t="s">
        <v>97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 ht="11.25" customHeight="1">
      <c r="A38" s="89"/>
      <c r="B38" s="89"/>
      <c r="C38" s="89"/>
      <c r="D38" s="89" t="s">
        <v>98</v>
      </c>
      <c r="E38" s="89"/>
      <c r="F38" s="89" t="s">
        <v>99</v>
      </c>
      <c r="G38" s="89"/>
      <c r="H38" s="89" t="s">
        <v>100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89"/>
      <c r="BT39" s="86"/>
      <c r="BU39" s="86"/>
    </row>
    <row r="40" spans="1:73">
      <c r="A40" s="89"/>
      <c r="B40" s="89"/>
      <c r="C40" s="89"/>
      <c r="D40" s="89"/>
      <c r="E40" s="89"/>
      <c r="F40" s="89" t="s">
        <v>101</v>
      </c>
      <c r="G40" s="89"/>
      <c r="H40" s="89" t="s">
        <v>102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96"/>
      <c r="BT40" s="87"/>
      <c r="BU40" s="86"/>
    </row>
    <row r="41" spans="1:73" ht="12" customHeight="1">
      <c r="A41" s="89"/>
      <c r="B41" s="89"/>
      <c r="C41" s="89"/>
      <c r="D41" s="89"/>
      <c r="E41" s="89"/>
      <c r="F41" s="89"/>
      <c r="G41" s="89"/>
      <c r="H41" s="89" t="s">
        <v>100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5"/>
      <c r="BS41" s="89"/>
      <c r="BT41" s="86"/>
      <c r="BU41" s="86"/>
    </row>
    <row r="42" spans="1:7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95"/>
      <c r="BS42" s="89"/>
      <c r="BT42" s="86"/>
      <c r="BU42" s="86"/>
    </row>
    <row r="49" spans="1:72" s="65" customFormat="1" ht="17.399999999999999">
      <c r="B49" s="66" t="s">
        <v>24</v>
      </c>
      <c r="C49" s="67" t="s">
        <v>25</v>
      </c>
      <c r="D49" s="68">
        <v>90.9</v>
      </c>
      <c r="E49" s="68">
        <v>96</v>
      </c>
      <c r="F49" s="68">
        <v>93</v>
      </c>
      <c r="G49" s="68">
        <v>780</v>
      </c>
      <c r="H49" s="68">
        <v>1610</v>
      </c>
      <c r="I49" s="68">
        <v>760</v>
      </c>
      <c r="J49" s="68">
        <v>90.57</v>
      </c>
      <c r="K49" s="68">
        <v>1038.8900000000001</v>
      </c>
      <c r="L49" s="68">
        <v>255.2</v>
      </c>
      <c r="M49" s="68">
        <v>796</v>
      </c>
      <c r="N49" s="68">
        <v>126.38</v>
      </c>
      <c r="O49" s="68">
        <v>416.09</v>
      </c>
      <c r="P49" s="68">
        <v>634.21</v>
      </c>
      <c r="Q49" s="68">
        <v>503.33</v>
      </c>
      <c r="R49" s="68"/>
      <c r="S49" s="68"/>
      <c r="T49" s="68"/>
      <c r="U49" s="68">
        <v>920</v>
      </c>
      <c r="V49" s="68">
        <v>464.1</v>
      </c>
      <c r="W49" s="68">
        <v>249</v>
      </c>
      <c r="X49" s="68">
        <v>8.6999999999999993</v>
      </c>
      <c r="Y49" s="68"/>
      <c r="Z49" s="68">
        <v>415</v>
      </c>
      <c r="AA49" s="68">
        <v>416</v>
      </c>
      <c r="AB49" s="68">
        <v>358</v>
      </c>
      <c r="AC49" s="68">
        <v>283</v>
      </c>
      <c r="AD49" s="68">
        <v>144</v>
      </c>
      <c r="AE49" s="68">
        <v>668</v>
      </c>
      <c r="AF49" s="68"/>
      <c r="AG49" s="68">
        <v>252</v>
      </c>
      <c r="AH49" s="68">
        <v>340</v>
      </c>
      <c r="AI49" s="68">
        <v>186</v>
      </c>
      <c r="AJ49" s="68">
        <v>263.64</v>
      </c>
      <c r="AK49" s="68">
        <v>98</v>
      </c>
      <c r="AL49" s="68">
        <v>67</v>
      </c>
      <c r="AM49" s="68">
        <v>49.4</v>
      </c>
      <c r="AN49" s="68">
        <v>240</v>
      </c>
      <c r="AO49" s="68">
        <v>258</v>
      </c>
      <c r="AP49" s="68"/>
      <c r="AQ49" s="68">
        <v>346</v>
      </c>
      <c r="AR49" s="68"/>
      <c r="AS49" s="68">
        <v>281.61</v>
      </c>
      <c r="AT49" s="68">
        <v>87.5</v>
      </c>
      <c r="AU49" s="68">
        <v>74</v>
      </c>
      <c r="AV49" s="68">
        <v>64.67</v>
      </c>
      <c r="AW49" s="68">
        <v>75.709999999999994</v>
      </c>
      <c r="AX49" s="68">
        <v>85.71</v>
      </c>
      <c r="AY49" s="68">
        <v>58.75</v>
      </c>
      <c r="AZ49" s="68">
        <v>95.38</v>
      </c>
      <c r="BA49" s="68">
        <v>74</v>
      </c>
      <c r="BB49" s="68">
        <v>65</v>
      </c>
      <c r="BC49" s="68">
        <v>139.33000000000001</v>
      </c>
      <c r="BD49" s="68">
        <v>362</v>
      </c>
      <c r="BE49" s="68">
        <v>549</v>
      </c>
      <c r="BF49" s="68">
        <v>666</v>
      </c>
      <c r="BG49" s="68">
        <v>300</v>
      </c>
      <c r="BH49" s="68">
        <v>578</v>
      </c>
      <c r="BI49" s="68"/>
      <c r="BJ49" s="68">
        <v>84</v>
      </c>
      <c r="BK49" s="68">
        <v>68</v>
      </c>
      <c r="BL49" s="68">
        <v>79</v>
      </c>
      <c r="BM49" s="68">
        <v>87</v>
      </c>
      <c r="BN49" s="68">
        <v>109</v>
      </c>
      <c r="BO49" s="68">
        <v>329</v>
      </c>
      <c r="BP49" s="68">
        <v>182.22</v>
      </c>
      <c r="BQ49" s="68">
        <v>25</v>
      </c>
      <c r="BR49" s="81"/>
    </row>
    <row r="50" spans="1:72" ht="17.399999999999999">
      <c r="B50" s="16" t="s">
        <v>26</v>
      </c>
      <c r="C50" s="17" t="s">
        <v>25</v>
      </c>
      <c r="D50" s="18">
        <f>D49/1000</f>
        <v>9.0900000000000009E-2</v>
      </c>
      <c r="E50" s="18">
        <f t="shared" ref="E50:BQ50" si="5">E49/1000</f>
        <v>9.6000000000000002E-2</v>
      </c>
      <c r="F50" s="18">
        <f t="shared" si="5"/>
        <v>9.2999999999999999E-2</v>
      </c>
      <c r="G50" s="18">
        <f t="shared" si="5"/>
        <v>0.78</v>
      </c>
      <c r="H50" s="18">
        <f t="shared" si="5"/>
        <v>1.61</v>
      </c>
      <c r="I50" s="18">
        <f t="shared" si="5"/>
        <v>0.76</v>
      </c>
      <c r="J50" s="18">
        <f t="shared" si="5"/>
        <v>9.0569999999999998E-2</v>
      </c>
      <c r="K50" s="18">
        <f t="shared" si="5"/>
        <v>1.0388900000000001</v>
      </c>
      <c r="L50" s="18">
        <f t="shared" si="5"/>
        <v>0.25519999999999998</v>
      </c>
      <c r="M50" s="18">
        <f t="shared" si="5"/>
        <v>0.79600000000000004</v>
      </c>
      <c r="N50" s="18">
        <f t="shared" si="5"/>
        <v>0.12637999999999999</v>
      </c>
      <c r="O50" s="18">
        <f t="shared" si="5"/>
        <v>0.41608999999999996</v>
      </c>
      <c r="P50" s="18">
        <f t="shared" si="5"/>
        <v>0.63421000000000005</v>
      </c>
      <c r="Q50" s="18">
        <f t="shared" si="5"/>
        <v>0.50332999999999994</v>
      </c>
      <c r="R50" s="18">
        <f t="shared" si="5"/>
        <v>0</v>
      </c>
      <c r="S50" s="18">
        <f t="shared" si="5"/>
        <v>0</v>
      </c>
      <c r="T50" s="18">
        <f t="shared" si="5"/>
        <v>0</v>
      </c>
      <c r="U50" s="18">
        <f t="shared" si="5"/>
        <v>0.92</v>
      </c>
      <c r="V50" s="18">
        <f t="shared" si="5"/>
        <v>0.46410000000000001</v>
      </c>
      <c r="W50" s="18">
        <f t="shared" si="5"/>
        <v>0.249</v>
      </c>
      <c r="X50" s="18">
        <f t="shared" si="5"/>
        <v>8.6999999999999994E-3</v>
      </c>
      <c r="Y50" s="18">
        <f t="shared" si="5"/>
        <v>0</v>
      </c>
      <c r="Z50" s="18">
        <f t="shared" si="5"/>
        <v>0.41499999999999998</v>
      </c>
      <c r="AA50" s="18">
        <f t="shared" si="5"/>
        <v>0.41599999999999998</v>
      </c>
      <c r="AB50" s="18">
        <f t="shared" si="5"/>
        <v>0.35799999999999998</v>
      </c>
      <c r="AC50" s="18">
        <f t="shared" si="5"/>
        <v>0.28299999999999997</v>
      </c>
      <c r="AD50" s="18">
        <f t="shared" si="5"/>
        <v>0.14399999999999999</v>
      </c>
      <c r="AE50" s="18">
        <f t="shared" si="5"/>
        <v>0.66800000000000004</v>
      </c>
      <c r="AF50" s="18">
        <f t="shared" ref="AF50:AI50" si="6">AF49/1000</f>
        <v>0</v>
      </c>
      <c r="AG50" s="18">
        <f t="shared" si="6"/>
        <v>0.252</v>
      </c>
      <c r="AH50" s="18">
        <f t="shared" si="6"/>
        <v>0.34</v>
      </c>
      <c r="AI50" s="18">
        <f t="shared" si="6"/>
        <v>0.186</v>
      </c>
      <c r="AJ50" s="18">
        <f t="shared" si="5"/>
        <v>0.26363999999999999</v>
      </c>
      <c r="AK50" s="18">
        <f t="shared" si="5"/>
        <v>9.8000000000000004E-2</v>
      </c>
      <c r="AL50" s="18">
        <f t="shared" si="5"/>
        <v>6.7000000000000004E-2</v>
      </c>
      <c r="AM50" s="18">
        <f t="shared" si="5"/>
        <v>4.9399999999999999E-2</v>
      </c>
      <c r="AN50" s="18">
        <f t="shared" si="5"/>
        <v>0.24</v>
      </c>
      <c r="AO50" s="18">
        <f t="shared" si="5"/>
        <v>0.25800000000000001</v>
      </c>
      <c r="AP50" s="18">
        <f t="shared" si="5"/>
        <v>0</v>
      </c>
      <c r="AQ50" s="18">
        <f t="shared" si="5"/>
        <v>0.34599999999999997</v>
      </c>
      <c r="AR50" s="18">
        <f t="shared" si="5"/>
        <v>0</v>
      </c>
      <c r="AS50" s="18">
        <f t="shared" si="5"/>
        <v>0.28161000000000003</v>
      </c>
      <c r="AT50" s="18">
        <f t="shared" si="5"/>
        <v>8.7499999999999994E-2</v>
      </c>
      <c r="AU50" s="18">
        <f t="shared" si="5"/>
        <v>7.3999999999999996E-2</v>
      </c>
      <c r="AV50" s="18">
        <f t="shared" si="5"/>
        <v>6.4670000000000005E-2</v>
      </c>
      <c r="AW50" s="18">
        <f t="shared" si="5"/>
        <v>7.571E-2</v>
      </c>
      <c r="AX50" s="18">
        <f t="shared" si="5"/>
        <v>8.5709999999999995E-2</v>
      </c>
      <c r="AY50" s="18">
        <f t="shared" si="5"/>
        <v>5.8749999999999997E-2</v>
      </c>
      <c r="AZ50" s="18">
        <f t="shared" si="5"/>
        <v>9.5379999999999993E-2</v>
      </c>
      <c r="BA50" s="18">
        <f t="shared" si="5"/>
        <v>7.3999999999999996E-2</v>
      </c>
      <c r="BB50" s="18">
        <f t="shared" si="5"/>
        <v>6.5000000000000002E-2</v>
      </c>
      <c r="BC50" s="18">
        <f t="shared" si="5"/>
        <v>0.13933000000000001</v>
      </c>
      <c r="BD50" s="18">
        <f t="shared" si="5"/>
        <v>0.36199999999999999</v>
      </c>
      <c r="BE50" s="18">
        <f t="shared" si="5"/>
        <v>0.54900000000000004</v>
      </c>
      <c r="BF50" s="18">
        <f t="shared" si="5"/>
        <v>0.66600000000000004</v>
      </c>
      <c r="BG50" s="18">
        <f t="shared" si="5"/>
        <v>0.3</v>
      </c>
      <c r="BH50" s="18">
        <f t="shared" si="5"/>
        <v>0.57799999999999996</v>
      </c>
      <c r="BI50" s="18">
        <f t="shared" si="5"/>
        <v>0</v>
      </c>
      <c r="BJ50" s="18">
        <f t="shared" si="5"/>
        <v>8.4000000000000005E-2</v>
      </c>
      <c r="BK50" s="18">
        <f t="shared" si="5"/>
        <v>6.8000000000000005E-2</v>
      </c>
      <c r="BL50" s="18">
        <f t="shared" si="5"/>
        <v>7.9000000000000001E-2</v>
      </c>
      <c r="BM50" s="18">
        <f t="shared" si="5"/>
        <v>8.6999999999999994E-2</v>
      </c>
      <c r="BN50" s="18">
        <f t="shared" si="5"/>
        <v>0.109</v>
      </c>
      <c r="BO50" s="18">
        <f t="shared" si="5"/>
        <v>0.32900000000000001</v>
      </c>
      <c r="BP50" s="18">
        <f t="shared" si="5"/>
        <v>0.18221999999999999</v>
      </c>
      <c r="BQ50" s="18">
        <f t="shared" si="5"/>
        <v>2.5000000000000001E-2</v>
      </c>
      <c r="BR50" s="78">
        <f t="shared" ref="BR50" si="7">BR49/1000</f>
        <v>0</v>
      </c>
    </row>
    <row r="51" spans="1:72" ht="17.399999999999999">
      <c r="A51" s="24"/>
      <c r="B51" s="25" t="s">
        <v>27</v>
      </c>
      <c r="C51" s="108"/>
      <c r="D51" s="26">
        <f t="shared" ref="D51:AI51" si="8">D34*D49</f>
        <v>7.2720000000000002</v>
      </c>
      <c r="E51" s="26">
        <f t="shared" si="8"/>
        <v>4.8000000000000007</v>
      </c>
      <c r="F51" s="26">
        <f t="shared" si="8"/>
        <v>4.9290000000000003</v>
      </c>
      <c r="G51" s="26">
        <f t="shared" si="8"/>
        <v>0.78</v>
      </c>
      <c r="H51" s="26">
        <f t="shared" si="8"/>
        <v>1.61</v>
      </c>
      <c r="I51" s="26">
        <f t="shared" si="8"/>
        <v>0</v>
      </c>
      <c r="J51" s="26">
        <f t="shared" si="8"/>
        <v>9.9626999999999999</v>
      </c>
      <c r="K51" s="26">
        <f t="shared" si="8"/>
        <v>18.700020000000002</v>
      </c>
      <c r="L51" s="26">
        <f t="shared" si="8"/>
        <v>2.2967999999999997</v>
      </c>
      <c r="M51" s="26">
        <f t="shared" si="8"/>
        <v>13.532000000000002</v>
      </c>
      <c r="N51" s="26">
        <f t="shared" si="8"/>
        <v>0</v>
      </c>
      <c r="O51" s="26">
        <f t="shared" si="8"/>
        <v>0</v>
      </c>
      <c r="P51" s="26">
        <f t="shared" si="8"/>
        <v>0</v>
      </c>
      <c r="Q51" s="26">
        <f t="shared" si="8"/>
        <v>0</v>
      </c>
      <c r="R51" s="26">
        <f t="shared" si="8"/>
        <v>0</v>
      </c>
      <c r="S51" s="26">
        <f t="shared" si="8"/>
        <v>0</v>
      </c>
      <c r="T51" s="26">
        <f t="shared" si="8"/>
        <v>0</v>
      </c>
      <c r="U51" s="26">
        <f t="shared" si="8"/>
        <v>0</v>
      </c>
      <c r="V51" s="26">
        <f t="shared" si="8"/>
        <v>0</v>
      </c>
      <c r="W51" s="26">
        <f t="shared" si="8"/>
        <v>0</v>
      </c>
      <c r="X51" s="26">
        <f t="shared" si="8"/>
        <v>0.87</v>
      </c>
      <c r="Y51" s="26">
        <f t="shared" si="8"/>
        <v>0</v>
      </c>
      <c r="Z51" s="26">
        <f t="shared" si="8"/>
        <v>0</v>
      </c>
      <c r="AA51" s="26">
        <f t="shared" si="8"/>
        <v>0</v>
      </c>
      <c r="AB51" s="26">
        <f t="shared" si="8"/>
        <v>5.37</v>
      </c>
      <c r="AC51" s="26">
        <f t="shared" si="8"/>
        <v>0</v>
      </c>
      <c r="AD51" s="26">
        <f t="shared" si="8"/>
        <v>0</v>
      </c>
      <c r="AE51" s="26">
        <f t="shared" si="8"/>
        <v>0</v>
      </c>
      <c r="AF51" s="26">
        <f t="shared" si="8"/>
        <v>0</v>
      </c>
      <c r="AG51" s="26">
        <f t="shared" si="8"/>
        <v>0</v>
      </c>
      <c r="AH51" s="26">
        <f t="shared" si="8"/>
        <v>2.04</v>
      </c>
      <c r="AI51" s="26">
        <f t="shared" si="8"/>
        <v>0</v>
      </c>
      <c r="AJ51" s="26">
        <f t="shared" ref="AJ51:BR51" si="9">AJ34*AJ49</f>
        <v>0</v>
      </c>
      <c r="AK51" s="26">
        <f t="shared" si="9"/>
        <v>0</v>
      </c>
      <c r="AL51" s="26">
        <f t="shared" si="9"/>
        <v>0</v>
      </c>
      <c r="AM51" s="26">
        <f t="shared" si="9"/>
        <v>1.976</v>
      </c>
      <c r="AN51" s="26">
        <f t="shared" si="9"/>
        <v>0.24</v>
      </c>
      <c r="AO51" s="26">
        <f t="shared" si="9"/>
        <v>0</v>
      </c>
      <c r="AP51" s="26">
        <f t="shared" si="9"/>
        <v>0</v>
      </c>
      <c r="AQ51" s="26">
        <f t="shared" si="9"/>
        <v>0</v>
      </c>
      <c r="AR51" s="26">
        <f t="shared" si="9"/>
        <v>0</v>
      </c>
      <c r="AS51" s="26">
        <f t="shared" si="9"/>
        <v>0</v>
      </c>
      <c r="AT51" s="26">
        <f t="shared" si="9"/>
        <v>1.75</v>
      </c>
      <c r="AU51" s="26">
        <f t="shared" si="9"/>
        <v>0</v>
      </c>
      <c r="AV51" s="26">
        <f t="shared" si="9"/>
        <v>0</v>
      </c>
      <c r="AW51" s="26">
        <f t="shared" si="9"/>
        <v>0</v>
      </c>
      <c r="AX51" s="26">
        <f t="shared" si="9"/>
        <v>0</v>
      </c>
      <c r="AY51" s="26">
        <f t="shared" si="9"/>
        <v>0</v>
      </c>
      <c r="AZ51" s="26">
        <f t="shared" si="9"/>
        <v>0</v>
      </c>
      <c r="BA51" s="26">
        <f t="shared" si="9"/>
        <v>0</v>
      </c>
      <c r="BB51" s="26">
        <f t="shared" si="9"/>
        <v>0</v>
      </c>
      <c r="BC51" s="26">
        <f t="shared" si="9"/>
        <v>4.8765500000000008</v>
      </c>
      <c r="BD51" s="26">
        <f t="shared" si="9"/>
        <v>14.48</v>
      </c>
      <c r="BE51" s="26">
        <f t="shared" si="9"/>
        <v>0</v>
      </c>
      <c r="BF51" s="26">
        <f t="shared" si="9"/>
        <v>0</v>
      </c>
      <c r="BG51" s="26">
        <f t="shared" si="9"/>
        <v>0</v>
      </c>
      <c r="BH51" s="26">
        <f t="shared" si="9"/>
        <v>28.900000000000002</v>
      </c>
      <c r="BI51" s="26">
        <f t="shared" si="9"/>
        <v>0</v>
      </c>
      <c r="BJ51" s="26">
        <f t="shared" si="9"/>
        <v>22.176000000000002</v>
      </c>
      <c r="BK51" s="26">
        <f t="shared" si="9"/>
        <v>5.7120000000000006</v>
      </c>
      <c r="BL51" s="26">
        <f t="shared" si="9"/>
        <v>3.7920000000000003</v>
      </c>
      <c r="BM51" s="26">
        <f t="shared" si="9"/>
        <v>3.915</v>
      </c>
      <c r="BN51" s="26">
        <f t="shared" si="9"/>
        <v>0</v>
      </c>
      <c r="BO51" s="26">
        <f t="shared" si="9"/>
        <v>0</v>
      </c>
      <c r="BP51" s="26">
        <f t="shared" si="9"/>
        <v>2.9155199999999999</v>
      </c>
      <c r="BQ51" s="26">
        <f t="shared" si="9"/>
        <v>0.15</v>
      </c>
      <c r="BR51" s="82">
        <f t="shared" si="9"/>
        <v>0</v>
      </c>
      <c r="BS51" s="27">
        <f>SUM(D51:BQ51)</f>
        <v>163.04559</v>
      </c>
      <c r="BT51" s="28">
        <f>BS51/$C$10</f>
        <v>163.04559</v>
      </c>
    </row>
    <row r="52" spans="1:72" ht="17.399999999999999">
      <c r="A52" s="24"/>
      <c r="B52" s="25" t="s">
        <v>28</v>
      </c>
      <c r="C52" s="108"/>
      <c r="D52" s="26">
        <f t="shared" ref="D52:AI52" si="10">D34*D49</f>
        <v>7.2720000000000002</v>
      </c>
      <c r="E52" s="26">
        <f t="shared" si="10"/>
        <v>4.8000000000000007</v>
      </c>
      <c r="F52" s="26">
        <f t="shared" si="10"/>
        <v>4.9290000000000003</v>
      </c>
      <c r="G52" s="26">
        <f t="shared" si="10"/>
        <v>0.78</v>
      </c>
      <c r="H52" s="26">
        <f t="shared" si="10"/>
        <v>1.61</v>
      </c>
      <c r="I52" s="26">
        <f t="shared" si="10"/>
        <v>0</v>
      </c>
      <c r="J52" s="26">
        <f t="shared" si="10"/>
        <v>9.9626999999999999</v>
      </c>
      <c r="K52" s="26">
        <f t="shared" si="10"/>
        <v>18.700020000000002</v>
      </c>
      <c r="L52" s="26">
        <f t="shared" si="10"/>
        <v>2.2967999999999997</v>
      </c>
      <c r="M52" s="26">
        <f t="shared" si="10"/>
        <v>13.532000000000002</v>
      </c>
      <c r="N52" s="26">
        <f t="shared" si="10"/>
        <v>0</v>
      </c>
      <c r="O52" s="26">
        <f t="shared" si="10"/>
        <v>0</v>
      </c>
      <c r="P52" s="26">
        <f t="shared" si="10"/>
        <v>0</v>
      </c>
      <c r="Q52" s="26">
        <f t="shared" si="10"/>
        <v>0</v>
      </c>
      <c r="R52" s="26">
        <f t="shared" si="10"/>
        <v>0</v>
      </c>
      <c r="S52" s="26">
        <f t="shared" si="10"/>
        <v>0</v>
      </c>
      <c r="T52" s="26">
        <f t="shared" si="10"/>
        <v>0</v>
      </c>
      <c r="U52" s="26">
        <f t="shared" si="10"/>
        <v>0</v>
      </c>
      <c r="V52" s="26">
        <f t="shared" si="10"/>
        <v>0</v>
      </c>
      <c r="W52" s="26">
        <f t="shared" si="10"/>
        <v>0</v>
      </c>
      <c r="X52" s="26">
        <f t="shared" si="10"/>
        <v>0.87</v>
      </c>
      <c r="Y52" s="26">
        <f t="shared" si="10"/>
        <v>0</v>
      </c>
      <c r="Z52" s="26">
        <f t="shared" si="10"/>
        <v>0</v>
      </c>
      <c r="AA52" s="26">
        <f t="shared" si="10"/>
        <v>0</v>
      </c>
      <c r="AB52" s="26">
        <f t="shared" si="10"/>
        <v>5.37</v>
      </c>
      <c r="AC52" s="26">
        <f t="shared" si="10"/>
        <v>0</v>
      </c>
      <c r="AD52" s="26">
        <f t="shared" si="10"/>
        <v>0</v>
      </c>
      <c r="AE52" s="26">
        <f t="shared" si="10"/>
        <v>0</v>
      </c>
      <c r="AF52" s="26">
        <f t="shared" si="10"/>
        <v>0</v>
      </c>
      <c r="AG52" s="26">
        <f t="shared" si="10"/>
        <v>0</v>
      </c>
      <c r="AH52" s="26">
        <f t="shared" si="10"/>
        <v>2.04</v>
      </c>
      <c r="AI52" s="26">
        <f t="shared" si="10"/>
        <v>0</v>
      </c>
      <c r="AJ52" s="26">
        <f t="shared" ref="AJ52:BR52" si="11">AJ34*AJ49</f>
        <v>0</v>
      </c>
      <c r="AK52" s="26">
        <f t="shared" si="11"/>
        <v>0</v>
      </c>
      <c r="AL52" s="26">
        <f t="shared" si="11"/>
        <v>0</v>
      </c>
      <c r="AM52" s="26">
        <f t="shared" si="11"/>
        <v>1.976</v>
      </c>
      <c r="AN52" s="26">
        <f t="shared" si="11"/>
        <v>0.24</v>
      </c>
      <c r="AO52" s="26">
        <f t="shared" si="11"/>
        <v>0</v>
      </c>
      <c r="AP52" s="26">
        <f t="shared" si="11"/>
        <v>0</v>
      </c>
      <c r="AQ52" s="26">
        <f t="shared" si="11"/>
        <v>0</v>
      </c>
      <c r="AR52" s="26">
        <f t="shared" si="11"/>
        <v>0</v>
      </c>
      <c r="AS52" s="26">
        <f t="shared" si="11"/>
        <v>0</v>
      </c>
      <c r="AT52" s="26">
        <f t="shared" si="11"/>
        <v>1.75</v>
      </c>
      <c r="AU52" s="26">
        <f t="shared" si="11"/>
        <v>0</v>
      </c>
      <c r="AV52" s="26">
        <f t="shared" si="11"/>
        <v>0</v>
      </c>
      <c r="AW52" s="26">
        <f t="shared" si="11"/>
        <v>0</v>
      </c>
      <c r="AX52" s="26">
        <f t="shared" si="11"/>
        <v>0</v>
      </c>
      <c r="AY52" s="26">
        <f t="shared" si="11"/>
        <v>0</v>
      </c>
      <c r="AZ52" s="26">
        <f t="shared" si="11"/>
        <v>0</v>
      </c>
      <c r="BA52" s="26">
        <f t="shared" si="11"/>
        <v>0</v>
      </c>
      <c r="BB52" s="26">
        <f t="shared" si="11"/>
        <v>0</v>
      </c>
      <c r="BC52" s="26">
        <f t="shared" si="11"/>
        <v>4.8765500000000008</v>
      </c>
      <c r="BD52" s="26">
        <f t="shared" si="11"/>
        <v>14.48</v>
      </c>
      <c r="BE52" s="26">
        <f t="shared" si="11"/>
        <v>0</v>
      </c>
      <c r="BF52" s="26">
        <f t="shared" si="11"/>
        <v>0</v>
      </c>
      <c r="BG52" s="26">
        <f t="shared" si="11"/>
        <v>0</v>
      </c>
      <c r="BH52" s="26">
        <f t="shared" si="11"/>
        <v>28.900000000000002</v>
      </c>
      <c r="BI52" s="26">
        <f t="shared" si="11"/>
        <v>0</v>
      </c>
      <c r="BJ52" s="26">
        <f t="shared" si="11"/>
        <v>22.176000000000002</v>
      </c>
      <c r="BK52" s="26">
        <f t="shared" si="11"/>
        <v>5.7120000000000006</v>
      </c>
      <c r="BL52" s="26">
        <f t="shared" si="11"/>
        <v>3.7920000000000003</v>
      </c>
      <c r="BM52" s="26">
        <f t="shared" si="11"/>
        <v>3.915</v>
      </c>
      <c r="BN52" s="26">
        <f t="shared" si="11"/>
        <v>0</v>
      </c>
      <c r="BO52" s="26">
        <f t="shared" si="11"/>
        <v>0</v>
      </c>
      <c r="BP52" s="26">
        <f t="shared" si="11"/>
        <v>2.9155199999999999</v>
      </c>
      <c r="BQ52" s="26">
        <f t="shared" si="11"/>
        <v>0.15</v>
      </c>
      <c r="BR52" s="82">
        <f t="shared" si="11"/>
        <v>0</v>
      </c>
      <c r="BS52" s="27">
        <f>SUM(D52:BQ52)</f>
        <v>163.04559</v>
      </c>
      <c r="BT52" s="28">
        <f>BS52/$C$10</f>
        <v>163.04559</v>
      </c>
    </row>
    <row r="53" spans="1:72">
      <c r="A53" s="29"/>
      <c r="B53" s="29" t="s">
        <v>29</v>
      </c>
    </row>
    <row r="54" spans="1:72">
      <c r="A54" s="29"/>
      <c r="B54" s="29" t="s">
        <v>30</v>
      </c>
      <c r="BT54" s="30">
        <f>BT69+BT87+BT103+BT119</f>
        <v>163.09243499999999</v>
      </c>
    </row>
    <row r="56" spans="1:72">
      <c r="J56" s="1"/>
    </row>
    <row r="57" spans="1:72" ht="15" customHeight="1">
      <c r="A57" s="101"/>
      <c r="B57" s="3" t="s">
        <v>1</v>
      </c>
      <c r="C57" s="99" t="s">
        <v>2</v>
      </c>
      <c r="D57" s="98" t="str">
        <f t="shared" ref="D57:BQ57" si="12">D8</f>
        <v>Хлеб пшеничный</v>
      </c>
      <c r="E57" s="98" t="str">
        <f t="shared" si="12"/>
        <v>Хлеб ржано-пшеничный</v>
      </c>
      <c r="F57" s="98" t="str">
        <f t="shared" si="12"/>
        <v>Сахар</v>
      </c>
      <c r="G57" s="98" t="str">
        <f t="shared" si="12"/>
        <v>Чай</v>
      </c>
      <c r="H57" s="98" t="str">
        <f t="shared" si="12"/>
        <v>Какао</v>
      </c>
      <c r="I57" s="98" t="str">
        <f t="shared" si="12"/>
        <v>Кофейный напиток</v>
      </c>
      <c r="J57" s="98" t="str">
        <f t="shared" si="12"/>
        <v>Молоко 2,5%</v>
      </c>
      <c r="K57" s="98" t="str">
        <f t="shared" si="12"/>
        <v>Масло сливочное</v>
      </c>
      <c r="L57" s="98" t="str">
        <f t="shared" si="12"/>
        <v>Сметана 15%</v>
      </c>
      <c r="M57" s="98" t="str">
        <f t="shared" si="12"/>
        <v>Молоко сухое</v>
      </c>
      <c r="N57" s="98" t="str">
        <f t="shared" si="12"/>
        <v>Снежок 2,5 %</v>
      </c>
      <c r="O57" s="98" t="str">
        <f t="shared" si="12"/>
        <v>Творог 5%</v>
      </c>
      <c r="P57" s="98" t="str">
        <f t="shared" si="12"/>
        <v>Молоко сгущенное</v>
      </c>
      <c r="Q57" s="98" t="str">
        <f t="shared" si="12"/>
        <v xml:space="preserve">Джем Сава </v>
      </c>
      <c r="R57" s="98" t="str">
        <f t="shared" si="12"/>
        <v>Сыр</v>
      </c>
      <c r="S57" s="98" t="str">
        <f t="shared" si="12"/>
        <v>Зеленый горошек</v>
      </c>
      <c r="T57" s="98" t="str">
        <f t="shared" si="12"/>
        <v>Кукуруза консервирован.</v>
      </c>
      <c r="U57" s="98" t="str">
        <f t="shared" si="12"/>
        <v>Консервы рыбные</v>
      </c>
      <c r="V57" s="98" t="str">
        <f t="shared" si="12"/>
        <v>Огурцы консервирован.</v>
      </c>
      <c r="W57" s="98" t="str">
        <f>W8</f>
        <v>Огурцы свежие</v>
      </c>
      <c r="X57" s="98" t="str">
        <f t="shared" si="12"/>
        <v>Яйцо</v>
      </c>
      <c r="Y57" s="98" t="str">
        <f t="shared" si="12"/>
        <v>Икра кабачковая</v>
      </c>
      <c r="Z57" s="98" t="str">
        <f t="shared" si="12"/>
        <v>Изюм</v>
      </c>
      <c r="AA57" s="98" t="str">
        <f t="shared" si="12"/>
        <v>Курага</v>
      </c>
      <c r="AB57" s="98" t="str">
        <f t="shared" si="12"/>
        <v>Чернослив</v>
      </c>
      <c r="AC57" s="98" t="str">
        <f t="shared" si="12"/>
        <v>Шиповник</v>
      </c>
      <c r="AD57" s="98" t="str">
        <f t="shared" si="12"/>
        <v>Сухофрукты</v>
      </c>
      <c r="AE57" s="98" t="str">
        <f t="shared" si="12"/>
        <v>Ягода свежемороженная</v>
      </c>
      <c r="AF57" s="98" t="str">
        <f t="shared" ref="AF57:AI57" si="13">AF8</f>
        <v xml:space="preserve">Апельсин </v>
      </c>
      <c r="AG57" s="98" t="str">
        <f t="shared" si="13"/>
        <v>Банан</v>
      </c>
      <c r="AH57" s="98" t="str">
        <f t="shared" si="13"/>
        <v>Лимон</v>
      </c>
      <c r="AI57" s="98" t="str">
        <f t="shared" si="13"/>
        <v>Яблоко</v>
      </c>
      <c r="AJ57" s="98" t="str">
        <f t="shared" si="12"/>
        <v>Кисель</v>
      </c>
      <c r="AK57" s="98" t="str">
        <f t="shared" si="12"/>
        <v xml:space="preserve">Сок </v>
      </c>
      <c r="AL57" s="98" t="str">
        <f t="shared" si="12"/>
        <v>Макаронные изделия</v>
      </c>
      <c r="AM57" s="98" t="str">
        <f t="shared" si="12"/>
        <v>Мука</v>
      </c>
      <c r="AN57" s="98" t="str">
        <f t="shared" si="12"/>
        <v>Дрожжи</v>
      </c>
      <c r="AO57" s="98" t="str">
        <f t="shared" si="12"/>
        <v>Печенье</v>
      </c>
      <c r="AP57" s="98" t="str">
        <f t="shared" si="12"/>
        <v>Пряники</v>
      </c>
      <c r="AQ57" s="98" t="str">
        <f t="shared" si="12"/>
        <v>Вафли</v>
      </c>
      <c r="AR57" s="98" t="str">
        <f t="shared" si="12"/>
        <v>Конфеты</v>
      </c>
      <c r="AS57" s="98" t="str">
        <f t="shared" si="12"/>
        <v>Повидло Сава</v>
      </c>
      <c r="AT57" s="98" t="str">
        <f t="shared" si="12"/>
        <v>Крупа геркулес</v>
      </c>
      <c r="AU57" s="98" t="str">
        <f t="shared" si="12"/>
        <v>Крупа горох</v>
      </c>
      <c r="AV57" s="98" t="str">
        <f t="shared" si="12"/>
        <v>Крупа гречневая</v>
      </c>
      <c r="AW57" s="98" t="str">
        <f t="shared" si="12"/>
        <v>Крупа кукурузная</v>
      </c>
      <c r="AX57" s="98" t="str">
        <f t="shared" si="12"/>
        <v>Крупа манная</v>
      </c>
      <c r="AY57" s="98" t="str">
        <f t="shared" si="12"/>
        <v>Крупа перловая</v>
      </c>
      <c r="AZ57" s="98" t="str">
        <f t="shared" si="12"/>
        <v>Крупа пшеничная</v>
      </c>
      <c r="BA57" s="98" t="str">
        <f t="shared" si="12"/>
        <v>Крупа пшено</v>
      </c>
      <c r="BB57" s="98" t="str">
        <f t="shared" si="12"/>
        <v>Крупа ячневая</v>
      </c>
      <c r="BC57" s="98" t="str">
        <f t="shared" si="12"/>
        <v>Рис</v>
      </c>
      <c r="BD57" s="98" t="str">
        <f t="shared" si="12"/>
        <v>Цыпленок бройлер</v>
      </c>
      <c r="BE57" s="98" t="str">
        <f t="shared" si="12"/>
        <v>Филе куриное</v>
      </c>
      <c r="BF57" s="98" t="str">
        <f t="shared" si="12"/>
        <v>Фарш говяжий</v>
      </c>
      <c r="BG57" s="98" t="str">
        <f t="shared" si="12"/>
        <v>Печень куриная</v>
      </c>
      <c r="BH57" s="98" t="str">
        <f t="shared" si="12"/>
        <v>Филе минтая</v>
      </c>
      <c r="BI57" s="98" t="str">
        <f t="shared" si="12"/>
        <v>Филе сельди слабосол.</v>
      </c>
      <c r="BJ57" s="98" t="str">
        <f t="shared" si="12"/>
        <v>Картофель</v>
      </c>
      <c r="BK57" s="98" t="str">
        <f t="shared" si="12"/>
        <v>Морковь</v>
      </c>
      <c r="BL57" s="98" t="str">
        <f t="shared" si="12"/>
        <v>Лук</v>
      </c>
      <c r="BM57" s="98" t="str">
        <f t="shared" si="12"/>
        <v>Капуста</v>
      </c>
      <c r="BN57" s="98" t="str">
        <f t="shared" si="12"/>
        <v>Свекла</v>
      </c>
      <c r="BO57" s="98" t="str">
        <f t="shared" si="12"/>
        <v>Томатная паста</v>
      </c>
      <c r="BP57" s="98" t="str">
        <f t="shared" si="12"/>
        <v>Масло растительное</v>
      </c>
      <c r="BQ57" s="98" t="str">
        <f t="shared" si="12"/>
        <v>Соль</v>
      </c>
      <c r="BR57" s="97" t="str">
        <f t="shared" ref="BR57" si="14">BR8</f>
        <v>Лимонная кислота</v>
      </c>
      <c r="BS57" s="103" t="s">
        <v>3</v>
      </c>
      <c r="BT57" s="103" t="s">
        <v>4</v>
      </c>
    </row>
    <row r="58" spans="1:72" ht="45.75" customHeight="1">
      <c r="A58" s="102"/>
      <c r="B58" s="4" t="s">
        <v>5</v>
      </c>
      <c r="C58" s="100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7"/>
      <c r="BS58" s="103"/>
      <c r="BT58" s="103"/>
    </row>
    <row r="59" spans="1:72">
      <c r="A59" s="104" t="s">
        <v>6</v>
      </c>
      <c r="B59" s="5" t="s">
        <v>7</v>
      </c>
      <c r="C59" s="105">
        <f>$F$7</f>
        <v>1</v>
      </c>
      <c r="D59" s="5">
        <f t="shared" ref="D59:BQ63" si="15">D10</f>
        <v>0</v>
      </c>
      <c r="E59" s="5">
        <f t="shared" si="15"/>
        <v>0</v>
      </c>
      <c r="F59" s="5">
        <f t="shared" si="15"/>
        <v>5.0000000000000001E-3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3.0000000000000001E-3</v>
      </c>
      <c r="L59" s="5">
        <f t="shared" si="15"/>
        <v>0</v>
      </c>
      <c r="M59" s="5">
        <f t="shared" si="15"/>
        <v>1.6500000000000001E-2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W10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ref="AF59:AI62" si="16">AF10</f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0.02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5.0000000000000001E-4</v>
      </c>
      <c r="BR59" s="77">
        <f t="shared" ref="BR59:BR62" si="17">BR10</f>
        <v>0</v>
      </c>
    </row>
    <row r="60" spans="1:72">
      <c r="A60" s="104"/>
      <c r="B60" s="7" t="s">
        <v>32</v>
      </c>
      <c r="C60" s="106"/>
      <c r="D60" s="5">
        <f t="shared" si="15"/>
        <v>0.03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si="15"/>
        <v>5.0000000000000001E-3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W11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6"/>
        <v>0</v>
      </c>
      <c r="AG60" s="5">
        <f t="shared" si="16"/>
        <v>0</v>
      </c>
      <c r="AH60" s="5">
        <f t="shared" si="16"/>
        <v>0</v>
      </c>
      <c r="AI60" s="5">
        <f t="shared" si="16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si="15"/>
        <v>0</v>
      </c>
      <c r="BP60" s="5">
        <f t="shared" si="15"/>
        <v>0</v>
      </c>
      <c r="BQ60" s="5">
        <f t="shared" si="15"/>
        <v>0</v>
      </c>
      <c r="BR60" s="77">
        <f t="shared" si="17"/>
        <v>0</v>
      </c>
    </row>
    <row r="61" spans="1:72">
      <c r="A61" s="104"/>
      <c r="B61" s="5" t="s">
        <v>9</v>
      </c>
      <c r="C61" s="106"/>
      <c r="D61" s="5">
        <f t="shared" si="15"/>
        <v>0</v>
      </c>
      <c r="E61" s="5">
        <f t="shared" si="15"/>
        <v>0</v>
      </c>
      <c r="F61" s="5">
        <f t="shared" si="15"/>
        <v>0.01</v>
      </c>
      <c r="G61" s="5">
        <f t="shared" si="15"/>
        <v>0</v>
      </c>
      <c r="H61" s="5">
        <f t="shared" si="15"/>
        <v>1.1999999999999999E-3</v>
      </c>
      <c r="I61" s="5">
        <f t="shared" si="15"/>
        <v>0</v>
      </c>
      <c r="J61" s="5">
        <f t="shared" si="15"/>
        <v>9.6000000000000002E-2</v>
      </c>
      <c r="K61" s="5">
        <f t="shared" si="15"/>
        <v>0</v>
      </c>
      <c r="L61" s="5">
        <f t="shared" si="15"/>
        <v>0</v>
      </c>
      <c r="M61" s="5">
        <f t="shared" si="15"/>
        <v>0</v>
      </c>
      <c r="N61" s="5">
        <f t="shared" si="15"/>
        <v>0</v>
      </c>
      <c r="O61" s="5">
        <f t="shared" si="15"/>
        <v>0</v>
      </c>
      <c r="P61" s="5">
        <f t="shared" si="15"/>
        <v>0</v>
      </c>
      <c r="Q61" s="5">
        <f t="shared" si="15"/>
        <v>0</v>
      </c>
      <c r="R61" s="5">
        <f t="shared" si="15"/>
        <v>0</v>
      </c>
      <c r="S61" s="5">
        <f t="shared" si="15"/>
        <v>0</v>
      </c>
      <c r="T61" s="5">
        <f t="shared" si="15"/>
        <v>0</v>
      </c>
      <c r="U61" s="5">
        <f t="shared" si="15"/>
        <v>0</v>
      </c>
      <c r="V61" s="5">
        <f t="shared" si="15"/>
        <v>0</v>
      </c>
      <c r="W61" s="5">
        <f>W12</f>
        <v>0</v>
      </c>
      <c r="X61" s="5">
        <f t="shared" si="15"/>
        <v>0</v>
      </c>
      <c r="Y61" s="5">
        <f t="shared" si="15"/>
        <v>0</v>
      </c>
      <c r="Z61" s="5">
        <f t="shared" si="15"/>
        <v>0</v>
      </c>
      <c r="AA61" s="5">
        <f t="shared" si="15"/>
        <v>0</v>
      </c>
      <c r="AB61" s="5">
        <f t="shared" si="15"/>
        <v>0</v>
      </c>
      <c r="AC61" s="5">
        <f t="shared" si="15"/>
        <v>0</v>
      </c>
      <c r="AD61" s="5">
        <f t="shared" si="15"/>
        <v>0</v>
      </c>
      <c r="AE61" s="5">
        <f t="shared" si="15"/>
        <v>0</v>
      </c>
      <c r="AF61" s="5">
        <f t="shared" si="16"/>
        <v>0</v>
      </c>
      <c r="AG61" s="5">
        <f t="shared" si="16"/>
        <v>0</v>
      </c>
      <c r="AH61" s="5">
        <f t="shared" si="16"/>
        <v>0</v>
      </c>
      <c r="AI61" s="5">
        <f t="shared" si="16"/>
        <v>0</v>
      </c>
      <c r="AJ61" s="5">
        <f t="shared" si="15"/>
        <v>0</v>
      </c>
      <c r="AK61" s="5">
        <f t="shared" si="15"/>
        <v>0</v>
      </c>
      <c r="AL61" s="5">
        <f t="shared" si="15"/>
        <v>0</v>
      </c>
      <c r="AM61" s="5">
        <f t="shared" si="15"/>
        <v>0</v>
      </c>
      <c r="AN61" s="5">
        <f t="shared" si="15"/>
        <v>0</v>
      </c>
      <c r="AO61" s="5">
        <f t="shared" si="15"/>
        <v>0</v>
      </c>
      <c r="AP61" s="5">
        <f t="shared" si="15"/>
        <v>0</v>
      </c>
      <c r="AQ61" s="5">
        <f t="shared" si="15"/>
        <v>0</v>
      </c>
      <c r="AR61" s="5">
        <f t="shared" si="15"/>
        <v>0</v>
      </c>
      <c r="AS61" s="5">
        <f t="shared" si="15"/>
        <v>0</v>
      </c>
      <c r="AT61" s="5">
        <f t="shared" si="15"/>
        <v>0</v>
      </c>
      <c r="AU61" s="5">
        <f t="shared" si="15"/>
        <v>0</v>
      </c>
      <c r="AV61" s="5">
        <f t="shared" si="15"/>
        <v>0</v>
      </c>
      <c r="AW61" s="5">
        <f t="shared" si="15"/>
        <v>0</v>
      </c>
      <c r="AX61" s="5">
        <f t="shared" si="15"/>
        <v>0</v>
      </c>
      <c r="AY61" s="5">
        <f t="shared" si="15"/>
        <v>0</v>
      </c>
      <c r="AZ61" s="5">
        <f t="shared" si="15"/>
        <v>0</v>
      </c>
      <c r="BA61" s="5">
        <f t="shared" si="15"/>
        <v>0</v>
      </c>
      <c r="BB61" s="5">
        <f t="shared" si="15"/>
        <v>0</v>
      </c>
      <c r="BC61" s="5">
        <f t="shared" si="15"/>
        <v>0</v>
      </c>
      <c r="BD61" s="5">
        <f t="shared" si="15"/>
        <v>0</v>
      </c>
      <c r="BE61" s="5">
        <f t="shared" si="15"/>
        <v>0</v>
      </c>
      <c r="BF61" s="5">
        <f t="shared" si="15"/>
        <v>0</v>
      </c>
      <c r="BG61" s="5">
        <f t="shared" si="15"/>
        <v>0</v>
      </c>
      <c r="BH61" s="5">
        <f t="shared" si="15"/>
        <v>0</v>
      </c>
      <c r="BI61" s="5">
        <f t="shared" si="15"/>
        <v>0</v>
      </c>
      <c r="BJ61" s="5">
        <f t="shared" si="15"/>
        <v>0</v>
      </c>
      <c r="BK61" s="5">
        <f t="shared" si="15"/>
        <v>0</v>
      </c>
      <c r="BL61" s="5">
        <f t="shared" si="15"/>
        <v>0</v>
      </c>
      <c r="BM61" s="5">
        <f t="shared" si="15"/>
        <v>0</v>
      </c>
      <c r="BN61" s="5">
        <f t="shared" si="15"/>
        <v>0</v>
      </c>
      <c r="BO61" s="5">
        <f t="shared" si="15"/>
        <v>0</v>
      </c>
      <c r="BP61" s="5">
        <f t="shared" si="15"/>
        <v>0</v>
      </c>
      <c r="BQ61" s="5">
        <f t="shared" si="15"/>
        <v>0</v>
      </c>
      <c r="BR61" s="77">
        <f t="shared" si="17"/>
        <v>0</v>
      </c>
    </row>
    <row r="62" spans="1:72">
      <c r="A62" s="104"/>
      <c r="B62" s="5"/>
      <c r="C62" s="106"/>
      <c r="D62" s="5">
        <f t="shared" si="15"/>
        <v>0</v>
      </c>
      <c r="E62" s="5">
        <f t="shared" si="15"/>
        <v>0</v>
      </c>
      <c r="F62" s="5">
        <f t="shared" si="15"/>
        <v>0</v>
      </c>
      <c r="G62" s="5">
        <f t="shared" si="15"/>
        <v>0</v>
      </c>
      <c r="H62" s="5">
        <f t="shared" si="15"/>
        <v>0</v>
      </c>
      <c r="I62" s="5">
        <f t="shared" si="15"/>
        <v>0</v>
      </c>
      <c r="J62" s="5">
        <f t="shared" si="15"/>
        <v>0</v>
      </c>
      <c r="K62" s="5">
        <f t="shared" si="15"/>
        <v>0</v>
      </c>
      <c r="L62" s="5">
        <f t="shared" si="15"/>
        <v>0</v>
      </c>
      <c r="M62" s="5">
        <f t="shared" si="15"/>
        <v>0</v>
      </c>
      <c r="N62" s="5">
        <f t="shared" si="15"/>
        <v>0</v>
      </c>
      <c r="O62" s="5">
        <f t="shared" si="15"/>
        <v>0</v>
      </c>
      <c r="P62" s="5">
        <f t="shared" si="15"/>
        <v>0</v>
      </c>
      <c r="Q62" s="5">
        <f t="shared" si="15"/>
        <v>0</v>
      </c>
      <c r="R62" s="5">
        <f t="shared" si="15"/>
        <v>0</v>
      </c>
      <c r="S62" s="5">
        <f t="shared" si="15"/>
        <v>0</v>
      </c>
      <c r="T62" s="5">
        <f t="shared" si="15"/>
        <v>0</v>
      </c>
      <c r="U62" s="5">
        <f t="shared" si="15"/>
        <v>0</v>
      </c>
      <c r="V62" s="5">
        <f t="shared" si="15"/>
        <v>0</v>
      </c>
      <c r="W62" s="5">
        <f>W13</f>
        <v>0</v>
      </c>
      <c r="X62" s="5">
        <f t="shared" si="15"/>
        <v>0</v>
      </c>
      <c r="Y62" s="5">
        <f t="shared" si="15"/>
        <v>0</v>
      </c>
      <c r="Z62" s="5">
        <f t="shared" si="15"/>
        <v>0</v>
      </c>
      <c r="AA62" s="5">
        <f t="shared" si="15"/>
        <v>0</v>
      </c>
      <c r="AB62" s="5">
        <f t="shared" si="15"/>
        <v>0</v>
      </c>
      <c r="AC62" s="5">
        <f t="shared" si="15"/>
        <v>0</v>
      </c>
      <c r="AD62" s="5">
        <f t="shared" si="15"/>
        <v>0</v>
      </c>
      <c r="AE62" s="5">
        <f t="shared" si="15"/>
        <v>0</v>
      </c>
      <c r="AF62" s="5">
        <f t="shared" si="16"/>
        <v>0</v>
      </c>
      <c r="AG62" s="5">
        <f t="shared" si="16"/>
        <v>0</v>
      </c>
      <c r="AH62" s="5">
        <f t="shared" si="16"/>
        <v>0</v>
      </c>
      <c r="AI62" s="5">
        <f t="shared" si="16"/>
        <v>0</v>
      </c>
      <c r="AJ62" s="5">
        <f t="shared" si="15"/>
        <v>0</v>
      </c>
      <c r="AK62" s="5">
        <f t="shared" si="15"/>
        <v>0</v>
      </c>
      <c r="AL62" s="5">
        <f t="shared" si="15"/>
        <v>0</v>
      </c>
      <c r="AM62" s="5">
        <f t="shared" si="15"/>
        <v>0</v>
      </c>
      <c r="AN62" s="5">
        <f t="shared" si="15"/>
        <v>0</v>
      </c>
      <c r="AO62" s="5">
        <f t="shared" si="15"/>
        <v>0</v>
      </c>
      <c r="AP62" s="5">
        <f t="shared" si="15"/>
        <v>0</v>
      </c>
      <c r="AQ62" s="5">
        <f t="shared" si="15"/>
        <v>0</v>
      </c>
      <c r="AR62" s="5">
        <f t="shared" si="15"/>
        <v>0</v>
      </c>
      <c r="AS62" s="5">
        <f t="shared" si="15"/>
        <v>0</v>
      </c>
      <c r="AT62" s="5">
        <f t="shared" si="15"/>
        <v>0</v>
      </c>
      <c r="AU62" s="5">
        <f t="shared" si="15"/>
        <v>0</v>
      </c>
      <c r="AV62" s="5">
        <f t="shared" si="15"/>
        <v>0</v>
      </c>
      <c r="AW62" s="5">
        <f t="shared" si="15"/>
        <v>0</v>
      </c>
      <c r="AX62" s="5">
        <f t="shared" si="15"/>
        <v>0</v>
      </c>
      <c r="AY62" s="5">
        <f t="shared" si="15"/>
        <v>0</v>
      </c>
      <c r="AZ62" s="5">
        <f t="shared" si="15"/>
        <v>0</v>
      </c>
      <c r="BA62" s="5">
        <f t="shared" si="15"/>
        <v>0</v>
      </c>
      <c r="BB62" s="5">
        <f t="shared" si="15"/>
        <v>0</v>
      </c>
      <c r="BC62" s="5">
        <f t="shared" si="15"/>
        <v>0</v>
      </c>
      <c r="BD62" s="5">
        <f t="shared" si="15"/>
        <v>0</v>
      </c>
      <c r="BE62" s="5">
        <f t="shared" si="15"/>
        <v>0</v>
      </c>
      <c r="BF62" s="5">
        <f t="shared" si="15"/>
        <v>0</v>
      </c>
      <c r="BG62" s="5">
        <f t="shared" si="15"/>
        <v>0</v>
      </c>
      <c r="BH62" s="5">
        <f t="shared" si="15"/>
        <v>0</v>
      </c>
      <c r="BI62" s="5">
        <f t="shared" si="15"/>
        <v>0</v>
      </c>
      <c r="BJ62" s="5">
        <f t="shared" si="15"/>
        <v>0</v>
      </c>
      <c r="BK62" s="5">
        <f t="shared" si="15"/>
        <v>0</v>
      </c>
      <c r="BL62" s="5">
        <f t="shared" si="15"/>
        <v>0</v>
      </c>
      <c r="BM62" s="5">
        <f t="shared" si="15"/>
        <v>0</v>
      </c>
      <c r="BN62" s="5">
        <f t="shared" si="15"/>
        <v>0</v>
      </c>
      <c r="BO62" s="5">
        <f t="shared" si="15"/>
        <v>0</v>
      </c>
      <c r="BP62" s="5">
        <f t="shared" si="15"/>
        <v>0</v>
      </c>
      <c r="BQ62" s="5">
        <f t="shared" si="15"/>
        <v>0</v>
      </c>
      <c r="BR62" s="77">
        <f t="shared" si="17"/>
        <v>0</v>
      </c>
    </row>
    <row r="63" spans="1:72">
      <c r="A63" s="104"/>
      <c r="B63" s="5"/>
      <c r="C63" s="107"/>
      <c r="D63" s="5">
        <f t="shared" si="15"/>
        <v>0</v>
      </c>
      <c r="E63" s="5">
        <f t="shared" si="15"/>
        <v>0</v>
      </c>
      <c r="F63" s="5">
        <f t="shared" si="15"/>
        <v>0</v>
      </c>
      <c r="G63" s="5">
        <f t="shared" si="15"/>
        <v>0</v>
      </c>
      <c r="H63" s="5">
        <f t="shared" si="15"/>
        <v>0</v>
      </c>
      <c r="I63" s="5">
        <f t="shared" si="15"/>
        <v>0</v>
      </c>
      <c r="J63" s="5">
        <f t="shared" si="15"/>
        <v>0</v>
      </c>
      <c r="K63" s="5">
        <f t="shared" ref="K63:BQ63" si="18">K14</f>
        <v>0</v>
      </c>
      <c r="L63" s="5">
        <f t="shared" si="18"/>
        <v>0</v>
      </c>
      <c r="M63" s="5">
        <f t="shared" si="18"/>
        <v>0</v>
      </c>
      <c r="N63" s="5">
        <f t="shared" si="18"/>
        <v>0</v>
      </c>
      <c r="O63" s="5">
        <f t="shared" si="18"/>
        <v>0</v>
      </c>
      <c r="P63" s="5">
        <f t="shared" si="18"/>
        <v>0</v>
      </c>
      <c r="Q63" s="5">
        <f t="shared" si="18"/>
        <v>0</v>
      </c>
      <c r="R63" s="5">
        <f t="shared" si="18"/>
        <v>0</v>
      </c>
      <c r="S63" s="5">
        <f t="shared" si="18"/>
        <v>0</v>
      </c>
      <c r="T63" s="5">
        <f t="shared" si="18"/>
        <v>0</v>
      </c>
      <c r="U63" s="5">
        <f t="shared" si="18"/>
        <v>0</v>
      </c>
      <c r="V63" s="5">
        <f t="shared" si="18"/>
        <v>0</v>
      </c>
      <c r="W63" s="5">
        <f>W14</f>
        <v>0</v>
      </c>
      <c r="X63" s="5">
        <f t="shared" si="18"/>
        <v>0</v>
      </c>
      <c r="Y63" s="5">
        <f t="shared" si="18"/>
        <v>0</v>
      </c>
      <c r="Z63" s="5">
        <f t="shared" si="18"/>
        <v>0</v>
      </c>
      <c r="AA63" s="5">
        <f t="shared" si="18"/>
        <v>0</v>
      </c>
      <c r="AB63" s="5">
        <f t="shared" si="18"/>
        <v>0</v>
      </c>
      <c r="AC63" s="5">
        <f t="shared" si="18"/>
        <v>0</v>
      </c>
      <c r="AD63" s="5">
        <f t="shared" si="18"/>
        <v>0</v>
      </c>
      <c r="AE63" s="5">
        <f t="shared" si="18"/>
        <v>0</v>
      </c>
      <c r="AF63" s="5">
        <f t="shared" ref="AF63:AI63" si="19">AF14</f>
        <v>0</v>
      </c>
      <c r="AG63" s="5">
        <f t="shared" si="19"/>
        <v>0</v>
      </c>
      <c r="AH63" s="5">
        <f t="shared" si="19"/>
        <v>0</v>
      </c>
      <c r="AI63" s="5">
        <f t="shared" si="19"/>
        <v>0</v>
      </c>
      <c r="AJ63" s="5">
        <f t="shared" si="18"/>
        <v>0</v>
      </c>
      <c r="AK63" s="5">
        <f t="shared" si="18"/>
        <v>0</v>
      </c>
      <c r="AL63" s="5">
        <f t="shared" si="18"/>
        <v>0</v>
      </c>
      <c r="AM63" s="5">
        <f t="shared" si="18"/>
        <v>0</v>
      </c>
      <c r="AN63" s="5">
        <f t="shared" si="18"/>
        <v>0</v>
      </c>
      <c r="AO63" s="5">
        <f t="shared" si="18"/>
        <v>0</v>
      </c>
      <c r="AP63" s="5">
        <f t="shared" si="18"/>
        <v>0</v>
      </c>
      <c r="AQ63" s="5">
        <f t="shared" si="18"/>
        <v>0</v>
      </c>
      <c r="AR63" s="5">
        <f t="shared" si="18"/>
        <v>0</v>
      </c>
      <c r="AS63" s="5">
        <f t="shared" si="18"/>
        <v>0</v>
      </c>
      <c r="AT63" s="5">
        <f t="shared" si="18"/>
        <v>0</v>
      </c>
      <c r="AU63" s="5">
        <f t="shared" si="18"/>
        <v>0</v>
      </c>
      <c r="AV63" s="5">
        <f t="shared" si="18"/>
        <v>0</v>
      </c>
      <c r="AW63" s="5">
        <f t="shared" si="18"/>
        <v>0</v>
      </c>
      <c r="AX63" s="5">
        <f t="shared" si="18"/>
        <v>0</v>
      </c>
      <c r="AY63" s="5">
        <f t="shared" si="18"/>
        <v>0</v>
      </c>
      <c r="AZ63" s="5">
        <f t="shared" si="18"/>
        <v>0</v>
      </c>
      <c r="BA63" s="5">
        <f t="shared" si="18"/>
        <v>0</v>
      </c>
      <c r="BB63" s="5">
        <f t="shared" si="18"/>
        <v>0</v>
      </c>
      <c r="BC63" s="5">
        <f t="shared" si="18"/>
        <v>0</v>
      </c>
      <c r="BD63" s="5">
        <f t="shared" si="18"/>
        <v>0</v>
      </c>
      <c r="BE63" s="5">
        <f t="shared" si="18"/>
        <v>0</v>
      </c>
      <c r="BF63" s="5">
        <f t="shared" si="18"/>
        <v>0</v>
      </c>
      <c r="BG63" s="5">
        <f t="shared" si="18"/>
        <v>0</v>
      </c>
      <c r="BH63" s="5">
        <f t="shared" si="18"/>
        <v>0</v>
      </c>
      <c r="BI63" s="5">
        <f t="shared" si="18"/>
        <v>0</v>
      </c>
      <c r="BJ63" s="5">
        <f t="shared" si="18"/>
        <v>0</v>
      </c>
      <c r="BK63" s="5">
        <f t="shared" si="18"/>
        <v>0</v>
      </c>
      <c r="BL63" s="5">
        <f t="shared" si="18"/>
        <v>0</v>
      </c>
      <c r="BM63" s="5">
        <f t="shared" si="18"/>
        <v>0</v>
      </c>
      <c r="BN63" s="5">
        <f t="shared" si="18"/>
        <v>0</v>
      </c>
      <c r="BO63" s="5">
        <f t="shared" si="18"/>
        <v>0</v>
      </c>
      <c r="BP63" s="5">
        <f t="shared" si="18"/>
        <v>0</v>
      </c>
      <c r="BQ63" s="5">
        <f t="shared" si="18"/>
        <v>0</v>
      </c>
      <c r="BR63" s="77">
        <f t="shared" ref="BR63" si="20">BR14</f>
        <v>0</v>
      </c>
    </row>
    <row r="64" spans="1:72" ht="17.399999999999999">
      <c r="B64" s="16" t="s">
        <v>22</v>
      </c>
      <c r="C64" s="17"/>
      <c r="D64" s="18">
        <f t="shared" ref="D64:BQ64" si="21">SUM(D59:D63)</f>
        <v>0.03</v>
      </c>
      <c r="E64" s="18">
        <f t="shared" si="21"/>
        <v>0</v>
      </c>
      <c r="F64" s="18">
        <f t="shared" si="21"/>
        <v>1.4999999999999999E-2</v>
      </c>
      <c r="G64" s="18">
        <f t="shared" si="21"/>
        <v>0</v>
      </c>
      <c r="H64" s="18">
        <f t="shared" si="21"/>
        <v>1.1999999999999999E-3</v>
      </c>
      <c r="I64" s="18">
        <f t="shared" si="21"/>
        <v>0</v>
      </c>
      <c r="J64" s="18">
        <f t="shared" si="21"/>
        <v>9.6000000000000002E-2</v>
      </c>
      <c r="K64" s="18">
        <f t="shared" si="21"/>
        <v>8.0000000000000002E-3</v>
      </c>
      <c r="L64" s="18">
        <f t="shared" si="21"/>
        <v>0</v>
      </c>
      <c r="M64" s="18">
        <f t="shared" si="21"/>
        <v>1.6500000000000001E-2</v>
      </c>
      <c r="N64" s="18">
        <f t="shared" si="21"/>
        <v>0</v>
      </c>
      <c r="O64" s="18">
        <f t="shared" si="21"/>
        <v>0</v>
      </c>
      <c r="P64" s="18">
        <f t="shared" si="21"/>
        <v>0</v>
      </c>
      <c r="Q64" s="18">
        <f t="shared" si="21"/>
        <v>0</v>
      </c>
      <c r="R64" s="18">
        <f t="shared" si="21"/>
        <v>0</v>
      </c>
      <c r="S64" s="18">
        <f t="shared" si="21"/>
        <v>0</v>
      </c>
      <c r="T64" s="18">
        <f t="shared" si="21"/>
        <v>0</v>
      </c>
      <c r="U64" s="18">
        <f t="shared" si="21"/>
        <v>0</v>
      </c>
      <c r="V64" s="18">
        <f t="shared" si="21"/>
        <v>0</v>
      </c>
      <c r="W64" s="18">
        <f>SUM(W59:W63)</f>
        <v>0</v>
      </c>
      <c r="X64" s="18">
        <f t="shared" si="21"/>
        <v>0</v>
      </c>
      <c r="Y64" s="18">
        <f t="shared" si="21"/>
        <v>0</v>
      </c>
      <c r="Z64" s="18">
        <f t="shared" si="21"/>
        <v>0</v>
      </c>
      <c r="AA64" s="18">
        <f t="shared" si="21"/>
        <v>0</v>
      </c>
      <c r="AB64" s="18">
        <f t="shared" si="21"/>
        <v>0</v>
      </c>
      <c r="AC64" s="18">
        <f t="shared" si="21"/>
        <v>0</v>
      </c>
      <c r="AD64" s="18">
        <f t="shared" si="21"/>
        <v>0</v>
      </c>
      <c r="AE64" s="18">
        <f t="shared" si="21"/>
        <v>0</v>
      </c>
      <c r="AF64" s="18">
        <f t="shared" ref="AF64:AI64" si="22">SUM(AF59:AF63)</f>
        <v>0</v>
      </c>
      <c r="AG64" s="18">
        <f t="shared" si="22"/>
        <v>0</v>
      </c>
      <c r="AH64" s="18">
        <f t="shared" si="22"/>
        <v>0</v>
      </c>
      <c r="AI64" s="18">
        <f t="shared" si="22"/>
        <v>0</v>
      </c>
      <c r="AJ64" s="18">
        <f t="shared" si="21"/>
        <v>0</v>
      </c>
      <c r="AK64" s="18">
        <f t="shared" si="21"/>
        <v>0</v>
      </c>
      <c r="AL64" s="18">
        <f t="shared" si="21"/>
        <v>0</v>
      </c>
      <c r="AM64" s="18">
        <f t="shared" si="21"/>
        <v>0</v>
      </c>
      <c r="AN64" s="18">
        <f t="shared" si="21"/>
        <v>0</v>
      </c>
      <c r="AO64" s="18">
        <f t="shared" si="21"/>
        <v>0</v>
      </c>
      <c r="AP64" s="18">
        <f t="shared" si="21"/>
        <v>0</v>
      </c>
      <c r="AQ64" s="18">
        <f t="shared" si="21"/>
        <v>0</v>
      </c>
      <c r="AR64" s="18">
        <f t="shared" si="21"/>
        <v>0</v>
      </c>
      <c r="AS64" s="18">
        <f t="shared" si="21"/>
        <v>0</v>
      </c>
      <c r="AT64" s="18">
        <f t="shared" si="21"/>
        <v>0.02</v>
      </c>
      <c r="AU64" s="18">
        <f t="shared" si="21"/>
        <v>0</v>
      </c>
      <c r="AV64" s="18">
        <f t="shared" si="21"/>
        <v>0</v>
      </c>
      <c r="AW64" s="18">
        <f t="shared" si="21"/>
        <v>0</v>
      </c>
      <c r="AX64" s="18">
        <f t="shared" si="21"/>
        <v>0</v>
      </c>
      <c r="AY64" s="18">
        <f t="shared" si="21"/>
        <v>0</v>
      </c>
      <c r="AZ64" s="18">
        <f t="shared" si="21"/>
        <v>0</v>
      </c>
      <c r="BA64" s="18">
        <f t="shared" si="21"/>
        <v>0</v>
      </c>
      <c r="BB64" s="18">
        <f t="shared" si="21"/>
        <v>0</v>
      </c>
      <c r="BC64" s="18">
        <f t="shared" si="21"/>
        <v>0</v>
      </c>
      <c r="BD64" s="18">
        <f t="shared" si="21"/>
        <v>0</v>
      </c>
      <c r="BE64" s="18">
        <f t="shared" si="21"/>
        <v>0</v>
      </c>
      <c r="BF64" s="18">
        <f t="shared" si="21"/>
        <v>0</v>
      </c>
      <c r="BG64" s="18">
        <f t="shared" si="21"/>
        <v>0</v>
      </c>
      <c r="BH64" s="18">
        <f t="shared" si="21"/>
        <v>0</v>
      </c>
      <c r="BI64" s="18">
        <f t="shared" si="21"/>
        <v>0</v>
      </c>
      <c r="BJ64" s="18">
        <f t="shared" si="21"/>
        <v>0</v>
      </c>
      <c r="BK64" s="18">
        <f t="shared" si="21"/>
        <v>0</v>
      </c>
      <c r="BL64" s="18">
        <f t="shared" si="21"/>
        <v>0</v>
      </c>
      <c r="BM64" s="18">
        <f t="shared" si="21"/>
        <v>0</v>
      </c>
      <c r="BN64" s="18">
        <f t="shared" si="21"/>
        <v>0</v>
      </c>
      <c r="BO64" s="18">
        <f t="shared" si="21"/>
        <v>0</v>
      </c>
      <c r="BP64" s="18">
        <f t="shared" si="21"/>
        <v>0</v>
      </c>
      <c r="BQ64" s="18">
        <f t="shared" si="21"/>
        <v>5.0000000000000001E-4</v>
      </c>
      <c r="BR64" s="78">
        <f t="shared" ref="BR64" si="23">SUM(BR59:BR63)</f>
        <v>0</v>
      </c>
    </row>
    <row r="65" spans="1:72" ht="17.399999999999999">
      <c r="B65" s="16" t="s">
        <v>23</v>
      </c>
      <c r="C65" s="17"/>
      <c r="D65" s="19">
        <f t="shared" ref="D65:BQ65" si="24">PRODUCT(D64,$F$7)</f>
        <v>0.03</v>
      </c>
      <c r="E65" s="19">
        <f t="shared" si="24"/>
        <v>0</v>
      </c>
      <c r="F65" s="19">
        <f t="shared" si="24"/>
        <v>1.4999999999999999E-2</v>
      </c>
      <c r="G65" s="19">
        <f t="shared" si="24"/>
        <v>0</v>
      </c>
      <c r="H65" s="19">
        <f t="shared" si="24"/>
        <v>1.1999999999999999E-3</v>
      </c>
      <c r="I65" s="19">
        <f t="shared" si="24"/>
        <v>0</v>
      </c>
      <c r="J65" s="19">
        <f t="shared" si="24"/>
        <v>9.6000000000000002E-2</v>
      </c>
      <c r="K65" s="19">
        <f t="shared" si="24"/>
        <v>8.0000000000000002E-3</v>
      </c>
      <c r="L65" s="19">
        <f t="shared" si="24"/>
        <v>0</v>
      </c>
      <c r="M65" s="19">
        <f t="shared" si="24"/>
        <v>1.6500000000000001E-2</v>
      </c>
      <c r="N65" s="19">
        <f t="shared" si="24"/>
        <v>0</v>
      </c>
      <c r="O65" s="19">
        <f t="shared" si="24"/>
        <v>0</v>
      </c>
      <c r="P65" s="19">
        <f t="shared" si="24"/>
        <v>0</v>
      </c>
      <c r="Q65" s="19">
        <f t="shared" si="24"/>
        <v>0</v>
      </c>
      <c r="R65" s="19">
        <f t="shared" si="24"/>
        <v>0</v>
      </c>
      <c r="S65" s="19">
        <f t="shared" si="24"/>
        <v>0</v>
      </c>
      <c r="T65" s="19">
        <f t="shared" si="24"/>
        <v>0</v>
      </c>
      <c r="U65" s="19">
        <f t="shared" si="24"/>
        <v>0</v>
      </c>
      <c r="V65" s="19">
        <f t="shared" si="24"/>
        <v>0</v>
      </c>
      <c r="W65" s="19">
        <f>PRODUCT(W64,$F$7)</f>
        <v>0</v>
      </c>
      <c r="X65" s="19">
        <f t="shared" si="24"/>
        <v>0</v>
      </c>
      <c r="Y65" s="19">
        <f t="shared" si="24"/>
        <v>0</v>
      </c>
      <c r="Z65" s="19">
        <f t="shared" si="24"/>
        <v>0</v>
      </c>
      <c r="AA65" s="19">
        <f t="shared" si="24"/>
        <v>0</v>
      </c>
      <c r="AB65" s="19">
        <f t="shared" si="24"/>
        <v>0</v>
      </c>
      <c r="AC65" s="19">
        <f t="shared" si="24"/>
        <v>0</v>
      </c>
      <c r="AD65" s="19">
        <f t="shared" si="24"/>
        <v>0</v>
      </c>
      <c r="AE65" s="19">
        <f t="shared" si="24"/>
        <v>0</v>
      </c>
      <c r="AF65" s="19">
        <f t="shared" ref="AF65:AI65" si="25">PRODUCT(AF64,$F$7)</f>
        <v>0</v>
      </c>
      <c r="AG65" s="19">
        <f t="shared" si="25"/>
        <v>0</v>
      </c>
      <c r="AH65" s="19">
        <f t="shared" si="25"/>
        <v>0</v>
      </c>
      <c r="AI65" s="19">
        <f t="shared" si="25"/>
        <v>0</v>
      </c>
      <c r="AJ65" s="19">
        <f t="shared" si="24"/>
        <v>0</v>
      </c>
      <c r="AK65" s="19">
        <f t="shared" si="24"/>
        <v>0</v>
      </c>
      <c r="AL65" s="19">
        <f t="shared" si="24"/>
        <v>0</v>
      </c>
      <c r="AM65" s="19">
        <f t="shared" si="24"/>
        <v>0</v>
      </c>
      <c r="AN65" s="19">
        <f t="shared" si="24"/>
        <v>0</v>
      </c>
      <c r="AO65" s="19">
        <f t="shared" si="24"/>
        <v>0</v>
      </c>
      <c r="AP65" s="19">
        <f t="shared" si="24"/>
        <v>0</v>
      </c>
      <c r="AQ65" s="19">
        <f t="shared" si="24"/>
        <v>0</v>
      </c>
      <c r="AR65" s="19">
        <f t="shared" si="24"/>
        <v>0</v>
      </c>
      <c r="AS65" s="19">
        <f t="shared" si="24"/>
        <v>0</v>
      </c>
      <c r="AT65" s="19">
        <f t="shared" si="24"/>
        <v>0.02</v>
      </c>
      <c r="AU65" s="19">
        <f t="shared" si="24"/>
        <v>0</v>
      </c>
      <c r="AV65" s="19">
        <f t="shared" si="24"/>
        <v>0</v>
      </c>
      <c r="AW65" s="19">
        <f t="shared" si="24"/>
        <v>0</v>
      </c>
      <c r="AX65" s="19">
        <f t="shared" si="24"/>
        <v>0</v>
      </c>
      <c r="AY65" s="19">
        <f t="shared" si="24"/>
        <v>0</v>
      </c>
      <c r="AZ65" s="19">
        <f t="shared" si="24"/>
        <v>0</v>
      </c>
      <c r="BA65" s="19">
        <f t="shared" si="24"/>
        <v>0</v>
      </c>
      <c r="BB65" s="19">
        <f t="shared" si="24"/>
        <v>0</v>
      </c>
      <c r="BC65" s="19">
        <f t="shared" si="24"/>
        <v>0</v>
      </c>
      <c r="BD65" s="19">
        <f t="shared" si="24"/>
        <v>0</v>
      </c>
      <c r="BE65" s="19">
        <f t="shared" si="24"/>
        <v>0</v>
      </c>
      <c r="BF65" s="19">
        <f t="shared" si="24"/>
        <v>0</v>
      </c>
      <c r="BG65" s="19">
        <f t="shared" si="24"/>
        <v>0</v>
      </c>
      <c r="BH65" s="19">
        <f t="shared" si="24"/>
        <v>0</v>
      </c>
      <c r="BI65" s="19">
        <f t="shared" si="24"/>
        <v>0</v>
      </c>
      <c r="BJ65" s="19">
        <f t="shared" si="24"/>
        <v>0</v>
      </c>
      <c r="BK65" s="19">
        <f t="shared" si="24"/>
        <v>0</v>
      </c>
      <c r="BL65" s="19">
        <f t="shared" si="24"/>
        <v>0</v>
      </c>
      <c r="BM65" s="19">
        <f t="shared" si="24"/>
        <v>0</v>
      </c>
      <c r="BN65" s="19">
        <f t="shared" si="24"/>
        <v>0</v>
      </c>
      <c r="BO65" s="19">
        <f t="shared" si="24"/>
        <v>0</v>
      </c>
      <c r="BP65" s="19">
        <f t="shared" si="24"/>
        <v>0</v>
      </c>
      <c r="BQ65" s="19">
        <f t="shared" si="24"/>
        <v>5.0000000000000001E-4</v>
      </c>
      <c r="BR65" s="79">
        <f t="shared" ref="BR65" si="26">PRODUCT(BR64,$F$7)</f>
        <v>0</v>
      </c>
    </row>
    <row r="67" spans="1:72" ht="17.399999999999999">
      <c r="A67" s="20"/>
      <c r="B67" s="21" t="s">
        <v>24</v>
      </c>
      <c r="C67" s="22" t="s">
        <v>25</v>
      </c>
      <c r="D67" s="23">
        <f t="shared" ref="D67:BQ67" si="27">D49</f>
        <v>90.9</v>
      </c>
      <c r="E67" s="23">
        <f t="shared" si="27"/>
        <v>96</v>
      </c>
      <c r="F67" s="23">
        <f t="shared" si="27"/>
        <v>93</v>
      </c>
      <c r="G67" s="23">
        <f t="shared" si="27"/>
        <v>780</v>
      </c>
      <c r="H67" s="23">
        <f t="shared" si="27"/>
        <v>1610</v>
      </c>
      <c r="I67" s="23">
        <f t="shared" si="27"/>
        <v>760</v>
      </c>
      <c r="J67" s="23">
        <f t="shared" si="27"/>
        <v>90.57</v>
      </c>
      <c r="K67" s="23">
        <f t="shared" si="27"/>
        <v>1038.8900000000001</v>
      </c>
      <c r="L67" s="23">
        <f t="shared" si="27"/>
        <v>255.2</v>
      </c>
      <c r="M67" s="23">
        <f t="shared" si="27"/>
        <v>796</v>
      </c>
      <c r="N67" s="23">
        <f t="shared" si="27"/>
        <v>126.38</v>
      </c>
      <c r="O67" s="23">
        <f t="shared" si="27"/>
        <v>416.09</v>
      </c>
      <c r="P67" s="23">
        <f t="shared" si="27"/>
        <v>634.21</v>
      </c>
      <c r="Q67" s="23">
        <f t="shared" si="27"/>
        <v>503.33</v>
      </c>
      <c r="R67" s="23">
        <f t="shared" si="27"/>
        <v>0</v>
      </c>
      <c r="S67" s="23">
        <f t="shared" si="27"/>
        <v>0</v>
      </c>
      <c r="T67" s="23">
        <f t="shared" si="27"/>
        <v>0</v>
      </c>
      <c r="U67" s="23">
        <f t="shared" si="27"/>
        <v>920</v>
      </c>
      <c r="V67" s="23">
        <f>V49</f>
        <v>464.1</v>
      </c>
      <c r="W67" s="23">
        <f>W49</f>
        <v>249</v>
      </c>
      <c r="X67" s="23">
        <f t="shared" si="27"/>
        <v>8.6999999999999993</v>
      </c>
      <c r="Y67" s="23">
        <f t="shared" si="27"/>
        <v>0</v>
      </c>
      <c r="Z67" s="23">
        <f t="shared" si="27"/>
        <v>415</v>
      </c>
      <c r="AA67" s="23">
        <f t="shared" si="27"/>
        <v>416</v>
      </c>
      <c r="AB67" s="23">
        <f t="shared" si="27"/>
        <v>358</v>
      </c>
      <c r="AC67" s="23">
        <f t="shared" si="27"/>
        <v>283</v>
      </c>
      <c r="AD67" s="23">
        <f t="shared" si="27"/>
        <v>144</v>
      </c>
      <c r="AE67" s="23">
        <f t="shared" si="27"/>
        <v>668</v>
      </c>
      <c r="AF67" s="23"/>
      <c r="AG67" s="23"/>
      <c r="AH67" s="23">
        <f t="shared" si="27"/>
        <v>340</v>
      </c>
      <c r="AI67" s="23"/>
      <c r="AJ67" s="23">
        <f t="shared" si="27"/>
        <v>263.64</v>
      </c>
      <c r="AK67" s="23">
        <f t="shared" si="27"/>
        <v>98</v>
      </c>
      <c r="AL67" s="23">
        <f t="shared" si="27"/>
        <v>67</v>
      </c>
      <c r="AM67" s="23">
        <f t="shared" si="27"/>
        <v>49.4</v>
      </c>
      <c r="AN67" s="23">
        <f t="shared" si="27"/>
        <v>240</v>
      </c>
      <c r="AO67" s="23">
        <f t="shared" si="27"/>
        <v>258</v>
      </c>
      <c r="AP67" s="23">
        <f t="shared" si="27"/>
        <v>0</v>
      </c>
      <c r="AQ67" s="23">
        <f t="shared" si="27"/>
        <v>346</v>
      </c>
      <c r="AR67" s="23">
        <f t="shared" si="27"/>
        <v>0</v>
      </c>
      <c r="AS67" s="23">
        <f t="shared" si="27"/>
        <v>281.61</v>
      </c>
      <c r="AT67" s="23">
        <f t="shared" si="27"/>
        <v>87.5</v>
      </c>
      <c r="AU67" s="23">
        <f t="shared" si="27"/>
        <v>74</v>
      </c>
      <c r="AV67" s="23">
        <f t="shared" si="27"/>
        <v>64.67</v>
      </c>
      <c r="AW67" s="23">
        <f t="shared" si="27"/>
        <v>75.709999999999994</v>
      </c>
      <c r="AX67" s="23">
        <f t="shared" si="27"/>
        <v>85.71</v>
      </c>
      <c r="AY67" s="23">
        <f t="shared" si="27"/>
        <v>58.75</v>
      </c>
      <c r="AZ67" s="23">
        <f t="shared" si="27"/>
        <v>95.38</v>
      </c>
      <c r="BA67" s="23">
        <f t="shared" si="27"/>
        <v>74</v>
      </c>
      <c r="BB67" s="23">
        <f t="shared" si="27"/>
        <v>65</v>
      </c>
      <c r="BC67" s="23">
        <f t="shared" si="27"/>
        <v>139.33000000000001</v>
      </c>
      <c r="BD67" s="23">
        <f t="shared" si="27"/>
        <v>362</v>
      </c>
      <c r="BE67" s="23">
        <f t="shared" si="27"/>
        <v>549</v>
      </c>
      <c r="BF67" s="23">
        <f t="shared" si="27"/>
        <v>666</v>
      </c>
      <c r="BG67" s="23">
        <f t="shared" si="27"/>
        <v>300</v>
      </c>
      <c r="BH67" s="23">
        <f t="shared" si="27"/>
        <v>578</v>
      </c>
      <c r="BI67" s="23">
        <f t="shared" si="27"/>
        <v>0</v>
      </c>
      <c r="BJ67" s="23">
        <f t="shared" si="27"/>
        <v>84</v>
      </c>
      <c r="BK67" s="23">
        <f t="shared" si="27"/>
        <v>68</v>
      </c>
      <c r="BL67" s="23">
        <f t="shared" si="27"/>
        <v>79</v>
      </c>
      <c r="BM67" s="23">
        <f t="shared" si="27"/>
        <v>87</v>
      </c>
      <c r="BN67" s="23">
        <f t="shared" si="27"/>
        <v>109</v>
      </c>
      <c r="BO67" s="23">
        <f t="shared" si="27"/>
        <v>329</v>
      </c>
      <c r="BP67" s="23">
        <f t="shared" si="27"/>
        <v>182.22</v>
      </c>
      <c r="BQ67" s="23">
        <f t="shared" si="27"/>
        <v>25</v>
      </c>
      <c r="BR67" s="78">
        <f t="shared" ref="BR67" si="28">BR49</f>
        <v>0</v>
      </c>
    </row>
    <row r="68" spans="1:72" ht="17.399999999999999">
      <c r="B68" s="16" t="s">
        <v>26</v>
      </c>
      <c r="C68" s="17" t="s">
        <v>25</v>
      </c>
      <c r="D68" s="18">
        <f t="shared" ref="D68:BQ68" si="29">D67/1000</f>
        <v>9.0900000000000009E-2</v>
      </c>
      <c r="E68" s="18">
        <f t="shared" si="29"/>
        <v>9.6000000000000002E-2</v>
      </c>
      <c r="F68" s="18">
        <f t="shared" si="29"/>
        <v>9.2999999999999999E-2</v>
      </c>
      <c r="G68" s="18">
        <f t="shared" si="29"/>
        <v>0.78</v>
      </c>
      <c r="H68" s="18">
        <f t="shared" si="29"/>
        <v>1.61</v>
      </c>
      <c r="I68" s="18">
        <f t="shared" si="29"/>
        <v>0.76</v>
      </c>
      <c r="J68" s="18">
        <f t="shared" si="29"/>
        <v>9.0569999999999998E-2</v>
      </c>
      <c r="K68" s="18">
        <f t="shared" si="29"/>
        <v>1.0388900000000001</v>
      </c>
      <c r="L68" s="18">
        <f t="shared" si="29"/>
        <v>0.25519999999999998</v>
      </c>
      <c r="M68" s="18">
        <f t="shared" si="29"/>
        <v>0.79600000000000004</v>
      </c>
      <c r="N68" s="18">
        <f t="shared" si="29"/>
        <v>0.12637999999999999</v>
      </c>
      <c r="O68" s="18">
        <f t="shared" si="29"/>
        <v>0.41608999999999996</v>
      </c>
      <c r="P68" s="18">
        <f t="shared" si="29"/>
        <v>0.63421000000000005</v>
      </c>
      <c r="Q68" s="18">
        <f t="shared" si="29"/>
        <v>0.50332999999999994</v>
      </c>
      <c r="R68" s="18">
        <f t="shared" si="29"/>
        <v>0</v>
      </c>
      <c r="S68" s="18">
        <f t="shared" si="29"/>
        <v>0</v>
      </c>
      <c r="T68" s="18">
        <f t="shared" si="29"/>
        <v>0</v>
      </c>
      <c r="U68" s="18">
        <f t="shared" si="29"/>
        <v>0.92</v>
      </c>
      <c r="V68" s="18">
        <f>V67/1000</f>
        <v>0.46410000000000001</v>
      </c>
      <c r="W68" s="18">
        <f>W67/1000</f>
        <v>0.249</v>
      </c>
      <c r="X68" s="18">
        <f t="shared" si="29"/>
        <v>8.6999999999999994E-3</v>
      </c>
      <c r="Y68" s="18">
        <f t="shared" si="29"/>
        <v>0</v>
      </c>
      <c r="Z68" s="18">
        <f t="shared" si="29"/>
        <v>0.41499999999999998</v>
      </c>
      <c r="AA68" s="18">
        <f t="shared" si="29"/>
        <v>0.41599999999999998</v>
      </c>
      <c r="AB68" s="18">
        <f t="shared" si="29"/>
        <v>0.35799999999999998</v>
      </c>
      <c r="AC68" s="18">
        <f t="shared" si="29"/>
        <v>0.28299999999999997</v>
      </c>
      <c r="AD68" s="18">
        <f t="shared" si="29"/>
        <v>0.14399999999999999</v>
      </c>
      <c r="AE68" s="18">
        <f t="shared" si="29"/>
        <v>0.66800000000000004</v>
      </c>
      <c r="AF68" s="18">
        <f t="shared" ref="AF68:AI68" si="30">AF67/1000</f>
        <v>0</v>
      </c>
      <c r="AG68" s="18">
        <f t="shared" si="30"/>
        <v>0</v>
      </c>
      <c r="AH68" s="18">
        <f t="shared" si="30"/>
        <v>0.34</v>
      </c>
      <c r="AI68" s="18">
        <f t="shared" si="30"/>
        <v>0</v>
      </c>
      <c r="AJ68" s="18">
        <f t="shared" si="29"/>
        <v>0.26363999999999999</v>
      </c>
      <c r="AK68" s="18">
        <f t="shared" si="29"/>
        <v>9.8000000000000004E-2</v>
      </c>
      <c r="AL68" s="18">
        <f t="shared" si="29"/>
        <v>6.7000000000000004E-2</v>
      </c>
      <c r="AM68" s="18">
        <f t="shared" si="29"/>
        <v>4.9399999999999999E-2</v>
      </c>
      <c r="AN68" s="18">
        <f t="shared" si="29"/>
        <v>0.24</v>
      </c>
      <c r="AO68" s="18">
        <f t="shared" si="29"/>
        <v>0.25800000000000001</v>
      </c>
      <c r="AP68" s="18">
        <f t="shared" si="29"/>
        <v>0</v>
      </c>
      <c r="AQ68" s="18">
        <f t="shared" si="29"/>
        <v>0.34599999999999997</v>
      </c>
      <c r="AR68" s="18">
        <f t="shared" si="29"/>
        <v>0</v>
      </c>
      <c r="AS68" s="18">
        <f t="shared" si="29"/>
        <v>0.28161000000000003</v>
      </c>
      <c r="AT68" s="18">
        <f t="shared" si="29"/>
        <v>8.7499999999999994E-2</v>
      </c>
      <c r="AU68" s="18">
        <f t="shared" si="29"/>
        <v>7.3999999999999996E-2</v>
      </c>
      <c r="AV68" s="18">
        <f t="shared" si="29"/>
        <v>6.4670000000000005E-2</v>
      </c>
      <c r="AW68" s="18">
        <f t="shared" si="29"/>
        <v>7.571E-2</v>
      </c>
      <c r="AX68" s="18">
        <f t="shared" si="29"/>
        <v>8.5709999999999995E-2</v>
      </c>
      <c r="AY68" s="18">
        <f t="shared" si="29"/>
        <v>5.8749999999999997E-2</v>
      </c>
      <c r="AZ68" s="18">
        <f t="shared" si="29"/>
        <v>9.5379999999999993E-2</v>
      </c>
      <c r="BA68" s="18">
        <f t="shared" si="29"/>
        <v>7.3999999999999996E-2</v>
      </c>
      <c r="BB68" s="18">
        <f t="shared" si="29"/>
        <v>6.5000000000000002E-2</v>
      </c>
      <c r="BC68" s="18">
        <f t="shared" si="29"/>
        <v>0.13933000000000001</v>
      </c>
      <c r="BD68" s="18">
        <f t="shared" si="29"/>
        <v>0.36199999999999999</v>
      </c>
      <c r="BE68" s="18">
        <f t="shared" si="29"/>
        <v>0.54900000000000004</v>
      </c>
      <c r="BF68" s="18">
        <f t="shared" si="29"/>
        <v>0.66600000000000004</v>
      </c>
      <c r="BG68" s="18">
        <f t="shared" si="29"/>
        <v>0.3</v>
      </c>
      <c r="BH68" s="18">
        <f t="shared" si="29"/>
        <v>0.57799999999999996</v>
      </c>
      <c r="BI68" s="18">
        <f t="shared" si="29"/>
        <v>0</v>
      </c>
      <c r="BJ68" s="18">
        <f t="shared" si="29"/>
        <v>8.4000000000000005E-2</v>
      </c>
      <c r="BK68" s="18">
        <f t="shared" si="29"/>
        <v>6.8000000000000005E-2</v>
      </c>
      <c r="BL68" s="18">
        <f t="shared" si="29"/>
        <v>7.9000000000000001E-2</v>
      </c>
      <c r="BM68" s="18">
        <f t="shared" si="29"/>
        <v>8.6999999999999994E-2</v>
      </c>
      <c r="BN68" s="18">
        <f t="shared" si="29"/>
        <v>0.109</v>
      </c>
      <c r="BO68" s="18">
        <f t="shared" si="29"/>
        <v>0.32900000000000001</v>
      </c>
      <c r="BP68" s="18">
        <f t="shared" si="29"/>
        <v>0.18221999999999999</v>
      </c>
      <c r="BQ68" s="18">
        <f t="shared" si="29"/>
        <v>2.5000000000000001E-2</v>
      </c>
      <c r="BR68" s="78">
        <f t="shared" ref="BR68" si="31">BR67/1000</f>
        <v>0</v>
      </c>
      <c r="BS68" s="44"/>
    </row>
    <row r="69" spans="1:72" ht="17.399999999999999">
      <c r="A69" s="24"/>
      <c r="B69" s="25" t="s">
        <v>27</v>
      </c>
      <c r="C69" s="108"/>
      <c r="D69" s="26">
        <f t="shared" ref="D69:BQ69" si="32">D65*D67</f>
        <v>2.7269999999999999</v>
      </c>
      <c r="E69" s="26">
        <f t="shared" si="32"/>
        <v>0</v>
      </c>
      <c r="F69" s="26">
        <f t="shared" si="32"/>
        <v>1.395</v>
      </c>
      <c r="G69" s="26">
        <f t="shared" si="32"/>
        <v>0</v>
      </c>
      <c r="H69" s="26">
        <f t="shared" si="32"/>
        <v>1.9319999999999999</v>
      </c>
      <c r="I69" s="26">
        <f t="shared" si="32"/>
        <v>0</v>
      </c>
      <c r="J69" s="26">
        <f t="shared" si="32"/>
        <v>8.6947200000000002</v>
      </c>
      <c r="K69" s="26">
        <f t="shared" si="32"/>
        <v>8.3111200000000007</v>
      </c>
      <c r="L69" s="26">
        <f t="shared" si="32"/>
        <v>0</v>
      </c>
      <c r="M69" s="26">
        <f t="shared" si="32"/>
        <v>13.134</v>
      </c>
      <c r="N69" s="26">
        <f t="shared" si="32"/>
        <v>0</v>
      </c>
      <c r="O69" s="26">
        <f t="shared" si="32"/>
        <v>0</v>
      </c>
      <c r="P69" s="26">
        <f t="shared" si="32"/>
        <v>0</v>
      </c>
      <c r="Q69" s="26">
        <f t="shared" si="32"/>
        <v>0</v>
      </c>
      <c r="R69" s="26">
        <f t="shared" si="32"/>
        <v>0</v>
      </c>
      <c r="S69" s="26">
        <f t="shared" si="32"/>
        <v>0</v>
      </c>
      <c r="T69" s="26">
        <f t="shared" si="32"/>
        <v>0</v>
      </c>
      <c r="U69" s="26">
        <f t="shared" si="32"/>
        <v>0</v>
      </c>
      <c r="V69" s="26">
        <f>V65*V67</f>
        <v>0</v>
      </c>
      <c r="W69" s="26">
        <f>W65*W67</f>
        <v>0</v>
      </c>
      <c r="X69" s="26">
        <f t="shared" si="32"/>
        <v>0</v>
      </c>
      <c r="Y69" s="26">
        <f t="shared" si="32"/>
        <v>0</v>
      </c>
      <c r="Z69" s="26">
        <f t="shared" si="32"/>
        <v>0</v>
      </c>
      <c r="AA69" s="26">
        <f t="shared" si="32"/>
        <v>0</v>
      </c>
      <c r="AB69" s="26">
        <f t="shared" si="32"/>
        <v>0</v>
      </c>
      <c r="AC69" s="26">
        <f t="shared" si="32"/>
        <v>0</v>
      </c>
      <c r="AD69" s="26">
        <f t="shared" si="32"/>
        <v>0</v>
      </c>
      <c r="AE69" s="26">
        <f t="shared" si="32"/>
        <v>0</v>
      </c>
      <c r="AF69" s="26">
        <f t="shared" ref="AF69:AI69" si="33">AF65*AF67</f>
        <v>0</v>
      </c>
      <c r="AG69" s="26">
        <f t="shared" si="33"/>
        <v>0</v>
      </c>
      <c r="AH69" s="26">
        <f t="shared" si="33"/>
        <v>0</v>
      </c>
      <c r="AI69" s="26">
        <f t="shared" si="33"/>
        <v>0</v>
      </c>
      <c r="AJ69" s="26">
        <f t="shared" si="32"/>
        <v>0</v>
      </c>
      <c r="AK69" s="26">
        <f t="shared" si="32"/>
        <v>0</v>
      </c>
      <c r="AL69" s="26">
        <f t="shared" si="32"/>
        <v>0</v>
      </c>
      <c r="AM69" s="26">
        <f t="shared" si="32"/>
        <v>0</v>
      </c>
      <c r="AN69" s="26">
        <f t="shared" si="32"/>
        <v>0</v>
      </c>
      <c r="AO69" s="26">
        <f t="shared" si="32"/>
        <v>0</v>
      </c>
      <c r="AP69" s="26">
        <f t="shared" si="32"/>
        <v>0</v>
      </c>
      <c r="AQ69" s="26">
        <f t="shared" si="32"/>
        <v>0</v>
      </c>
      <c r="AR69" s="26">
        <f t="shared" si="32"/>
        <v>0</v>
      </c>
      <c r="AS69" s="26">
        <f t="shared" si="32"/>
        <v>0</v>
      </c>
      <c r="AT69" s="26">
        <f t="shared" si="32"/>
        <v>1.75</v>
      </c>
      <c r="AU69" s="26">
        <f t="shared" si="32"/>
        <v>0</v>
      </c>
      <c r="AV69" s="26">
        <f t="shared" si="32"/>
        <v>0</v>
      </c>
      <c r="AW69" s="26">
        <f t="shared" si="32"/>
        <v>0</v>
      </c>
      <c r="AX69" s="26">
        <f t="shared" si="32"/>
        <v>0</v>
      </c>
      <c r="AY69" s="26">
        <f t="shared" si="32"/>
        <v>0</v>
      </c>
      <c r="AZ69" s="26">
        <f t="shared" si="32"/>
        <v>0</v>
      </c>
      <c r="BA69" s="26">
        <f t="shared" si="32"/>
        <v>0</v>
      </c>
      <c r="BB69" s="26">
        <f t="shared" si="32"/>
        <v>0</v>
      </c>
      <c r="BC69" s="26">
        <f t="shared" si="32"/>
        <v>0</v>
      </c>
      <c r="BD69" s="26">
        <f t="shared" si="32"/>
        <v>0</v>
      </c>
      <c r="BE69" s="26">
        <f t="shared" si="32"/>
        <v>0</v>
      </c>
      <c r="BF69" s="26">
        <f t="shared" si="32"/>
        <v>0</v>
      </c>
      <c r="BG69" s="26">
        <f t="shared" si="32"/>
        <v>0</v>
      </c>
      <c r="BH69" s="26">
        <f t="shared" si="32"/>
        <v>0</v>
      </c>
      <c r="BI69" s="26">
        <f t="shared" si="32"/>
        <v>0</v>
      </c>
      <c r="BJ69" s="26">
        <f t="shared" si="32"/>
        <v>0</v>
      </c>
      <c r="BK69" s="26">
        <f t="shared" si="32"/>
        <v>0</v>
      </c>
      <c r="BL69" s="26">
        <f t="shared" si="32"/>
        <v>0</v>
      </c>
      <c r="BM69" s="26">
        <f t="shared" si="32"/>
        <v>0</v>
      </c>
      <c r="BN69" s="26">
        <f t="shared" si="32"/>
        <v>0</v>
      </c>
      <c r="BO69" s="26">
        <f t="shared" si="32"/>
        <v>0</v>
      </c>
      <c r="BP69" s="26">
        <f t="shared" si="32"/>
        <v>0</v>
      </c>
      <c r="BQ69" s="26">
        <f t="shared" si="32"/>
        <v>1.2500000000000001E-2</v>
      </c>
      <c r="BR69" s="82">
        <f t="shared" ref="BR69" si="34">BR65*BR67</f>
        <v>0</v>
      </c>
      <c r="BS69" s="45">
        <f>SUM(D69:BQ69)</f>
        <v>37.956340000000004</v>
      </c>
      <c r="BT69" s="28">
        <f>BS69/$C$10</f>
        <v>37.956340000000004</v>
      </c>
    </row>
    <row r="70" spans="1:72" ht="17.399999999999999">
      <c r="A70" s="24"/>
      <c r="B70" s="25" t="s">
        <v>28</v>
      </c>
      <c r="C70" s="108"/>
      <c r="D70" s="26">
        <f t="shared" ref="D70:BQ70" si="35">D65*D67</f>
        <v>2.7269999999999999</v>
      </c>
      <c r="E70" s="26">
        <f t="shared" si="35"/>
        <v>0</v>
      </c>
      <c r="F70" s="26">
        <f t="shared" si="35"/>
        <v>1.395</v>
      </c>
      <c r="G70" s="26">
        <f t="shared" si="35"/>
        <v>0</v>
      </c>
      <c r="H70" s="26">
        <f t="shared" si="35"/>
        <v>1.9319999999999999</v>
      </c>
      <c r="I70" s="26">
        <f t="shared" si="35"/>
        <v>0</v>
      </c>
      <c r="J70" s="26">
        <f t="shared" si="35"/>
        <v>8.6947200000000002</v>
      </c>
      <c r="K70" s="26">
        <f t="shared" si="35"/>
        <v>8.3111200000000007</v>
      </c>
      <c r="L70" s="26">
        <f t="shared" si="35"/>
        <v>0</v>
      </c>
      <c r="M70" s="26">
        <f t="shared" si="35"/>
        <v>13.134</v>
      </c>
      <c r="N70" s="26">
        <f t="shared" si="35"/>
        <v>0</v>
      </c>
      <c r="O70" s="26">
        <f t="shared" si="35"/>
        <v>0</v>
      </c>
      <c r="P70" s="26">
        <f t="shared" si="35"/>
        <v>0</v>
      </c>
      <c r="Q70" s="26">
        <f t="shared" si="35"/>
        <v>0</v>
      </c>
      <c r="R70" s="26">
        <f t="shared" si="35"/>
        <v>0</v>
      </c>
      <c r="S70" s="26">
        <f t="shared" si="35"/>
        <v>0</v>
      </c>
      <c r="T70" s="26">
        <f t="shared" si="35"/>
        <v>0</v>
      </c>
      <c r="U70" s="26">
        <f t="shared" si="35"/>
        <v>0</v>
      </c>
      <c r="V70" s="26">
        <f>V65*V67</f>
        <v>0</v>
      </c>
      <c r="W70" s="26">
        <f>W65*W67</f>
        <v>0</v>
      </c>
      <c r="X70" s="26">
        <f t="shared" si="35"/>
        <v>0</v>
      </c>
      <c r="Y70" s="26">
        <f t="shared" si="35"/>
        <v>0</v>
      </c>
      <c r="Z70" s="26">
        <f t="shared" si="35"/>
        <v>0</v>
      </c>
      <c r="AA70" s="26">
        <f t="shared" si="35"/>
        <v>0</v>
      </c>
      <c r="AB70" s="26">
        <f t="shared" si="35"/>
        <v>0</v>
      </c>
      <c r="AC70" s="26">
        <f t="shared" si="35"/>
        <v>0</v>
      </c>
      <c r="AD70" s="26">
        <f t="shared" si="35"/>
        <v>0</v>
      </c>
      <c r="AE70" s="26">
        <f t="shared" si="35"/>
        <v>0</v>
      </c>
      <c r="AF70" s="26">
        <f t="shared" ref="AF70:AI70" si="36">AF65*AF67</f>
        <v>0</v>
      </c>
      <c r="AG70" s="26">
        <f t="shared" si="36"/>
        <v>0</v>
      </c>
      <c r="AH70" s="26">
        <f t="shared" si="36"/>
        <v>0</v>
      </c>
      <c r="AI70" s="26">
        <f t="shared" si="36"/>
        <v>0</v>
      </c>
      <c r="AJ70" s="26">
        <f t="shared" si="35"/>
        <v>0</v>
      </c>
      <c r="AK70" s="26">
        <f t="shared" si="35"/>
        <v>0</v>
      </c>
      <c r="AL70" s="26">
        <f t="shared" si="35"/>
        <v>0</v>
      </c>
      <c r="AM70" s="26">
        <f t="shared" si="35"/>
        <v>0</v>
      </c>
      <c r="AN70" s="26">
        <f t="shared" si="35"/>
        <v>0</v>
      </c>
      <c r="AO70" s="26">
        <f t="shared" si="35"/>
        <v>0</v>
      </c>
      <c r="AP70" s="26">
        <f t="shared" si="35"/>
        <v>0</v>
      </c>
      <c r="AQ70" s="26">
        <f t="shared" si="35"/>
        <v>0</v>
      </c>
      <c r="AR70" s="26">
        <f t="shared" si="35"/>
        <v>0</v>
      </c>
      <c r="AS70" s="26">
        <f t="shared" si="35"/>
        <v>0</v>
      </c>
      <c r="AT70" s="26">
        <f t="shared" si="35"/>
        <v>1.75</v>
      </c>
      <c r="AU70" s="26">
        <f t="shared" si="35"/>
        <v>0</v>
      </c>
      <c r="AV70" s="26">
        <f t="shared" si="35"/>
        <v>0</v>
      </c>
      <c r="AW70" s="26">
        <f t="shared" si="35"/>
        <v>0</v>
      </c>
      <c r="AX70" s="26">
        <f t="shared" si="35"/>
        <v>0</v>
      </c>
      <c r="AY70" s="26">
        <f t="shared" si="35"/>
        <v>0</v>
      </c>
      <c r="AZ70" s="26">
        <f t="shared" si="35"/>
        <v>0</v>
      </c>
      <c r="BA70" s="26">
        <f t="shared" si="35"/>
        <v>0</v>
      </c>
      <c r="BB70" s="26">
        <f t="shared" si="35"/>
        <v>0</v>
      </c>
      <c r="BC70" s="26">
        <f t="shared" si="35"/>
        <v>0</v>
      </c>
      <c r="BD70" s="26">
        <f t="shared" si="35"/>
        <v>0</v>
      </c>
      <c r="BE70" s="26">
        <f t="shared" si="35"/>
        <v>0</v>
      </c>
      <c r="BF70" s="26">
        <f t="shared" si="35"/>
        <v>0</v>
      </c>
      <c r="BG70" s="26">
        <f t="shared" si="35"/>
        <v>0</v>
      </c>
      <c r="BH70" s="26">
        <f t="shared" si="35"/>
        <v>0</v>
      </c>
      <c r="BI70" s="26">
        <f t="shared" si="35"/>
        <v>0</v>
      </c>
      <c r="BJ70" s="26">
        <f t="shared" si="35"/>
        <v>0</v>
      </c>
      <c r="BK70" s="26">
        <f t="shared" si="35"/>
        <v>0</v>
      </c>
      <c r="BL70" s="26">
        <f t="shared" si="35"/>
        <v>0</v>
      </c>
      <c r="BM70" s="26">
        <f t="shared" si="35"/>
        <v>0</v>
      </c>
      <c r="BN70" s="26">
        <f t="shared" si="35"/>
        <v>0</v>
      </c>
      <c r="BO70" s="26">
        <f t="shared" si="35"/>
        <v>0</v>
      </c>
      <c r="BP70" s="26">
        <f t="shared" si="35"/>
        <v>0</v>
      </c>
      <c r="BQ70" s="26">
        <f t="shared" si="35"/>
        <v>1.2500000000000001E-2</v>
      </c>
      <c r="BR70" s="82">
        <f t="shared" ref="BR70" si="37">BR65*BR67</f>
        <v>0</v>
      </c>
      <c r="BS70" s="45">
        <f>SUM(D70:BQ70)</f>
        <v>37.956340000000004</v>
      </c>
      <c r="BT70" s="28">
        <f>BS70/$C$10</f>
        <v>37.956340000000004</v>
      </c>
    </row>
    <row r="72" spans="1:72">
      <c r="J72" s="1"/>
    </row>
    <row r="73" spans="1:72" ht="15" customHeight="1">
      <c r="A73" s="101"/>
      <c r="B73" s="3" t="s">
        <v>1</v>
      </c>
      <c r="C73" s="99" t="s">
        <v>2</v>
      </c>
      <c r="D73" s="98" t="str">
        <f t="shared" ref="D73:BQ73" si="38">D8</f>
        <v>Хлеб пшеничный</v>
      </c>
      <c r="E73" s="98" t="str">
        <f t="shared" si="38"/>
        <v>Хлеб ржано-пшеничный</v>
      </c>
      <c r="F73" s="98" t="str">
        <f t="shared" si="38"/>
        <v>Сахар</v>
      </c>
      <c r="G73" s="98" t="str">
        <f t="shared" si="38"/>
        <v>Чай</v>
      </c>
      <c r="H73" s="98" t="str">
        <f t="shared" si="38"/>
        <v>Какао</v>
      </c>
      <c r="I73" s="98" t="str">
        <f t="shared" si="38"/>
        <v>Кофейный напиток</v>
      </c>
      <c r="J73" s="98" t="str">
        <f t="shared" si="38"/>
        <v>Молоко 2,5%</v>
      </c>
      <c r="K73" s="98" t="str">
        <f t="shared" si="38"/>
        <v>Масло сливочное</v>
      </c>
      <c r="L73" s="98" t="str">
        <f t="shared" si="38"/>
        <v>Сметана 15%</v>
      </c>
      <c r="M73" s="98" t="str">
        <f t="shared" si="38"/>
        <v>Молоко сухое</v>
      </c>
      <c r="N73" s="98" t="str">
        <f t="shared" si="38"/>
        <v>Снежок 2,5 %</v>
      </c>
      <c r="O73" s="98" t="str">
        <f t="shared" si="38"/>
        <v>Творог 5%</v>
      </c>
      <c r="P73" s="98" t="str">
        <f t="shared" si="38"/>
        <v>Молоко сгущенное</v>
      </c>
      <c r="Q73" s="98" t="str">
        <f t="shared" si="38"/>
        <v xml:space="preserve">Джем Сава </v>
      </c>
      <c r="R73" s="98" t="str">
        <f t="shared" si="38"/>
        <v>Сыр</v>
      </c>
      <c r="S73" s="98" t="str">
        <f t="shared" si="38"/>
        <v>Зеленый горошек</v>
      </c>
      <c r="T73" s="98" t="str">
        <f t="shared" si="38"/>
        <v>Кукуруза консервирован.</v>
      </c>
      <c r="U73" s="98" t="str">
        <f t="shared" si="38"/>
        <v>Консервы рыбные</v>
      </c>
      <c r="V73" s="98" t="str">
        <f t="shared" si="38"/>
        <v>Огурцы консервирован.</v>
      </c>
      <c r="W73" s="98" t="str">
        <f>W8</f>
        <v>Огурцы свежие</v>
      </c>
      <c r="X73" s="98" t="str">
        <f t="shared" si="38"/>
        <v>Яйцо</v>
      </c>
      <c r="Y73" s="98" t="str">
        <f t="shared" si="38"/>
        <v>Икра кабачковая</v>
      </c>
      <c r="Z73" s="98" t="str">
        <f t="shared" si="38"/>
        <v>Изюм</v>
      </c>
      <c r="AA73" s="98" t="str">
        <f t="shared" si="38"/>
        <v>Курага</v>
      </c>
      <c r="AB73" s="98" t="str">
        <f t="shared" si="38"/>
        <v>Чернослив</v>
      </c>
      <c r="AC73" s="98" t="str">
        <f t="shared" si="38"/>
        <v>Шиповник</v>
      </c>
      <c r="AD73" s="98" t="str">
        <f t="shared" si="38"/>
        <v>Сухофрукты</v>
      </c>
      <c r="AE73" s="98" t="str">
        <f t="shared" si="38"/>
        <v>Ягода свежемороженная</v>
      </c>
      <c r="AF73" s="98" t="str">
        <f t="shared" ref="AF73:AI73" si="39">AF8</f>
        <v xml:space="preserve">Апельсин </v>
      </c>
      <c r="AG73" s="98" t="str">
        <f t="shared" si="39"/>
        <v>Банан</v>
      </c>
      <c r="AH73" s="98" t="str">
        <f t="shared" si="39"/>
        <v>Лимон</v>
      </c>
      <c r="AI73" s="98" t="str">
        <f t="shared" si="39"/>
        <v>Яблоко</v>
      </c>
      <c r="AJ73" s="98" t="str">
        <f t="shared" si="38"/>
        <v>Кисель</v>
      </c>
      <c r="AK73" s="98" t="str">
        <f t="shared" si="38"/>
        <v xml:space="preserve">Сок </v>
      </c>
      <c r="AL73" s="98" t="str">
        <f t="shared" si="38"/>
        <v>Макаронные изделия</v>
      </c>
      <c r="AM73" s="98" t="str">
        <f t="shared" si="38"/>
        <v>Мука</v>
      </c>
      <c r="AN73" s="98" t="str">
        <f t="shared" si="38"/>
        <v>Дрожжи</v>
      </c>
      <c r="AO73" s="98" t="str">
        <f t="shared" si="38"/>
        <v>Печенье</v>
      </c>
      <c r="AP73" s="98" t="str">
        <f t="shared" si="38"/>
        <v>Пряники</v>
      </c>
      <c r="AQ73" s="98" t="str">
        <f t="shared" si="38"/>
        <v>Вафли</v>
      </c>
      <c r="AR73" s="98" t="str">
        <f t="shared" si="38"/>
        <v>Конфеты</v>
      </c>
      <c r="AS73" s="98" t="str">
        <f t="shared" si="38"/>
        <v>Повидло Сава</v>
      </c>
      <c r="AT73" s="98" t="str">
        <f t="shared" si="38"/>
        <v>Крупа геркулес</v>
      </c>
      <c r="AU73" s="98" t="str">
        <f t="shared" si="38"/>
        <v>Крупа горох</v>
      </c>
      <c r="AV73" s="98" t="str">
        <f t="shared" si="38"/>
        <v>Крупа гречневая</v>
      </c>
      <c r="AW73" s="98" t="str">
        <f t="shared" si="38"/>
        <v>Крупа кукурузная</v>
      </c>
      <c r="AX73" s="98" t="str">
        <f t="shared" si="38"/>
        <v>Крупа манная</v>
      </c>
      <c r="AY73" s="98" t="str">
        <f t="shared" si="38"/>
        <v>Крупа перловая</v>
      </c>
      <c r="AZ73" s="98" t="str">
        <f t="shared" si="38"/>
        <v>Крупа пшеничная</v>
      </c>
      <c r="BA73" s="98" t="str">
        <f t="shared" si="38"/>
        <v>Крупа пшено</v>
      </c>
      <c r="BB73" s="98" t="str">
        <f t="shared" si="38"/>
        <v>Крупа ячневая</v>
      </c>
      <c r="BC73" s="98" t="str">
        <f t="shared" si="38"/>
        <v>Рис</v>
      </c>
      <c r="BD73" s="98" t="str">
        <f t="shared" si="38"/>
        <v>Цыпленок бройлер</v>
      </c>
      <c r="BE73" s="98" t="str">
        <f t="shared" si="38"/>
        <v>Филе куриное</v>
      </c>
      <c r="BF73" s="98" t="str">
        <f t="shared" si="38"/>
        <v>Фарш говяжий</v>
      </c>
      <c r="BG73" s="98" t="str">
        <f t="shared" si="38"/>
        <v>Печень куриная</v>
      </c>
      <c r="BH73" s="98" t="str">
        <f t="shared" si="38"/>
        <v>Филе минтая</v>
      </c>
      <c r="BI73" s="98" t="str">
        <f t="shared" si="38"/>
        <v>Филе сельди слабосол.</v>
      </c>
      <c r="BJ73" s="98" t="str">
        <f t="shared" si="38"/>
        <v>Картофель</v>
      </c>
      <c r="BK73" s="98" t="str">
        <f t="shared" si="38"/>
        <v>Морковь</v>
      </c>
      <c r="BL73" s="98" t="str">
        <f t="shared" si="38"/>
        <v>Лук</v>
      </c>
      <c r="BM73" s="98" t="str">
        <f t="shared" si="38"/>
        <v>Капуста</v>
      </c>
      <c r="BN73" s="98" t="str">
        <f t="shared" si="38"/>
        <v>Свекла</v>
      </c>
      <c r="BO73" s="98" t="str">
        <f t="shared" si="38"/>
        <v>Томатная паста</v>
      </c>
      <c r="BP73" s="98" t="str">
        <f t="shared" si="38"/>
        <v>Масло растительное</v>
      </c>
      <c r="BQ73" s="98" t="str">
        <f t="shared" si="38"/>
        <v>Соль</v>
      </c>
      <c r="BR73" s="97" t="str">
        <f t="shared" ref="BR73" si="40">BR8</f>
        <v>Лимонная кислота</v>
      </c>
      <c r="BS73" s="103" t="s">
        <v>3</v>
      </c>
      <c r="BT73" s="103" t="s">
        <v>4</v>
      </c>
    </row>
    <row r="74" spans="1:72" ht="45.75" customHeight="1">
      <c r="A74" s="102"/>
      <c r="B74" s="4" t="s">
        <v>5</v>
      </c>
      <c r="C74" s="100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7"/>
      <c r="BS74" s="103"/>
      <c r="BT74" s="103"/>
    </row>
    <row r="75" spans="1:72">
      <c r="A75" s="104" t="s">
        <v>10</v>
      </c>
      <c r="B75" s="5" t="s">
        <v>11</v>
      </c>
      <c r="C75" s="105">
        <f>$F$7</f>
        <v>1</v>
      </c>
      <c r="D75" s="5">
        <f t="shared" ref="D75:BQ79" si="41">D15</f>
        <v>0</v>
      </c>
      <c r="E75" s="5">
        <f t="shared" si="41"/>
        <v>0</v>
      </c>
      <c r="F75" s="5">
        <f t="shared" si="41"/>
        <v>0</v>
      </c>
      <c r="G75" s="5">
        <f t="shared" si="41"/>
        <v>0</v>
      </c>
      <c r="H75" s="5">
        <f t="shared" si="41"/>
        <v>0</v>
      </c>
      <c r="I75" s="5">
        <f t="shared" si="41"/>
        <v>0</v>
      </c>
      <c r="J75" s="5">
        <f t="shared" si="41"/>
        <v>0</v>
      </c>
      <c r="K75" s="5">
        <f t="shared" si="41"/>
        <v>0</v>
      </c>
      <c r="L75" s="5">
        <f t="shared" si="41"/>
        <v>0</v>
      </c>
      <c r="M75" s="5">
        <f t="shared" si="41"/>
        <v>0</v>
      </c>
      <c r="N75" s="5">
        <f t="shared" si="41"/>
        <v>0</v>
      </c>
      <c r="O75" s="5">
        <f t="shared" si="41"/>
        <v>0</v>
      </c>
      <c r="P75" s="5">
        <f t="shared" si="41"/>
        <v>0</v>
      </c>
      <c r="Q75" s="5">
        <f t="shared" si="41"/>
        <v>0</v>
      </c>
      <c r="R75" s="5">
        <f t="shared" si="41"/>
        <v>0</v>
      </c>
      <c r="S75" s="5">
        <f t="shared" si="41"/>
        <v>0</v>
      </c>
      <c r="T75" s="5">
        <f t="shared" si="41"/>
        <v>0</v>
      </c>
      <c r="U75" s="5">
        <f t="shared" si="41"/>
        <v>0</v>
      </c>
      <c r="V75" s="5">
        <f t="shared" si="41"/>
        <v>0</v>
      </c>
      <c r="W75" s="5">
        <f t="shared" si="41"/>
        <v>0</v>
      </c>
      <c r="X75" s="5">
        <f t="shared" si="41"/>
        <v>0</v>
      </c>
      <c r="Y75" s="5">
        <f t="shared" si="41"/>
        <v>0</v>
      </c>
      <c r="Z75" s="5">
        <f t="shared" si="41"/>
        <v>0</v>
      </c>
      <c r="AA75" s="5">
        <f t="shared" si="41"/>
        <v>0</v>
      </c>
      <c r="AB75" s="5">
        <f t="shared" si="41"/>
        <v>0</v>
      </c>
      <c r="AC75" s="5">
        <f t="shared" si="41"/>
        <v>0</v>
      </c>
      <c r="AD75" s="5">
        <f t="shared" si="41"/>
        <v>0</v>
      </c>
      <c r="AE75" s="5">
        <f t="shared" si="41"/>
        <v>0</v>
      </c>
      <c r="AF75" s="5">
        <f t="shared" ref="AF75:AI78" si="42">AF15</f>
        <v>0</v>
      </c>
      <c r="AG75" s="5">
        <f t="shared" si="42"/>
        <v>0</v>
      </c>
      <c r="AH75" s="5">
        <f t="shared" si="42"/>
        <v>0</v>
      </c>
      <c r="AI75" s="5">
        <f t="shared" si="42"/>
        <v>0</v>
      </c>
      <c r="AJ75" s="5">
        <f t="shared" si="41"/>
        <v>0</v>
      </c>
      <c r="AK75" s="5">
        <f t="shared" si="41"/>
        <v>0</v>
      </c>
      <c r="AL75" s="5">
        <f t="shared" si="41"/>
        <v>0</v>
      </c>
      <c r="AM75" s="5">
        <f t="shared" si="41"/>
        <v>0</v>
      </c>
      <c r="AN75" s="5">
        <f t="shared" si="41"/>
        <v>0</v>
      </c>
      <c r="AO75" s="5">
        <f t="shared" si="41"/>
        <v>0</v>
      </c>
      <c r="AP75" s="5">
        <f t="shared" si="41"/>
        <v>0</v>
      </c>
      <c r="AQ75" s="5">
        <f t="shared" si="41"/>
        <v>0</v>
      </c>
      <c r="AR75" s="5">
        <f t="shared" si="41"/>
        <v>0</v>
      </c>
      <c r="AS75" s="5">
        <f t="shared" si="41"/>
        <v>0</v>
      </c>
      <c r="AT75" s="5">
        <f t="shared" si="41"/>
        <v>0</v>
      </c>
      <c r="AU75" s="5">
        <f t="shared" si="41"/>
        <v>0</v>
      </c>
      <c r="AV75" s="5">
        <f t="shared" si="41"/>
        <v>0</v>
      </c>
      <c r="AW75" s="5">
        <f t="shared" si="41"/>
        <v>0</v>
      </c>
      <c r="AX75" s="5">
        <f t="shared" si="41"/>
        <v>0</v>
      </c>
      <c r="AY75" s="5">
        <f t="shared" si="41"/>
        <v>0</v>
      </c>
      <c r="AZ75" s="5">
        <f t="shared" si="41"/>
        <v>0</v>
      </c>
      <c r="BA75" s="5">
        <f t="shared" si="41"/>
        <v>0</v>
      </c>
      <c r="BB75" s="5">
        <f t="shared" si="41"/>
        <v>0</v>
      </c>
      <c r="BC75" s="5">
        <f t="shared" si="41"/>
        <v>0</v>
      </c>
      <c r="BD75" s="5">
        <f t="shared" si="41"/>
        <v>0.04</v>
      </c>
      <c r="BE75" s="5">
        <f t="shared" si="41"/>
        <v>0</v>
      </c>
      <c r="BF75" s="5">
        <f t="shared" si="41"/>
        <v>0</v>
      </c>
      <c r="BG75" s="5">
        <f t="shared" si="41"/>
        <v>0</v>
      </c>
      <c r="BH75" s="5">
        <f t="shared" si="41"/>
        <v>0</v>
      </c>
      <c r="BI75" s="5">
        <f t="shared" si="41"/>
        <v>0</v>
      </c>
      <c r="BJ75" s="5">
        <f t="shared" si="41"/>
        <v>0.15</v>
      </c>
      <c r="BK75" s="5">
        <f t="shared" si="41"/>
        <v>1.2999999999999999E-2</v>
      </c>
      <c r="BL75" s="5">
        <f t="shared" si="41"/>
        <v>1.2E-2</v>
      </c>
      <c r="BM75" s="5">
        <f t="shared" si="41"/>
        <v>0</v>
      </c>
      <c r="BN75" s="5">
        <f t="shared" si="41"/>
        <v>0</v>
      </c>
      <c r="BO75" s="5">
        <f t="shared" si="41"/>
        <v>0</v>
      </c>
      <c r="BP75" s="5">
        <f t="shared" si="41"/>
        <v>3.0000000000000001E-3</v>
      </c>
      <c r="BQ75" s="5">
        <f t="shared" si="41"/>
        <v>2E-3</v>
      </c>
      <c r="BR75" s="77">
        <f t="shared" ref="BR75:BR78" si="43">BR15</f>
        <v>0</v>
      </c>
    </row>
    <row r="76" spans="1:72">
      <c r="A76" s="104"/>
      <c r="B76" s="8" t="s">
        <v>33</v>
      </c>
      <c r="C76" s="106"/>
      <c r="D76" s="5">
        <f t="shared" si="41"/>
        <v>0</v>
      </c>
      <c r="E76" s="5">
        <f t="shared" si="41"/>
        <v>0</v>
      </c>
      <c r="F76" s="5">
        <f t="shared" si="41"/>
        <v>0</v>
      </c>
      <c r="G76" s="5">
        <f t="shared" si="41"/>
        <v>0</v>
      </c>
      <c r="H76" s="5">
        <f t="shared" si="41"/>
        <v>0</v>
      </c>
      <c r="I76" s="5">
        <f t="shared" si="41"/>
        <v>0</v>
      </c>
      <c r="J76" s="5">
        <f t="shared" si="41"/>
        <v>0</v>
      </c>
      <c r="K76" s="5">
        <f t="shared" si="41"/>
        <v>0</v>
      </c>
      <c r="L76" s="5">
        <f t="shared" si="41"/>
        <v>8.9999999999999993E-3</v>
      </c>
      <c r="M76" s="5">
        <f t="shared" si="41"/>
        <v>0</v>
      </c>
      <c r="N76" s="5">
        <f t="shared" si="41"/>
        <v>0</v>
      </c>
      <c r="O76" s="5">
        <f t="shared" si="41"/>
        <v>0</v>
      </c>
      <c r="P76" s="5">
        <f t="shared" si="41"/>
        <v>0</v>
      </c>
      <c r="Q76" s="5">
        <f t="shared" si="41"/>
        <v>0</v>
      </c>
      <c r="R76" s="5">
        <f t="shared" si="41"/>
        <v>0</v>
      </c>
      <c r="S76" s="5">
        <f t="shared" si="41"/>
        <v>0</v>
      </c>
      <c r="T76" s="5">
        <f t="shared" si="41"/>
        <v>0</v>
      </c>
      <c r="U76" s="5">
        <f t="shared" si="41"/>
        <v>0</v>
      </c>
      <c r="V76" s="5">
        <f t="shared" si="41"/>
        <v>0</v>
      </c>
      <c r="W76" s="5">
        <f t="shared" si="41"/>
        <v>0</v>
      </c>
      <c r="X76" s="5">
        <f t="shared" si="41"/>
        <v>0</v>
      </c>
      <c r="Y76" s="5">
        <f t="shared" si="41"/>
        <v>0</v>
      </c>
      <c r="Z76" s="5">
        <f t="shared" si="41"/>
        <v>0</v>
      </c>
      <c r="AA76" s="5">
        <f t="shared" si="41"/>
        <v>0</v>
      </c>
      <c r="AB76" s="5">
        <f t="shared" si="41"/>
        <v>0</v>
      </c>
      <c r="AC76" s="5">
        <f t="shared" si="41"/>
        <v>0</v>
      </c>
      <c r="AD76" s="5">
        <f t="shared" si="41"/>
        <v>0</v>
      </c>
      <c r="AE76" s="5">
        <f t="shared" si="41"/>
        <v>0</v>
      </c>
      <c r="AF76" s="5">
        <f t="shared" si="42"/>
        <v>0</v>
      </c>
      <c r="AG76" s="5">
        <f t="shared" si="42"/>
        <v>0</v>
      </c>
      <c r="AH76" s="5">
        <f t="shared" si="42"/>
        <v>0</v>
      </c>
      <c r="AI76" s="5">
        <f t="shared" si="42"/>
        <v>0</v>
      </c>
      <c r="AJ76" s="5">
        <f t="shared" si="41"/>
        <v>0</v>
      </c>
      <c r="AK76" s="5">
        <f t="shared" si="41"/>
        <v>0</v>
      </c>
      <c r="AL76" s="5">
        <f t="shared" si="41"/>
        <v>0</v>
      </c>
      <c r="AM76" s="5">
        <f t="shared" si="41"/>
        <v>5.9999999999999995E-4</v>
      </c>
      <c r="AN76" s="5">
        <f t="shared" si="41"/>
        <v>0</v>
      </c>
      <c r="AO76" s="5">
        <f t="shared" si="41"/>
        <v>0</v>
      </c>
      <c r="AP76" s="5">
        <f t="shared" si="41"/>
        <v>0</v>
      </c>
      <c r="AQ76" s="5">
        <f t="shared" si="41"/>
        <v>0</v>
      </c>
      <c r="AR76" s="5">
        <f t="shared" si="41"/>
        <v>0</v>
      </c>
      <c r="AS76" s="5">
        <f t="shared" si="41"/>
        <v>0</v>
      </c>
      <c r="AT76" s="5">
        <f t="shared" si="41"/>
        <v>0</v>
      </c>
      <c r="AU76" s="5">
        <f t="shared" si="41"/>
        <v>0</v>
      </c>
      <c r="AV76" s="5">
        <f t="shared" si="41"/>
        <v>0</v>
      </c>
      <c r="AW76" s="5">
        <f t="shared" si="41"/>
        <v>0</v>
      </c>
      <c r="AX76" s="5">
        <f t="shared" si="41"/>
        <v>0</v>
      </c>
      <c r="AY76" s="5">
        <f t="shared" si="41"/>
        <v>0</v>
      </c>
      <c r="AZ76" s="5">
        <f t="shared" si="41"/>
        <v>0</v>
      </c>
      <c r="BA76" s="5">
        <f t="shared" si="41"/>
        <v>0</v>
      </c>
      <c r="BB76" s="5">
        <f t="shared" si="41"/>
        <v>0</v>
      </c>
      <c r="BC76" s="5">
        <f t="shared" si="41"/>
        <v>0</v>
      </c>
      <c r="BD76" s="5">
        <f t="shared" si="41"/>
        <v>0</v>
      </c>
      <c r="BE76" s="5">
        <f t="shared" si="41"/>
        <v>0</v>
      </c>
      <c r="BF76" s="5">
        <f t="shared" si="41"/>
        <v>0</v>
      </c>
      <c r="BG76" s="5">
        <f t="shared" si="41"/>
        <v>0</v>
      </c>
      <c r="BH76" s="5">
        <f t="shared" si="41"/>
        <v>0.05</v>
      </c>
      <c r="BI76" s="5">
        <f t="shared" si="41"/>
        <v>0</v>
      </c>
      <c r="BJ76" s="5">
        <f t="shared" si="41"/>
        <v>0</v>
      </c>
      <c r="BK76" s="5">
        <f t="shared" si="41"/>
        <v>3.5000000000000003E-2</v>
      </c>
      <c r="BL76" s="5">
        <f t="shared" si="41"/>
        <v>1.9E-2</v>
      </c>
      <c r="BM76" s="5">
        <f t="shared" si="41"/>
        <v>0</v>
      </c>
      <c r="BN76" s="5">
        <f t="shared" si="41"/>
        <v>0</v>
      </c>
      <c r="BO76" s="5">
        <f t="shared" si="41"/>
        <v>0</v>
      </c>
      <c r="BP76" s="5">
        <f t="shared" si="41"/>
        <v>7.0000000000000001E-3</v>
      </c>
      <c r="BQ76" s="5">
        <f t="shared" si="41"/>
        <v>1E-3</v>
      </c>
      <c r="BR76" s="77">
        <f t="shared" si="43"/>
        <v>0</v>
      </c>
    </row>
    <row r="77" spans="1:72">
      <c r="A77" s="104"/>
      <c r="B77" s="5" t="s">
        <v>12</v>
      </c>
      <c r="C77" s="106"/>
      <c r="D77" s="5">
        <f t="shared" si="41"/>
        <v>0</v>
      </c>
      <c r="E77" s="5">
        <f t="shared" si="41"/>
        <v>0</v>
      </c>
      <c r="F77" s="5">
        <f t="shared" si="41"/>
        <v>0</v>
      </c>
      <c r="G77" s="5">
        <f t="shared" si="41"/>
        <v>0</v>
      </c>
      <c r="H77" s="5">
        <f t="shared" si="41"/>
        <v>0</v>
      </c>
      <c r="I77" s="5">
        <f t="shared" si="41"/>
        <v>0</v>
      </c>
      <c r="J77" s="5">
        <f t="shared" si="41"/>
        <v>0</v>
      </c>
      <c r="K77" s="5">
        <f t="shared" si="41"/>
        <v>3.0000000000000001E-3</v>
      </c>
      <c r="L77" s="5">
        <f t="shared" si="41"/>
        <v>0</v>
      </c>
      <c r="M77" s="5">
        <f t="shared" si="41"/>
        <v>0</v>
      </c>
      <c r="N77" s="5">
        <f t="shared" si="41"/>
        <v>0</v>
      </c>
      <c r="O77" s="5">
        <f t="shared" si="41"/>
        <v>0</v>
      </c>
      <c r="P77" s="5">
        <f t="shared" si="41"/>
        <v>0</v>
      </c>
      <c r="Q77" s="5">
        <f t="shared" si="41"/>
        <v>0</v>
      </c>
      <c r="R77" s="5">
        <f t="shared" si="41"/>
        <v>0</v>
      </c>
      <c r="S77" s="5">
        <f t="shared" si="41"/>
        <v>0</v>
      </c>
      <c r="T77" s="5">
        <f t="shared" si="41"/>
        <v>0</v>
      </c>
      <c r="U77" s="5">
        <f t="shared" si="41"/>
        <v>0</v>
      </c>
      <c r="V77" s="5">
        <f t="shared" si="41"/>
        <v>0</v>
      </c>
      <c r="W77" s="5">
        <f t="shared" si="41"/>
        <v>0</v>
      </c>
      <c r="X77" s="5">
        <f t="shared" si="41"/>
        <v>0</v>
      </c>
      <c r="Y77" s="5">
        <f t="shared" si="41"/>
        <v>0</v>
      </c>
      <c r="Z77" s="5">
        <f t="shared" si="41"/>
        <v>0</v>
      </c>
      <c r="AA77" s="5">
        <f t="shared" si="41"/>
        <v>0</v>
      </c>
      <c r="AB77" s="5">
        <f t="shared" si="41"/>
        <v>0</v>
      </c>
      <c r="AC77" s="5">
        <f t="shared" si="41"/>
        <v>0</v>
      </c>
      <c r="AD77" s="5">
        <f t="shared" si="41"/>
        <v>0</v>
      </c>
      <c r="AE77" s="5">
        <f t="shared" si="41"/>
        <v>0</v>
      </c>
      <c r="AF77" s="5">
        <f t="shared" si="42"/>
        <v>0</v>
      </c>
      <c r="AG77" s="5">
        <f t="shared" si="42"/>
        <v>0</v>
      </c>
      <c r="AH77" s="5">
        <f t="shared" si="42"/>
        <v>0</v>
      </c>
      <c r="AI77" s="5">
        <f t="shared" si="42"/>
        <v>0</v>
      </c>
      <c r="AJ77" s="5">
        <f t="shared" si="41"/>
        <v>0</v>
      </c>
      <c r="AK77" s="5">
        <f t="shared" si="41"/>
        <v>0</v>
      </c>
      <c r="AL77" s="5">
        <f t="shared" si="41"/>
        <v>0</v>
      </c>
      <c r="AM77" s="5">
        <f t="shared" si="41"/>
        <v>0</v>
      </c>
      <c r="AN77" s="5">
        <f t="shared" si="41"/>
        <v>0</v>
      </c>
      <c r="AO77" s="5">
        <f t="shared" si="41"/>
        <v>0</v>
      </c>
      <c r="AP77" s="5">
        <f t="shared" si="41"/>
        <v>0</v>
      </c>
      <c r="AQ77" s="5">
        <f t="shared" si="41"/>
        <v>0</v>
      </c>
      <c r="AR77" s="5">
        <f t="shared" si="41"/>
        <v>0</v>
      </c>
      <c r="AS77" s="5">
        <f t="shared" si="41"/>
        <v>0</v>
      </c>
      <c r="AT77" s="5">
        <f t="shared" si="41"/>
        <v>0</v>
      </c>
      <c r="AU77" s="5">
        <f t="shared" si="41"/>
        <v>0</v>
      </c>
      <c r="AV77" s="5">
        <f t="shared" si="41"/>
        <v>0</v>
      </c>
      <c r="AW77" s="5">
        <f t="shared" si="41"/>
        <v>0</v>
      </c>
      <c r="AX77" s="5">
        <f t="shared" si="41"/>
        <v>0</v>
      </c>
      <c r="AY77" s="5">
        <f t="shared" si="41"/>
        <v>0</v>
      </c>
      <c r="AZ77" s="5">
        <f t="shared" si="41"/>
        <v>0</v>
      </c>
      <c r="BA77" s="5">
        <f t="shared" si="41"/>
        <v>0</v>
      </c>
      <c r="BB77" s="5">
        <f t="shared" si="41"/>
        <v>0</v>
      </c>
      <c r="BC77" s="5">
        <f t="shared" si="41"/>
        <v>3.5000000000000003E-2</v>
      </c>
      <c r="BD77" s="5">
        <f t="shared" si="41"/>
        <v>0</v>
      </c>
      <c r="BE77" s="5">
        <f t="shared" si="41"/>
        <v>0</v>
      </c>
      <c r="BF77" s="5">
        <f t="shared" si="41"/>
        <v>0</v>
      </c>
      <c r="BG77" s="5">
        <f t="shared" si="41"/>
        <v>0</v>
      </c>
      <c r="BH77" s="5">
        <f t="shared" si="41"/>
        <v>0</v>
      </c>
      <c r="BI77" s="5">
        <f t="shared" si="41"/>
        <v>0</v>
      </c>
      <c r="BJ77" s="5">
        <f t="shared" si="41"/>
        <v>0</v>
      </c>
      <c r="BK77" s="5">
        <f t="shared" si="41"/>
        <v>0</v>
      </c>
      <c r="BL77" s="5">
        <f t="shared" si="41"/>
        <v>0</v>
      </c>
      <c r="BM77" s="5">
        <f t="shared" si="41"/>
        <v>0</v>
      </c>
      <c r="BN77" s="5">
        <f t="shared" si="41"/>
        <v>0</v>
      </c>
      <c r="BO77" s="5">
        <f t="shared" si="41"/>
        <v>0</v>
      </c>
      <c r="BP77" s="5">
        <f t="shared" si="41"/>
        <v>0</v>
      </c>
      <c r="BQ77" s="5">
        <f t="shared" si="41"/>
        <v>2E-3</v>
      </c>
      <c r="BR77" s="77">
        <f t="shared" si="43"/>
        <v>0</v>
      </c>
    </row>
    <row r="78" spans="1:72">
      <c r="A78" s="104"/>
      <c r="B78" s="5" t="s">
        <v>13</v>
      </c>
      <c r="C78" s="106"/>
      <c r="D78" s="5">
        <f t="shared" si="41"/>
        <v>0.03</v>
      </c>
      <c r="E78" s="5">
        <f t="shared" si="41"/>
        <v>0</v>
      </c>
      <c r="F78" s="5">
        <f t="shared" si="41"/>
        <v>0</v>
      </c>
      <c r="G78" s="5">
        <f t="shared" si="41"/>
        <v>0</v>
      </c>
      <c r="H78" s="5">
        <f t="shared" si="41"/>
        <v>0</v>
      </c>
      <c r="I78" s="5">
        <f t="shared" si="41"/>
        <v>0</v>
      </c>
      <c r="J78" s="5">
        <f t="shared" si="41"/>
        <v>0</v>
      </c>
      <c r="K78" s="5">
        <f t="shared" si="41"/>
        <v>0</v>
      </c>
      <c r="L78" s="5">
        <f t="shared" si="41"/>
        <v>0</v>
      </c>
      <c r="M78" s="5">
        <f t="shared" si="41"/>
        <v>0</v>
      </c>
      <c r="N78" s="5">
        <f t="shared" si="41"/>
        <v>0</v>
      </c>
      <c r="O78" s="5">
        <f t="shared" si="41"/>
        <v>0</v>
      </c>
      <c r="P78" s="5">
        <f t="shared" si="41"/>
        <v>0</v>
      </c>
      <c r="Q78" s="5">
        <f t="shared" si="41"/>
        <v>0</v>
      </c>
      <c r="R78" s="5">
        <f t="shared" si="41"/>
        <v>0</v>
      </c>
      <c r="S78" s="5">
        <f t="shared" si="41"/>
        <v>0</v>
      </c>
      <c r="T78" s="5">
        <f t="shared" si="41"/>
        <v>0</v>
      </c>
      <c r="U78" s="5">
        <f t="shared" si="41"/>
        <v>0</v>
      </c>
      <c r="V78" s="5">
        <f t="shared" si="41"/>
        <v>0</v>
      </c>
      <c r="W78" s="5">
        <f t="shared" si="41"/>
        <v>0</v>
      </c>
      <c r="X78" s="5">
        <f t="shared" si="41"/>
        <v>0</v>
      </c>
      <c r="Y78" s="5">
        <f t="shared" si="41"/>
        <v>0</v>
      </c>
      <c r="Z78" s="5">
        <f t="shared" si="41"/>
        <v>0</v>
      </c>
      <c r="AA78" s="5">
        <f t="shared" si="41"/>
        <v>0</v>
      </c>
      <c r="AB78" s="5">
        <f t="shared" si="41"/>
        <v>0</v>
      </c>
      <c r="AC78" s="5">
        <f t="shared" si="41"/>
        <v>0</v>
      </c>
      <c r="AD78" s="5">
        <f t="shared" si="41"/>
        <v>0</v>
      </c>
      <c r="AE78" s="5">
        <f t="shared" si="41"/>
        <v>0</v>
      </c>
      <c r="AF78" s="5">
        <f t="shared" si="42"/>
        <v>0</v>
      </c>
      <c r="AG78" s="5">
        <f t="shared" si="42"/>
        <v>0</v>
      </c>
      <c r="AH78" s="5">
        <f t="shared" si="42"/>
        <v>0</v>
      </c>
      <c r="AI78" s="5">
        <f t="shared" si="42"/>
        <v>0</v>
      </c>
      <c r="AJ78" s="5">
        <f t="shared" si="41"/>
        <v>0</v>
      </c>
      <c r="AK78" s="5">
        <f t="shared" si="41"/>
        <v>0</v>
      </c>
      <c r="AL78" s="5">
        <f t="shared" si="41"/>
        <v>0</v>
      </c>
      <c r="AM78" s="5">
        <f t="shared" si="41"/>
        <v>0</v>
      </c>
      <c r="AN78" s="5">
        <f t="shared" si="41"/>
        <v>0</v>
      </c>
      <c r="AO78" s="5">
        <f t="shared" si="41"/>
        <v>0</v>
      </c>
      <c r="AP78" s="5">
        <f t="shared" si="41"/>
        <v>0</v>
      </c>
      <c r="AQ78" s="5">
        <f t="shared" si="41"/>
        <v>0</v>
      </c>
      <c r="AR78" s="5">
        <f t="shared" si="41"/>
        <v>0</v>
      </c>
      <c r="AS78" s="5">
        <f t="shared" si="41"/>
        <v>0</v>
      </c>
      <c r="AT78" s="5">
        <f t="shared" si="41"/>
        <v>0</v>
      </c>
      <c r="AU78" s="5">
        <f t="shared" si="41"/>
        <v>0</v>
      </c>
      <c r="AV78" s="5">
        <f t="shared" si="41"/>
        <v>0</v>
      </c>
      <c r="AW78" s="5">
        <f t="shared" si="41"/>
        <v>0</v>
      </c>
      <c r="AX78" s="5">
        <f t="shared" si="41"/>
        <v>0</v>
      </c>
      <c r="AY78" s="5">
        <f t="shared" si="41"/>
        <v>0</v>
      </c>
      <c r="AZ78" s="5">
        <f t="shared" si="41"/>
        <v>0</v>
      </c>
      <c r="BA78" s="5">
        <f t="shared" si="41"/>
        <v>0</v>
      </c>
      <c r="BB78" s="5">
        <f t="shared" si="41"/>
        <v>0</v>
      </c>
      <c r="BC78" s="5">
        <f t="shared" si="41"/>
        <v>0</v>
      </c>
      <c r="BD78" s="5">
        <f t="shared" si="41"/>
        <v>0</v>
      </c>
      <c r="BE78" s="5">
        <f t="shared" si="41"/>
        <v>0</v>
      </c>
      <c r="BF78" s="5">
        <f t="shared" si="41"/>
        <v>0</v>
      </c>
      <c r="BG78" s="5">
        <f t="shared" si="41"/>
        <v>0</v>
      </c>
      <c r="BH78" s="5">
        <f t="shared" si="41"/>
        <v>0</v>
      </c>
      <c r="BI78" s="5">
        <f t="shared" si="41"/>
        <v>0</v>
      </c>
      <c r="BJ78" s="5">
        <f t="shared" si="41"/>
        <v>0</v>
      </c>
      <c r="BK78" s="5">
        <f t="shared" si="41"/>
        <v>0</v>
      </c>
      <c r="BL78" s="5">
        <f t="shared" si="41"/>
        <v>0</v>
      </c>
      <c r="BM78" s="5">
        <f t="shared" si="41"/>
        <v>0</v>
      </c>
      <c r="BN78" s="5">
        <f t="shared" si="41"/>
        <v>0</v>
      </c>
      <c r="BO78" s="5">
        <f t="shared" si="41"/>
        <v>0</v>
      </c>
      <c r="BP78" s="5">
        <f t="shared" si="41"/>
        <v>0</v>
      </c>
      <c r="BQ78" s="5">
        <f t="shared" si="41"/>
        <v>0</v>
      </c>
      <c r="BR78" s="77">
        <f t="shared" si="43"/>
        <v>0</v>
      </c>
    </row>
    <row r="79" spans="1:72">
      <c r="A79" s="104"/>
      <c r="B79" s="5" t="s">
        <v>14</v>
      </c>
      <c r="C79" s="106"/>
      <c r="D79" s="5">
        <f t="shared" si="41"/>
        <v>0</v>
      </c>
      <c r="E79" s="5">
        <f t="shared" si="41"/>
        <v>0.05</v>
      </c>
      <c r="F79" s="5">
        <f t="shared" si="41"/>
        <v>0</v>
      </c>
      <c r="G79" s="5">
        <f t="shared" ref="G79:BQ81" si="44">G19</f>
        <v>0</v>
      </c>
      <c r="H79" s="5">
        <f t="shared" si="44"/>
        <v>0</v>
      </c>
      <c r="I79" s="5">
        <f t="shared" si="44"/>
        <v>0</v>
      </c>
      <c r="J79" s="5">
        <f t="shared" si="44"/>
        <v>0</v>
      </c>
      <c r="K79" s="5">
        <f t="shared" si="44"/>
        <v>0</v>
      </c>
      <c r="L79" s="5">
        <f t="shared" si="44"/>
        <v>0</v>
      </c>
      <c r="M79" s="5">
        <f t="shared" si="44"/>
        <v>0</v>
      </c>
      <c r="N79" s="5">
        <f t="shared" si="44"/>
        <v>0</v>
      </c>
      <c r="O79" s="5">
        <f t="shared" si="44"/>
        <v>0</v>
      </c>
      <c r="P79" s="5">
        <f t="shared" si="44"/>
        <v>0</v>
      </c>
      <c r="Q79" s="5">
        <f t="shared" si="44"/>
        <v>0</v>
      </c>
      <c r="R79" s="5">
        <f t="shared" si="44"/>
        <v>0</v>
      </c>
      <c r="S79" s="5">
        <f t="shared" si="44"/>
        <v>0</v>
      </c>
      <c r="T79" s="5">
        <f t="shared" si="44"/>
        <v>0</v>
      </c>
      <c r="U79" s="5">
        <f t="shared" si="44"/>
        <v>0</v>
      </c>
      <c r="V79" s="5">
        <f t="shared" si="44"/>
        <v>0</v>
      </c>
      <c r="W79" s="5">
        <f t="shared" si="44"/>
        <v>0</v>
      </c>
      <c r="X79" s="5">
        <f t="shared" si="44"/>
        <v>0</v>
      </c>
      <c r="Y79" s="5">
        <f t="shared" si="44"/>
        <v>0</v>
      </c>
      <c r="Z79" s="5">
        <f t="shared" si="44"/>
        <v>0</v>
      </c>
      <c r="AA79" s="5">
        <f t="shared" si="44"/>
        <v>0</v>
      </c>
      <c r="AB79" s="5">
        <f t="shared" si="44"/>
        <v>0</v>
      </c>
      <c r="AC79" s="5">
        <f t="shared" si="44"/>
        <v>0</v>
      </c>
      <c r="AD79" s="5">
        <f t="shared" si="44"/>
        <v>0</v>
      </c>
      <c r="AE79" s="5">
        <f t="shared" si="44"/>
        <v>0</v>
      </c>
      <c r="AF79" s="5">
        <f t="shared" ref="AF79:AI79" si="45">AF19</f>
        <v>0</v>
      </c>
      <c r="AG79" s="5">
        <f t="shared" si="45"/>
        <v>0</v>
      </c>
      <c r="AH79" s="5">
        <f t="shared" si="45"/>
        <v>0</v>
      </c>
      <c r="AI79" s="5">
        <f t="shared" si="45"/>
        <v>0</v>
      </c>
      <c r="AJ79" s="5">
        <f t="shared" si="44"/>
        <v>0</v>
      </c>
      <c r="AK79" s="5">
        <f t="shared" si="44"/>
        <v>0</v>
      </c>
      <c r="AL79" s="5">
        <f t="shared" si="44"/>
        <v>0</v>
      </c>
      <c r="AM79" s="5">
        <f t="shared" si="44"/>
        <v>0</v>
      </c>
      <c r="AN79" s="5">
        <f t="shared" si="44"/>
        <v>0</v>
      </c>
      <c r="AO79" s="5">
        <f t="shared" si="44"/>
        <v>0</v>
      </c>
      <c r="AP79" s="5">
        <f t="shared" si="44"/>
        <v>0</v>
      </c>
      <c r="AQ79" s="5">
        <f t="shared" si="44"/>
        <v>0</v>
      </c>
      <c r="AR79" s="5">
        <f t="shared" si="44"/>
        <v>0</v>
      </c>
      <c r="AS79" s="5">
        <f t="shared" si="44"/>
        <v>0</v>
      </c>
      <c r="AT79" s="5">
        <f t="shared" si="44"/>
        <v>0</v>
      </c>
      <c r="AU79" s="5">
        <f t="shared" si="44"/>
        <v>0</v>
      </c>
      <c r="AV79" s="5">
        <f t="shared" si="44"/>
        <v>0</v>
      </c>
      <c r="AW79" s="5">
        <f t="shared" si="44"/>
        <v>0</v>
      </c>
      <c r="AX79" s="5">
        <f t="shared" si="44"/>
        <v>0</v>
      </c>
      <c r="AY79" s="5">
        <f t="shared" si="44"/>
        <v>0</v>
      </c>
      <c r="AZ79" s="5">
        <f t="shared" si="44"/>
        <v>0</v>
      </c>
      <c r="BA79" s="5">
        <f t="shared" si="44"/>
        <v>0</v>
      </c>
      <c r="BB79" s="5">
        <f t="shared" si="44"/>
        <v>0</v>
      </c>
      <c r="BC79" s="5">
        <f t="shared" si="44"/>
        <v>0</v>
      </c>
      <c r="BD79" s="5">
        <f t="shared" si="44"/>
        <v>0</v>
      </c>
      <c r="BE79" s="5">
        <f t="shared" si="44"/>
        <v>0</v>
      </c>
      <c r="BF79" s="5">
        <f t="shared" si="44"/>
        <v>0</v>
      </c>
      <c r="BG79" s="5">
        <f t="shared" si="44"/>
        <v>0</v>
      </c>
      <c r="BH79" s="5">
        <f t="shared" si="44"/>
        <v>0</v>
      </c>
      <c r="BI79" s="5">
        <f t="shared" si="44"/>
        <v>0</v>
      </c>
      <c r="BJ79" s="5">
        <f t="shared" si="44"/>
        <v>0</v>
      </c>
      <c r="BK79" s="5">
        <f t="shared" si="44"/>
        <v>0</v>
      </c>
      <c r="BL79" s="5">
        <f t="shared" si="44"/>
        <v>0</v>
      </c>
      <c r="BM79" s="5">
        <f t="shared" si="44"/>
        <v>0</v>
      </c>
      <c r="BN79" s="5">
        <f t="shared" si="44"/>
        <v>0</v>
      </c>
      <c r="BO79" s="5">
        <f t="shared" si="44"/>
        <v>0</v>
      </c>
      <c r="BP79" s="5">
        <f t="shared" si="44"/>
        <v>0</v>
      </c>
      <c r="BQ79" s="5">
        <f t="shared" si="44"/>
        <v>0</v>
      </c>
      <c r="BR79" s="77">
        <f t="shared" ref="BR79" si="46">BR19</f>
        <v>0</v>
      </c>
    </row>
    <row r="80" spans="1:72">
      <c r="A80" s="104"/>
      <c r="B80" s="15" t="s">
        <v>15</v>
      </c>
      <c r="C80" s="106"/>
      <c r="D80" s="5">
        <f t="shared" ref="D80:AM81" si="47">D20</f>
        <v>0</v>
      </c>
      <c r="E80" s="5">
        <f t="shared" si="47"/>
        <v>0</v>
      </c>
      <c r="F80" s="5">
        <f t="shared" si="47"/>
        <v>1.2999999999999999E-2</v>
      </c>
      <c r="G80" s="5">
        <f t="shared" si="47"/>
        <v>0</v>
      </c>
      <c r="H80" s="5">
        <f t="shared" si="47"/>
        <v>0</v>
      </c>
      <c r="I80" s="5">
        <f t="shared" si="47"/>
        <v>0</v>
      </c>
      <c r="J80" s="5">
        <f t="shared" si="47"/>
        <v>0</v>
      </c>
      <c r="K80" s="5">
        <f t="shared" si="47"/>
        <v>0</v>
      </c>
      <c r="L80" s="5">
        <f t="shared" si="47"/>
        <v>0</v>
      </c>
      <c r="M80" s="5">
        <f t="shared" si="47"/>
        <v>0</v>
      </c>
      <c r="N80" s="5">
        <f t="shared" si="47"/>
        <v>0</v>
      </c>
      <c r="O80" s="5">
        <f t="shared" si="47"/>
        <v>0</v>
      </c>
      <c r="P80" s="5">
        <f t="shared" si="47"/>
        <v>0</v>
      </c>
      <c r="Q80" s="5">
        <f t="shared" si="47"/>
        <v>0</v>
      </c>
      <c r="R80" s="5">
        <f t="shared" si="47"/>
        <v>0</v>
      </c>
      <c r="S80" s="5">
        <f t="shared" si="47"/>
        <v>0</v>
      </c>
      <c r="T80" s="5">
        <f t="shared" si="47"/>
        <v>0</v>
      </c>
      <c r="U80" s="5">
        <f t="shared" si="47"/>
        <v>0</v>
      </c>
      <c r="V80" s="5">
        <f t="shared" si="47"/>
        <v>0</v>
      </c>
      <c r="W80" s="5">
        <f t="shared" si="44"/>
        <v>0</v>
      </c>
      <c r="X80" s="5">
        <f t="shared" si="47"/>
        <v>0</v>
      </c>
      <c r="Y80" s="5">
        <f t="shared" si="47"/>
        <v>0</v>
      </c>
      <c r="Z80" s="5">
        <f t="shared" si="47"/>
        <v>0</v>
      </c>
      <c r="AA80" s="5">
        <f t="shared" si="47"/>
        <v>0</v>
      </c>
      <c r="AB80" s="5">
        <f t="shared" si="47"/>
        <v>1.4999999999999999E-2</v>
      </c>
      <c r="AC80" s="5">
        <f t="shared" si="47"/>
        <v>0</v>
      </c>
      <c r="AD80" s="5">
        <f t="shared" si="47"/>
        <v>0</v>
      </c>
      <c r="AE80" s="5">
        <f t="shared" si="47"/>
        <v>0</v>
      </c>
      <c r="AF80" s="5">
        <f t="shared" ref="AF80:AI80" si="48">AF20</f>
        <v>0</v>
      </c>
      <c r="AG80" s="5">
        <f t="shared" si="48"/>
        <v>0</v>
      </c>
      <c r="AH80" s="5">
        <f t="shared" si="48"/>
        <v>0</v>
      </c>
      <c r="AI80" s="5">
        <f t="shared" si="48"/>
        <v>0</v>
      </c>
      <c r="AJ80" s="5">
        <f t="shared" si="47"/>
        <v>0</v>
      </c>
      <c r="AK80" s="5">
        <f t="shared" si="47"/>
        <v>0</v>
      </c>
      <c r="AL80" s="5">
        <f t="shared" si="47"/>
        <v>0</v>
      </c>
      <c r="AM80" s="5">
        <f t="shared" si="47"/>
        <v>0</v>
      </c>
      <c r="AN80" s="5">
        <f t="shared" si="44"/>
        <v>0</v>
      </c>
      <c r="AO80" s="5">
        <f t="shared" si="44"/>
        <v>0</v>
      </c>
      <c r="AP80" s="5">
        <f t="shared" si="44"/>
        <v>0</v>
      </c>
      <c r="AQ80" s="5">
        <f t="shared" si="44"/>
        <v>0</v>
      </c>
      <c r="AR80" s="5">
        <f t="shared" si="44"/>
        <v>0</v>
      </c>
      <c r="AS80" s="5">
        <f t="shared" si="44"/>
        <v>0</v>
      </c>
      <c r="AT80" s="5">
        <f t="shared" si="44"/>
        <v>0</v>
      </c>
      <c r="AU80" s="5">
        <f t="shared" si="44"/>
        <v>0</v>
      </c>
      <c r="AV80" s="5">
        <f t="shared" si="44"/>
        <v>0</v>
      </c>
      <c r="AW80" s="5">
        <f t="shared" si="44"/>
        <v>0</v>
      </c>
      <c r="AX80" s="5">
        <f t="shared" si="44"/>
        <v>0</v>
      </c>
      <c r="AY80" s="5">
        <f t="shared" si="44"/>
        <v>0</v>
      </c>
      <c r="AZ80" s="5">
        <f t="shared" si="44"/>
        <v>0</v>
      </c>
      <c r="BA80" s="5">
        <f t="shared" si="44"/>
        <v>0</v>
      </c>
      <c r="BB80" s="5">
        <f t="shared" si="44"/>
        <v>0</v>
      </c>
      <c r="BC80" s="5">
        <f t="shared" si="44"/>
        <v>0</v>
      </c>
      <c r="BD80" s="5">
        <f t="shared" si="44"/>
        <v>0</v>
      </c>
      <c r="BE80" s="5">
        <f t="shared" si="44"/>
        <v>0</v>
      </c>
      <c r="BF80" s="5">
        <f t="shared" si="44"/>
        <v>0</v>
      </c>
      <c r="BG80" s="5">
        <f t="shared" si="44"/>
        <v>0</v>
      </c>
      <c r="BH80" s="5">
        <f t="shared" si="44"/>
        <v>0</v>
      </c>
      <c r="BI80" s="5">
        <f t="shared" si="44"/>
        <v>0</v>
      </c>
      <c r="BJ80" s="5">
        <f t="shared" si="44"/>
        <v>0</v>
      </c>
      <c r="BK80" s="5">
        <f t="shared" si="44"/>
        <v>0</v>
      </c>
      <c r="BL80" s="5">
        <f t="shared" si="44"/>
        <v>0</v>
      </c>
      <c r="BM80" s="5">
        <f t="shared" si="44"/>
        <v>0</v>
      </c>
      <c r="BN80" s="5">
        <f t="shared" si="44"/>
        <v>0</v>
      </c>
      <c r="BO80" s="5">
        <f t="shared" si="44"/>
        <v>0</v>
      </c>
      <c r="BP80" s="5">
        <f t="shared" si="44"/>
        <v>0</v>
      </c>
      <c r="BQ80" s="5">
        <f t="shared" si="44"/>
        <v>0</v>
      </c>
      <c r="BR80" s="77">
        <f t="shared" ref="BR80" si="49">BR20</f>
        <v>5.0000000000000002E-5</v>
      </c>
    </row>
    <row r="81" spans="1:72">
      <c r="A81" s="104"/>
      <c r="B81" s="9"/>
      <c r="C81" s="107"/>
      <c r="D81" s="5">
        <f t="shared" si="47"/>
        <v>0</v>
      </c>
      <c r="E81" s="5">
        <f t="shared" si="47"/>
        <v>0</v>
      </c>
      <c r="F81" s="5">
        <f t="shared" si="47"/>
        <v>0</v>
      </c>
      <c r="G81" s="5">
        <f t="shared" si="47"/>
        <v>0</v>
      </c>
      <c r="H81" s="5">
        <f t="shared" si="47"/>
        <v>0</v>
      </c>
      <c r="I81" s="5">
        <f t="shared" si="47"/>
        <v>0</v>
      </c>
      <c r="J81" s="5">
        <f t="shared" si="47"/>
        <v>0</v>
      </c>
      <c r="K81" s="5">
        <f t="shared" si="47"/>
        <v>0</v>
      </c>
      <c r="L81" s="5">
        <f t="shared" si="47"/>
        <v>0</v>
      </c>
      <c r="M81" s="5">
        <f t="shared" si="47"/>
        <v>0</v>
      </c>
      <c r="N81" s="5">
        <f t="shared" si="47"/>
        <v>0</v>
      </c>
      <c r="O81" s="5">
        <f t="shared" si="47"/>
        <v>0</v>
      </c>
      <c r="P81" s="5">
        <f t="shared" si="47"/>
        <v>0</v>
      </c>
      <c r="Q81" s="5">
        <f t="shared" si="47"/>
        <v>0</v>
      </c>
      <c r="R81" s="5">
        <f t="shared" si="47"/>
        <v>0</v>
      </c>
      <c r="S81" s="5">
        <f t="shared" si="47"/>
        <v>0</v>
      </c>
      <c r="T81" s="5">
        <f t="shared" si="47"/>
        <v>0</v>
      </c>
      <c r="U81" s="5">
        <f t="shared" si="47"/>
        <v>0</v>
      </c>
      <c r="V81" s="5">
        <f t="shared" si="47"/>
        <v>0</v>
      </c>
      <c r="W81" s="5">
        <f t="shared" si="44"/>
        <v>0</v>
      </c>
      <c r="X81" s="5">
        <f t="shared" si="47"/>
        <v>0</v>
      </c>
      <c r="Y81" s="5">
        <f t="shared" si="47"/>
        <v>0</v>
      </c>
      <c r="Z81" s="5">
        <f t="shared" si="47"/>
        <v>0</v>
      </c>
      <c r="AA81" s="5">
        <f t="shared" si="47"/>
        <v>0</v>
      </c>
      <c r="AB81" s="5">
        <f t="shared" si="47"/>
        <v>0</v>
      </c>
      <c r="AC81" s="5">
        <f t="shared" si="47"/>
        <v>0</v>
      </c>
      <c r="AD81" s="5">
        <f t="shared" si="47"/>
        <v>0</v>
      </c>
      <c r="AE81" s="5">
        <f t="shared" si="47"/>
        <v>0</v>
      </c>
      <c r="AF81" s="5">
        <f t="shared" ref="AF81:AI81" si="50">AF21</f>
        <v>0</v>
      </c>
      <c r="AG81" s="5">
        <f t="shared" si="50"/>
        <v>0</v>
      </c>
      <c r="AH81" s="5">
        <f t="shared" si="50"/>
        <v>0</v>
      </c>
      <c r="AI81" s="5">
        <f t="shared" si="50"/>
        <v>0</v>
      </c>
      <c r="AJ81" s="5">
        <f t="shared" si="47"/>
        <v>0</v>
      </c>
      <c r="AK81" s="5">
        <f t="shared" si="47"/>
        <v>0</v>
      </c>
      <c r="AL81" s="5">
        <f t="shared" si="47"/>
        <v>0</v>
      </c>
      <c r="AM81" s="5">
        <f t="shared" si="47"/>
        <v>0</v>
      </c>
      <c r="AN81" s="5">
        <f t="shared" si="44"/>
        <v>0</v>
      </c>
      <c r="AO81" s="5">
        <f t="shared" si="44"/>
        <v>0</v>
      </c>
      <c r="AP81" s="5">
        <f t="shared" si="44"/>
        <v>0</v>
      </c>
      <c r="AQ81" s="5">
        <f t="shared" si="44"/>
        <v>0</v>
      </c>
      <c r="AR81" s="5">
        <f t="shared" si="44"/>
        <v>0</v>
      </c>
      <c r="AS81" s="5">
        <f t="shared" si="44"/>
        <v>0</v>
      </c>
      <c r="AT81" s="5">
        <f t="shared" si="44"/>
        <v>0</v>
      </c>
      <c r="AU81" s="5">
        <f t="shared" si="44"/>
        <v>0</v>
      </c>
      <c r="AV81" s="5">
        <f t="shared" si="44"/>
        <v>0</v>
      </c>
      <c r="AW81" s="5">
        <f t="shared" si="44"/>
        <v>0</v>
      </c>
      <c r="AX81" s="5">
        <f t="shared" si="44"/>
        <v>0</v>
      </c>
      <c r="AY81" s="5">
        <f t="shared" si="44"/>
        <v>0</v>
      </c>
      <c r="AZ81" s="5">
        <f t="shared" si="44"/>
        <v>0</v>
      </c>
      <c r="BA81" s="5">
        <f t="shared" si="44"/>
        <v>0</v>
      </c>
      <c r="BB81" s="5">
        <f t="shared" si="44"/>
        <v>0</v>
      </c>
      <c r="BC81" s="5">
        <f t="shared" si="44"/>
        <v>0</v>
      </c>
      <c r="BD81" s="5">
        <f t="shared" si="44"/>
        <v>0</v>
      </c>
      <c r="BE81" s="5">
        <f t="shared" si="44"/>
        <v>0</v>
      </c>
      <c r="BF81" s="5">
        <f t="shared" si="44"/>
        <v>0</v>
      </c>
      <c r="BG81" s="5">
        <f t="shared" si="44"/>
        <v>0</v>
      </c>
      <c r="BH81" s="5">
        <f t="shared" si="44"/>
        <v>0</v>
      </c>
      <c r="BI81" s="5">
        <f t="shared" si="44"/>
        <v>0</v>
      </c>
      <c r="BJ81" s="5">
        <f t="shared" si="44"/>
        <v>0</v>
      </c>
      <c r="BK81" s="5">
        <f t="shared" si="44"/>
        <v>0</v>
      </c>
      <c r="BL81" s="5">
        <f t="shared" si="44"/>
        <v>0</v>
      </c>
      <c r="BM81" s="5">
        <f t="shared" si="44"/>
        <v>0</v>
      </c>
      <c r="BN81" s="5">
        <f t="shared" si="44"/>
        <v>0</v>
      </c>
      <c r="BO81" s="5">
        <f t="shared" si="44"/>
        <v>0</v>
      </c>
      <c r="BP81" s="5">
        <f t="shared" si="44"/>
        <v>0</v>
      </c>
      <c r="BQ81" s="5">
        <f t="shared" si="44"/>
        <v>0</v>
      </c>
      <c r="BR81" s="77">
        <f t="shared" ref="BR81" si="51">BR21</f>
        <v>0</v>
      </c>
    </row>
    <row r="82" spans="1:72" ht="17.399999999999999">
      <c r="B82" s="16" t="s">
        <v>22</v>
      </c>
      <c r="C82" s="17"/>
      <c r="D82" s="18">
        <f t="shared" ref="D82:BQ82" si="52">SUM(D75:D81)</f>
        <v>0.03</v>
      </c>
      <c r="E82" s="18">
        <f t="shared" si="52"/>
        <v>0.05</v>
      </c>
      <c r="F82" s="18">
        <f t="shared" si="52"/>
        <v>1.2999999999999999E-2</v>
      </c>
      <c r="G82" s="18">
        <f t="shared" si="52"/>
        <v>0</v>
      </c>
      <c r="H82" s="18">
        <f t="shared" si="52"/>
        <v>0</v>
      </c>
      <c r="I82" s="18">
        <f t="shared" si="52"/>
        <v>0</v>
      </c>
      <c r="J82" s="18">
        <f t="shared" si="52"/>
        <v>0</v>
      </c>
      <c r="K82" s="18">
        <f t="shared" si="52"/>
        <v>3.0000000000000001E-3</v>
      </c>
      <c r="L82" s="18">
        <f t="shared" si="52"/>
        <v>8.9999999999999993E-3</v>
      </c>
      <c r="M82" s="18">
        <f t="shared" si="52"/>
        <v>0</v>
      </c>
      <c r="N82" s="18">
        <f t="shared" si="52"/>
        <v>0</v>
      </c>
      <c r="O82" s="18">
        <f t="shared" si="52"/>
        <v>0</v>
      </c>
      <c r="P82" s="18">
        <f t="shared" si="52"/>
        <v>0</v>
      </c>
      <c r="Q82" s="18">
        <f t="shared" si="52"/>
        <v>0</v>
      </c>
      <c r="R82" s="18">
        <f t="shared" si="52"/>
        <v>0</v>
      </c>
      <c r="S82" s="18">
        <f t="shared" si="52"/>
        <v>0</v>
      </c>
      <c r="T82" s="18">
        <f t="shared" si="52"/>
        <v>0</v>
      </c>
      <c r="U82" s="18">
        <f t="shared" si="52"/>
        <v>0</v>
      </c>
      <c r="V82" s="18">
        <f t="shared" si="52"/>
        <v>0</v>
      </c>
      <c r="W82" s="18">
        <f>SUM(W75:W81)</f>
        <v>0</v>
      </c>
      <c r="X82" s="18">
        <f t="shared" si="52"/>
        <v>0</v>
      </c>
      <c r="Y82" s="18">
        <f t="shared" si="52"/>
        <v>0</v>
      </c>
      <c r="Z82" s="18">
        <f t="shared" si="52"/>
        <v>0</v>
      </c>
      <c r="AA82" s="18">
        <f t="shared" si="52"/>
        <v>0</v>
      </c>
      <c r="AB82" s="18">
        <f t="shared" si="52"/>
        <v>1.4999999999999999E-2</v>
      </c>
      <c r="AC82" s="18">
        <f t="shared" si="52"/>
        <v>0</v>
      </c>
      <c r="AD82" s="18">
        <f t="shared" si="52"/>
        <v>0</v>
      </c>
      <c r="AE82" s="18">
        <f t="shared" si="52"/>
        <v>0</v>
      </c>
      <c r="AF82" s="18">
        <f t="shared" ref="AF82:AI82" si="53">SUM(AF75:AF81)</f>
        <v>0</v>
      </c>
      <c r="AG82" s="18">
        <f t="shared" si="53"/>
        <v>0</v>
      </c>
      <c r="AH82" s="18">
        <f t="shared" si="53"/>
        <v>0</v>
      </c>
      <c r="AI82" s="18">
        <f t="shared" si="53"/>
        <v>0</v>
      </c>
      <c r="AJ82" s="18">
        <f t="shared" si="52"/>
        <v>0</v>
      </c>
      <c r="AK82" s="18">
        <f t="shared" si="52"/>
        <v>0</v>
      </c>
      <c r="AL82" s="18">
        <f t="shared" si="52"/>
        <v>0</v>
      </c>
      <c r="AM82" s="18">
        <f t="shared" si="52"/>
        <v>5.9999999999999995E-4</v>
      </c>
      <c r="AN82" s="18">
        <f t="shared" si="52"/>
        <v>0</v>
      </c>
      <c r="AO82" s="18">
        <f t="shared" si="52"/>
        <v>0</v>
      </c>
      <c r="AP82" s="18">
        <f t="shared" si="52"/>
        <v>0</v>
      </c>
      <c r="AQ82" s="18">
        <f t="shared" si="52"/>
        <v>0</v>
      </c>
      <c r="AR82" s="18">
        <f t="shared" si="52"/>
        <v>0</v>
      </c>
      <c r="AS82" s="18">
        <f t="shared" si="52"/>
        <v>0</v>
      </c>
      <c r="AT82" s="18">
        <f t="shared" si="52"/>
        <v>0</v>
      </c>
      <c r="AU82" s="18">
        <f t="shared" si="52"/>
        <v>0</v>
      </c>
      <c r="AV82" s="18">
        <f t="shared" si="52"/>
        <v>0</v>
      </c>
      <c r="AW82" s="18">
        <f t="shared" si="52"/>
        <v>0</v>
      </c>
      <c r="AX82" s="18">
        <f t="shared" si="52"/>
        <v>0</v>
      </c>
      <c r="AY82" s="18">
        <f t="shared" si="52"/>
        <v>0</v>
      </c>
      <c r="AZ82" s="18">
        <f t="shared" si="52"/>
        <v>0</v>
      </c>
      <c r="BA82" s="18">
        <f t="shared" si="52"/>
        <v>0</v>
      </c>
      <c r="BB82" s="18">
        <f t="shared" si="52"/>
        <v>0</v>
      </c>
      <c r="BC82" s="18">
        <f t="shared" si="52"/>
        <v>3.5000000000000003E-2</v>
      </c>
      <c r="BD82" s="18">
        <f t="shared" si="52"/>
        <v>0.04</v>
      </c>
      <c r="BE82" s="18">
        <f t="shared" si="52"/>
        <v>0</v>
      </c>
      <c r="BF82" s="18">
        <f t="shared" si="52"/>
        <v>0</v>
      </c>
      <c r="BG82" s="18">
        <f t="shared" si="52"/>
        <v>0</v>
      </c>
      <c r="BH82" s="18">
        <f t="shared" si="52"/>
        <v>0.05</v>
      </c>
      <c r="BI82" s="18">
        <f t="shared" si="52"/>
        <v>0</v>
      </c>
      <c r="BJ82" s="18">
        <f t="shared" si="52"/>
        <v>0.15</v>
      </c>
      <c r="BK82" s="18">
        <f t="shared" si="52"/>
        <v>4.8000000000000001E-2</v>
      </c>
      <c r="BL82" s="18">
        <f t="shared" si="52"/>
        <v>3.1E-2</v>
      </c>
      <c r="BM82" s="18">
        <f t="shared" si="52"/>
        <v>0</v>
      </c>
      <c r="BN82" s="18">
        <f t="shared" si="52"/>
        <v>0</v>
      </c>
      <c r="BO82" s="18">
        <f t="shared" si="52"/>
        <v>0</v>
      </c>
      <c r="BP82" s="18">
        <f t="shared" si="52"/>
        <v>0.01</v>
      </c>
      <c r="BQ82" s="18">
        <f t="shared" si="52"/>
        <v>5.0000000000000001E-3</v>
      </c>
      <c r="BR82" s="78">
        <f t="shared" ref="BR82" si="54">SUM(BR75:BR81)</f>
        <v>5.0000000000000002E-5</v>
      </c>
    </row>
    <row r="83" spans="1:72" ht="17.399999999999999">
      <c r="B83" s="16" t="s">
        <v>23</v>
      </c>
      <c r="C83" s="17"/>
      <c r="D83" s="19">
        <f t="shared" ref="D83:BQ83" si="55">PRODUCT(D82,$F$7)</f>
        <v>0.03</v>
      </c>
      <c r="E83" s="19">
        <f t="shared" si="55"/>
        <v>0.05</v>
      </c>
      <c r="F83" s="19">
        <f t="shared" si="55"/>
        <v>1.2999999999999999E-2</v>
      </c>
      <c r="G83" s="19">
        <f t="shared" si="55"/>
        <v>0</v>
      </c>
      <c r="H83" s="19">
        <f t="shared" si="55"/>
        <v>0</v>
      </c>
      <c r="I83" s="19">
        <f t="shared" si="55"/>
        <v>0</v>
      </c>
      <c r="J83" s="19">
        <f t="shared" si="55"/>
        <v>0</v>
      </c>
      <c r="K83" s="19">
        <f t="shared" si="55"/>
        <v>3.0000000000000001E-3</v>
      </c>
      <c r="L83" s="19">
        <f t="shared" si="55"/>
        <v>8.9999999999999993E-3</v>
      </c>
      <c r="M83" s="19">
        <f t="shared" si="55"/>
        <v>0</v>
      </c>
      <c r="N83" s="19">
        <f t="shared" si="55"/>
        <v>0</v>
      </c>
      <c r="O83" s="19">
        <f t="shared" si="55"/>
        <v>0</v>
      </c>
      <c r="P83" s="19">
        <f t="shared" si="55"/>
        <v>0</v>
      </c>
      <c r="Q83" s="19">
        <f t="shared" si="55"/>
        <v>0</v>
      </c>
      <c r="R83" s="19">
        <f t="shared" si="55"/>
        <v>0</v>
      </c>
      <c r="S83" s="19">
        <f t="shared" si="55"/>
        <v>0</v>
      </c>
      <c r="T83" s="19">
        <f t="shared" si="55"/>
        <v>0</v>
      </c>
      <c r="U83" s="19">
        <f t="shared" si="55"/>
        <v>0</v>
      </c>
      <c r="V83" s="19">
        <f t="shared" si="55"/>
        <v>0</v>
      </c>
      <c r="W83" s="19">
        <f>PRODUCT(W82,$F$7)</f>
        <v>0</v>
      </c>
      <c r="X83" s="19">
        <f t="shared" si="55"/>
        <v>0</v>
      </c>
      <c r="Y83" s="19">
        <f t="shared" si="55"/>
        <v>0</v>
      </c>
      <c r="Z83" s="19">
        <f t="shared" si="55"/>
        <v>0</v>
      </c>
      <c r="AA83" s="19">
        <f t="shared" si="55"/>
        <v>0</v>
      </c>
      <c r="AB83" s="19">
        <f t="shared" si="55"/>
        <v>1.4999999999999999E-2</v>
      </c>
      <c r="AC83" s="19">
        <f t="shared" si="55"/>
        <v>0</v>
      </c>
      <c r="AD83" s="19">
        <f t="shared" si="55"/>
        <v>0</v>
      </c>
      <c r="AE83" s="19">
        <f t="shared" si="55"/>
        <v>0</v>
      </c>
      <c r="AF83" s="19">
        <f t="shared" ref="AF83:AI83" si="56">PRODUCT(AF82,$F$7)</f>
        <v>0</v>
      </c>
      <c r="AG83" s="19">
        <f t="shared" si="56"/>
        <v>0</v>
      </c>
      <c r="AH83" s="19">
        <f t="shared" si="56"/>
        <v>0</v>
      </c>
      <c r="AI83" s="19">
        <f t="shared" si="56"/>
        <v>0</v>
      </c>
      <c r="AJ83" s="19">
        <f t="shared" si="55"/>
        <v>0</v>
      </c>
      <c r="AK83" s="19">
        <f t="shared" si="55"/>
        <v>0</v>
      </c>
      <c r="AL83" s="19">
        <f t="shared" si="55"/>
        <v>0</v>
      </c>
      <c r="AM83" s="19">
        <f t="shared" si="55"/>
        <v>5.9999999999999995E-4</v>
      </c>
      <c r="AN83" s="19">
        <f t="shared" si="55"/>
        <v>0</v>
      </c>
      <c r="AO83" s="19">
        <f t="shared" si="55"/>
        <v>0</v>
      </c>
      <c r="AP83" s="19">
        <f t="shared" si="55"/>
        <v>0</v>
      </c>
      <c r="AQ83" s="19">
        <f t="shared" si="55"/>
        <v>0</v>
      </c>
      <c r="AR83" s="19">
        <f t="shared" si="55"/>
        <v>0</v>
      </c>
      <c r="AS83" s="19">
        <f t="shared" si="55"/>
        <v>0</v>
      </c>
      <c r="AT83" s="19">
        <f t="shared" si="55"/>
        <v>0</v>
      </c>
      <c r="AU83" s="19">
        <f t="shared" si="55"/>
        <v>0</v>
      </c>
      <c r="AV83" s="19">
        <f t="shared" si="55"/>
        <v>0</v>
      </c>
      <c r="AW83" s="19">
        <f t="shared" si="55"/>
        <v>0</v>
      </c>
      <c r="AX83" s="19">
        <f t="shared" si="55"/>
        <v>0</v>
      </c>
      <c r="AY83" s="19">
        <f t="shared" si="55"/>
        <v>0</v>
      </c>
      <c r="AZ83" s="19">
        <f t="shared" si="55"/>
        <v>0</v>
      </c>
      <c r="BA83" s="19">
        <f t="shared" si="55"/>
        <v>0</v>
      </c>
      <c r="BB83" s="19">
        <f t="shared" si="55"/>
        <v>0</v>
      </c>
      <c r="BC83" s="19">
        <f t="shared" si="55"/>
        <v>3.5000000000000003E-2</v>
      </c>
      <c r="BD83" s="19">
        <f t="shared" si="55"/>
        <v>0.04</v>
      </c>
      <c r="BE83" s="19">
        <f t="shared" si="55"/>
        <v>0</v>
      </c>
      <c r="BF83" s="19">
        <f t="shared" si="55"/>
        <v>0</v>
      </c>
      <c r="BG83" s="19">
        <f t="shared" si="55"/>
        <v>0</v>
      </c>
      <c r="BH83" s="19">
        <f t="shared" si="55"/>
        <v>0.05</v>
      </c>
      <c r="BI83" s="19">
        <f t="shared" si="55"/>
        <v>0</v>
      </c>
      <c r="BJ83" s="19">
        <f t="shared" si="55"/>
        <v>0.15</v>
      </c>
      <c r="BK83" s="19">
        <f t="shared" si="55"/>
        <v>4.8000000000000001E-2</v>
      </c>
      <c r="BL83" s="19">
        <f t="shared" si="55"/>
        <v>3.1E-2</v>
      </c>
      <c r="BM83" s="19">
        <f t="shared" si="55"/>
        <v>0</v>
      </c>
      <c r="BN83" s="19">
        <f t="shared" si="55"/>
        <v>0</v>
      </c>
      <c r="BO83" s="19">
        <f t="shared" si="55"/>
        <v>0</v>
      </c>
      <c r="BP83" s="19">
        <f t="shared" si="55"/>
        <v>0.01</v>
      </c>
      <c r="BQ83" s="19">
        <f t="shared" si="55"/>
        <v>5.0000000000000001E-3</v>
      </c>
      <c r="BR83" s="79">
        <f t="shared" ref="BR83" si="57">PRODUCT(BR82,$F$7)</f>
        <v>5.0000000000000002E-5</v>
      </c>
    </row>
    <row r="85" spans="1:72" ht="17.399999999999999">
      <c r="A85" s="20"/>
      <c r="B85" s="21" t="s">
        <v>24</v>
      </c>
      <c r="C85" s="22" t="s">
        <v>25</v>
      </c>
      <c r="D85" s="23">
        <f t="shared" ref="D85:BQ85" si="58">D49</f>
        <v>90.9</v>
      </c>
      <c r="E85" s="23">
        <f t="shared" si="58"/>
        <v>96</v>
      </c>
      <c r="F85" s="23">
        <f t="shared" si="58"/>
        <v>93</v>
      </c>
      <c r="G85" s="23">
        <f t="shared" si="58"/>
        <v>780</v>
      </c>
      <c r="H85" s="23">
        <f t="shared" si="58"/>
        <v>1610</v>
      </c>
      <c r="I85" s="23">
        <f t="shared" si="58"/>
        <v>760</v>
      </c>
      <c r="J85" s="23">
        <f t="shared" si="58"/>
        <v>90.57</v>
      </c>
      <c r="K85" s="23">
        <f t="shared" si="58"/>
        <v>1038.8900000000001</v>
      </c>
      <c r="L85" s="23">
        <f t="shared" si="58"/>
        <v>255.2</v>
      </c>
      <c r="M85" s="23">
        <f t="shared" si="58"/>
        <v>796</v>
      </c>
      <c r="N85" s="23">
        <f t="shared" si="58"/>
        <v>126.38</v>
      </c>
      <c r="O85" s="23">
        <f t="shared" si="58"/>
        <v>416.09</v>
      </c>
      <c r="P85" s="23">
        <f t="shared" si="58"/>
        <v>634.21</v>
      </c>
      <c r="Q85" s="23">
        <f t="shared" si="58"/>
        <v>503.33</v>
      </c>
      <c r="R85" s="23">
        <f t="shared" si="58"/>
        <v>0</v>
      </c>
      <c r="S85" s="23">
        <f t="shared" si="58"/>
        <v>0</v>
      </c>
      <c r="T85" s="23">
        <f t="shared" si="58"/>
        <v>0</v>
      </c>
      <c r="U85" s="23">
        <f t="shared" si="58"/>
        <v>920</v>
      </c>
      <c r="V85" s="23">
        <f t="shared" si="58"/>
        <v>464.1</v>
      </c>
      <c r="W85" s="23">
        <f>W49</f>
        <v>249</v>
      </c>
      <c r="X85" s="23">
        <f t="shared" si="58"/>
        <v>8.6999999999999993</v>
      </c>
      <c r="Y85" s="23">
        <f t="shared" si="58"/>
        <v>0</v>
      </c>
      <c r="Z85" s="23">
        <f t="shared" si="58"/>
        <v>415</v>
      </c>
      <c r="AA85" s="23">
        <f t="shared" si="58"/>
        <v>416</v>
      </c>
      <c r="AB85" s="23">
        <f t="shared" si="58"/>
        <v>358</v>
      </c>
      <c r="AC85" s="23">
        <f t="shared" si="58"/>
        <v>283</v>
      </c>
      <c r="AD85" s="23">
        <f t="shared" si="58"/>
        <v>144</v>
      </c>
      <c r="AE85" s="23">
        <f t="shared" si="58"/>
        <v>668</v>
      </c>
      <c r="AF85" s="23"/>
      <c r="AG85" s="23"/>
      <c r="AH85" s="23">
        <f t="shared" si="58"/>
        <v>340</v>
      </c>
      <c r="AI85" s="23"/>
      <c r="AJ85" s="23">
        <f t="shared" si="58"/>
        <v>263.64</v>
      </c>
      <c r="AK85" s="23">
        <f t="shared" si="58"/>
        <v>98</v>
      </c>
      <c r="AL85" s="23">
        <f t="shared" si="58"/>
        <v>67</v>
      </c>
      <c r="AM85" s="23">
        <f t="shared" si="58"/>
        <v>49.4</v>
      </c>
      <c r="AN85" s="23">
        <f t="shared" si="58"/>
        <v>240</v>
      </c>
      <c r="AO85" s="23">
        <f t="shared" si="58"/>
        <v>258</v>
      </c>
      <c r="AP85" s="23">
        <f t="shared" si="58"/>
        <v>0</v>
      </c>
      <c r="AQ85" s="23">
        <f t="shared" si="58"/>
        <v>346</v>
      </c>
      <c r="AR85" s="23">
        <f t="shared" si="58"/>
        <v>0</v>
      </c>
      <c r="AS85" s="23">
        <f t="shared" si="58"/>
        <v>281.61</v>
      </c>
      <c r="AT85" s="23">
        <f t="shared" si="58"/>
        <v>87.5</v>
      </c>
      <c r="AU85" s="23">
        <f t="shared" si="58"/>
        <v>74</v>
      </c>
      <c r="AV85" s="23">
        <f t="shared" si="58"/>
        <v>64.67</v>
      </c>
      <c r="AW85" s="23">
        <f t="shared" si="58"/>
        <v>75.709999999999994</v>
      </c>
      <c r="AX85" s="23">
        <f t="shared" si="58"/>
        <v>85.71</v>
      </c>
      <c r="AY85" s="23">
        <f t="shared" si="58"/>
        <v>58.75</v>
      </c>
      <c r="AZ85" s="23">
        <f t="shared" si="58"/>
        <v>95.38</v>
      </c>
      <c r="BA85" s="23">
        <f t="shared" si="58"/>
        <v>74</v>
      </c>
      <c r="BB85" s="23">
        <f t="shared" si="58"/>
        <v>65</v>
      </c>
      <c r="BC85" s="23">
        <f t="shared" si="58"/>
        <v>139.33000000000001</v>
      </c>
      <c r="BD85" s="23">
        <f t="shared" si="58"/>
        <v>362</v>
      </c>
      <c r="BE85" s="23">
        <f t="shared" si="58"/>
        <v>549</v>
      </c>
      <c r="BF85" s="23">
        <f t="shared" si="58"/>
        <v>666</v>
      </c>
      <c r="BG85" s="23">
        <f t="shared" si="58"/>
        <v>300</v>
      </c>
      <c r="BH85" s="23">
        <f t="shared" si="58"/>
        <v>578</v>
      </c>
      <c r="BI85" s="23">
        <f t="shared" si="58"/>
        <v>0</v>
      </c>
      <c r="BJ85" s="23">
        <f t="shared" si="58"/>
        <v>84</v>
      </c>
      <c r="BK85" s="23">
        <f t="shared" si="58"/>
        <v>68</v>
      </c>
      <c r="BL85" s="23">
        <f t="shared" si="58"/>
        <v>79</v>
      </c>
      <c r="BM85" s="23">
        <f t="shared" si="58"/>
        <v>87</v>
      </c>
      <c r="BN85" s="23">
        <f t="shared" si="58"/>
        <v>109</v>
      </c>
      <c r="BO85" s="23">
        <f t="shared" si="58"/>
        <v>329</v>
      </c>
      <c r="BP85" s="23">
        <f t="shared" si="58"/>
        <v>182.22</v>
      </c>
      <c r="BQ85" s="23">
        <f t="shared" si="58"/>
        <v>25</v>
      </c>
      <c r="BR85" s="78">
        <f t="shared" ref="BR85" si="59">BR49</f>
        <v>0</v>
      </c>
    </row>
    <row r="86" spans="1:72" ht="17.399999999999999">
      <c r="B86" s="16" t="s">
        <v>26</v>
      </c>
      <c r="C86" s="17" t="s">
        <v>25</v>
      </c>
      <c r="D86" s="18">
        <f t="shared" ref="D86:BQ86" si="60">D85/1000</f>
        <v>9.0900000000000009E-2</v>
      </c>
      <c r="E86" s="18">
        <f t="shared" si="60"/>
        <v>9.6000000000000002E-2</v>
      </c>
      <c r="F86" s="18">
        <f t="shared" si="60"/>
        <v>9.2999999999999999E-2</v>
      </c>
      <c r="G86" s="18">
        <f t="shared" si="60"/>
        <v>0.78</v>
      </c>
      <c r="H86" s="18">
        <f t="shared" si="60"/>
        <v>1.61</v>
      </c>
      <c r="I86" s="18">
        <f t="shared" si="60"/>
        <v>0.76</v>
      </c>
      <c r="J86" s="18">
        <f t="shared" si="60"/>
        <v>9.0569999999999998E-2</v>
      </c>
      <c r="K86" s="18">
        <f t="shared" si="60"/>
        <v>1.0388900000000001</v>
      </c>
      <c r="L86" s="18">
        <f t="shared" si="60"/>
        <v>0.25519999999999998</v>
      </c>
      <c r="M86" s="18">
        <f t="shared" si="60"/>
        <v>0.79600000000000004</v>
      </c>
      <c r="N86" s="18">
        <f t="shared" si="60"/>
        <v>0.12637999999999999</v>
      </c>
      <c r="O86" s="18">
        <f t="shared" si="60"/>
        <v>0.41608999999999996</v>
      </c>
      <c r="P86" s="18">
        <f t="shared" si="60"/>
        <v>0.63421000000000005</v>
      </c>
      <c r="Q86" s="18">
        <f t="shared" si="60"/>
        <v>0.50332999999999994</v>
      </c>
      <c r="R86" s="18">
        <f t="shared" si="60"/>
        <v>0</v>
      </c>
      <c r="S86" s="18">
        <f t="shared" si="60"/>
        <v>0</v>
      </c>
      <c r="T86" s="18">
        <f t="shared" si="60"/>
        <v>0</v>
      </c>
      <c r="U86" s="18">
        <f t="shared" si="60"/>
        <v>0.92</v>
      </c>
      <c r="V86" s="18">
        <f t="shared" si="60"/>
        <v>0.46410000000000001</v>
      </c>
      <c r="W86" s="18">
        <f>W85/1000</f>
        <v>0.249</v>
      </c>
      <c r="X86" s="18">
        <f t="shared" si="60"/>
        <v>8.6999999999999994E-3</v>
      </c>
      <c r="Y86" s="18">
        <f t="shared" si="60"/>
        <v>0</v>
      </c>
      <c r="Z86" s="18">
        <f t="shared" si="60"/>
        <v>0.41499999999999998</v>
      </c>
      <c r="AA86" s="18">
        <f t="shared" si="60"/>
        <v>0.41599999999999998</v>
      </c>
      <c r="AB86" s="18">
        <f t="shared" si="60"/>
        <v>0.35799999999999998</v>
      </c>
      <c r="AC86" s="18">
        <f t="shared" si="60"/>
        <v>0.28299999999999997</v>
      </c>
      <c r="AD86" s="18">
        <f t="shared" si="60"/>
        <v>0.14399999999999999</v>
      </c>
      <c r="AE86" s="18">
        <f t="shared" si="60"/>
        <v>0.66800000000000004</v>
      </c>
      <c r="AF86" s="18">
        <f t="shared" ref="AF86:AI86" si="61">AF85/1000</f>
        <v>0</v>
      </c>
      <c r="AG86" s="18">
        <f t="shared" si="61"/>
        <v>0</v>
      </c>
      <c r="AH86" s="18">
        <f t="shared" si="61"/>
        <v>0.34</v>
      </c>
      <c r="AI86" s="18">
        <f t="shared" si="61"/>
        <v>0</v>
      </c>
      <c r="AJ86" s="18">
        <f t="shared" si="60"/>
        <v>0.26363999999999999</v>
      </c>
      <c r="AK86" s="18">
        <f t="shared" si="60"/>
        <v>9.8000000000000004E-2</v>
      </c>
      <c r="AL86" s="18">
        <f t="shared" si="60"/>
        <v>6.7000000000000004E-2</v>
      </c>
      <c r="AM86" s="18">
        <f t="shared" si="60"/>
        <v>4.9399999999999999E-2</v>
      </c>
      <c r="AN86" s="18">
        <f t="shared" si="60"/>
        <v>0.24</v>
      </c>
      <c r="AO86" s="18">
        <f t="shared" si="60"/>
        <v>0.25800000000000001</v>
      </c>
      <c r="AP86" s="18">
        <f t="shared" si="60"/>
        <v>0</v>
      </c>
      <c r="AQ86" s="18">
        <f t="shared" si="60"/>
        <v>0.34599999999999997</v>
      </c>
      <c r="AR86" s="18">
        <f t="shared" si="60"/>
        <v>0</v>
      </c>
      <c r="AS86" s="18">
        <f t="shared" si="60"/>
        <v>0.28161000000000003</v>
      </c>
      <c r="AT86" s="18">
        <f t="shared" si="60"/>
        <v>8.7499999999999994E-2</v>
      </c>
      <c r="AU86" s="18">
        <f t="shared" si="60"/>
        <v>7.3999999999999996E-2</v>
      </c>
      <c r="AV86" s="18">
        <f t="shared" si="60"/>
        <v>6.4670000000000005E-2</v>
      </c>
      <c r="AW86" s="18">
        <f t="shared" si="60"/>
        <v>7.571E-2</v>
      </c>
      <c r="AX86" s="18">
        <f t="shared" si="60"/>
        <v>8.5709999999999995E-2</v>
      </c>
      <c r="AY86" s="18">
        <f t="shared" si="60"/>
        <v>5.8749999999999997E-2</v>
      </c>
      <c r="AZ86" s="18">
        <f t="shared" si="60"/>
        <v>9.5379999999999993E-2</v>
      </c>
      <c r="BA86" s="18">
        <f t="shared" si="60"/>
        <v>7.3999999999999996E-2</v>
      </c>
      <c r="BB86" s="18">
        <f t="shared" si="60"/>
        <v>6.5000000000000002E-2</v>
      </c>
      <c r="BC86" s="18">
        <f t="shared" si="60"/>
        <v>0.13933000000000001</v>
      </c>
      <c r="BD86" s="18">
        <f t="shared" si="60"/>
        <v>0.36199999999999999</v>
      </c>
      <c r="BE86" s="18">
        <f t="shared" si="60"/>
        <v>0.54900000000000004</v>
      </c>
      <c r="BF86" s="18">
        <f t="shared" si="60"/>
        <v>0.66600000000000004</v>
      </c>
      <c r="BG86" s="18">
        <f t="shared" si="60"/>
        <v>0.3</v>
      </c>
      <c r="BH86" s="18">
        <f t="shared" si="60"/>
        <v>0.57799999999999996</v>
      </c>
      <c r="BI86" s="18">
        <f t="shared" si="60"/>
        <v>0</v>
      </c>
      <c r="BJ86" s="18">
        <f t="shared" si="60"/>
        <v>8.4000000000000005E-2</v>
      </c>
      <c r="BK86" s="18">
        <f t="shared" si="60"/>
        <v>6.8000000000000005E-2</v>
      </c>
      <c r="BL86" s="18">
        <f t="shared" si="60"/>
        <v>7.9000000000000001E-2</v>
      </c>
      <c r="BM86" s="18">
        <f t="shared" si="60"/>
        <v>8.6999999999999994E-2</v>
      </c>
      <c r="BN86" s="18">
        <f t="shared" si="60"/>
        <v>0.109</v>
      </c>
      <c r="BO86" s="18">
        <f t="shared" si="60"/>
        <v>0.32900000000000001</v>
      </c>
      <c r="BP86" s="18">
        <f t="shared" si="60"/>
        <v>0.18221999999999999</v>
      </c>
      <c r="BQ86" s="18">
        <f t="shared" si="60"/>
        <v>2.5000000000000001E-2</v>
      </c>
      <c r="BR86" s="78">
        <f t="shared" ref="BR86" si="62">BR85/1000</f>
        <v>0</v>
      </c>
      <c r="BS86" s="44"/>
    </row>
    <row r="87" spans="1:72" ht="17.399999999999999">
      <c r="A87" s="24"/>
      <c r="B87" s="25" t="s">
        <v>27</v>
      </c>
      <c r="C87" s="108"/>
      <c r="D87" s="26">
        <f t="shared" ref="D87:BQ87" si="63">D83*D85</f>
        <v>2.7269999999999999</v>
      </c>
      <c r="E87" s="26">
        <f t="shared" si="63"/>
        <v>4.8000000000000007</v>
      </c>
      <c r="F87" s="26">
        <f t="shared" si="63"/>
        <v>1.2089999999999999</v>
      </c>
      <c r="G87" s="26">
        <f t="shared" si="63"/>
        <v>0</v>
      </c>
      <c r="H87" s="26">
        <f t="shared" si="63"/>
        <v>0</v>
      </c>
      <c r="I87" s="26">
        <f t="shared" si="63"/>
        <v>0</v>
      </c>
      <c r="J87" s="26">
        <f t="shared" si="63"/>
        <v>0</v>
      </c>
      <c r="K87" s="26">
        <f t="shared" si="63"/>
        <v>3.1166700000000005</v>
      </c>
      <c r="L87" s="26">
        <f t="shared" si="63"/>
        <v>2.2967999999999997</v>
      </c>
      <c r="M87" s="26">
        <f t="shared" si="63"/>
        <v>0</v>
      </c>
      <c r="N87" s="26">
        <f t="shared" si="63"/>
        <v>0</v>
      </c>
      <c r="O87" s="26">
        <f t="shared" si="63"/>
        <v>0</v>
      </c>
      <c r="P87" s="26">
        <f t="shared" si="63"/>
        <v>0</v>
      </c>
      <c r="Q87" s="26">
        <f t="shared" si="63"/>
        <v>0</v>
      </c>
      <c r="R87" s="26">
        <f t="shared" si="63"/>
        <v>0</v>
      </c>
      <c r="S87" s="26">
        <f t="shared" si="63"/>
        <v>0</v>
      </c>
      <c r="T87" s="26">
        <f t="shared" si="63"/>
        <v>0</v>
      </c>
      <c r="U87" s="26">
        <f t="shared" si="63"/>
        <v>0</v>
      </c>
      <c r="V87" s="26">
        <f t="shared" si="63"/>
        <v>0</v>
      </c>
      <c r="W87" s="26">
        <f>W83*W85</f>
        <v>0</v>
      </c>
      <c r="X87" s="26">
        <f t="shared" si="63"/>
        <v>0</v>
      </c>
      <c r="Y87" s="26">
        <f t="shared" si="63"/>
        <v>0</v>
      </c>
      <c r="Z87" s="26">
        <f t="shared" si="63"/>
        <v>0</v>
      </c>
      <c r="AA87" s="26">
        <f t="shared" si="63"/>
        <v>0</v>
      </c>
      <c r="AB87" s="26">
        <f t="shared" si="63"/>
        <v>5.37</v>
      </c>
      <c r="AC87" s="26">
        <f t="shared" si="63"/>
        <v>0</v>
      </c>
      <c r="AD87" s="26">
        <f t="shared" si="63"/>
        <v>0</v>
      </c>
      <c r="AE87" s="26">
        <f t="shared" si="63"/>
        <v>0</v>
      </c>
      <c r="AF87" s="26">
        <f t="shared" ref="AF87:AI87" si="64">AF83*AF85</f>
        <v>0</v>
      </c>
      <c r="AG87" s="26">
        <f t="shared" si="64"/>
        <v>0</v>
      </c>
      <c r="AH87" s="26">
        <f t="shared" si="64"/>
        <v>0</v>
      </c>
      <c r="AI87" s="26">
        <f t="shared" si="64"/>
        <v>0</v>
      </c>
      <c r="AJ87" s="26">
        <f t="shared" si="63"/>
        <v>0</v>
      </c>
      <c r="AK87" s="26">
        <f t="shared" si="63"/>
        <v>0</v>
      </c>
      <c r="AL87" s="26">
        <f t="shared" si="63"/>
        <v>0</v>
      </c>
      <c r="AM87" s="26">
        <f t="shared" si="63"/>
        <v>2.9639999999999996E-2</v>
      </c>
      <c r="AN87" s="26">
        <f t="shared" si="63"/>
        <v>0</v>
      </c>
      <c r="AO87" s="26">
        <f t="shared" si="63"/>
        <v>0</v>
      </c>
      <c r="AP87" s="26">
        <f t="shared" si="63"/>
        <v>0</v>
      </c>
      <c r="AQ87" s="26">
        <f t="shared" si="63"/>
        <v>0</v>
      </c>
      <c r="AR87" s="26">
        <f t="shared" si="63"/>
        <v>0</v>
      </c>
      <c r="AS87" s="26">
        <f t="shared" si="63"/>
        <v>0</v>
      </c>
      <c r="AT87" s="26">
        <f t="shared" si="63"/>
        <v>0</v>
      </c>
      <c r="AU87" s="26">
        <f t="shared" si="63"/>
        <v>0</v>
      </c>
      <c r="AV87" s="26">
        <f t="shared" si="63"/>
        <v>0</v>
      </c>
      <c r="AW87" s="26">
        <f t="shared" si="63"/>
        <v>0</v>
      </c>
      <c r="AX87" s="26">
        <f t="shared" si="63"/>
        <v>0</v>
      </c>
      <c r="AY87" s="26">
        <f t="shared" si="63"/>
        <v>0</v>
      </c>
      <c r="AZ87" s="26">
        <f t="shared" si="63"/>
        <v>0</v>
      </c>
      <c r="BA87" s="26">
        <f t="shared" si="63"/>
        <v>0</v>
      </c>
      <c r="BB87" s="26">
        <f t="shared" si="63"/>
        <v>0</v>
      </c>
      <c r="BC87" s="26">
        <f t="shared" si="63"/>
        <v>4.8765500000000008</v>
      </c>
      <c r="BD87" s="26">
        <f t="shared" si="63"/>
        <v>14.48</v>
      </c>
      <c r="BE87" s="26">
        <f t="shared" si="63"/>
        <v>0</v>
      </c>
      <c r="BF87" s="26">
        <f t="shared" si="63"/>
        <v>0</v>
      </c>
      <c r="BG87" s="26">
        <f t="shared" si="63"/>
        <v>0</v>
      </c>
      <c r="BH87" s="26">
        <f t="shared" si="63"/>
        <v>28.900000000000002</v>
      </c>
      <c r="BI87" s="26">
        <f t="shared" si="63"/>
        <v>0</v>
      </c>
      <c r="BJ87" s="26">
        <f t="shared" si="63"/>
        <v>12.6</v>
      </c>
      <c r="BK87" s="26">
        <f t="shared" si="63"/>
        <v>3.2640000000000002</v>
      </c>
      <c r="BL87" s="26">
        <f t="shared" si="63"/>
        <v>2.4489999999999998</v>
      </c>
      <c r="BM87" s="26">
        <f t="shared" si="63"/>
        <v>0</v>
      </c>
      <c r="BN87" s="26">
        <f t="shared" si="63"/>
        <v>0</v>
      </c>
      <c r="BO87" s="26">
        <f t="shared" si="63"/>
        <v>0</v>
      </c>
      <c r="BP87" s="26">
        <f t="shared" si="63"/>
        <v>1.8222</v>
      </c>
      <c r="BQ87" s="26">
        <f t="shared" si="63"/>
        <v>0.125</v>
      </c>
      <c r="BR87" s="82">
        <f t="shared" ref="BR87" si="65">BR83*BR85</f>
        <v>0</v>
      </c>
      <c r="BS87" s="45">
        <f>SUM(D87:BQ87)</f>
        <v>88.065859999999986</v>
      </c>
      <c r="BT87" s="28">
        <f>BS87/$C$10</f>
        <v>88.065859999999986</v>
      </c>
    </row>
    <row r="88" spans="1:72" ht="17.399999999999999">
      <c r="A88" s="24"/>
      <c r="B88" s="25" t="s">
        <v>28</v>
      </c>
      <c r="C88" s="108"/>
      <c r="D88" s="26">
        <f t="shared" ref="D88:BQ88" si="66">D83*D85</f>
        <v>2.7269999999999999</v>
      </c>
      <c r="E88" s="26">
        <f t="shared" si="66"/>
        <v>4.8000000000000007</v>
      </c>
      <c r="F88" s="26">
        <f t="shared" si="66"/>
        <v>1.2089999999999999</v>
      </c>
      <c r="G88" s="26">
        <f t="shared" si="66"/>
        <v>0</v>
      </c>
      <c r="H88" s="26">
        <f t="shared" si="66"/>
        <v>0</v>
      </c>
      <c r="I88" s="26">
        <f t="shared" si="66"/>
        <v>0</v>
      </c>
      <c r="J88" s="26">
        <f t="shared" si="66"/>
        <v>0</v>
      </c>
      <c r="K88" s="26">
        <f t="shared" si="66"/>
        <v>3.1166700000000005</v>
      </c>
      <c r="L88" s="26">
        <f t="shared" si="66"/>
        <v>2.2967999999999997</v>
      </c>
      <c r="M88" s="26">
        <f t="shared" si="66"/>
        <v>0</v>
      </c>
      <c r="N88" s="26">
        <f t="shared" si="66"/>
        <v>0</v>
      </c>
      <c r="O88" s="26">
        <f t="shared" si="66"/>
        <v>0</v>
      </c>
      <c r="P88" s="26">
        <f t="shared" si="66"/>
        <v>0</v>
      </c>
      <c r="Q88" s="26">
        <f t="shared" si="66"/>
        <v>0</v>
      </c>
      <c r="R88" s="26">
        <f t="shared" si="66"/>
        <v>0</v>
      </c>
      <c r="S88" s="26">
        <f t="shared" si="66"/>
        <v>0</v>
      </c>
      <c r="T88" s="26">
        <f t="shared" si="66"/>
        <v>0</v>
      </c>
      <c r="U88" s="26">
        <f t="shared" si="66"/>
        <v>0</v>
      </c>
      <c r="V88" s="26">
        <f t="shared" si="66"/>
        <v>0</v>
      </c>
      <c r="W88" s="26">
        <f>W83*W85</f>
        <v>0</v>
      </c>
      <c r="X88" s="26">
        <f t="shared" si="66"/>
        <v>0</v>
      </c>
      <c r="Y88" s="26">
        <f t="shared" si="66"/>
        <v>0</v>
      </c>
      <c r="Z88" s="26">
        <f t="shared" si="66"/>
        <v>0</v>
      </c>
      <c r="AA88" s="26">
        <f t="shared" si="66"/>
        <v>0</v>
      </c>
      <c r="AB88" s="26">
        <f t="shared" si="66"/>
        <v>5.37</v>
      </c>
      <c r="AC88" s="26">
        <f t="shared" si="66"/>
        <v>0</v>
      </c>
      <c r="AD88" s="26">
        <f t="shared" si="66"/>
        <v>0</v>
      </c>
      <c r="AE88" s="26">
        <f t="shared" si="66"/>
        <v>0</v>
      </c>
      <c r="AF88" s="26">
        <f t="shared" ref="AF88:AI88" si="67">AF83*AF85</f>
        <v>0</v>
      </c>
      <c r="AG88" s="26">
        <f t="shared" si="67"/>
        <v>0</v>
      </c>
      <c r="AH88" s="26">
        <f t="shared" si="67"/>
        <v>0</v>
      </c>
      <c r="AI88" s="26">
        <f t="shared" si="67"/>
        <v>0</v>
      </c>
      <c r="AJ88" s="26">
        <f t="shared" si="66"/>
        <v>0</v>
      </c>
      <c r="AK88" s="26">
        <f t="shared" si="66"/>
        <v>0</v>
      </c>
      <c r="AL88" s="26">
        <f t="shared" si="66"/>
        <v>0</v>
      </c>
      <c r="AM88" s="26">
        <f t="shared" si="66"/>
        <v>2.9639999999999996E-2</v>
      </c>
      <c r="AN88" s="26">
        <f t="shared" si="66"/>
        <v>0</v>
      </c>
      <c r="AO88" s="26">
        <f t="shared" si="66"/>
        <v>0</v>
      </c>
      <c r="AP88" s="26">
        <f t="shared" si="66"/>
        <v>0</v>
      </c>
      <c r="AQ88" s="26">
        <f t="shared" si="66"/>
        <v>0</v>
      </c>
      <c r="AR88" s="26">
        <f t="shared" si="66"/>
        <v>0</v>
      </c>
      <c r="AS88" s="26">
        <f t="shared" si="66"/>
        <v>0</v>
      </c>
      <c r="AT88" s="26">
        <f t="shared" si="66"/>
        <v>0</v>
      </c>
      <c r="AU88" s="26">
        <f t="shared" si="66"/>
        <v>0</v>
      </c>
      <c r="AV88" s="26">
        <f t="shared" si="66"/>
        <v>0</v>
      </c>
      <c r="AW88" s="26">
        <f t="shared" si="66"/>
        <v>0</v>
      </c>
      <c r="AX88" s="26">
        <f t="shared" si="66"/>
        <v>0</v>
      </c>
      <c r="AY88" s="26">
        <f t="shared" si="66"/>
        <v>0</v>
      </c>
      <c r="AZ88" s="26">
        <f t="shared" si="66"/>
        <v>0</v>
      </c>
      <c r="BA88" s="26">
        <f t="shared" si="66"/>
        <v>0</v>
      </c>
      <c r="BB88" s="26">
        <f t="shared" si="66"/>
        <v>0</v>
      </c>
      <c r="BC88" s="26">
        <f t="shared" si="66"/>
        <v>4.8765500000000008</v>
      </c>
      <c r="BD88" s="26">
        <f t="shared" si="66"/>
        <v>14.48</v>
      </c>
      <c r="BE88" s="26">
        <f t="shared" si="66"/>
        <v>0</v>
      </c>
      <c r="BF88" s="26">
        <f t="shared" si="66"/>
        <v>0</v>
      </c>
      <c r="BG88" s="26">
        <f t="shared" si="66"/>
        <v>0</v>
      </c>
      <c r="BH88" s="26">
        <f t="shared" si="66"/>
        <v>28.900000000000002</v>
      </c>
      <c r="BI88" s="26">
        <f t="shared" si="66"/>
        <v>0</v>
      </c>
      <c r="BJ88" s="26">
        <f t="shared" si="66"/>
        <v>12.6</v>
      </c>
      <c r="BK88" s="26">
        <f t="shared" si="66"/>
        <v>3.2640000000000002</v>
      </c>
      <c r="BL88" s="26">
        <f t="shared" si="66"/>
        <v>2.4489999999999998</v>
      </c>
      <c r="BM88" s="26">
        <f t="shared" si="66"/>
        <v>0</v>
      </c>
      <c r="BN88" s="26">
        <f t="shared" si="66"/>
        <v>0</v>
      </c>
      <c r="BO88" s="26">
        <f t="shared" si="66"/>
        <v>0</v>
      </c>
      <c r="BP88" s="26">
        <f t="shared" si="66"/>
        <v>1.8222</v>
      </c>
      <c r="BQ88" s="26">
        <f t="shared" si="66"/>
        <v>0.125</v>
      </c>
      <c r="BR88" s="82">
        <f t="shared" ref="BR88" si="68">BR83*BR85</f>
        <v>0</v>
      </c>
      <c r="BS88" s="45">
        <f>SUM(D88:BQ88)</f>
        <v>88.065859999999986</v>
      </c>
      <c r="BT88" s="28">
        <f>BS88/$C$10</f>
        <v>88.065859999999986</v>
      </c>
    </row>
    <row r="90" spans="1:72">
      <c r="J90" s="1"/>
    </row>
    <row r="91" spans="1:72" ht="15" customHeight="1">
      <c r="A91" s="101"/>
      <c r="B91" s="3" t="s">
        <v>1</v>
      </c>
      <c r="C91" s="99" t="s">
        <v>2</v>
      </c>
      <c r="D91" s="98" t="str">
        <f t="shared" ref="D91:BQ91" si="69">D8</f>
        <v>Хлеб пшеничный</v>
      </c>
      <c r="E91" s="98" t="str">
        <f t="shared" si="69"/>
        <v>Хлеб ржано-пшеничный</v>
      </c>
      <c r="F91" s="98" t="str">
        <f t="shared" si="69"/>
        <v>Сахар</v>
      </c>
      <c r="G91" s="98" t="str">
        <f t="shared" si="69"/>
        <v>Чай</v>
      </c>
      <c r="H91" s="98" t="str">
        <f t="shared" si="69"/>
        <v>Какао</v>
      </c>
      <c r="I91" s="98" t="str">
        <f t="shared" si="69"/>
        <v>Кофейный напиток</v>
      </c>
      <c r="J91" s="98" t="str">
        <f t="shared" si="69"/>
        <v>Молоко 2,5%</v>
      </c>
      <c r="K91" s="98" t="str">
        <f t="shared" si="69"/>
        <v>Масло сливочное</v>
      </c>
      <c r="L91" s="98" t="str">
        <f t="shared" si="69"/>
        <v>Сметана 15%</v>
      </c>
      <c r="M91" s="98" t="str">
        <f t="shared" si="69"/>
        <v>Молоко сухое</v>
      </c>
      <c r="N91" s="98" t="str">
        <f t="shared" si="69"/>
        <v>Снежок 2,5 %</v>
      </c>
      <c r="O91" s="98" t="str">
        <f t="shared" si="69"/>
        <v>Творог 5%</v>
      </c>
      <c r="P91" s="98" t="str">
        <f t="shared" si="69"/>
        <v>Молоко сгущенное</v>
      </c>
      <c r="Q91" s="98" t="str">
        <f t="shared" si="69"/>
        <v xml:space="preserve">Джем Сава </v>
      </c>
      <c r="R91" s="98" t="str">
        <f t="shared" si="69"/>
        <v>Сыр</v>
      </c>
      <c r="S91" s="98" t="str">
        <f t="shared" si="69"/>
        <v>Зеленый горошек</v>
      </c>
      <c r="T91" s="98" t="str">
        <f t="shared" si="69"/>
        <v>Кукуруза консервирован.</v>
      </c>
      <c r="U91" s="98" t="str">
        <f t="shared" si="69"/>
        <v>Консервы рыбные</v>
      </c>
      <c r="V91" s="98" t="str">
        <f t="shared" si="69"/>
        <v>Огурцы консервирован.</v>
      </c>
      <c r="W91" s="98" t="str">
        <f>W8</f>
        <v>Огурцы свежие</v>
      </c>
      <c r="X91" s="98" t="str">
        <f t="shared" si="69"/>
        <v>Яйцо</v>
      </c>
      <c r="Y91" s="98" t="str">
        <f t="shared" si="69"/>
        <v>Икра кабачковая</v>
      </c>
      <c r="Z91" s="98" t="str">
        <f t="shared" si="69"/>
        <v>Изюм</v>
      </c>
      <c r="AA91" s="98" t="str">
        <f t="shared" si="69"/>
        <v>Курага</v>
      </c>
      <c r="AB91" s="98" t="str">
        <f t="shared" si="69"/>
        <v>Чернослив</v>
      </c>
      <c r="AC91" s="98" t="str">
        <f t="shared" si="69"/>
        <v>Шиповник</v>
      </c>
      <c r="AD91" s="98" t="str">
        <f t="shared" si="69"/>
        <v>Сухофрукты</v>
      </c>
      <c r="AE91" s="98" t="str">
        <f t="shared" si="69"/>
        <v>Ягода свежемороженная</v>
      </c>
      <c r="AF91" s="98" t="str">
        <f t="shared" ref="AF91:AI91" si="70">AF8</f>
        <v xml:space="preserve">Апельсин </v>
      </c>
      <c r="AG91" s="98" t="str">
        <f t="shared" si="70"/>
        <v>Банан</v>
      </c>
      <c r="AH91" s="98" t="str">
        <f t="shared" si="70"/>
        <v>Лимон</v>
      </c>
      <c r="AI91" s="98" t="str">
        <f t="shared" si="70"/>
        <v>Яблоко</v>
      </c>
      <c r="AJ91" s="98" t="str">
        <f t="shared" si="69"/>
        <v>Кисель</v>
      </c>
      <c r="AK91" s="98" t="str">
        <f t="shared" si="69"/>
        <v xml:space="preserve">Сок </v>
      </c>
      <c r="AL91" s="98" t="str">
        <f t="shared" si="69"/>
        <v>Макаронные изделия</v>
      </c>
      <c r="AM91" s="98" t="str">
        <f t="shared" si="69"/>
        <v>Мука</v>
      </c>
      <c r="AN91" s="98" t="str">
        <f t="shared" si="69"/>
        <v>Дрожжи</v>
      </c>
      <c r="AO91" s="98" t="str">
        <f t="shared" si="69"/>
        <v>Печенье</v>
      </c>
      <c r="AP91" s="98" t="str">
        <f t="shared" si="69"/>
        <v>Пряники</v>
      </c>
      <c r="AQ91" s="98" t="str">
        <f t="shared" si="69"/>
        <v>Вафли</v>
      </c>
      <c r="AR91" s="98" t="str">
        <f t="shared" si="69"/>
        <v>Конфеты</v>
      </c>
      <c r="AS91" s="98" t="str">
        <f t="shared" si="69"/>
        <v>Повидло Сава</v>
      </c>
      <c r="AT91" s="98" t="str">
        <f t="shared" si="69"/>
        <v>Крупа геркулес</v>
      </c>
      <c r="AU91" s="98" t="str">
        <f t="shared" si="69"/>
        <v>Крупа горох</v>
      </c>
      <c r="AV91" s="98" t="str">
        <f t="shared" si="69"/>
        <v>Крупа гречневая</v>
      </c>
      <c r="AW91" s="98" t="str">
        <f t="shared" si="69"/>
        <v>Крупа кукурузная</v>
      </c>
      <c r="AX91" s="98" t="str">
        <f t="shared" si="69"/>
        <v>Крупа манная</v>
      </c>
      <c r="AY91" s="98" t="str">
        <f t="shared" si="69"/>
        <v>Крупа перловая</v>
      </c>
      <c r="AZ91" s="98" t="str">
        <f t="shared" si="69"/>
        <v>Крупа пшеничная</v>
      </c>
      <c r="BA91" s="98" t="str">
        <f t="shared" si="69"/>
        <v>Крупа пшено</v>
      </c>
      <c r="BB91" s="98" t="str">
        <f t="shared" si="69"/>
        <v>Крупа ячневая</v>
      </c>
      <c r="BC91" s="98" t="str">
        <f t="shared" si="69"/>
        <v>Рис</v>
      </c>
      <c r="BD91" s="98" t="str">
        <f t="shared" si="69"/>
        <v>Цыпленок бройлер</v>
      </c>
      <c r="BE91" s="98" t="str">
        <f t="shared" si="69"/>
        <v>Филе куриное</v>
      </c>
      <c r="BF91" s="98" t="str">
        <f t="shared" si="69"/>
        <v>Фарш говяжий</v>
      </c>
      <c r="BG91" s="98" t="str">
        <f t="shared" si="69"/>
        <v>Печень куриная</v>
      </c>
      <c r="BH91" s="98" t="str">
        <f t="shared" si="69"/>
        <v>Филе минтая</v>
      </c>
      <c r="BI91" s="98" t="str">
        <f t="shared" si="69"/>
        <v>Филе сельди слабосол.</v>
      </c>
      <c r="BJ91" s="98" t="str">
        <f t="shared" si="69"/>
        <v>Картофель</v>
      </c>
      <c r="BK91" s="98" t="str">
        <f t="shared" si="69"/>
        <v>Морковь</v>
      </c>
      <c r="BL91" s="98" t="str">
        <f t="shared" si="69"/>
        <v>Лук</v>
      </c>
      <c r="BM91" s="98" t="str">
        <f t="shared" si="69"/>
        <v>Капуста</v>
      </c>
      <c r="BN91" s="98" t="str">
        <f t="shared" si="69"/>
        <v>Свекла</v>
      </c>
      <c r="BO91" s="98" t="str">
        <f t="shared" si="69"/>
        <v>Томатная паста</v>
      </c>
      <c r="BP91" s="98" t="str">
        <f t="shared" si="69"/>
        <v>Масло растительное</v>
      </c>
      <c r="BQ91" s="98" t="str">
        <f t="shared" si="69"/>
        <v>Соль</v>
      </c>
      <c r="BR91" s="97" t="str">
        <f t="shared" ref="BR91" si="71">BR8</f>
        <v>Лимонная кислота</v>
      </c>
      <c r="BS91" s="103" t="s">
        <v>3</v>
      </c>
      <c r="BT91" s="103" t="s">
        <v>4</v>
      </c>
    </row>
    <row r="92" spans="1:72" ht="45.75" customHeight="1">
      <c r="A92" s="102"/>
      <c r="B92" s="4" t="s">
        <v>5</v>
      </c>
      <c r="C92" s="100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7"/>
      <c r="BS92" s="103"/>
      <c r="BT92" s="103"/>
    </row>
    <row r="93" spans="1:72">
      <c r="A93" s="104" t="s">
        <v>16</v>
      </c>
      <c r="B93" s="5" t="s">
        <v>17</v>
      </c>
      <c r="C93" s="105">
        <f>$F$7</f>
        <v>1</v>
      </c>
      <c r="D93" s="5">
        <f t="shared" ref="D93:BQ97" si="72">D23</f>
        <v>0</v>
      </c>
      <c r="E93" s="5">
        <f t="shared" si="72"/>
        <v>0</v>
      </c>
      <c r="F93" s="5">
        <f t="shared" si="72"/>
        <v>1.0999999999999999E-2</v>
      </c>
      <c r="G93" s="5">
        <f t="shared" si="72"/>
        <v>5.9999999999999995E-4</v>
      </c>
      <c r="H93" s="5">
        <f t="shared" si="72"/>
        <v>0</v>
      </c>
      <c r="I93" s="5">
        <f t="shared" si="72"/>
        <v>0</v>
      </c>
      <c r="J93" s="5">
        <f t="shared" si="72"/>
        <v>0</v>
      </c>
      <c r="K93" s="5">
        <f t="shared" si="72"/>
        <v>0</v>
      </c>
      <c r="L93" s="5">
        <f t="shared" si="72"/>
        <v>0</v>
      </c>
      <c r="M93" s="5">
        <f t="shared" si="72"/>
        <v>0</v>
      </c>
      <c r="N93" s="5">
        <f t="shared" si="72"/>
        <v>0</v>
      </c>
      <c r="O93" s="5">
        <f t="shared" si="72"/>
        <v>0</v>
      </c>
      <c r="P93" s="5">
        <f t="shared" si="72"/>
        <v>0</v>
      </c>
      <c r="Q93" s="5">
        <f t="shared" si="72"/>
        <v>0</v>
      </c>
      <c r="R93" s="5">
        <f t="shared" si="72"/>
        <v>0</v>
      </c>
      <c r="S93" s="5">
        <f t="shared" si="72"/>
        <v>0</v>
      </c>
      <c r="T93" s="5">
        <f t="shared" si="72"/>
        <v>0</v>
      </c>
      <c r="U93" s="5">
        <f t="shared" si="72"/>
        <v>0</v>
      </c>
      <c r="V93" s="5">
        <f t="shared" si="72"/>
        <v>0</v>
      </c>
      <c r="W93" s="5">
        <f>W23</f>
        <v>0</v>
      </c>
      <c r="X93" s="5">
        <f t="shared" si="72"/>
        <v>0</v>
      </c>
      <c r="Y93" s="5">
        <f t="shared" si="72"/>
        <v>0</v>
      </c>
      <c r="Z93" s="5">
        <f t="shared" si="72"/>
        <v>0</v>
      </c>
      <c r="AA93" s="5">
        <f t="shared" si="72"/>
        <v>0</v>
      </c>
      <c r="AB93" s="5">
        <f t="shared" si="72"/>
        <v>0</v>
      </c>
      <c r="AC93" s="5">
        <f t="shared" si="72"/>
        <v>0</v>
      </c>
      <c r="AD93" s="5">
        <f t="shared" si="72"/>
        <v>0</v>
      </c>
      <c r="AE93" s="5">
        <f t="shared" si="72"/>
        <v>0</v>
      </c>
      <c r="AF93" s="5">
        <f t="shared" ref="AF93:AI96" si="73">AF23</f>
        <v>0</v>
      </c>
      <c r="AG93" s="5">
        <f t="shared" si="73"/>
        <v>0</v>
      </c>
      <c r="AH93" s="5">
        <f t="shared" si="73"/>
        <v>6.0000000000000001E-3</v>
      </c>
      <c r="AI93" s="5">
        <f t="shared" si="73"/>
        <v>0</v>
      </c>
      <c r="AJ93" s="5">
        <f t="shared" si="72"/>
        <v>0</v>
      </c>
      <c r="AK93" s="5">
        <f t="shared" si="72"/>
        <v>0</v>
      </c>
      <c r="AL93" s="5">
        <f t="shared" si="72"/>
        <v>0</v>
      </c>
      <c r="AM93" s="5">
        <f t="shared" si="72"/>
        <v>0</v>
      </c>
      <c r="AN93" s="5">
        <f t="shared" si="72"/>
        <v>0</v>
      </c>
      <c r="AO93" s="5">
        <f t="shared" si="72"/>
        <v>0</v>
      </c>
      <c r="AP93" s="5">
        <f t="shared" si="72"/>
        <v>0</v>
      </c>
      <c r="AQ93" s="5">
        <f t="shared" si="72"/>
        <v>0</v>
      </c>
      <c r="AR93" s="5">
        <f t="shared" si="72"/>
        <v>0</v>
      </c>
      <c r="AS93" s="5">
        <f t="shared" si="72"/>
        <v>0</v>
      </c>
      <c r="AT93" s="5">
        <f t="shared" si="72"/>
        <v>0</v>
      </c>
      <c r="AU93" s="5">
        <f t="shared" si="72"/>
        <v>0</v>
      </c>
      <c r="AV93" s="5">
        <f t="shared" si="72"/>
        <v>0</v>
      </c>
      <c r="AW93" s="5">
        <f t="shared" si="72"/>
        <v>0</v>
      </c>
      <c r="AX93" s="5">
        <f t="shared" si="72"/>
        <v>0</v>
      </c>
      <c r="AY93" s="5">
        <f t="shared" si="72"/>
        <v>0</v>
      </c>
      <c r="AZ93" s="5">
        <f t="shared" si="72"/>
        <v>0</v>
      </c>
      <c r="BA93" s="5">
        <f t="shared" si="72"/>
        <v>0</v>
      </c>
      <c r="BB93" s="5">
        <f t="shared" si="72"/>
        <v>0</v>
      </c>
      <c r="BC93" s="5">
        <f t="shared" si="72"/>
        <v>0</v>
      </c>
      <c r="BD93" s="5">
        <f t="shared" si="72"/>
        <v>0</v>
      </c>
      <c r="BE93" s="5">
        <f t="shared" si="72"/>
        <v>0</v>
      </c>
      <c r="BF93" s="5">
        <f t="shared" si="72"/>
        <v>0</v>
      </c>
      <c r="BG93" s="5">
        <f t="shared" si="72"/>
        <v>0</v>
      </c>
      <c r="BH93" s="5">
        <f t="shared" si="72"/>
        <v>0</v>
      </c>
      <c r="BI93" s="5">
        <f t="shared" si="72"/>
        <v>0</v>
      </c>
      <c r="BJ93" s="5">
        <f t="shared" si="72"/>
        <v>0</v>
      </c>
      <c r="BK93" s="5">
        <f t="shared" si="72"/>
        <v>0</v>
      </c>
      <c r="BL93" s="5">
        <f t="shared" si="72"/>
        <v>0</v>
      </c>
      <c r="BM93" s="5">
        <f t="shared" si="72"/>
        <v>0</v>
      </c>
      <c r="BN93" s="5">
        <f t="shared" si="72"/>
        <v>0</v>
      </c>
      <c r="BO93" s="5">
        <f t="shared" si="72"/>
        <v>0</v>
      </c>
      <c r="BP93" s="5">
        <f t="shared" si="72"/>
        <v>0</v>
      </c>
      <c r="BQ93" s="5">
        <f t="shared" si="72"/>
        <v>0</v>
      </c>
      <c r="BR93" s="77">
        <f t="shared" ref="BR93:BR96" si="74">BR23</f>
        <v>0</v>
      </c>
    </row>
    <row r="94" spans="1:72">
      <c r="A94" s="104"/>
      <c r="B94" s="5" t="s">
        <v>18</v>
      </c>
      <c r="C94" s="106"/>
      <c r="D94" s="5">
        <f t="shared" si="72"/>
        <v>0</v>
      </c>
      <c r="E94" s="5">
        <f t="shared" si="72"/>
        <v>0</v>
      </c>
      <c r="F94" s="5">
        <f t="shared" si="72"/>
        <v>3.225E-3</v>
      </c>
      <c r="G94" s="5">
        <f t="shared" si="72"/>
        <v>0</v>
      </c>
      <c r="H94" s="5">
        <f t="shared" si="72"/>
        <v>0</v>
      </c>
      <c r="I94" s="5">
        <f t="shared" si="72"/>
        <v>0</v>
      </c>
      <c r="J94" s="5">
        <f t="shared" si="72"/>
        <v>1.4E-2</v>
      </c>
      <c r="K94" s="5">
        <f t="shared" si="72"/>
        <v>3.0000000000000001E-3</v>
      </c>
      <c r="L94" s="5">
        <f t="shared" si="72"/>
        <v>0</v>
      </c>
      <c r="M94" s="5">
        <f t="shared" si="72"/>
        <v>0</v>
      </c>
      <c r="N94" s="5">
        <f t="shared" si="72"/>
        <v>0</v>
      </c>
      <c r="O94" s="5">
        <f t="shared" si="72"/>
        <v>0</v>
      </c>
      <c r="P94" s="5">
        <f t="shared" si="72"/>
        <v>0</v>
      </c>
      <c r="Q94" s="5">
        <f t="shared" si="72"/>
        <v>0</v>
      </c>
      <c r="R94" s="5">
        <f t="shared" si="72"/>
        <v>0</v>
      </c>
      <c r="S94" s="5">
        <f t="shared" si="72"/>
        <v>0</v>
      </c>
      <c r="T94" s="5">
        <f t="shared" si="72"/>
        <v>0</v>
      </c>
      <c r="U94" s="5">
        <f t="shared" si="72"/>
        <v>0</v>
      </c>
      <c r="V94" s="5">
        <f t="shared" si="72"/>
        <v>0</v>
      </c>
      <c r="W94" s="5">
        <f>W24</f>
        <v>0</v>
      </c>
      <c r="X94" s="5">
        <f t="shared" si="72"/>
        <v>0.1</v>
      </c>
      <c r="Y94" s="5">
        <f t="shared" si="72"/>
        <v>0</v>
      </c>
      <c r="Z94" s="5">
        <f t="shared" si="72"/>
        <v>0</v>
      </c>
      <c r="AA94" s="5">
        <f t="shared" si="72"/>
        <v>0</v>
      </c>
      <c r="AB94" s="5">
        <f t="shared" si="72"/>
        <v>0</v>
      </c>
      <c r="AC94" s="5">
        <f t="shared" si="72"/>
        <v>0</v>
      </c>
      <c r="AD94" s="5">
        <f t="shared" si="72"/>
        <v>0</v>
      </c>
      <c r="AE94" s="5">
        <f t="shared" si="72"/>
        <v>0</v>
      </c>
      <c r="AF94" s="5">
        <f t="shared" si="73"/>
        <v>0</v>
      </c>
      <c r="AG94" s="5">
        <f t="shared" si="73"/>
        <v>0</v>
      </c>
      <c r="AH94" s="5">
        <f t="shared" si="73"/>
        <v>0</v>
      </c>
      <c r="AI94" s="5">
        <f t="shared" si="73"/>
        <v>0</v>
      </c>
      <c r="AJ94" s="5">
        <f t="shared" si="72"/>
        <v>0</v>
      </c>
      <c r="AK94" s="5">
        <f t="shared" si="72"/>
        <v>0</v>
      </c>
      <c r="AL94" s="5">
        <f t="shared" si="72"/>
        <v>0</v>
      </c>
      <c r="AM94" s="5">
        <f t="shared" si="72"/>
        <v>3.9E-2</v>
      </c>
      <c r="AN94" s="5">
        <f t="shared" si="72"/>
        <v>8.5700000000000001E-4</v>
      </c>
      <c r="AO94" s="5">
        <f t="shared" si="72"/>
        <v>0</v>
      </c>
      <c r="AP94" s="5">
        <f t="shared" si="72"/>
        <v>0</v>
      </c>
      <c r="AQ94" s="5">
        <f t="shared" si="72"/>
        <v>0</v>
      </c>
      <c r="AR94" s="5">
        <f t="shared" si="72"/>
        <v>0</v>
      </c>
      <c r="AS94" s="5">
        <f t="shared" si="72"/>
        <v>0</v>
      </c>
      <c r="AT94" s="5">
        <f t="shared" si="72"/>
        <v>0</v>
      </c>
      <c r="AU94" s="5">
        <f t="shared" si="72"/>
        <v>0</v>
      </c>
      <c r="AV94" s="5">
        <f t="shared" si="72"/>
        <v>0</v>
      </c>
      <c r="AW94" s="5">
        <f t="shared" si="72"/>
        <v>0</v>
      </c>
      <c r="AX94" s="5">
        <f t="shared" si="72"/>
        <v>0</v>
      </c>
      <c r="AY94" s="5">
        <f t="shared" si="72"/>
        <v>0</v>
      </c>
      <c r="AZ94" s="5">
        <f t="shared" si="72"/>
        <v>0</v>
      </c>
      <c r="BA94" s="5">
        <f t="shared" si="72"/>
        <v>0</v>
      </c>
      <c r="BB94" s="5">
        <f t="shared" si="72"/>
        <v>0</v>
      </c>
      <c r="BC94" s="5">
        <f t="shared" si="72"/>
        <v>0</v>
      </c>
      <c r="BD94" s="5">
        <f t="shared" si="72"/>
        <v>0</v>
      </c>
      <c r="BE94" s="5">
        <f t="shared" si="72"/>
        <v>0</v>
      </c>
      <c r="BF94" s="5">
        <f t="shared" si="72"/>
        <v>0</v>
      </c>
      <c r="BG94" s="5">
        <f t="shared" si="72"/>
        <v>0</v>
      </c>
      <c r="BH94" s="5">
        <f t="shared" si="72"/>
        <v>0</v>
      </c>
      <c r="BI94" s="5">
        <f t="shared" si="72"/>
        <v>0</v>
      </c>
      <c r="BJ94" s="5">
        <f t="shared" si="72"/>
        <v>0</v>
      </c>
      <c r="BK94" s="5">
        <f t="shared" si="72"/>
        <v>0</v>
      </c>
      <c r="BL94" s="5">
        <f t="shared" si="72"/>
        <v>0</v>
      </c>
      <c r="BM94" s="5">
        <f t="shared" si="72"/>
        <v>0</v>
      </c>
      <c r="BN94" s="5">
        <f t="shared" si="72"/>
        <v>0</v>
      </c>
      <c r="BO94" s="5">
        <f t="shared" si="72"/>
        <v>0</v>
      </c>
      <c r="BP94" s="5">
        <f t="shared" si="72"/>
        <v>3.0000000000000001E-3</v>
      </c>
      <c r="BQ94" s="5">
        <f t="shared" si="72"/>
        <v>0</v>
      </c>
      <c r="BR94" s="77">
        <f t="shared" si="74"/>
        <v>0</v>
      </c>
    </row>
    <row r="95" spans="1:72">
      <c r="A95" s="104"/>
      <c r="B95" s="5"/>
      <c r="C95" s="106"/>
      <c r="D95" s="5">
        <f t="shared" si="72"/>
        <v>0</v>
      </c>
      <c r="E95" s="5">
        <f t="shared" si="72"/>
        <v>0</v>
      </c>
      <c r="F95" s="5">
        <f t="shared" si="72"/>
        <v>0</v>
      </c>
      <c r="G95" s="5">
        <f t="shared" si="72"/>
        <v>0</v>
      </c>
      <c r="H95" s="5">
        <f t="shared" si="72"/>
        <v>0</v>
      </c>
      <c r="I95" s="5">
        <f t="shared" si="72"/>
        <v>0</v>
      </c>
      <c r="J95" s="5">
        <f t="shared" si="72"/>
        <v>0</v>
      </c>
      <c r="K95" s="5">
        <f t="shared" si="72"/>
        <v>0</v>
      </c>
      <c r="L95" s="5">
        <f t="shared" si="72"/>
        <v>0</v>
      </c>
      <c r="M95" s="5">
        <f t="shared" si="72"/>
        <v>0</v>
      </c>
      <c r="N95" s="5">
        <f t="shared" si="72"/>
        <v>0</v>
      </c>
      <c r="O95" s="5">
        <f t="shared" si="72"/>
        <v>0</v>
      </c>
      <c r="P95" s="5">
        <f t="shared" si="72"/>
        <v>0</v>
      </c>
      <c r="Q95" s="5">
        <f t="shared" si="72"/>
        <v>0</v>
      </c>
      <c r="R95" s="5">
        <f t="shared" si="72"/>
        <v>0</v>
      </c>
      <c r="S95" s="5">
        <f t="shared" si="72"/>
        <v>0</v>
      </c>
      <c r="T95" s="5">
        <f t="shared" si="72"/>
        <v>0</v>
      </c>
      <c r="U95" s="5">
        <f t="shared" si="72"/>
        <v>0</v>
      </c>
      <c r="V95" s="5">
        <f t="shared" si="72"/>
        <v>0</v>
      </c>
      <c r="W95" s="5">
        <f>W25</f>
        <v>0</v>
      </c>
      <c r="X95" s="5">
        <f t="shared" si="72"/>
        <v>0</v>
      </c>
      <c r="Y95" s="5">
        <f t="shared" si="72"/>
        <v>0</v>
      </c>
      <c r="Z95" s="5">
        <f t="shared" si="72"/>
        <v>0</v>
      </c>
      <c r="AA95" s="5">
        <f t="shared" si="72"/>
        <v>0</v>
      </c>
      <c r="AB95" s="5">
        <f t="shared" si="72"/>
        <v>0</v>
      </c>
      <c r="AC95" s="5">
        <f t="shared" si="72"/>
        <v>0</v>
      </c>
      <c r="AD95" s="5">
        <f t="shared" si="72"/>
        <v>0</v>
      </c>
      <c r="AE95" s="5">
        <f t="shared" si="72"/>
        <v>0</v>
      </c>
      <c r="AF95" s="5">
        <f t="shared" si="73"/>
        <v>0</v>
      </c>
      <c r="AG95" s="5">
        <f t="shared" si="73"/>
        <v>0</v>
      </c>
      <c r="AH95" s="5">
        <f t="shared" si="73"/>
        <v>0</v>
      </c>
      <c r="AI95" s="5">
        <f t="shared" si="73"/>
        <v>0</v>
      </c>
      <c r="AJ95" s="5">
        <f t="shared" si="72"/>
        <v>0</v>
      </c>
      <c r="AK95" s="5">
        <f t="shared" si="72"/>
        <v>0</v>
      </c>
      <c r="AL95" s="5">
        <f t="shared" si="72"/>
        <v>0</v>
      </c>
      <c r="AM95" s="5">
        <f t="shared" si="72"/>
        <v>0</v>
      </c>
      <c r="AN95" s="5">
        <f t="shared" si="72"/>
        <v>0</v>
      </c>
      <c r="AO95" s="5">
        <f t="shared" si="72"/>
        <v>0</v>
      </c>
      <c r="AP95" s="5">
        <f t="shared" si="72"/>
        <v>0</v>
      </c>
      <c r="AQ95" s="5">
        <f t="shared" si="72"/>
        <v>0</v>
      </c>
      <c r="AR95" s="5">
        <f t="shared" si="72"/>
        <v>0</v>
      </c>
      <c r="AS95" s="5">
        <f t="shared" si="72"/>
        <v>0</v>
      </c>
      <c r="AT95" s="5">
        <f t="shared" si="72"/>
        <v>0</v>
      </c>
      <c r="AU95" s="5">
        <f t="shared" si="72"/>
        <v>0</v>
      </c>
      <c r="AV95" s="5">
        <f t="shared" si="72"/>
        <v>0</v>
      </c>
      <c r="AW95" s="5">
        <f t="shared" si="72"/>
        <v>0</v>
      </c>
      <c r="AX95" s="5">
        <f t="shared" si="72"/>
        <v>0</v>
      </c>
      <c r="AY95" s="5">
        <f t="shared" si="72"/>
        <v>0</v>
      </c>
      <c r="AZ95" s="5">
        <f t="shared" si="72"/>
        <v>0</v>
      </c>
      <c r="BA95" s="5">
        <f t="shared" si="72"/>
        <v>0</v>
      </c>
      <c r="BB95" s="5">
        <f t="shared" si="72"/>
        <v>0</v>
      </c>
      <c r="BC95" s="5">
        <f t="shared" si="72"/>
        <v>0</v>
      </c>
      <c r="BD95" s="5">
        <f t="shared" si="72"/>
        <v>0</v>
      </c>
      <c r="BE95" s="5">
        <f t="shared" si="72"/>
        <v>0</v>
      </c>
      <c r="BF95" s="5">
        <f t="shared" si="72"/>
        <v>0</v>
      </c>
      <c r="BG95" s="5">
        <f t="shared" si="72"/>
        <v>0</v>
      </c>
      <c r="BH95" s="5">
        <f t="shared" si="72"/>
        <v>0</v>
      </c>
      <c r="BI95" s="5">
        <f t="shared" si="72"/>
        <v>0</v>
      </c>
      <c r="BJ95" s="5">
        <f t="shared" si="72"/>
        <v>0</v>
      </c>
      <c r="BK95" s="5">
        <f t="shared" si="72"/>
        <v>0</v>
      </c>
      <c r="BL95" s="5">
        <f t="shared" si="72"/>
        <v>0</v>
      </c>
      <c r="BM95" s="5">
        <f t="shared" si="72"/>
        <v>0</v>
      </c>
      <c r="BN95" s="5">
        <f t="shared" si="72"/>
        <v>0</v>
      </c>
      <c r="BO95" s="5">
        <f t="shared" si="72"/>
        <v>0</v>
      </c>
      <c r="BP95" s="5">
        <f t="shared" si="72"/>
        <v>0</v>
      </c>
      <c r="BQ95" s="5">
        <f t="shared" si="72"/>
        <v>0</v>
      </c>
      <c r="BR95" s="77">
        <f t="shared" si="74"/>
        <v>0</v>
      </c>
    </row>
    <row r="96" spans="1:72">
      <c r="A96" s="104"/>
      <c r="B96" s="5"/>
      <c r="C96" s="106"/>
      <c r="D96" s="5">
        <f t="shared" si="72"/>
        <v>0</v>
      </c>
      <c r="E96" s="5">
        <f t="shared" si="72"/>
        <v>0</v>
      </c>
      <c r="F96" s="5">
        <f t="shared" si="72"/>
        <v>0</v>
      </c>
      <c r="G96" s="5">
        <f t="shared" si="72"/>
        <v>0</v>
      </c>
      <c r="H96" s="5">
        <f t="shared" si="72"/>
        <v>0</v>
      </c>
      <c r="I96" s="5">
        <f t="shared" si="72"/>
        <v>0</v>
      </c>
      <c r="J96" s="5">
        <f t="shared" si="72"/>
        <v>0</v>
      </c>
      <c r="K96" s="5">
        <f t="shared" si="72"/>
        <v>0</v>
      </c>
      <c r="L96" s="5">
        <f t="shared" si="72"/>
        <v>0</v>
      </c>
      <c r="M96" s="5">
        <f t="shared" si="72"/>
        <v>0</v>
      </c>
      <c r="N96" s="5">
        <f t="shared" si="72"/>
        <v>0</v>
      </c>
      <c r="O96" s="5">
        <f t="shared" si="72"/>
        <v>0</v>
      </c>
      <c r="P96" s="5">
        <f t="shared" si="72"/>
        <v>0</v>
      </c>
      <c r="Q96" s="5">
        <f t="shared" si="72"/>
        <v>0</v>
      </c>
      <c r="R96" s="5">
        <f t="shared" si="72"/>
        <v>0</v>
      </c>
      <c r="S96" s="5">
        <f t="shared" si="72"/>
        <v>0</v>
      </c>
      <c r="T96" s="5">
        <f t="shared" si="72"/>
        <v>0</v>
      </c>
      <c r="U96" s="5">
        <f t="shared" si="72"/>
        <v>0</v>
      </c>
      <c r="V96" s="5">
        <f t="shared" si="72"/>
        <v>0</v>
      </c>
      <c r="W96" s="5">
        <f>W26</f>
        <v>0</v>
      </c>
      <c r="X96" s="5">
        <f t="shared" si="72"/>
        <v>0</v>
      </c>
      <c r="Y96" s="5">
        <f t="shared" si="72"/>
        <v>0</v>
      </c>
      <c r="Z96" s="5">
        <f t="shared" si="72"/>
        <v>0</v>
      </c>
      <c r="AA96" s="5">
        <f t="shared" si="72"/>
        <v>0</v>
      </c>
      <c r="AB96" s="5">
        <f t="shared" si="72"/>
        <v>0</v>
      </c>
      <c r="AC96" s="5">
        <f t="shared" si="72"/>
        <v>0</v>
      </c>
      <c r="AD96" s="5">
        <f t="shared" si="72"/>
        <v>0</v>
      </c>
      <c r="AE96" s="5">
        <f t="shared" si="72"/>
        <v>0</v>
      </c>
      <c r="AF96" s="5">
        <f t="shared" si="73"/>
        <v>0</v>
      </c>
      <c r="AG96" s="5">
        <f t="shared" si="73"/>
        <v>0</v>
      </c>
      <c r="AH96" s="5">
        <f t="shared" si="73"/>
        <v>0</v>
      </c>
      <c r="AI96" s="5">
        <f t="shared" si="73"/>
        <v>0</v>
      </c>
      <c r="AJ96" s="5">
        <f t="shared" si="72"/>
        <v>0</v>
      </c>
      <c r="AK96" s="5">
        <f t="shared" si="72"/>
        <v>0</v>
      </c>
      <c r="AL96" s="5">
        <f t="shared" si="72"/>
        <v>0</v>
      </c>
      <c r="AM96" s="5">
        <f t="shared" si="72"/>
        <v>0</v>
      </c>
      <c r="AN96" s="5">
        <f t="shared" si="72"/>
        <v>0</v>
      </c>
      <c r="AO96" s="5">
        <f t="shared" si="72"/>
        <v>0</v>
      </c>
      <c r="AP96" s="5">
        <f t="shared" si="72"/>
        <v>0</v>
      </c>
      <c r="AQ96" s="5">
        <f t="shared" si="72"/>
        <v>0</v>
      </c>
      <c r="AR96" s="5">
        <f t="shared" si="72"/>
        <v>0</v>
      </c>
      <c r="AS96" s="5">
        <f t="shared" si="72"/>
        <v>0</v>
      </c>
      <c r="AT96" s="5">
        <f t="shared" si="72"/>
        <v>0</v>
      </c>
      <c r="AU96" s="5">
        <f t="shared" si="72"/>
        <v>0</v>
      </c>
      <c r="AV96" s="5">
        <f t="shared" si="72"/>
        <v>0</v>
      </c>
      <c r="AW96" s="5">
        <f t="shared" si="72"/>
        <v>0</v>
      </c>
      <c r="AX96" s="5">
        <f t="shared" si="72"/>
        <v>0</v>
      </c>
      <c r="AY96" s="5">
        <f t="shared" si="72"/>
        <v>0</v>
      </c>
      <c r="AZ96" s="5">
        <f t="shared" si="72"/>
        <v>0</v>
      </c>
      <c r="BA96" s="5">
        <f t="shared" si="72"/>
        <v>0</v>
      </c>
      <c r="BB96" s="5">
        <f t="shared" si="72"/>
        <v>0</v>
      </c>
      <c r="BC96" s="5">
        <f t="shared" si="72"/>
        <v>0</v>
      </c>
      <c r="BD96" s="5">
        <f t="shared" si="72"/>
        <v>0</v>
      </c>
      <c r="BE96" s="5">
        <f t="shared" si="72"/>
        <v>0</v>
      </c>
      <c r="BF96" s="5">
        <f t="shared" si="72"/>
        <v>0</v>
      </c>
      <c r="BG96" s="5">
        <f t="shared" si="72"/>
        <v>0</v>
      </c>
      <c r="BH96" s="5">
        <f t="shared" si="72"/>
        <v>0</v>
      </c>
      <c r="BI96" s="5">
        <f t="shared" si="72"/>
        <v>0</v>
      </c>
      <c r="BJ96" s="5">
        <f t="shared" si="72"/>
        <v>0</v>
      </c>
      <c r="BK96" s="5">
        <f t="shared" si="72"/>
        <v>0</v>
      </c>
      <c r="BL96" s="5">
        <f t="shared" si="72"/>
        <v>0</v>
      </c>
      <c r="BM96" s="5">
        <f t="shared" si="72"/>
        <v>0</v>
      </c>
      <c r="BN96" s="5">
        <f t="shared" si="72"/>
        <v>0</v>
      </c>
      <c r="BO96" s="5">
        <f t="shared" si="72"/>
        <v>0</v>
      </c>
      <c r="BP96" s="5">
        <f t="shared" si="72"/>
        <v>0</v>
      </c>
      <c r="BQ96" s="5">
        <f t="shared" si="72"/>
        <v>0</v>
      </c>
      <c r="BR96" s="77">
        <f t="shared" si="74"/>
        <v>0</v>
      </c>
    </row>
    <row r="97" spans="1:72">
      <c r="A97" s="104"/>
      <c r="B97" s="5"/>
      <c r="C97" s="107"/>
      <c r="D97" s="5">
        <f t="shared" si="72"/>
        <v>0</v>
      </c>
      <c r="E97" s="5">
        <f t="shared" si="72"/>
        <v>0</v>
      </c>
      <c r="F97" s="5">
        <f t="shared" si="72"/>
        <v>0</v>
      </c>
      <c r="G97" s="5">
        <f t="shared" si="72"/>
        <v>0</v>
      </c>
      <c r="H97" s="5">
        <f t="shared" si="72"/>
        <v>0</v>
      </c>
      <c r="I97" s="5">
        <f t="shared" si="72"/>
        <v>0</v>
      </c>
      <c r="J97" s="5">
        <f t="shared" si="72"/>
        <v>0</v>
      </c>
      <c r="K97" s="5">
        <f t="shared" ref="K97:BQ97" si="75">K27</f>
        <v>0</v>
      </c>
      <c r="L97" s="5">
        <f t="shared" si="75"/>
        <v>0</v>
      </c>
      <c r="M97" s="5">
        <f t="shared" si="75"/>
        <v>0</v>
      </c>
      <c r="N97" s="5">
        <f t="shared" si="75"/>
        <v>0</v>
      </c>
      <c r="O97" s="5">
        <f t="shared" si="75"/>
        <v>0</v>
      </c>
      <c r="P97" s="5">
        <f t="shared" si="75"/>
        <v>0</v>
      </c>
      <c r="Q97" s="5">
        <f t="shared" si="75"/>
        <v>0</v>
      </c>
      <c r="R97" s="5">
        <f t="shared" si="75"/>
        <v>0</v>
      </c>
      <c r="S97" s="5">
        <f t="shared" si="75"/>
        <v>0</v>
      </c>
      <c r="T97" s="5">
        <f t="shared" si="75"/>
        <v>0</v>
      </c>
      <c r="U97" s="5">
        <f t="shared" si="75"/>
        <v>0</v>
      </c>
      <c r="V97" s="5">
        <f t="shared" si="75"/>
        <v>0</v>
      </c>
      <c r="W97" s="5">
        <f>W27</f>
        <v>0</v>
      </c>
      <c r="X97" s="5">
        <f t="shared" si="75"/>
        <v>0</v>
      </c>
      <c r="Y97" s="5">
        <f t="shared" si="75"/>
        <v>0</v>
      </c>
      <c r="Z97" s="5">
        <f t="shared" si="75"/>
        <v>0</v>
      </c>
      <c r="AA97" s="5">
        <f t="shared" si="75"/>
        <v>0</v>
      </c>
      <c r="AB97" s="5">
        <f t="shared" si="75"/>
        <v>0</v>
      </c>
      <c r="AC97" s="5">
        <f t="shared" si="75"/>
        <v>0</v>
      </c>
      <c r="AD97" s="5">
        <f t="shared" si="75"/>
        <v>0</v>
      </c>
      <c r="AE97" s="5">
        <f t="shared" si="75"/>
        <v>0</v>
      </c>
      <c r="AF97" s="5">
        <f t="shared" ref="AF97:AI97" si="76">AF27</f>
        <v>0</v>
      </c>
      <c r="AG97" s="5">
        <f t="shared" si="76"/>
        <v>0</v>
      </c>
      <c r="AH97" s="5">
        <f t="shared" si="76"/>
        <v>0</v>
      </c>
      <c r="AI97" s="5">
        <f t="shared" si="76"/>
        <v>0</v>
      </c>
      <c r="AJ97" s="5">
        <f t="shared" si="75"/>
        <v>0</v>
      </c>
      <c r="AK97" s="5">
        <f t="shared" si="75"/>
        <v>0</v>
      </c>
      <c r="AL97" s="5">
        <f t="shared" si="75"/>
        <v>0</v>
      </c>
      <c r="AM97" s="5">
        <f t="shared" si="75"/>
        <v>0</v>
      </c>
      <c r="AN97" s="5">
        <f t="shared" si="75"/>
        <v>0</v>
      </c>
      <c r="AO97" s="5">
        <f t="shared" si="75"/>
        <v>0</v>
      </c>
      <c r="AP97" s="5">
        <f t="shared" si="75"/>
        <v>0</v>
      </c>
      <c r="AQ97" s="5">
        <f t="shared" si="75"/>
        <v>0</v>
      </c>
      <c r="AR97" s="5">
        <f t="shared" si="75"/>
        <v>0</v>
      </c>
      <c r="AS97" s="5">
        <f t="shared" si="75"/>
        <v>0</v>
      </c>
      <c r="AT97" s="5">
        <f t="shared" si="75"/>
        <v>0</v>
      </c>
      <c r="AU97" s="5">
        <f t="shared" si="75"/>
        <v>0</v>
      </c>
      <c r="AV97" s="5">
        <f t="shared" si="75"/>
        <v>0</v>
      </c>
      <c r="AW97" s="5">
        <f t="shared" si="75"/>
        <v>0</v>
      </c>
      <c r="AX97" s="5">
        <f t="shared" si="75"/>
        <v>0</v>
      </c>
      <c r="AY97" s="5">
        <f t="shared" si="75"/>
        <v>0</v>
      </c>
      <c r="AZ97" s="5">
        <f t="shared" si="75"/>
        <v>0</v>
      </c>
      <c r="BA97" s="5">
        <f t="shared" si="75"/>
        <v>0</v>
      </c>
      <c r="BB97" s="5">
        <f t="shared" si="75"/>
        <v>0</v>
      </c>
      <c r="BC97" s="5">
        <f t="shared" si="75"/>
        <v>0</v>
      </c>
      <c r="BD97" s="5">
        <f t="shared" si="75"/>
        <v>0</v>
      </c>
      <c r="BE97" s="5">
        <f t="shared" si="75"/>
        <v>0</v>
      </c>
      <c r="BF97" s="5">
        <f t="shared" si="75"/>
        <v>0</v>
      </c>
      <c r="BG97" s="5">
        <f t="shared" si="75"/>
        <v>0</v>
      </c>
      <c r="BH97" s="5">
        <f t="shared" si="75"/>
        <v>0</v>
      </c>
      <c r="BI97" s="5">
        <f t="shared" si="75"/>
        <v>0</v>
      </c>
      <c r="BJ97" s="5">
        <f t="shared" si="75"/>
        <v>0</v>
      </c>
      <c r="BK97" s="5">
        <f t="shared" si="75"/>
        <v>0</v>
      </c>
      <c r="BL97" s="5">
        <f t="shared" si="75"/>
        <v>0</v>
      </c>
      <c r="BM97" s="5">
        <f t="shared" si="75"/>
        <v>0</v>
      </c>
      <c r="BN97" s="5">
        <f t="shared" si="75"/>
        <v>0</v>
      </c>
      <c r="BO97" s="5">
        <f t="shared" si="75"/>
        <v>0</v>
      </c>
      <c r="BP97" s="5">
        <f t="shared" si="75"/>
        <v>0</v>
      </c>
      <c r="BQ97" s="5">
        <f t="shared" si="75"/>
        <v>0</v>
      </c>
      <c r="BR97" s="77">
        <f t="shared" ref="BR97" si="77">BR27</f>
        <v>0</v>
      </c>
    </row>
    <row r="98" spans="1:72" ht="17.399999999999999">
      <c r="B98" s="16" t="s">
        <v>22</v>
      </c>
      <c r="C98" s="17"/>
      <c r="D98" s="18">
        <f t="shared" ref="D98:Y98" si="78">SUM(D93:D97)</f>
        <v>0</v>
      </c>
      <c r="E98" s="18">
        <f t="shared" si="78"/>
        <v>0</v>
      </c>
      <c r="F98" s="18">
        <f t="shared" si="78"/>
        <v>1.4225E-2</v>
      </c>
      <c r="G98" s="18">
        <f t="shared" si="78"/>
        <v>5.9999999999999995E-4</v>
      </c>
      <c r="H98" s="18">
        <f t="shared" si="78"/>
        <v>0</v>
      </c>
      <c r="I98" s="18">
        <f t="shared" si="78"/>
        <v>0</v>
      </c>
      <c r="J98" s="18">
        <f t="shared" si="78"/>
        <v>1.4E-2</v>
      </c>
      <c r="K98" s="18">
        <f t="shared" si="78"/>
        <v>3.0000000000000001E-3</v>
      </c>
      <c r="L98" s="18">
        <f t="shared" si="78"/>
        <v>0</v>
      </c>
      <c r="M98" s="18">
        <f t="shared" ref="M98:X98" si="79">SUM(M93:M97)</f>
        <v>0</v>
      </c>
      <c r="N98" s="18">
        <f t="shared" si="79"/>
        <v>0</v>
      </c>
      <c r="O98" s="18">
        <f t="shared" si="79"/>
        <v>0</v>
      </c>
      <c r="P98" s="18">
        <f t="shared" si="79"/>
        <v>0</v>
      </c>
      <c r="Q98" s="18">
        <f t="shared" si="79"/>
        <v>0</v>
      </c>
      <c r="R98" s="18">
        <f t="shared" si="79"/>
        <v>0</v>
      </c>
      <c r="S98" s="18">
        <f t="shared" si="79"/>
        <v>0</v>
      </c>
      <c r="T98" s="18">
        <f t="shared" si="79"/>
        <v>0</v>
      </c>
      <c r="U98" s="18">
        <f t="shared" si="79"/>
        <v>0</v>
      </c>
      <c r="V98" s="18">
        <f t="shared" si="79"/>
        <v>0</v>
      </c>
      <c r="W98" s="18">
        <f t="shared" si="79"/>
        <v>0</v>
      </c>
      <c r="X98" s="18">
        <f t="shared" si="79"/>
        <v>0.1</v>
      </c>
      <c r="Y98" s="18">
        <f t="shared" si="78"/>
        <v>0</v>
      </c>
      <c r="Z98" s="18">
        <f>SUM(Z93:Z97)</f>
        <v>0</v>
      </c>
      <c r="AA98" s="18">
        <f>SUM(AA93:AA97)</f>
        <v>0</v>
      </c>
      <c r="AB98" s="18">
        <f t="shared" ref="AB98:BQ98" si="80">SUM(AB93:AB97)</f>
        <v>0</v>
      </c>
      <c r="AC98" s="18">
        <f t="shared" si="80"/>
        <v>0</v>
      </c>
      <c r="AD98" s="18">
        <f t="shared" si="80"/>
        <v>0</v>
      </c>
      <c r="AE98" s="18">
        <f t="shared" si="80"/>
        <v>0</v>
      </c>
      <c r="AF98" s="18">
        <f t="shared" ref="AF98:AI98" si="81">SUM(AF93:AF97)</f>
        <v>0</v>
      </c>
      <c r="AG98" s="18">
        <f t="shared" si="81"/>
        <v>0</v>
      </c>
      <c r="AH98" s="18">
        <f t="shared" si="81"/>
        <v>6.0000000000000001E-3</v>
      </c>
      <c r="AI98" s="18">
        <f t="shared" si="81"/>
        <v>0</v>
      </c>
      <c r="AJ98" s="18">
        <f t="shared" si="80"/>
        <v>0</v>
      </c>
      <c r="AK98" s="18">
        <f t="shared" si="80"/>
        <v>0</v>
      </c>
      <c r="AL98" s="18">
        <f t="shared" si="80"/>
        <v>0</v>
      </c>
      <c r="AM98" s="18">
        <f t="shared" si="80"/>
        <v>3.9E-2</v>
      </c>
      <c r="AN98" s="18">
        <f t="shared" si="80"/>
        <v>8.5700000000000001E-4</v>
      </c>
      <c r="AO98" s="18">
        <f t="shared" si="80"/>
        <v>0</v>
      </c>
      <c r="AP98" s="18">
        <f t="shared" si="80"/>
        <v>0</v>
      </c>
      <c r="AQ98" s="18">
        <f t="shared" si="80"/>
        <v>0</v>
      </c>
      <c r="AR98" s="18">
        <f t="shared" si="80"/>
        <v>0</v>
      </c>
      <c r="AS98" s="18">
        <f t="shared" si="80"/>
        <v>0</v>
      </c>
      <c r="AT98" s="18">
        <f t="shared" si="80"/>
        <v>0</v>
      </c>
      <c r="AU98" s="18">
        <f t="shared" si="80"/>
        <v>0</v>
      </c>
      <c r="AV98" s="18">
        <f t="shared" si="80"/>
        <v>0</v>
      </c>
      <c r="AW98" s="18">
        <f t="shared" si="80"/>
        <v>0</v>
      </c>
      <c r="AX98" s="18">
        <f t="shared" si="80"/>
        <v>0</v>
      </c>
      <c r="AY98" s="18">
        <f t="shared" si="80"/>
        <v>0</v>
      </c>
      <c r="AZ98" s="18">
        <f t="shared" si="80"/>
        <v>0</v>
      </c>
      <c r="BA98" s="18">
        <f t="shared" si="80"/>
        <v>0</v>
      </c>
      <c r="BB98" s="18">
        <f t="shared" si="80"/>
        <v>0</v>
      </c>
      <c r="BC98" s="18">
        <f t="shared" si="80"/>
        <v>0</v>
      </c>
      <c r="BD98" s="18">
        <f t="shared" si="80"/>
        <v>0</v>
      </c>
      <c r="BE98" s="18">
        <f t="shared" si="80"/>
        <v>0</v>
      </c>
      <c r="BF98" s="18">
        <f t="shared" si="80"/>
        <v>0</v>
      </c>
      <c r="BG98" s="18">
        <f t="shared" si="80"/>
        <v>0</v>
      </c>
      <c r="BH98" s="18">
        <f t="shared" si="80"/>
        <v>0</v>
      </c>
      <c r="BI98" s="18">
        <f t="shared" si="80"/>
        <v>0</v>
      </c>
      <c r="BJ98" s="18">
        <f t="shared" si="80"/>
        <v>0</v>
      </c>
      <c r="BK98" s="18">
        <f t="shared" si="80"/>
        <v>0</v>
      </c>
      <c r="BL98" s="18">
        <f t="shared" si="80"/>
        <v>0</v>
      </c>
      <c r="BM98" s="18">
        <f t="shared" si="80"/>
        <v>0</v>
      </c>
      <c r="BN98" s="18">
        <f t="shared" si="80"/>
        <v>0</v>
      </c>
      <c r="BO98" s="18">
        <f t="shared" si="80"/>
        <v>0</v>
      </c>
      <c r="BP98" s="18">
        <f t="shared" si="80"/>
        <v>3.0000000000000001E-3</v>
      </c>
      <c r="BQ98" s="18">
        <f t="shared" si="80"/>
        <v>0</v>
      </c>
      <c r="BR98" s="78">
        <f t="shared" ref="BR98" si="82">SUM(BR93:BR97)</f>
        <v>0</v>
      </c>
    </row>
    <row r="99" spans="1:72" ht="17.399999999999999">
      <c r="B99" s="16" t="s">
        <v>23</v>
      </c>
      <c r="C99" s="17"/>
      <c r="D99" s="19">
        <f t="shared" ref="D99:Y99" si="83">PRODUCT(D98,$F$7)</f>
        <v>0</v>
      </c>
      <c r="E99" s="19">
        <f t="shared" si="83"/>
        <v>0</v>
      </c>
      <c r="F99" s="19">
        <f t="shared" si="83"/>
        <v>1.4225E-2</v>
      </c>
      <c r="G99" s="19">
        <f t="shared" si="83"/>
        <v>5.9999999999999995E-4</v>
      </c>
      <c r="H99" s="19">
        <f t="shared" si="83"/>
        <v>0</v>
      </c>
      <c r="I99" s="19">
        <f t="shared" si="83"/>
        <v>0</v>
      </c>
      <c r="J99" s="19">
        <f t="shared" si="83"/>
        <v>1.4E-2</v>
      </c>
      <c r="K99" s="19">
        <f t="shared" si="83"/>
        <v>3.0000000000000001E-3</v>
      </c>
      <c r="L99" s="19">
        <f t="shared" si="83"/>
        <v>0</v>
      </c>
      <c r="M99" s="19">
        <f t="shared" ref="M99:X99" si="84">PRODUCT(M98,$F$7)</f>
        <v>0</v>
      </c>
      <c r="N99" s="19">
        <f t="shared" si="84"/>
        <v>0</v>
      </c>
      <c r="O99" s="19">
        <f t="shared" si="84"/>
        <v>0</v>
      </c>
      <c r="P99" s="19">
        <f t="shared" si="84"/>
        <v>0</v>
      </c>
      <c r="Q99" s="19">
        <f t="shared" si="84"/>
        <v>0</v>
      </c>
      <c r="R99" s="19">
        <f t="shared" si="84"/>
        <v>0</v>
      </c>
      <c r="S99" s="19">
        <f t="shared" si="84"/>
        <v>0</v>
      </c>
      <c r="T99" s="19">
        <f t="shared" si="84"/>
        <v>0</v>
      </c>
      <c r="U99" s="19">
        <f t="shared" si="84"/>
        <v>0</v>
      </c>
      <c r="V99" s="19">
        <f t="shared" si="84"/>
        <v>0</v>
      </c>
      <c r="W99" s="19">
        <f t="shared" si="84"/>
        <v>0</v>
      </c>
      <c r="X99" s="19">
        <f t="shared" si="84"/>
        <v>0.1</v>
      </c>
      <c r="Y99" s="19">
        <f t="shared" si="83"/>
        <v>0</v>
      </c>
      <c r="Z99" s="19">
        <f>PRODUCT(Z98,$F$7)</f>
        <v>0</v>
      </c>
      <c r="AA99" s="19">
        <f>PRODUCT(AA98,$F$7)</f>
        <v>0</v>
      </c>
      <c r="AB99" s="19">
        <f t="shared" ref="AB99:BQ99" si="85">PRODUCT(AB98,$F$7)</f>
        <v>0</v>
      </c>
      <c r="AC99" s="19">
        <f t="shared" si="85"/>
        <v>0</v>
      </c>
      <c r="AD99" s="19">
        <f t="shared" si="85"/>
        <v>0</v>
      </c>
      <c r="AE99" s="19">
        <f t="shared" si="85"/>
        <v>0</v>
      </c>
      <c r="AF99" s="19">
        <f t="shared" ref="AF99:AI99" si="86">PRODUCT(AF98,$F$7)</f>
        <v>0</v>
      </c>
      <c r="AG99" s="19">
        <f t="shared" si="86"/>
        <v>0</v>
      </c>
      <c r="AH99" s="19">
        <f t="shared" si="86"/>
        <v>6.0000000000000001E-3</v>
      </c>
      <c r="AI99" s="19">
        <f t="shared" si="86"/>
        <v>0</v>
      </c>
      <c r="AJ99" s="19">
        <f t="shared" si="85"/>
        <v>0</v>
      </c>
      <c r="AK99" s="19">
        <f t="shared" si="85"/>
        <v>0</v>
      </c>
      <c r="AL99" s="19">
        <f t="shared" si="85"/>
        <v>0</v>
      </c>
      <c r="AM99" s="19">
        <f t="shared" si="85"/>
        <v>3.9E-2</v>
      </c>
      <c r="AN99" s="19">
        <f t="shared" si="85"/>
        <v>8.5700000000000001E-4</v>
      </c>
      <c r="AO99" s="19">
        <f t="shared" si="85"/>
        <v>0</v>
      </c>
      <c r="AP99" s="19">
        <f t="shared" si="85"/>
        <v>0</v>
      </c>
      <c r="AQ99" s="19">
        <f t="shared" si="85"/>
        <v>0</v>
      </c>
      <c r="AR99" s="19">
        <f t="shared" si="85"/>
        <v>0</v>
      </c>
      <c r="AS99" s="19">
        <f t="shared" si="85"/>
        <v>0</v>
      </c>
      <c r="AT99" s="19">
        <f t="shared" si="85"/>
        <v>0</v>
      </c>
      <c r="AU99" s="19">
        <f t="shared" si="85"/>
        <v>0</v>
      </c>
      <c r="AV99" s="19">
        <f t="shared" si="85"/>
        <v>0</v>
      </c>
      <c r="AW99" s="19">
        <f t="shared" si="85"/>
        <v>0</v>
      </c>
      <c r="AX99" s="19">
        <f t="shared" si="85"/>
        <v>0</v>
      </c>
      <c r="AY99" s="19">
        <f t="shared" si="85"/>
        <v>0</v>
      </c>
      <c r="AZ99" s="19">
        <f t="shared" si="85"/>
        <v>0</v>
      </c>
      <c r="BA99" s="19">
        <f t="shared" si="85"/>
        <v>0</v>
      </c>
      <c r="BB99" s="19">
        <f t="shared" si="85"/>
        <v>0</v>
      </c>
      <c r="BC99" s="19">
        <f t="shared" si="85"/>
        <v>0</v>
      </c>
      <c r="BD99" s="19">
        <f t="shared" si="85"/>
        <v>0</v>
      </c>
      <c r="BE99" s="19">
        <f t="shared" si="85"/>
        <v>0</v>
      </c>
      <c r="BF99" s="19">
        <f t="shared" si="85"/>
        <v>0</v>
      </c>
      <c r="BG99" s="19">
        <f t="shared" si="85"/>
        <v>0</v>
      </c>
      <c r="BH99" s="19">
        <f t="shared" si="85"/>
        <v>0</v>
      </c>
      <c r="BI99" s="19">
        <f t="shared" si="85"/>
        <v>0</v>
      </c>
      <c r="BJ99" s="19">
        <f t="shared" si="85"/>
        <v>0</v>
      </c>
      <c r="BK99" s="19">
        <f t="shared" si="85"/>
        <v>0</v>
      </c>
      <c r="BL99" s="19">
        <f t="shared" si="85"/>
        <v>0</v>
      </c>
      <c r="BM99" s="19">
        <f t="shared" si="85"/>
        <v>0</v>
      </c>
      <c r="BN99" s="19">
        <f t="shared" si="85"/>
        <v>0</v>
      </c>
      <c r="BO99" s="19">
        <f t="shared" si="85"/>
        <v>0</v>
      </c>
      <c r="BP99" s="19">
        <f t="shared" si="85"/>
        <v>3.0000000000000001E-3</v>
      </c>
      <c r="BQ99" s="19">
        <f t="shared" si="85"/>
        <v>0</v>
      </c>
      <c r="BR99" s="79">
        <f t="shared" ref="BR99" si="87">PRODUCT(BR98,$F$7)</f>
        <v>0</v>
      </c>
    </row>
    <row r="101" spans="1:72" ht="17.399999999999999">
      <c r="A101" s="20"/>
      <c r="B101" s="21" t="s">
        <v>24</v>
      </c>
      <c r="C101" s="22" t="s">
        <v>25</v>
      </c>
      <c r="D101" s="23">
        <f t="shared" ref="D101:BQ101" si="88">D49</f>
        <v>90.9</v>
      </c>
      <c r="E101" s="23">
        <f t="shared" si="88"/>
        <v>96</v>
      </c>
      <c r="F101" s="23">
        <f t="shared" si="88"/>
        <v>93</v>
      </c>
      <c r="G101" s="23">
        <f t="shared" si="88"/>
        <v>780</v>
      </c>
      <c r="H101" s="23">
        <f t="shared" si="88"/>
        <v>1610</v>
      </c>
      <c r="I101" s="23">
        <f t="shared" si="88"/>
        <v>760</v>
      </c>
      <c r="J101" s="23">
        <f t="shared" si="88"/>
        <v>90.57</v>
      </c>
      <c r="K101" s="23">
        <f t="shared" si="88"/>
        <v>1038.8900000000001</v>
      </c>
      <c r="L101" s="23">
        <f t="shared" si="88"/>
        <v>255.2</v>
      </c>
      <c r="M101" s="23">
        <f t="shared" si="88"/>
        <v>796</v>
      </c>
      <c r="N101" s="23">
        <f t="shared" si="88"/>
        <v>126.38</v>
      </c>
      <c r="O101" s="23">
        <f t="shared" si="88"/>
        <v>416.09</v>
      </c>
      <c r="P101" s="23">
        <f t="shared" si="88"/>
        <v>634.21</v>
      </c>
      <c r="Q101" s="23">
        <f t="shared" si="88"/>
        <v>503.33</v>
      </c>
      <c r="R101" s="23">
        <f t="shared" si="88"/>
        <v>0</v>
      </c>
      <c r="S101" s="23">
        <f t="shared" si="88"/>
        <v>0</v>
      </c>
      <c r="T101" s="23">
        <f t="shared" si="88"/>
        <v>0</v>
      </c>
      <c r="U101" s="23">
        <f t="shared" si="88"/>
        <v>920</v>
      </c>
      <c r="V101" s="23">
        <f t="shared" si="88"/>
        <v>464.1</v>
      </c>
      <c r="W101" s="23">
        <f>W49</f>
        <v>249</v>
      </c>
      <c r="X101" s="23">
        <f t="shared" si="88"/>
        <v>8.6999999999999993</v>
      </c>
      <c r="Y101" s="23">
        <f t="shared" si="88"/>
        <v>0</v>
      </c>
      <c r="Z101" s="23">
        <f t="shared" si="88"/>
        <v>415</v>
      </c>
      <c r="AA101" s="23">
        <f t="shared" si="88"/>
        <v>416</v>
      </c>
      <c r="AB101" s="23">
        <f t="shared" si="88"/>
        <v>358</v>
      </c>
      <c r="AC101" s="23">
        <f t="shared" si="88"/>
        <v>283</v>
      </c>
      <c r="AD101" s="23">
        <f t="shared" si="88"/>
        <v>144</v>
      </c>
      <c r="AE101" s="23">
        <f t="shared" si="88"/>
        <v>668</v>
      </c>
      <c r="AF101" s="23"/>
      <c r="AG101" s="23"/>
      <c r="AH101" s="23">
        <f t="shared" si="88"/>
        <v>340</v>
      </c>
      <c r="AI101" s="23"/>
      <c r="AJ101" s="23">
        <f t="shared" si="88"/>
        <v>263.64</v>
      </c>
      <c r="AK101" s="23">
        <f t="shared" si="88"/>
        <v>98</v>
      </c>
      <c r="AL101" s="23">
        <f t="shared" si="88"/>
        <v>67</v>
      </c>
      <c r="AM101" s="23">
        <f t="shared" si="88"/>
        <v>49.4</v>
      </c>
      <c r="AN101" s="23">
        <f t="shared" si="88"/>
        <v>240</v>
      </c>
      <c r="AO101" s="23">
        <f t="shared" si="88"/>
        <v>258</v>
      </c>
      <c r="AP101" s="23">
        <f t="shared" si="88"/>
        <v>0</v>
      </c>
      <c r="AQ101" s="23">
        <f t="shared" si="88"/>
        <v>346</v>
      </c>
      <c r="AR101" s="23">
        <f t="shared" si="88"/>
        <v>0</v>
      </c>
      <c r="AS101" s="23">
        <f t="shared" si="88"/>
        <v>281.61</v>
      </c>
      <c r="AT101" s="23">
        <f t="shared" si="88"/>
        <v>87.5</v>
      </c>
      <c r="AU101" s="23">
        <f t="shared" si="88"/>
        <v>74</v>
      </c>
      <c r="AV101" s="23">
        <f t="shared" si="88"/>
        <v>64.67</v>
      </c>
      <c r="AW101" s="23">
        <f t="shared" si="88"/>
        <v>75.709999999999994</v>
      </c>
      <c r="AX101" s="23">
        <f t="shared" si="88"/>
        <v>85.71</v>
      </c>
      <c r="AY101" s="23">
        <f t="shared" si="88"/>
        <v>58.75</v>
      </c>
      <c r="AZ101" s="23">
        <f t="shared" si="88"/>
        <v>95.38</v>
      </c>
      <c r="BA101" s="23">
        <f t="shared" si="88"/>
        <v>74</v>
      </c>
      <c r="BB101" s="23">
        <f t="shared" si="88"/>
        <v>65</v>
      </c>
      <c r="BC101" s="23">
        <f t="shared" si="88"/>
        <v>139.33000000000001</v>
      </c>
      <c r="BD101" s="23">
        <f t="shared" si="88"/>
        <v>362</v>
      </c>
      <c r="BE101" s="23">
        <f t="shared" si="88"/>
        <v>549</v>
      </c>
      <c r="BF101" s="23">
        <f t="shared" si="88"/>
        <v>666</v>
      </c>
      <c r="BG101" s="23">
        <f t="shared" si="88"/>
        <v>300</v>
      </c>
      <c r="BH101" s="23">
        <f t="shared" si="88"/>
        <v>578</v>
      </c>
      <c r="BI101" s="23">
        <f t="shared" si="88"/>
        <v>0</v>
      </c>
      <c r="BJ101" s="23">
        <f t="shared" si="88"/>
        <v>84</v>
      </c>
      <c r="BK101" s="23">
        <f t="shared" si="88"/>
        <v>68</v>
      </c>
      <c r="BL101" s="23">
        <f t="shared" si="88"/>
        <v>79</v>
      </c>
      <c r="BM101" s="23">
        <f t="shared" si="88"/>
        <v>87</v>
      </c>
      <c r="BN101" s="23">
        <f t="shared" si="88"/>
        <v>109</v>
      </c>
      <c r="BO101" s="23">
        <f t="shared" si="88"/>
        <v>329</v>
      </c>
      <c r="BP101" s="23">
        <f t="shared" si="88"/>
        <v>182.22</v>
      </c>
      <c r="BQ101" s="23">
        <f t="shared" si="88"/>
        <v>25</v>
      </c>
      <c r="BR101" s="78">
        <f t="shared" ref="BR101" si="89">BR49</f>
        <v>0</v>
      </c>
    </row>
    <row r="102" spans="1:72" ht="17.399999999999999">
      <c r="B102" s="16" t="s">
        <v>26</v>
      </c>
      <c r="C102" s="17" t="s">
        <v>25</v>
      </c>
      <c r="D102" s="18">
        <f t="shared" ref="D102:BQ102" si="90">D101/1000</f>
        <v>9.0900000000000009E-2</v>
      </c>
      <c r="E102" s="18">
        <f t="shared" si="90"/>
        <v>9.6000000000000002E-2</v>
      </c>
      <c r="F102" s="18">
        <f t="shared" si="90"/>
        <v>9.2999999999999999E-2</v>
      </c>
      <c r="G102" s="18">
        <f t="shared" si="90"/>
        <v>0.78</v>
      </c>
      <c r="H102" s="18">
        <f t="shared" si="90"/>
        <v>1.61</v>
      </c>
      <c r="I102" s="18">
        <f t="shared" si="90"/>
        <v>0.76</v>
      </c>
      <c r="J102" s="18">
        <f t="shared" si="90"/>
        <v>9.0569999999999998E-2</v>
      </c>
      <c r="K102" s="18">
        <f t="shared" si="90"/>
        <v>1.0388900000000001</v>
      </c>
      <c r="L102" s="18">
        <f t="shared" si="90"/>
        <v>0.25519999999999998</v>
      </c>
      <c r="M102" s="18">
        <f t="shared" si="90"/>
        <v>0.79600000000000004</v>
      </c>
      <c r="N102" s="18">
        <f t="shared" si="90"/>
        <v>0.12637999999999999</v>
      </c>
      <c r="O102" s="18">
        <f t="shared" si="90"/>
        <v>0.41608999999999996</v>
      </c>
      <c r="P102" s="18">
        <f t="shared" si="90"/>
        <v>0.63421000000000005</v>
      </c>
      <c r="Q102" s="18">
        <f t="shared" si="90"/>
        <v>0.50332999999999994</v>
      </c>
      <c r="R102" s="18">
        <f t="shared" si="90"/>
        <v>0</v>
      </c>
      <c r="S102" s="18">
        <f t="shared" si="90"/>
        <v>0</v>
      </c>
      <c r="T102" s="18">
        <f t="shared" si="90"/>
        <v>0</v>
      </c>
      <c r="U102" s="18">
        <f t="shared" si="90"/>
        <v>0.92</v>
      </c>
      <c r="V102" s="18">
        <f t="shared" si="90"/>
        <v>0.46410000000000001</v>
      </c>
      <c r="W102" s="18">
        <f>W101/1000</f>
        <v>0.249</v>
      </c>
      <c r="X102" s="18">
        <f t="shared" si="90"/>
        <v>8.6999999999999994E-3</v>
      </c>
      <c r="Y102" s="18">
        <f t="shared" si="90"/>
        <v>0</v>
      </c>
      <c r="Z102" s="18">
        <f t="shared" si="90"/>
        <v>0.41499999999999998</v>
      </c>
      <c r="AA102" s="18">
        <f t="shared" si="90"/>
        <v>0.41599999999999998</v>
      </c>
      <c r="AB102" s="18">
        <f t="shared" si="90"/>
        <v>0.35799999999999998</v>
      </c>
      <c r="AC102" s="18">
        <f t="shared" si="90"/>
        <v>0.28299999999999997</v>
      </c>
      <c r="AD102" s="18">
        <f t="shared" si="90"/>
        <v>0.14399999999999999</v>
      </c>
      <c r="AE102" s="18">
        <f t="shared" si="90"/>
        <v>0.66800000000000004</v>
      </c>
      <c r="AF102" s="18">
        <f t="shared" ref="AF102:AI102" si="91">AF101/1000</f>
        <v>0</v>
      </c>
      <c r="AG102" s="18">
        <f t="shared" si="91"/>
        <v>0</v>
      </c>
      <c r="AH102" s="18">
        <f t="shared" si="91"/>
        <v>0.34</v>
      </c>
      <c r="AI102" s="18">
        <f t="shared" si="91"/>
        <v>0</v>
      </c>
      <c r="AJ102" s="18">
        <f t="shared" si="90"/>
        <v>0.26363999999999999</v>
      </c>
      <c r="AK102" s="18">
        <f t="shared" si="90"/>
        <v>9.8000000000000004E-2</v>
      </c>
      <c r="AL102" s="18">
        <f t="shared" si="90"/>
        <v>6.7000000000000004E-2</v>
      </c>
      <c r="AM102" s="18">
        <f t="shared" si="90"/>
        <v>4.9399999999999999E-2</v>
      </c>
      <c r="AN102" s="18">
        <f t="shared" si="90"/>
        <v>0.24</v>
      </c>
      <c r="AO102" s="18">
        <f t="shared" si="90"/>
        <v>0.25800000000000001</v>
      </c>
      <c r="AP102" s="18">
        <f t="shared" si="90"/>
        <v>0</v>
      </c>
      <c r="AQ102" s="18">
        <f t="shared" si="90"/>
        <v>0.34599999999999997</v>
      </c>
      <c r="AR102" s="18">
        <f t="shared" si="90"/>
        <v>0</v>
      </c>
      <c r="AS102" s="18">
        <f t="shared" si="90"/>
        <v>0.28161000000000003</v>
      </c>
      <c r="AT102" s="18">
        <f t="shared" si="90"/>
        <v>8.7499999999999994E-2</v>
      </c>
      <c r="AU102" s="18">
        <f t="shared" si="90"/>
        <v>7.3999999999999996E-2</v>
      </c>
      <c r="AV102" s="18">
        <f t="shared" si="90"/>
        <v>6.4670000000000005E-2</v>
      </c>
      <c r="AW102" s="18">
        <f t="shared" si="90"/>
        <v>7.571E-2</v>
      </c>
      <c r="AX102" s="18">
        <f t="shared" si="90"/>
        <v>8.5709999999999995E-2</v>
      </c>
      <c r="AY102" s="18">
        <f t="shared" si="90"/>
        <v>5.8749999999999997E-2</v>
      </c>
      <c r="AZ102" s="18">
        <f t="shared" si="90"/>
        <v>9.5379999999999993E-2</v>
      </c>
      <c r="BA102" s="18">
        <f t="shared" si="90"/>
        <v>7.3999999999999996E-2</v>
      </c>
      <c r="BB102" s="18">
        <f t="shared" si="90"/>
        <v>6.5000000000000002E-2</v>
      </c>
      <c r="BC102" s="18">
        <f t="shared" si="90"/>
        <v>0.13933000000000001</v>
      </c>
      <c r="BD102" s="18">
        <f t="shared" si="90"/>
        <v>0.36199999999999999</v>
      </c>
      <c r="BE102" s="18">
        <f t="shared" si="90"/>
        <v>0.54900000000000004</v>
      </c>
      <c r="BF102" s="18">
        <f t="shared" si="90"/>
        <v>0.66600000000000004</v>
      </c>
      <c r="BG102" s="18">
        <f t="shared" si="90"/>
        <v>0.3</v>
      </c>
      <c r="BH102" s="18">
        <f t="shared" si="90"/>
        <v>0.57799999999999996</v>
      </c>
      <c r="BI102" s="18">
        <f t="shared" si="90"/>
        <v>0</v>
      </c>
      <c r="BJ102" s="18">
        <f t="shared" si="90"/>
        <v>8.4000000000000005E-2</v>
      </c>
      <c r="BK102" s="18">
        <f t="shared" si="90"/>
        <v>6.8000000000000005E-2</v>
      </c>
      <c r="BL102" s="18">
        <f t="shared" si="90"/>
        <v>7.9000000000000001E-2</v>
      </c>
      <c r="BM102" s="18">
        <f t="shared" si="90"/>
        <v>8.6999999999999994E-2</v>
      </c>
      <c r="BN102" s="18">
        <f t="shared" si="90"/>
        <v>0.109</v>
      </c>
      <c r="BO102" s="18">
        <f t="shared" si="90"/>
        <v>0.32900000000000001</v>
      </c>
      <c r="BP102" s="18">
        <f t="shared" si="90"/>
        <v>0.18221999999999999</v>
      </c>
      <c r="BQ102" s="18">
        <f t="shared" si="90"/>
        <v>2.5000000000000001E-2</v>
      </c>
      <c r="BR102" s="78">
        <f t="shared" ref="BR102" si="92">BR101/1000</f>
        <v>0</v>
      </c>
    </row>
    <row r="103" spans="1:72" ht="17.399999999999999">
      <c r="A103" s="24"/>
      <c r="B103" s="25" t="s">
        <v>27</v>
      </c>
      <c r="C103" s="108"/>
      <c r="D103" s="26">
        <f t="shared" ref="D103:BQ103" si="93">D99*D101</f>
        <v>0</v>
      </c>
      <c r="E103" s="26">
        <f t="shared" si="93"/>
        <v>0</v>
      </c>
      <c r="F103" s="26">
        <f t="shared" si="93"/>
        <v>1.3229249999999999</v>
      </c>
      <c r="G103" s="26">
        <f t="shared" si="93"/>
        <v>0.46799999999999997</v>
      </c>
      <c r="H103" s="26">
        <f t="shared" si="93"/>
        <v>0</v>
      </c>
      <c r="I103" s="26">
        <f t="shared" si="93"/>
        <v>0</v>
      </c>
      <c r="J103" s="26">
        <f t="shared" si="93"/>
        <v>1.2679799999999999</v>
      </c>
      <c r="K103" s="26">
        <f t="shared" si="93"/>
        <v>3.1166700000000005</v>
      </c>
      <c r="L103" s="26">
        <f t="shared" si="93"/>
        <v>0</v>
      </c>
      <c r="M103" s="26">
        <f t="shared" si="93"/>
        <v>0</v>
      </c>
      <c r="N103" s="26">
        <f t="shared" si="93"/>
        <v>0</v>
      </c>
      <c r="O103" s="26">
        <f t="shared" si="93"/>
        <v>0</v>
      </c>
      <c r="P103" s="26">
        <f t="shared" si="93"/>
        <v>0</v>
      </c>
      <c r="Q103" s="26">
        <f t="shared" si="93"/>
        <v>0</v>
      </c>
      <c r="R103" s="26">
        <f t="shared" si="93"/>
        <v>0</v>
      </c>
      <c r="S103" s="26">
        <f t="shared" si="93"/>
        <v>0</v>
      </c>
      <c r="T103" s="26">
        <f t="shared" si="93"/>
        <v>0</v>
      </c>
      <c r="U103" s="26">
        <f t="shared" si="93"/>
        <v>0</v>
      </c>
      <c r="V103" s="26">
        <f t="shared" si="93"/>
        <v>0</v>
      </c>
      <c r="W103" s="26">
        <f>W99*W101</f>
        <v>0</v>
      </c>
      <c r="X103" s="26">
        <f t="shared" si="93"/>
        <v>0.87</v>
      </c>
      <c r="Y103" s="26">
        <f t="shared" si="93"/>
        <v>0</v>
      </c>
      <c r="Z103" s="26">
        <f t="shared" si="93"/>
        <v>0</v>
      </c>
      <c r="AA103" s="26">
        <f t="shared" si="93"/>
        <v>0</v>
      </c>
      <c r="AB103" s="26">
        <f t="shared" si="93"/>
        <v>0</v>
      </c>
      <c r="AC103" s="26">
        <f t="shared" si="93"/>
        <v>0</v>
      </c>
      <c r="AD103" s="26">
        <f t="shared" si="93"/>
        <v>0</v>
      </c>
      <c r="AE103" s="26">
        <f t="shared" si="93"/>
        <v>0</v>
      </c>
      <c r="AF103" s="26">
        <f t="shared" ref="AF103:AI103" si="94">AF99*AF101</f>
        <v>0</v>
      </c>
      <c r="AG103" s="26">
        <f t="shared" si="94"/>
        <v>0</v>
      </c>
      <c r="AH103" s="26">
        <f t="shared" si="94"/>
        <v>2.04</v>
      </c>
      <c r="AI103" s="26">
        <f t="shared" si="94"/>
        <v>0</v>
      </c>
      <c r="AJ103" s="26">
        <f t="shared" si="93"/>
        <v>0</v>
      </c>
      <c r="AK103" s="26">
        <f t="shared" si="93"/>
        <v>0</v>
      </c>
      <c r="AL103" s="26">
        <f t="shared" si="93"/>
        <v>0</v>
      </c>
      <c r="AM103" s="26">
        <f t="shared" si="93"/>
        <v>1.9265999999999999</v>
      </c>
      <c r="AN103" s="26">
        <f t="shared" si="93"/>
        <v>0.20568</v>
      </c>
      <c r="AO103" s="26">
        <f t="shared" si="93"/>
        <v>0</v>
      </c>
      <c r="AP103" s="26">
        <f t="shared" si="93"/>
        <v>0</v>
      </c>
      <c r="AQ103" s="26">
        <f t="shared" si="93"/>
        <v>0</v>
      </c>
      <c r="AR103" s="26">
        <f t="shared" si="93"/>
        <v>0</v>
      </c>
      <c r="AS103" s="26">
        <f t="shared" si="93"/>
        <v>0</v>
      </c>
      <c r="AT103" s="26">
        <f t="shared" si="93"/>
        <v>0</v>
      </c>
      <c r="AU103" s="26">
        <f t="shared" si="93"/>
        <v>0</v>
      </c>
      <c r="AV103" s="26">
        <f t="shared" si="93"/>
        <v>0</v>
      </c>
      <c r="AW103" s="26">
        <f t="shared" si="93"/>
        <v>0</v>
      </c>
      <c r="AX103" s="26">
        <f t="shared" si="93"/>
        <v>0</v>
      </c>
      <c r="AY103" s="26">
        <f t="shared" si="93"/>
        <v>0</v>
      </c>
      <c r="AZ103" s="26">
        <f t="shared" si="93"/>
        <v>0</v>
      </c>
      <c r="BA103" s="26">
        <f t="shared" si="93"/>
        <v>0</v>
      </c>
      <c r="BB103" s="26">
        <f t="shared" si="93"/>
        <v>0</v>
      </c>
      <c r="BC103" s="26">
        <f t="shared" si="93"/>
        <v>0</v>
      </c>
      <c r="BD103" s="26">
        <f t="shared" si="93"/>
        <v>0</v>
      </c>
      <c r="BE103" s="26">
        <f t="shared" si="93"/>
        <v>0</v>
      </c>
      <c r="BF103" s="26">
        <f t="shared" si="93"/>
        <v>0</v>
      </c>
      <c r="BG103" s="26">
        <f t="shared" si="93"/>
        <v>0</v>
      </c>
      <c r="BH103" s="26">
        <f t="shared" si="93"/>
        <v>0</v>
      </c>
      <c r="BI103" s="26">
        <f t="shared" si="93"/>
        <v>0</v>
      </c>
      <c r="BJ103" s="26">
        <f t="shared" si="93"/>
        <v>0</v>
      </c>
      <c r="BK103" s="26">
        <f t="shared" si="93"/>
        <v>0</v>
      </c>
      <c r="BL103" s="26">
        <f t="shared" si="93"/>
        <v>0</v>
      </c>
      <c r="BM103" s="26">
        <f t="shared" si="93"/>
        <v>0</v>
      </c>
      <c r="BN103" s="26">
        <f t="shared" si="93"/>
        <v>0</v>
      </c>
      <c r="BO103" s="26">
        <f t="shared" si="93"/>
        <v>0</v>
      </c>
      <c r="BP103" s="26">
        <f t="shared" si="93"/>
        <v>0.54666000000000003</v>
      </c>
      <c r="BQ103" s="26">
        <f t="shared" si="93"/>
        <v>0</v>
      </c>
      <c r="BR103" s="82">
        <f t="shared" ref="BR103" si="95">BR99*BR101</f>
        <v>0</v>
      </c>
      <c r="BS103" s="27">
        <f>SUM(D103:BQ103)</f>
        <v>11.764514999999999</v>
      </c>
      <c r="BT103" s="28">
        <f>BS103/$C$10</f>
        <v>11.764514999999999</v>
      </c>
    </row>
    <row r="104" spans="1:72" ht="17.399999999999999">
      <c r="A104" s="24"/>
      <c r="B104" s="25" t="s">
        <v>28</v>
      </c>
      <c r="C104" s="108"/>
      <c r="D104" s="26">
        <f t="shared" ref="D104:BQ104" si="96">D99*D101</f>
        <v>0</v>
      </c>
      <c r="E104" s="26">
        <f t="shared" si="96"/>
        <v>0</v>
      </c>
      <c r="F104" s="26">
        <f t="shared" si="96"/>
        <v>1.3229249999999999</v>
      </c>
      <c r="G104" s="26">
        <f t="shared" si="96"/>
        <v>0.46799999999999997</v>
      </c>
      <c r="H104" s="26">
        <f t="shared" si="96"/>
        <v>0</v>
      </c>
      <c r="I104" s="26">
        <f t="shared" si="96"/>
        <v>0</v>
      </c>
      <c r="J104" s="26">
        <f t="shared" si="96"/>
        <v>1.2679799999999999</v>
      </c>
      <c r="K104" s="26">
        <f t="shared" si="96"/>
        <v>3.1166700000000005</v>
      </c>
      <c r="L104" s="26">
        <f t="shared" si="96"/>
        <v>0</v>
      </c>
      <c r="M104" s="26">
        <f t="shared" si="96"/>
        <v>0</v>
      </c>
      <c r="N104" s="26">
        <f t="shared" si="96"/>
        <v>0</v>
      </c>
      <c r="O104" s="26">
        <f t="shared" si="96"/>
        <v>0</v>
      </c>
      <c r="P104" s="26">
        <f t="shared" si="96"/>
        <v>0</v>
      </c>
      <c r="Q104" s="26">
        <f t="shared" si="96"/>
        <v>0</v>
      </c>
      <c r="R104" s="26">
        <f t="shared" si="96"/>
        <v>0</v>
      </c>
      <c r="S104" s="26">
        <f t="shared" si="96"/>
        <v>0</v>
      </c>
      <c r="T104" s="26">
        <f t="shared" si="96"/>
        <v>0</v>
      </c>
      <c r="U104" s="26">
        <f t="shared" si="96"/>
        <v>0</v>
      </c>
      <c r="V104" s="26">
        <f t="shared" si="96"/>
        <v>0</v>
      </c>
      <c r="W104" s="26">
        <f>W99*W101</f>
        <v>0</v>
      </c>
      <c r="X104" s="26">
        <f t="shared" si="96"/>
        <v>0.87</v>
      </c>
      <c r="Y104" s="26">
        <f t="shared" si="96"/>
        <v>0</v>
      </c>
      <c r="Z104" s="26">
        <f t="shared" si="96"/>
        <v>0</v>
      </c>
      <c r="AA104" s="26">
        <f t="shared" si="96"/>
        <v>0</v>
      </c>
      <c r="AB104" s="26">
        <f t="shared" si="96"/>
        <v>0</v>
      </c>
      <c r="AC104" s="26">
        <f t="shared" si="96"/>
        <v>0</v>
      </c>
      <c r="AD104" s="26">
        <f t="shared" si="96"/>
        <v>0</v>
      </c>
      <c r="AE104" s="26">
        <f t="shared" si="96"/>
        <v>0</v>
      </c>
      <c r="AF104" s="26">
        <f t="shared" ref="AF104:AI104" si="97">AF99*AF101</f>
        <v>0</v>
      </c>
      <c r="AG104" s="26">
        <f t="shared" si="97"/>
        <v>0</v>
      </c>
      <c r="AH104" s="26">
        <f t="shared" si="97"/>
        <v>2.04</v>
      </c>
      <c r="AI104" s="26">
        <f t="shared" si="97"/>
        <v>0</v>
      </c>
      <c r="AJ104" s="26">
        <f t="shared" si="96"/>
        <v>0</v>
      </c>
      <c r="AK104" s="26">
        <f t="shared" si="96"/>
        <v>0</v>
      </c>
      <c r="AL104" s="26">
        <f t="shared" si="96"/>
        <v>0</v>
      </c>
      <c r="AM104" s="26">
        <f t="shared" si="96"/>
        <v>1.9265999999999999</v>
      </c>
      <c r="AN104" s="26">
        <f t="shared" si="96"/>
        <v>0.20568</v>
      </c>
      <c r="AO104" s="26">
        <f t="shared" si="96"/>
        <v>0</v>
      </c>
      <c r="AP104" s="26">
        <f t="shared" si="96"/>
        <v>0</v>
      </c>
      <c r="AQ104" s="26">
        <f t="shared" si="96"/>
        <v>0</v>
      </c>
      <c r="AR104" s="26">
        <f t="shared" si="96"/>
        <v>0</v>
      </c>
      <c r="AS104" s="26">
        <f t="shared" si="96"/>
        <v>0</v>
      </c>
      <c r="AT104" s="26">
        <f t="shared" si="96"/>
        <v>0</v>
      </c>
      <c r="AU104" s="26">
        <f t="shared" si="96"/>
        <v>0</v>
      </c>
      <c r="AV104" s="26">
        <f t="shared" si="96"/>
        <v>0</v>
      </c>
      <c r="AW104" s="26">
        <f t="shared" si="96"/>
        <v>0</v>
      </c>
      <c r="AX104" s="26">
        <f t="shared" si="96"/>
        <v>0</v>
      </c>
      <c r="AY104" s="26">
        <f t="shared" si="96"/>
        <v>0</v>
      </c>
      <c r="AZ104" s="26">
        <f t="shared" si="96"/>
        <v>0</v>
      </c>
      <c r="BA104" s="26">
        <f t="shared" si="96"/>
        <v>0</v>
      </c>
      <c r="BB104" s="26">
        <f t="shared" si="96"/>
        <v>0</v>
      </c>
      <c r="BC104" s="26">
        <f t="shared" si="96"/>
        <v>0</v>
      </c>
      <c r="BD104" s="26">
        <f t="shared" si="96"/>
        <v>0</v>
      </c>
      <c r="BE104" s="26">
        <f t="shared" si="96"/>
        <v>0</v>
      </c>
      <c r="BF104" s="26">
        <f t="shared" si="96"/>
        <v>0</v>
      </c>
      <c r="BG104" s="26">
        <f t="shared" si="96"/>
        <v>0</v>
      </c>
      <c r="BH104" s="26">
        <f t="shared" si="96"/>
        <v>0</v>
      </c>
      <c r="BI104" s="26">
        <f t="shared" si="96"/>
        <v>0</v>
      </c>
      <c r="BJ104" s="26">
        <f t="shared" si="96"/>
        <v>0</v>
      </c>
      <c r="BK104" s="26">
        <f t="shared" si="96"/>
        <v>0</v>
      </c>
      <c r="BL104" s="26">
        <f t="shared" si="96"/>
        <v>0</v>
      </c>
      <c r="BM104" s="26">
        <f t="shared" si="96"/>
        <v>0</v>
      </c>
      <c r="BN104" s="26">
        <f t="shared" si="96"/>
        <v>0</v>
      </c>
      <c r="BO104" s="26">
        <f t="shared" si="96"/>
        <v>0</v>
      </c>
      <c r="BP104" s="26">
        <f t="shared" si="96"/>
        <v>0.54666000000000003</v>
      </c>
      <c r="BQ104" s="26">
        <f t="shared" si="96"/>
        <v>0</v>
      </c>
      <c r="BR104" s="82">
        <f t="shared" ref="BR104" si="98">BR99*BR101</f>
        <v>0</v>
      </c>
      <c r="BS104" s="27">
        <f>SUM(D104:BQ104)</f>
        <v>11.764514999999999</v>
      </c>
      <c r="BT104" s="28">
        <f>BS104/$C$10</f>
        <v>11.764514999999999</v>
      </c>
    </row>
    <row r="106" spans="1:72">
      <c r="J106" s="1"/>
    </row>
    <row r="107" spans="1:72" ht="15" customHeight="1">
      <c r="A107" s="101"/>
      <c r="B107" s="3" t="s">
        <v>1</v>
      </c>
      <c r="C107" s="99" t="s">
        <v>2</v>
      </c>
      <c r="D107" s="98" t="str">
        <f t="shared" ref="D107:BQ107" si="99">D8</f>
        <v>Хлеб пшеничный</v>
      </c>
      <c r="E107" s="98" t="str">
        <f t="shared" si="99"/>
        <v>Хлеб ржано-пшеничный</v>
      </c>
      <c r="F107" s="98" t="str">
        <f t="shared" si="99"/>
        <v>Сахар</v>
      </c>
      <c r="G107" s="98" t="str">
        <f t="shared" si="99"/>
        <v>Чай</v>
      </c>
      <c r="H107" s="98" t="str">
        <f t="shared" si="99"/>
        <v>Какао</v>
      </c>
      <c r="I107" s="98" t="str">
        <f t="shared" si="99"/>
        <v>Кофейный напиток</v>
      </c>
      <c r="J107" s="98" t="str">
        <f t="shared" si="99"/>
        <v>Молоко 2,5%</v>
      </c>
      <c r="K107" s="98" t="str">
        <f t="shared" si="99"/>
        <v>Масло сливочное</v>
      </c>
      <c r="L107" s="98" t="str">
        <f t="shared" si="99"/>
        <v>Сметана 15%</v>
      </c>
      <c r="M107" s="98" t="str">
        <f t="shared" si="99"/>
        <v>Молоко сухое</v>
      </c>
      <c r="N107" s="98" t="str">
        <f t="shared" si="99"/>
        <v>Снежок 2,5 %</v>
      </c>
      <c r="O107" s="98" t="str">
        <f t="shared" si="99"/>
        <v>Творог 5%</v>
      </c>
      <c r="P107" s="98" t="str">
        <f t="shared" si="99"/>
        <v>Молоко сгущенное</v>
      </c>
      <c r="Q107" s="98" t="str">
        <f t="shared" si="99"/>
        <v xml:space="preserve">Джем Сава </v>
      </c>
      <c r="R107" s="98" t="str">
        <f t="shared" si="99"/>
        <v>Сыр</v>
      </c>
      <c r="S107" s="98" t="str">
        <f t="shared" si="99"/>
        <v>Зеленый горошек</v>
      </c>
      <c r="T107" s="98" t="str">
        <f t="shared" si="99"/>
        <v>Кукуруза консервирован.</v>
      </c>
      <c r="U107" s="98" t="str">
        <f t="shared" si="99"/>
        <v>Консервы рыбные</v>
      </c>
      <c r="V107" s="98" t="str">
        <f t="shared" si="99"/>
        <v>Огурцы консервирован.</v>
      </c>
      <c r="W107" s="98" t="str">
        <f>W8</f>
        <v>Огурцы свежие</v>
      </c>
      <c r="X107" s="98" t="str">
        <f t="shared" si="99"/>
        <v>Яйцо</v>
      </c>
      <c r="Y107" s="98" t="str">
        <f t="shared" si="99"/>
        <v>Икра кабачковая</v>
      </c>
      <c r="Z107" s="98" t="str">
        <f t="shared" si="99"/>
        <v>Изюм</v>
      </c>
      <c r="AA107" s="98" t="str">
        <f t="shared" si="99"/>
        <v>Курага</v>
      </c>
      <c r="AB107" s="98" t="str">
        <f t="shared" si="99"/>
        <v>Чернослив</v>
      </c>
      <c r="AC107" s="98" t="str">
        <f t="shared" si="99"/>
        <v>Шиповник</v>
      </c>
      <c r="AD107" s="98" t="str">
        <f t="shared" si="99"/>
        <v>Сухофрукты</v>
      </c>
      <c r="AE107" s="98" t="str">
        <f t="shared" si="99"/>
        <v>Ягода свежемороженная</v>
      </c>
      <c r="AF107" s="98" t="str">
        <f t="shared" ref="AF107:AJ107" si="100">AF8</f>
        <v xml:space="preserve">Апельсин </v>
      </c>
      <c r="AG107" s="98" t="str">
        <f t="shared" si="100"/>
        <v>Банан</v>
      </c>
      <c r="AH107" s="98" t="str">
        <f t="shared" si="100"/>
        <v>Лимон</v>
      </c>
      <c r="AI107" s="98" t="str">
        <f t="shared" si="100"/>
        <v>Яблоко</v>
      </c>
      <c r="AJ107" s="98" t="str">
        <f t="shared" si="100"/>
        <v>Кисель</v>
      </c>
      <c r="AK107" s="98" t="str">
        <f t="shared" si="99"/>
        <v xml:space="preserve">Сок </v>
      </c>
      <c r="AL107" s="98" t="str">
        <f t="shared" si="99"/>
        <v>Макаронные изделия</v>
      </c>
      <c r="AM107" s="98" t="str">
        <f t="shared" si="99"/>
        <v>Мука</v>
      </c>
      <c r="AN107" s="98" t="str">
        <f t="shared" si="99"/>
        <v>Дрожжи</v>
      </c>
      <c r="AO107" s="98" t="str">
        <f t="shared" si="99"/>
        <v>Печенье</v>
      </c>
      <c r="AP107" s="98" t="str">
        <f t="shared" si="99"/>
        <v>Пряники</v>
      </c>
      <c r="AQ107" s="98" t="str">
        <f t="shared" si="99"/>
        <v>Вафли</v>
      </c>
      <c r="AR107" s="98" t="str">
        <f t="shared" si="99"/>
        <v>Конфеты</v>
      </c>
      <c r="AS107" s="98" t="str">
        <f t="shared" si="99"/>
        <v>Повидло Сава</v>
      </c>
      <c r="AT107" s="98" t="str">
        <f t="shared" si="99"/>
        <v>Крупа геркулес</v>
      </c>
      <c r="AU107" s="98" t="str">
        <f t="shared" si="99"/>
        <v>Крупа горох</v>
      </c>
      <c r="AV107" s="98" t="str">
        <f t="shared" si="99"/>
        <v>Крупа гречневая</v>
      </c>
      <c r="AW107" s="98" t="str">
        <f t="shared" si="99"/>
        <v>Крупа кукурузная</v>
      </c>
      <c r="AX107" s="98" t="str">
        <f t="shared" si="99"/>
        <v>Крупа манная</v>
      </c>
      <c r="AY107" s="98" t="str">
        <f t="shared" si="99"/>
        <v>Крупа перловая</v>
      </c>
      <c r="AZ107" s="98" t="str">
        <f t="shared" si="99"/>
        <v>Крупа пшеничная</v>
      </c>
      <c r="BA107" s="98" t="str">
        <f t="shared" si="99"/>
        <v>Крупа пшено</v>
      </c>
      <c r="BB107" s="98" t="str">
        <f t="shared" si="99"/>
        <v>Крупа ячневая</v>
      </c>
      <c r="BC107" s="98" t="str">
        <f t="shared" si="99"/>
        <v>Рис</v>
      </c>
      <c r="BD107" s="98" t="str">
        <f t="shared" si="99"/>
        <v>Цыпленок бройлер</v>
      </c>
      <c r="BE107" s="98" t="str">
        <f t="shared" si="99"/>
        <v>Филе куриное</v>
      </c>
      <c r="BF107" s="98" t="str">
        <f t="shared" si="99"/>
        <v>Фарш говяжий</v>
      </c>
      <c r="BG107" s="98" t="str">
        <f t="shared" si="99"/>
        <v>Печень куриная</v>
      </c>
      <c r="BH107" s="98" t="str">
        <f t="shared" si="99"/>
        <v>Филе минтая</v>
      </c>
      <c r="BI107" s="98" t="str">
        <f t="shared" si="99"/>
        <v>Филе сельди слабосол.</v>
      </c>
      <c r="BJ107" s="98" t="str">
        <f t="shared" si="99"/>
        <v>Картофель</v>
      </c>
      <c r="BK107" s="98" t="str">
        <f t="shared" si="99"/>
        <v>Морковь</v>
      </c>
      <c r="BL107" s="98" t="str">
        <f t="shared" si="99"/>
        <v>Лук</v>
      </c>
      <c r="BM107" s="98" t="str">
        <f t="shared" si="99"/>
        <v>Капуста</v>
      </c>
      <c r="BN107" s="98" t="str">
        <f t="shared" si="99"/>
        <v>Свекла</v>
      </c>
      <c r="BO107" s="98" t="str">
        <f t="shared" si="99"/>
        <v>Томатная паста</v>
      </c>
      <c r="BP107" s="98" t="str">
        <f t="shared" si="99"/>
        <v>Масло растительное</v>
      </c>
      <c r="BQ107" s="98" t="str">
        <f t="shared" si="99"/>
        <v>Соль</v>
      </c>
      <c r="BR107" s="97" t="str">
        <f t="shared" ref="BR107" si="101">BR8</f>
        <v>Лимонная кислота</v>
      </c>
      <c r="BS107" s="103" t="s">
        <v>3</v>
      </c>
      <c r="BT107" s="103" t="s">
        <v>4</v>
      </c>
    </row>
    <row r="108" spans="1:72" ht="45.75" customHeight="1">
      <c r="A108" s="102"/>
      <c r="B108" s="4" t="s">
        <v>5</v>
      </c>
      <c r="C108" s="100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7"/>
      <c r="BS108" s="103"/>
      <c r="BT108" s="103"/>
    </row>
    <row r="109" spans="1:72">
      <c r="A109" s="104" t="s">
        <v>19</v>
      </c>
      <c r="B109" s="14" t="s">
        <v>20</v>
      </c>
      <c r="C109" s="105">
        <f>$F$7</f>
        <v>1</v>
      </c>
      <c r="D109" s="5">
        <f t="shared" ref="D109:BQ113" si="102">D28</f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4.0000000000000001E-3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W28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ref="AF109:AI112" si="103">AF28</f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0.114</v>
      </c>
      <c r="BK109" s="5">
        <f t="shared" si="102"/>
        <v>3.5999999999999997E-2</v>
      </c>
      <c r="BL109" s="5">
        <f t="shared" si="102"/>
        <v>1.7000000000000001E-2</v>
      </c>
      <c r="BM109" s="5">
        <f t="shared" si="102"/>
        <v>4.4999999999999998E-2</v>
      </c>
      <c r="BN109" s="5">
        <f t="shared" si="102"/>
        <v>0</v>
      </c>
      <c r="BO109" s="5">
        <f t="shared" si="102"/>
        <v>0</v>
      </c>
      <c r="BP109" s="5">
        <f t="shared" si="102"/>
        <v>3.0000000000000001E-3</v>
      </c>
      <c r="BQ109" s="5">
        <f t="shared" si="102"/>
        <v>5.0000000000000001E-4</v>
      </c>
      <c r="BR109" s="77">
        <f t="shared" ref="BR109:BR112" si="104">BR28</f>
        <v>0</v>
      </c>
    </row>
    <row r="110" spans="1:72">
      <c r="A110" s="104"/>
      <c r="B110" t="s">
        <v>13</v>
      </c>
      <c r="C110" s="106"/>
      <c r="D110" s="5">
        <f t="shared" si="102"/>
        <v>0.02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102"/>
        <v>0</v>
      </c>
      <c r="N110" s="5">
        <f t="shared" si="102"/>
        <v>0</v>
      </c>
      <c r="O110" s="5">
        <f t="shared" si="102"/>
        <v>0</v>
      </c>
      <c r="P110" s="5">
        <f t="shared" si="102"/>
        <v>0</v>
      </c>
      <c r="Q110" s="5">
        <f t="shared" si="102"/>
        <v>0</v>
      </c>
      <c r="R110" s="5">
        <f t="shared" si="102"/>
        <v>0</v>
      </c>
      <c r="S110" s="5">
        <f t="shared" si="102"/>
        <v>0</v>
      </c>
      <c r="T110" s="5">
        <f t="shared" si="102"/>
        <v>0</v>
      </c>
      <c r="U110" s="5">
        <f t="shared" si="102"/>
        <v>0</v>
      </c>
      <c r="V110" s="5">
        <f t="shared" si="102"/>
        <v>0</v>
      </c>
      <c r="W110" s="5">
        <f>W29</f>
        <v>0</v>
      </c>
      <c r="X110" s="5">
        <f t="shared" si="102"/>
        <v>0</v>
      </c>
      <c r="Y110" s="5">
        <f t="shared" si="102"/>
        <v>0</v>
      </c>
      <c r="Z110" s="5">
        <f t="shared" si="102"/>
        <v>0</v>
      </c>
      <c r="AA110" s="5">
        <f t="shared" si="102"/>
        <v>0</v>
      </c>
      <c r="AB110" s="5">
        <f t="shared" si="102"/>
        <v>0</v>
      </c>
      <c r="AC110" s="5">
        <f t="shared" si="102"/>
        <v>0</v>
      </c>
      <c r="AD110" s="5">
        <f t="shared" si="102"/>
        <v>0</v>
      </c>
      <c r="AE110" s="5">
        <f t="shared" si="102"/>
        <v>0</v>
      </c>
      <c r="AF110" s="5">
        <f t="shared" si="103"/>
        <v>0</v>
      </c>
      <c r="AG110" s="5">
        <f t="shared" si="103"/>
        <v>0</v>
      </c>
      <c r="AH110" s="5">
        <f t="shared" si="103"/>
        <v>0</v>
      </c>
      <c r="AI110" s="5">
        <f t="shared" si="103"/>
        <v>0</v>
      </c>
      <c r="AJ110" s="5">
        <f t="shared" si="102"/>
        <v>0</v>
      </c>
      <c r="AK110" s="5">
        <f t="shared" si="102"/>
        <v>0</v>
      </c>
      <c r="AL110" s="5">
        <f t="shared" si="102"/>
        <v>0</v>
      </c>
      <c r="AM110" s="5">
        <f t="shared" si="102"/>
        <v>0</v>
      </c>
      <c r="AN110" s="5">
        <f t="shared" si="102"/>
        <v>0</v>
      </c>
      <c r="AO110" s="5">
        <f t="shared" si="102"/>
        <v>0</v>
      </c>
      <c r="AP110" s="5">
        <f t="shared" si="102"/>
        <v>0</v>
      </c>
      <c r="AQ110" s="5">
        <f t="shared" si="102"/>
        <v>0</v>
      </c>
      <c r="AR110" s="5">
        <f t="shared" si="102"/>
        <v>0</v>
      </c>
      <c r="AS110" s="5">
        <f t="shared" si="102"/>
        <v>0</v>
      </c>
      <c r="AT110" s="5">
        <f t="shared" si="102"/>
        <v>0</v>
      </c>
      <c r="AU110" s="5">
        <f t="shared" si="102"/>
        <v>0</v>
      </c>
      <c r="AV110" s="5">
        <f t="shared" si="102"/>
        <v>0</v>
      </c>
      <c r="AW110" s="5">
        <f t="shared" si="102"/>
        <v>0</v>
      </c>
      <c r="AX110" s="5">
        <f t="shared" si="102"/>
        <v>0</v>
      </c>
      <c r="AY110" s="5">
        <f t="shared" si="102"/>
        <v>0</v>
      </c>
      <c r="AZ110" s="5">
        <f t="shared" si="102"/>
        <v>0</v>
      </c>
      <c r="BA110" s="5">
        <f t="shared" si="102"/>
        <v>0</v>
      </c>
      <c r="BB110" s="5">
        <f t="shared" si="102"/>
        <v>0</v>
      </c>
      <c r="BC110" s="5">
        <f t="shared" si="102"/>
        <v>0</v>
      </c>
      <c r="BD110" s="5">
        <f t="shared" si="102"/>
        <v>0</v>
      </c>
      <c r="BE110" s="5">
        <f t="shared" si="102"/>
        <v>0</v>
      </c>
      <c r="BF110" s="5">
        <f t="shared" si="102"/>
        <v>0</v>
      </c>
      <c r="BG110" s="5">
        <f t="shared" si="102"/>
        <v>0</v>
      </c>
      <c r="BH110" s="5">
        <f t="shared" si="102"/>
        <v>0</v>
      </c>
      <c r="BI110" s="5">
        <f t="shared" si="102"/>
        <v>0</v>
      </c>
      <c r="BJ110" s="5">
        <f t="shared" si="102"/>
        <v>0</v>
      </c>
      <c r="BK110" s="5">
        <f t="shared" si="102"/>
        <v>0</v>
      </c>
      <c r="BL110" s="5">
        <f t="shared" si="102"/>
        <v>0</v>
      </c>
      <c r="BM110" s="5">
        <f t="shared" si="102"/>
        <v>0</v>
      </c>
      <c r="BN110" s="5">
        <f t="shared" si="102"/>
        <v>0</v>
      </c>
      <c r="BO110" s="5">
        <f t="shared" si="102"/>
        <v>0</v>
      </c>
      <c r="BP110" s="5">
        <f t="shared" si="102"/>
        <v>0</v>
      </c>
      <c r="BQ110" s="5">
        <f t="shared" si="102"/>
        <v>0</v>
      </c>
      <c r="BR110" s="77">
        <f t="shared" si="104"/>
        <v>0</v>
      </c>
    </row>
    <row r="111" spans="1:72">
      <c r="A111" s="104"/>
      <c r="B111" s="9" t="s">
        <v>21</v>
      </c>
      <c r="C111" s="106"/>
      <c r="D111" s="5">
        <f t="shared" si="102"/>
        <v>0</v>
      </c>
      <c r="E111" s="5">
        <f t="shared" si="102"/>
        <v>0</v>
      </c>
      <c r="F111" s="5">
        <f t="shared" si="102"/>
        <v>1.0999999999999999E-2</v>
      </c>
      <c r="G111" s="5">
        <f t="shared" si="102"/>
        <v>5.9999999999999995E-4</v>
      </c>
      <c r="H111" s="5">
        <f t="shared" si="102"/>
        <v>0</v>
      </c>
      <c r="I111" s="5">
        <f t="shared" si="102"/>
        <v>0</v>
      </c>
      <c r="J111" s="5">
        <f t="shared" si="102"/>
        <v>0</v>
      </c>
      <c r="K111" s="5">
        <f t="shared" si="102"/>
        <v>0</v>
      </c>
      <c r="L111" s="5">
        <f t="shared" si="102"/>
        <v>0</v>
      </c>
      <c r="M111" s="5">
        <f t="shared" si="102"/>
        <v>0</v>
      </c>
      <c r="N111" s="5">
        <f t="shared" si="102"/>
        <v>0</v>
      </c>
      <c r="O111" s="5">
        <f t="shared" si="102"/>
        <v>0</v>
      </c>
      <c r="P111" s="5">
        <f t="shared" si="102"/>
        <v>0</v>
      </c>
      <c r="Q111" s="5">
        <f t="shared" si="102"/>
        <v>0</v>
      </c>
      <c r="R111" s="5">
        <f t="shared" si="102"/>
        <v>0</v>
      </c>
      <c r="S111" s="5">
        <f t="shared" si="102"/>
        <v>0</v>
      </c>
      <c r="T111" s="5">
        <f t="shared" si="102"/>
        <v>0</v>
      </c>
      <c r="U111" s="5">
        <f t="shared" si="102"/>
        <v>0</v>
      </c>
      <c r="V111" s="5">
        <f t="shared" si="102"/>
        <v>0</v>
      </c>
      <c r="W111" s="5">
        <f>W30</f>
        <v>0</v>
      </c>
      <c r="X111" s="5">
        <f t="shared" si="102"/>
        <v>0</v>
      </c>
      <c r="Y111" s="5">
        <f t="shared" si="102"/>
        <v>0</v>
      </c>
      <c r="Z111" s="5">
        <f t="shared" si="102"/>
        <v>0</v>
      </c>
      <c r="AA111" s="5">
        <f t="shared" si="102"/>
        <v>0</v>
      </c>
      <c r="AB111" s="5">
        <f t="shared" si="102"/>
        <v>0</v>
      </c>
      <c r="AC111" s="5">
        <f t="shared" si="102"/>
        <v>0</v>
      </c>
      <c r="AD111" s="5">
        <f t="shared" si="102"/>
        <v>0</v>
      </c>
      <c r="AE111" s="5">
        <f t="shared" si="102"/>
        <v>0</v>
      </c>
      <c r="AF111" s="5">
        <f t="shared" si="103"/>
        <v>0</v>
      </c>
      <c r="AG111" s="5">
        <f t="shared" si="103"/>
        <v>0</v>
      </c>
      <c r="AH111" s="5">
        <f t="shared" si="103"/>
        <v>0</v>
      </c>
      <c r="AI111" s="5">
        <f t="shared" si="103"/>
        <v>0</v>
      </c>
      <c r="AJ111" s="5">
        <f t="shared" si="102"/>
        <v>0</v>
      </c>
      <c r="AK111" s="5">
        <f t="shared" si="102"/>
        <v>0</v>
      </c>
      <c r="AL111" s="5">
        <f t="shared" si="102"/>
        <v>0</v>
      </c>
      <c r="AM111" s="5">
        <f t="shared" si="102"/>
        <v>0</v>
      </c>
      <c r="AN111" s="5">
        <f t="shared" si="102"/>
        <v>0</v>
      </c>
      <c r="AO111" s="5">
        <f t="shared" si="102"/>
        <v>0</v>
      </c>
      <c r="AP111" s="5">
        <f t="shared" si="102"/>
        <v>0</v>
      </c>
      <c r="AQ111" s="5">
        <f t="shared" si="102"/>
        <v>0</v>
      </c>
      <c r="AR111" s="5">
        <f t="shared" si="102"/>
        <v>0</v>
      </c>
      <c r="AS111" s="5">
        <f t="shared" si="102"/>
        <v>0</v>
      </c>
      <c r="AT111" s="5">
        <f t="shared" si="102"/>
        <v>0</v>
      </c>
      <c r="AU111" s="5">
        <f t="shared" si="102"/>
        <v>0</v>
      </c>
      <c r="AV111" s="5">
        <f t="shared" si="102"/>
        <v>0</v>
      </c>
      <c r="AW111" s="5">
        <f t="shared" si="102"/>
        <v>0</v>
      </c>
      <c r="AX111" s="5">
        <f t="shared" si="102"/>
        <v>0</v>
      </c>
      <c r="AY111" s="5">
        <f t="shared" si="102"/>
        <v>0</v>
      </c>
      <c r="AZ111" s="5">
        <f t="shared" si="102"/>
        <v>0</v>
      </c>
      <c r="BA111" s="5">
        <f t="shared" si="102"/>
        <v>0</v>
      </c>
      <c r="BB111" s="5">
        <f t="shared" si="102"/>
        <v>0</v>
      </c>
      <c r="BC111" s="5">
        <f t="shared" si="102"/>
        <v>0</v>
      </c>
      <c r="BD111" s="5">
        <f t="shared" si="102"/>
        <v>0</v>
      </c>
      <c r="BE111" s="5">
        <f t="shared" si="102"/>
        <v>0</v>
      </c>
      <c r="BF111" s="5">
        <f t="shared" si="102"/>
        <v>0</v>
      </c>
      <c r="BG111" s="5">
        <f t="shared" si="102"/>
        <v>0</v>
      </c>
      <c r="BH111" s="5">
        <f t="shared" si="102"/>
        <v>0</v>
      </c>
      <c r="BI111" s="5">
        <f t="shared" si="102"/>
        <v>0</v>
      </c>
      <c r="BJ111" s="5">
        <f t="shared" si="102"/>
        <v>0</v>
      </c>
      <c r="BK111" s="5">
        <f t="shared" si="102"/>
        <v>0</v>
      </c>
      <c r="BL111" s="5">
        <f t="shared" si="102"/>
        <v>0</v>
      </c>
      <c r="BM111" s="5">
        <f t="shared" si="102"/>
        <v>0</v>
      </c>
      <c r="BN111" s="5">
        <f t="shared" si="102"/>
        <v>0</v>
      </c>
      <c r="BO111" s="5">
        <f t="shared" si="102"/>
        <v>0</v>
      </c>
      <c r="BP111" s="5">
        <f t="shared" si="102"/>
        <v>0</v>
      </c>
      <c r="BQ111" s="5">
        <f t="shared" si="102"/>
        <v>0</v>
      </c>
      <c r="BR111" s="77">
        <f t="shared" si="104"/>
        <v>0</v>
      </c>
    </row>
    <row r="112" spans="1:72">
      <c r="A112" s="104"/>
      <c r="B112" s="15"/>
      <c r="C112" s="106"/>
      <c r="D112" s="5">
        <f t="shared" si="102"/>
        <v>0</v>
      </c>
      <c r="E112" s="5">
        <f t="shared" si="102"/>
        <v>0</v>
      </c>
      <c r="F112" s="5">
        <f t="shared" si="102"/>
        <v>0</v>
      </c>
      <c r="G112" s="5">
        <f t="shared" si="102"/>
        <v>0</v>
      </c>
      <c r="H112" s="5">
        <f t="shared" si="102"/>
        <v>0</v>
      </c>
      <c r="I112" s="5">
        <f t="shared" si="102"/>
        <v>0</v>
      </c>
      <c r="J112" s="5">
        <f t="shared" si="102"/>
        <v>0</v>
      </c>
      <c r="K112" s="5">
        <f t="shared" si="102"/>
        <v>0</v>
      </c>
      <c r="L112" s="5">
        <f t="shared" si="102"/>
        <v>0</v>
      </c>
      <c r="M112" s="5">
        <f t="shared" si="102"/>
        <v>0</v>
      </c>
      <c r="N112" s="5">
        <f t="shared" si="102"/>
        <v>0</v>
      </c>
      <c r="O112" s="5">
        <f t="shared" si="102"/>
        <v>0</v>
      </c>
      <c r="P112" s="5">
        <f t="shared" si="102"/>
        <v>0</v>
      </c>
      <c r="Q112" s="5">
        <f t="shared" si="102"/>
        <v>0</v>
      </c>
      <c r="R112" s="5">
        <f t="shared" si="102"/>
        <v>0</v>
      </c>
      <c r="S112" s="5">
        <f t="shared" si="102"/>
        <v>0</v>
      </c>
      <c r="T112" s="5">
        <f t="shared" si="102"/>
        <v>0</v>
      </c>
      <c r="U112" s="5">
        <f t="shared" si="102"/>
        <v>0</v>
      </c>
      <c r="V112" s="5">
        <f t="shared" si="102"/>
        <v>0</v>
      </c>
      <c r="W112" s="5">
        <f>W31</f>
        <v>0</v>
      </c>
      <c r="X112" s="5">
        <f t="shared" si="102"/>
        <v>0</v>
      </c>
      <c r="Y112" s="5">
        <f t="shared" si="102"/>
        <v>0</v>
      </c>
      <c r="Z112" s="5">
        <f t="shared" si="102"/>
        <v>0</v>
      </c>
      <c r="AA112" s="5">
        <f t="shared" si="102"/>
        <v>0</v>
      </c>
      <c r="AB112" s="5">
        <f t="shared" si="102"/>
        <v>0</v>
      </c>
      <c r="AC112" s="5">
        <f t="shared" si="102"/>
        <v>0</v>
      </c>
      <c r="AD112" s="5">
        <f t="shared" si="102"/>
        <v>0</v>
      </c>
      <c r="AE112" s="5">
        <f t="shared" si="102"/>
        <v>0</v>
      </c>
      <c r="AF112" s="5">
        <f t="shared" si="103"/>
        <v>0</v>
      </c>
      <c r="AG112" s="5">
        <f t="shared" si="103"/>
        <v>0</v>
      </c>
      <c r="AH112" s="5">
        <f t="shared" si="103"/>
        <v>0</v>
      </c>
      <c r="AI112" s="5">
        <f t="shared" si="103"/>
        <v>0</v>
      </c>
      <c r="AJ112" s="5">
        <f t="shared" si="102"/>
        <v>0</v>
      </c>
      <c r="AK112" s="5">
        <f t="shared" si="102"/>
        <v>0</v>
      </c>
      <c r="AL112" s="5">
        <f t="shared" si="102"/>
        <v>0</v>
      </c>
      <c r="AM112" s="5">
        <f t="shared" si="102"/>
        <v>0</v>
      </c>
      <c r="AN112" s="5">
        <f t="shared" si="102"/>
        <v>0</v>
      </c>
      <c r="AO112" s="5">
        <f t="shared" si="102"/>
        <v>0</v>
      </c>
      <c r="AP112" s="5">
        <f t="shared" si="102"/>
        <v>0</v>
      </c>
      <c r="AQ112" s="5">
        <f t="shared" si="102"/>
        <v>0</v>
      </c>
      <c r="AR112" s="5">
        <f t="shared" si="102"/>
        <v>0</v>
      </c>
      <c r="AS112" s="5">
        <f t="shared" si="102"/>
        <v>0</v>
      </c>
      <c r="AT112" s="5">
        <f t="shared" si="102"/>
        <v>0</v>
      </c>
      <c r="AU112" s="5">
        <f t="shared" si="102"/>
        <v>0</v>
      </c>
      <c r="AV112" s="5">
        <f t="shared" si="102"/>
        <v>0</v>
      </c>
      <c r="AW112" s="5">
        <f t="shared" si="102"/>
        <v>0</v>
      </c>
      <c r="AX112" s="5">
        <f t="shared" si="102"/>
        <v>0</v>
      </c>
      <c r="AY112" s="5">
        <f t="shared" si="102"/>
        <v>0</v>
      </c>
      <c r="AZ112" s="5">
        <f t="shared" si="102"/>
        <v>0</v>
      </c>
      <c r="BA112" s="5">
        <f t="shared" si="102"/>
        <v>0</v>
      </c>
      <c r="BB112" s="5">
        <f t="shared" si="102"/>
        <v>0</v>
      </c>
      <c r="BC112" s="5">
        <f t="shared" si="102"/>
        <v>0</v>
      </c>
      <c r="BD112" s="5">
        <f t="shared" si="102"/>
        <v>0</v>
      </c>
      <c r="BE112" s="5">
        <f t="shared" si="102"/>
        <v>0</v>
      </c>
      <c r="BF112" s="5">
        <f t="shared" si="102"/>
        <v>0</v>
      </c>
      <c r="BG112" s="5">
        <f t="shared" si="102"/>
        <v>0</v>
      </c>
      <c r="BH112" s="5">
        <f t="shared" si="102"/>
        <v>0</v>
      </c>
      <c r="BI112" s="5">
        <f t="shared" si="102"/>
        <v>0</v>
      </c>
      <c r="BJ112" s="5">
        <f t="shared" si="102"/>
        <v>0</v>
      </c>
      <c r="BK112" s="5">
        <f t="shared" si="102"/>
        <v>0</v>
      </c>
      <c r="BL112" s="5">
        <f t="shared" si="102"/>
        <v>0</v>
      </c>
      <c r="BM112" s="5">
        <f t="shared" si="102"/>
        <v>0</v>
      </c>
      <c r="BN112" s="5">
        <f t="shared" si="102"/>
        <v>0</v>
      </c>
      <c r="BO112" s="5">
        <f t="shared" si="102"/>
        <v>0</v>
      </c>
      <c r="BP112" s="5">
        <f t="shared" si="102"/>
        <v>0</v>
      </c>
      <c r="BQ112" s="5">
        <f t="shared" si="102"/>
        <v>0</v>
      </c>
      <c r="BR112" s="77">
        <f t="shared" si="104"/>
        <v>0</v>
      </c>
    </row>
    <row r="113" spans="1:72">
      <c r="A113" s="104"/>
      <c r="B113" s="5"/>
      <c r="C113" s="107"/>
      <c r="D113" s="5">
        <f t="shared" si="102"/>
        <v>0</v>
      </c>
      <c r="E113" s="5">
        <f t="shared" si="102"/>
        <v>0</v>
      </c>
      <c r="F113" s="5">
        <f t="shared" si="102"/>
        <v>0</v>
      </c>
      <c r="G113" s="5">
        <f t="shared" si="102"/>
        <v>0</v>
      </c>
      <c r="H113" s="5">
        <f t="shared" si="102"/>
        <v>0</v>
      </c>
      <c r="I113" s="5">
        <f t="shared" si="102"/>
        <v>0</v>
      </c>
      <c r="J113" s="5">
        <f t="shared" si="102"/>
        <v>0</v>
      </c>
      <c r="K113" s="5">
        <f t="shared" ref="K113:BQ113" si="105">K32</f>
        <v>0</v>
      </c>
      <c r="L113" s="5">
        <f t="shared" si="105"/>
        <v>0</v>
      </c>
      <c r="M113" s="5">
        <f t="shared" si="105"/>
        <v>0</v>
      </c>
      <c r="N113" s="5">
        <f t="shared" si="105"/>
        <v>0</v>
      </c>
      <c r="O113" s="5">
        <f t="shared" si="105"/>
        <v>0</v>
      </c>
      <c r="P113" s="5">
        <f t="shared" si="105"/>
        <v>0</v>
      </c>
      <c r="Q113" s="5">
        <f t="shared" si="105"/>
        <v>0</v>
      </c>
      <c r="R113" s="5">
        <f t="shared" si="105"/>
        <v>0</v>
      </c>
      <c r="S113" s="5">
        <f t="shared" si="105"/>
        <v>0</v>
      </c>
      <c r="T113" s="5">
        <f t="shared" si="105"/>
        <v>0</v>
      </c>
      <c r="U113" s="5">
        <f t="shared" si="105"/>
        <v>0</v>
      </c>
      <c r="V113" s="5">
        <f t="shared" si="105"/>
        <v>0</v>
      </c>
      <c r="W113" s="5">
        <f>W32</f>
        <v>0</v>
      </c>
      <c r="X113" s="5">
        <f t="shared" si="105"/>
        <v>0</v>
      </c>
      <c r="Y113" s="5">
        <f t="shared" si="105"/>
        <v>0</v>
      </c>
      <c r="Z113" s="5">
        <f t="shared" si="105"/>
        <v>0</v>
      </c>
      <c r="AA113" s="5">
        <f t="shared" si="105"/>
        <v>0</v>
      </c>
      <c r="AB113" s="5">
        <f t="shared" si="105"/>
        <v>0</v>
      </c>
      <c r="AC113" s="5">
        <f t="shared" si="105"/>
        <v>0</v>
      </c>
      <c r="AD113" s="5">
        <f t="shared" si="105"/>
        <v>0</v>
      </c>
      <c r="AE113" s="5">
        <f t="shared" si="105"/>
        <v>0</v>
      </c>
      <c r="AF113" s="5">
        <f t="shared" ref="AF113:AI113" si="106">AF32</f>
        <v>0</v>
      </c>
      <c r="AG113" s="5">
        <f t="shared" si="106"/>
        <v>0</v>
      </c>
      <c r="AH113" s="5">
        <f t="shared" si="106"/>
        <v>0</v>
      </c>
      <c r="AI113" s="5">
        <f t="shared" si="106"/>
        <v>0</v>
      </c>
      <c r="AJ113" s="5">
        <f t="shared" si="105"/>
        <v>0</v>
      </c>
      <c r="AK113" s="5">
        <f t="shared" si="105"/>
        <v>0</v>
      </c>
      <c r="AL113" s="5">
        <f t="shared" si="105"/>
        <v>0</v>
      </c>
      <c r="AM113" s="5">
        <f t="shared" si="105"/>
        <v>0</v>
      </c>
      <c r="AN113" s="5">
        <f t="shared" si="105"/>
        <v>0</v>
      </c>
      <c r="AO113" s="5">
        <f t="shared" si="105"/>
        <v>0</v>
      </c>
      <c r="AP113" s="5">
        <f t="shared" si="105"/>
        <v>0</v>
      </c>
      <c r="AQ113" s="5">
        <f t="shared" si="105"/>
        <v>0</v>
      </c>
      <c r="AR113" s="5">
        <f t="shared" si="105"/>
        <v>0</v>
      </c>
      <c r="AS113" s="5">
        <f t="shared" si="105"/>
        <v>0</v>
      </c>
      <c r="AT113" s="5">
        <f t="shared" si="105"/>
        <v>0</v>
      </c>
      <c r="AU113" s="5">
        <f t="shared" si="105"/>
        <v>0</v>
      </c>
      <c r="AV113" s="5">
        <f t="shared" si="105"/>
        <v>0</v>
      </c>
      <c r="AW113" s="5">
        <f t="shared" si="105"/>
        <v>0</v>
      </c>
      <c r="AX113" s="5">
        <f t="shared" si="105"/>
        <v>0</v>
      </c>
      <c r="AY113" s="5">
        <f t="shared" si="105"/>
        <v>0</v>
      </c>
      <c r="AZ113" s="5">
        <f t="shared" si="105"/>
        <v>0</v>
      </c>
      <c r="BA113" s="5">
        <f t="shared" si="105"/>
        <v>0</v>
      </c>
      <c r="BB113" s="5">
        <f t="shared" si="105"/>
        <v>0</v>
      </c>
      <c r="BC113" s="5">
        <f t="shared" si="105"/>
        <v>0</v>
      </c>
      <c r="BD113" s="5">
        <f t="shared" si="105"/>
        <v>0</v>
      </c>
      <c r="BE113" s="5">
        <f t="shared" si="105"/>
        <v>0</v>
      </c>
      <c r="BF113" s="5">
        <f t="shared" si="105"/>
        <v>0</v>
      </c>
      <c r="BG113" s="5">
        <f t="shared" si="105"/>
        <v>0</v>
      </c>
      <c r="BH113" s="5">
        <f t="shared" si="105"/>
        <v>0</v>
      </c>
      <c r="BI113" s="5">
        <f t="shared" si="105"/>
        <v>0</v>
      </c>
      <c r="BJ113" s="5">
        <f t="shared" si="105"/>
        <v>0</v>
      </c>
      <c r="BK113" s="5">
        <f t="shared" si="105"/>
        <v>0</v>
      </c>
      <c r="BL113" s="5">
        <f t="shared" si="105"/>
        <v>0</v>
      </c>
      <c r="BM113" s="5">
        <f t="shared" si="105"/>
        <v>0</v>
      </c>
      <c r="BN113" s="5">
        <f t="shared" si="105"/>
        <v>0</v>
      </c>
      <c r="BO113" s="5">
        <f t="shared" si="105"/>
        <v>0</v>
      </c>
      <c r="BP113" s="5">
        <f t="shared" si="105"/>
        <v>0</v>
      </c>
      <c r="BQ113" s="5">
        <f t="shared" si="105"/>
        <v>0</v>
      </c>
      <c r="BR113" s="77">
        <f t="shared" ref="BR113" si="107">BR32</f>
        <v>0</v>
      </c>
    </row>
    <row r="114" spans="1:72" ht="17.399999999999999">
      <c r="B114" s="16" t="s">
        <v>22</v>
      </c>
      <c r="C114" s="17"/>
      <c r="D114" s="18">
        <f t="shared" ref="D114:BQ114" si="108">SUM(D109:D113)</f>
        <v>0.02</v>
      </c>
      <c r="E114" s="18">
        <f t="shared" si="108"/>
        <v>0</v>
      </c>
      <c r="F114" s="18">
        <f t="shared" si="108"/>
        <v>1.0999999999999999E-2</v>
      </c>
      <c r="G114" s="18">
        <f t="shared" si="108"/>
        <v>5.9999999999999995E-4</v>
      </c>
      <c r="H114" s="18">
        <f t="shared" si="108"/>
        <v>0</v>
      </c>
      <c r="I114" s="18">
        <f t="shared" si="108"/>
        <v>0</v>
      </c>
      <c r="J114" s="18">
        <f t="shared" si="108"/>
        <v>0</v>
      </c>
      <c r="K114" s="18">
        <f t="shared" si="108"/>
        <v>4.0000000000000001E-3</v>
      </c>
      <c r="L114" s="18">
        <f t="shared" si="108"/>
        <v>0</v>
      </c>
      <c r="M114" s="18">
        <f t="shared" si="108"/>
        <v>0</v>
      </c>
      <c r="N114" s="18">
        <f t="shared" si="108"/>
        <v>0</v>
      </c>
      <c r="O114" s="18">
        <f t="shared" si="108"/>
        <v>0</v>
      </c>
      <c r="P114" s="18">
        <f t="shared" si="108"/>
        <v>0</v>
      </c>
      <c r="Q114" s="18">
        <f t="shared" si="108"/>
        <v>0</v>
      </c>
      <c r="R114" s="18">
        <f t="shared" si="108"/>
        <v>0</v>
      </c>
      <c r="S114" s="18">
        <f t="shared" si="108"/>
        <v>0</v>
      </c>
      <c r="T114" s="18">
        <f t="shared" si="108"/>
        <v>0</v>
      </c>
      <c r="U114" s="18">
        <f t="shared" si="108"/>
        <v>0</v>
      </c>
      <c r="V114" s="18">
        <f t="shared" si="108"/>
        <v>0</v>
      </c>
      <c r="W114" s="18">
        <f>SUM(W109:W113)</f>
        <v>0</v>
      </c>
      <c r="X114" s="18">
        <f t="shared" si="108"/>
        <v>0</v>
      </c>
      <c r="Y114" s="18">
        <f t="shared" si="108"/>
        <v>0</v>
      </c>
      <c r="Z114" s="18">
        <f t="shared" si="108"/>
        <v>0</v>
      </c>
      <c r="AA114" s="18">
        <f t="shared" si="108"/>
        <v>0</v>
      </c>
      <c r="AB114" s="18">
        <f t="shared" si="108"/>
        <v>0</v>
      </c>
      <c r="AC114" s="18">
        <f t="shared" si="108"/>
        <v>0</v>
      </c>
      <c r="AD114" s="18">
        <f t="shared" si="108"/>
        <v>0</v>
      </c>
      <c r="AE114" s="18">
        <f t="shared" si="108"/>
        <v>0</v>
      </c>
      <c r="AF114" s="18">
        <f t="shared" ref="AF114:AI114" si="109">SUM(AF109:AF113)</f>
        <v>0</v>
      </c>
      <c r="AG114" s="18">
        <f t="shared" si="109"/>
        <v>0</v>
      </c>
      <c r="AH114" s="18">
        <f t="shared" si="109"/>
        <v>0</v>
      </c>
      <c r="AI114" s="18">
        <f t="shared" si="109"/>
        <v>0</v>
      </c>
      <c r="AJ114" s="18">
        <f t="shared" si="108"/>
        <v>0</v>
      </c>
      <c r="AK114" s="18">
        <f t="shared" si="108"/>
        <v>0</v>
      </c>
      <c r="AL114" s="18">
        <f t="shared" si="108"/>
        <v>0</v>
      </c>
      <c r="AM114" s="18">
        <f t="shared" si="108"/>
        <v>0</v>
      </c>
      <c r="AN114" s="18">
        <f t="shared" si="108"/>
        <v>0</v>
      </c>
      <c r="AO114" s="18">
        <f t="shared" si="108"/>
        <v>0</v>
      </c>
      <c r="AP114" s="18">
        <f t="shared" si="108"/>
        <v>0</v>
      </c>
      <c r="AQ114" s="18">
        <f t="shared" si="108"/>
        <v>0</v>
      </c>
      <c r="AR114" s="18">
        <f t="shared" si="108"/>
        <v>0</v>
      </c>
      <c r="AS114" s="18">
        <f t="shared" si="108"/>
        <v>0</v>
      </c>
      <c r="AT114" s="18">
        <f t="shared" si="108"/>
        <v>0</v>
      </c>
      <c r="AU114" s="18">
        <f t="shared" si="108"/>
        <v>0</v>
      </c>
      <c r="AV114" s="18">
        <f t="shared" si="108"/>
        <v>0</v>
      </c>
      <c r="AW114" s="18">
        <f t="shared" si="108"/>
        <v>0</v>
      </c>
      <c r="AX114" s="18">
        <f t="shared" si="108"/>
        <v>0</v>
      </c>
      <c r="AY114" s="18">
        <f t="shared" si="108"/>
        <v>0</v>
      </c>
      <c r="AZ114" s="18">
        <f t="shared" si="108"/>
        <v>0</v>
      </c>
      <c r="BA114" s="18">
        <f t="shared" si="108"/>
        <v>0</v>
      </c>
      <c r="BB114" s="18">
        <f t="shared" si="108"/>
        <v>0</v>
      </c>
      <c r="BC114" s="18">
        <f t="shared" si="108"/>
        <v>0</v>
      </c>
      <c r="BD114" s="18">
        <f t="shared" si="108"/>
        <v>0</v>
      </c>
      <c r="BE114" s="18">
        <f t="shared" si="108"/>
        <v>0</v>
      </c>
      <c r="BF114" s="18">
        <f t="shared" si="108"/>
        <v>0</v>
      </c>
      <c r="BG114" s="18">
        <f t="shared" si="108"/>
        <v>0</v>
      </c>
      <c r="BH114" s="18">
        <f t="shared" si="108"/>
        <v>0</v>
      </c>
      <c r="BI114" s="18">
        <f t="shared" si="108"/>
        <v>0</v>
      </c>
      <c r="BJ114" s="18">
        <f t="shared" si="108"/>
        <v>0.114</v>
      </c>
      <c r="BK114" s="18">
        <f t="shared" si="108"/>
        <v>3.5999999999999997E-2</v>
      </c>
      <c r="BL114" s="18">
        <f t="shared" si="108"/>
        <v>1.7000000000000001E-2</v>
      </c>
      <c r="BM114" s="18">
        <f t="shared" si="108"/>
        <v>4.4999999999999998E-2</v>
      </c>
      <c r="BN114" s="18">
        <f t="shared" si="108"/>
        <v>0</v>
      </c>
      <c r="BO114" s="18">
        <f t="shared" si="108"/>
        <v>0</v>
      </c>
      <c r="BP114" s="18">
        <f t="shared" si="108"/>
        <v>3.0000000000000001E-3</v>
      </c>
      <c r="BQ114" s="18">
        <f t="shared" si="108"/>
        <v>5.0000000000000001E-4</v>
      </c>
      <c r="BR114" s="78">
        <f t="shared" ref="BR114" si="110">SUM(BR109:BR113)</f>
        <v>0</v>
      </c>
    </row>
    <row r="115" spans="1:72" ht="17.399999999999999">
      <c r="B115" s="16" t="s">
        <v>23</v>
      </c>
      <c r="C115" s="17"/>
      <c r="D115" s="19">
        <f t="shared" ref="D115:BQ115" si="111">PRODUCT(D114,$F$7)</f>
        <v>0.02</v>
      </c>
      <c r="E115" s="19">
        <f t="shared" si="111"/>
        <v>0</v>
      </c>
      <c r="F115" s="19">
        <f t="shared" si="111"/>
        <v>1.0999999999999999E-2</v>
      </c>
      <c r="G115" s="19">
        <f t="shared" si="111"/>
        <v>5.9999999999999995E-4</v>
      </c>
      <c r="H115" s="19">
        <f t="shared" si="111"/>
        <v>0</v>
      </c>
      <c r="I115" s="19">
        <f t="shared" si="111"/>
        <v>0</v>
      </c>
      <c r="J115" s="19">
        <f t="shared" si="111"/>
        <v>0</v>
      </c>
      <c r="K115" s="19">
        <f t="shared" si="111"/>
        <v>4.0000000000000001E-3</v>
      </c>
      <c r="L115" s="19">
        <f t="shared" si="111"/>
        <v>0</v>
      </c>
      <c r="M115" s="19">
        <f t="shared" si="111"/>
        <v>0</v>
      </c>
      <c r="N115" s="19">
        <f t="shared" si="111"/>
        <v>0</v>
      </c>
      <c r="O115" s="19">
        <f t="shared" si="111"/>
        <v>0</v>
      </c>
      <c r="P115" s="19">
        <f t="shared" si="111"/>
        <v>0</v>
      </c>
      <c r="Q115" s="19">
        <f t="shared" si="111"/>
        <v>0</v>
      </c>
      <c r="R115" s="19">
        <f t="shared" si="111"/>
        <v>0</v>
      </c>
      <c r="S115" s="19">
        <f t="shared" si="111"/>
        <v>0</v>
      </c>
      <c r="T115" s="19">
        <f t="shared" si="111"/>
        <v>0</v>
      </c>
      <c r="U115" s="19">
        <f t="shared" si="111"/>
        <v>0</v>
      </c>
      <c r="V115" s="19">
        <f t="shared" si="111"/>
        <v>0</v>
      </c>
      <c r="W115" s="19">
        <f>PRODUCT(W114,$F$7)</f>
        <v>0</v>
      </c>
      <c r="X115" s="19">
        <f t="shared" si="111"/>
        <v>0</v>
      </c>
      <c r="Y115" s="19">
        <f t="shared" si="111"/>
        <v>0</v>
      </c>
      <c r="Z115" s="19">
        <f t="shared" si="111"/>
        <v>0</v>
      </c>
      <c r="AA115" s="19">
        <f t="shared" si="111"/>
        <v>0</v>
      </c>
      <c r="AB115" s="19">
        <f t="shared" si="111"/>
        <v>0</v>
      </c>
      <c r="AC115" s="19">
        <f t="shared" si="111"/>
        <v>0</v>
      </c>
      <c r="AD115" s="19">
        <f t="shared" si="111"/>
        <v>0</v>
      </c>
      <c r="AE115" s="19">
        <f t="shared" si="111"/>
        <v>0</v>
      </c>
      <c r="AF115" s="19">
        <f t="shared" ref="AF115:AI115" si="112">PRODUCT(AF114,$F$7)</f>
        <v>0</v>
      </c>
      <c r="AG115" s="19">
        <f t="shared" si="112"/>
        <v>0</v>
      </c>
      <c r="AH115" s="19">
        <f t="shared" si="112"/>
        <v>0</v>
      </c>
      <c r="AI115" s="19">
        <f t="shared" si="112"/>
        <v>0</v>
      </c>
      <c r="AJ115" s="19">
        <f t="shared" si="111"/>
        <v>0</v>
      </c>
      <c r="AK115" s="19">
        <f t="shared" si="111"/>
        <v>0</v>
      </c>
      <c r="AL115" s="19">
        <f t="shared" si="111"/>
        <v>0</v>
      </c>
      <c r="AM115" s="19">
        <f t="shared" si="111"/>
        <v>0</v>
      </c>
      <c r="AN115" s="19">
        <f t="shared" si="111"/>
        <v>0</v>
      </c>
      <c r="AO115" s="19">
        <f t="shared" si="111"/>
        <v>0</v>
      </c>
      <c r="AP115" s="19">
        <f t="shared" si="111"/>
        <v>0</v>
      </c>
      <c r="AQ115" s="19">
        <f t="shared" si="111"/>
        <v>0</v>
      </c>
      <c r="AR115" s="19">
        <f t="shared" si="111"/>
        <v>0</v>
      </c>
      <c r="AS115" s="19">
        <f t="shared" si="111"/>
        <v>0</v>
      </c>
      <c r="AT115" s="19">
        <f t="shared" si="111"/>
        <v>0</v>
      </c>
      <c r="AU115" s="19">
        <f t="shared" si="111"/>
        <v>0</v>
      </c>
      <c r="AV115" s="19">
        <f t="shared" si="111"/>
        <v>0</v>
      </c>
      <c r="AW115" s="19">
        <f t="shared" si="111"/>
        <v>0</v>
      </c>
      <c r="AX115" s="19">
        <f t="shared" si="111"/>
        <v>0</v>
      </c>
      <c r="AY115" s="19">
        <f t="shared" si="111"/>
        <v>0</v>
      </c>
      <c r="AZ115" s="19">
        <f t="shared" si="111"/>
        <v>0</v>
      </c>
      <c r="BA115" s="19">
        <f t="shared" si="111"/>
        <v>0</v>
      </c>
      <c r="BB115" s="19">
        <f t="shared" si="111"/>
        <v>0</v>
      </c>
      <c r="BC115" s="19">
        <f t="shared" si="111"/>
        <v>0</v>
      </c>
      <c r="BD115" s="19">
        <f t="shared" si="111"/>
        <v>0</v>
      </c>
      <c r="BE115" s="19">
        <f t="shared" si="111"/>
        <v>0</v>
      </c>
      <c r="BF115" s="19">
        <f t="shared" si="111"/>
        <v>0</v>
      </c>
      <c r="BG115" s="19">
        <f t="shared" si="111"/>
        <v>0</v>
      </c>
      <c r="BH115" s="19">
        <f t="shared" si="111"/>
        <v>0</v>
      </c>
      <c r="BI115" s="19">
        <f t="shared" si="111"/>
        <v>0</v>
      </c>
      <c r="BJ115" s="19">
        <f t="shared" si="111"/>
        <v>0.114</v>
      </c>
      <c r="BK115" s="19">
        <f t="shared" si="111"/>
        <v>3.5999999999999997E-2</v>
      </c>
      <c r="BL115" s="19">
        <f t="shared" si="111"/>
        <v>1.7000000000000001E-2</v>
      </c>
      <c r="BM115" s="19">
        <f t="shared" si="111"/>
        <v>4.4999999999999998E-2</v>
      </c>
      <c r="BN115" s="19">
        <f t="shared" si="111"/>
        <v>0</v>
      </c>
      <c r="BO115" s="19">
        <f t="shared" si="111"/>
        <v>0</v>
      </c>
      <c r="BP115" s="19">
        <f t="shared" si="111"/>
        <v>3.0000000000000001E-3</v>
      </c>
      <c r="BQ115" s="19">
        <f t="shared" si="111"/>
        <v>5.0000000000000001E-4</v>
      </c>
      <c r="BR115" s="79">
        <f t="shared" ref="BR115" si="113">PRODUCT(BR114,$F$7)</f>
        <v>0</v>
      </c>
    </row>
    <row r="117" spans="1:72" ht="17.399999999999999">
      <c r="A117" s="20"/>
      <c r="B117" s="21" t="s">
        <v>24</v>
      </c>
      <c r="C117" s="22" t="s">
        <v>25</v>
      </c>
      <c r="D117" s="23">
        <f t="shared" ref="D117:BQ117" si="114">D49</f>
        <v>90.9</v>
      </c>
      <c r="E117" s="23">
        <f t="shared" si="114"/>
        <v>96</v>
      </c>
      <c r="F117" s="23">
        <f t="shared" si="114"/>
        <v>93</v>
      </c>
      <c r="G117" s="23">
        <f t="shared" si="114"/>
        <v>780</v>
      </c>
      <c r="H117" s="23">
        <f t="shared" si="114"/>
        <v>1610</v>
      </c>
      <c r="I117" s="23">
        <f t="shared" si="114"/>
        <v>760</v>
      </c>
      <c r="J117" s="23">
        <f t="shared" si="114"/>
        <v>90.57</v>
      </c>
      <c r="K117" s="23">
        <f t="shared" si="114"/>
        <v>1038.8900000000001</v>
      </c>
      <c r="L117" s="23">
        <f t="shared" si="114"/>
        <v>255.2</v>
      </c>
      <c r="M117" s="23">
        <f t="shared" si="114"/>
        <v>796</v>
      </c>
      <c r="N117" s="23">
        <f t="shared" si="114"/>
        <v>126.38</v>
      </c>
      <c r="O117" s="23">
        <f t="shared" si="114"/>
        <v>416.09</v>
      </c>
      <c r="P117" s="23">
        <f t="shared" si="114"/>
        <v>634.21</v>
      </c>
      <c r="Q117" s="23">
        <f t="shared" si="114"/>
        <v>503.33</v>
      </c>
      <c r="R117" s="23">
        <f t="shared" si="114"/>
        <v>0</v>
      </c>
      <c r="S117" s="23">
        <f t="shared" si="114"/>
        <v>0</v>
      </c>
      <c r="T117" s="23">
        <f t="shared" si="114"/>
        <v>0</v>
      </c>
      <c r="U117" s="23">
        <f t="shared" si="114"/>
        <v>920</v>
      </c>
      <c r="V117" s="23">
        <f t="shared" si="114"/>
        <v>464.1</v>
      </c>
      <c r="W117" s="23">
        <f>W49</f>
        <v>249</v>
      </c>
      <c r="X117" s="23">
        <f t="shared" si="114"/>
        <v>8.6999999999999993</v>
      </c>
      <c r="Y117" s="23">
        <f t="shared" si="114"/>
        <v>0</v>
      </c>
      <c r="Z117" s="23">
        <f t="shared" si="114"/>
        <v>415</v>
      </c>
      <c r="AA117" s="23">
        <f t="shared" si="114"/>
        <v>416</v>
      </c>
      <c r="AB117" s="23">
        <f t="shared" si="114"/>
        <v>358</v>
      </c>
      <c r="AC117" s="23">
        <f t="shared" si="114"/>
        <v>283</v>
      </c>
      <c r="AD117" s="23">
        <f t="shared" si="114"/>
        <v>144</v>
      </c>
      <c r="AE117" s="23">
        <f t="shared" si="114"/>
        <v>668</v>
      </c>
      <c r="AF117" s="23"/>
      <c r="AG117" s="23"/>
      <c r="AH117" s="23">
        <f t="shared" si="114"/>
        <v>340</v>
      </c>
      <c r="AI117" s="23"/>
      <c r="AJ117" s="23">
        <f t="shared" si="114"/>
        <v>263.64</v>
      </c>
      <c r="AK117" s="23">
        <f t="shared" si="114"/>
        <v>98</v>
      </c>
      <c r="AL117" s="23">
        <f t="shared" si="114"/>
        <v>67</v>
      </c>
      <c r="AM117" s="23">
        <f t="shared" si="114"/>
        <v>49.4</v>
      </c>
      <c r="AN117" s="23">
        <f t="shared" si="114"/>
        <v>240</v>
      </c>
      <c r="AO117" s="23">
        <f t="shared" si="114"/>
        <v>258</v>
      </c>
      <c r="AP117" s="23">
        <f t="shared" si="114"/>
        <v>0</v>
      </c>
      <c r="AQ117" s="23">
        <f t="shared" si="114"/>
        <v>346</v>
      </c>
      <c r="AR117" s="23">
        <f t="shared" si="114"/>
        <v>0</v>
      </c>
      <c r="AS117" s="23">
        <f t="shared" si="114"/>
        <v>281.61</v>
      </c>
      <c r="AT117" s="23">
        <f t="shared" si="114"/>
        <v>87.5</v>
      </c>
      <c r="AU117" s="23">
        <f t="shared" si="114"/>
        <v>74</v>
      </c>
      <c r="AV117" s="23">
        <f t="shared" si="114"/>
        <v>64.67</v>
      </c>
      <c r="AW117" s="23">
        <f t="shared" si="114"/>
        <v>75.709999999999994</v>
      </c>
      <c r="AX117" s="23">
        <f t="shared" si="114"/>
        <v>85.71</v>
      </c>
      <c r="AY117" s="23">
        <f t="shared" si="114"/>
        <v>58.75</v>
      </c>
      <c r="AZ117" s="23">
        <f t="shared" si="114"/>
        <v>95.38</v>
      </c>
      <c r="BA117" s="23">
        <f t="shared" si="114"/>
        <v>74</v>
      </c>
      <c r="BB117" s="23">
        <f t="shared" si="114"/>
        <v>65</v>
      </c>
      <c r="BC117" s="23">
        <f t="shared" si="114"/>
        <v>139.33000000000001</v>
      </c>
      <c r="BD117" s="23">
        <f t="shared" si="114"/>
        <v>362</v>
      </c>
      <c r="BE117" s="23">
        <f t="shared" si="114"/>
        <v>549</v>
      </c>
      <c r="BF117" s="23">
        <f t="shared" si="114"/>
        <v>666</v>
      </c>
      <c r="BG117" s="23">
        <f t="shared" si="114"/>
        <v>300</v>
      </c>
      <c r="BH117" s="23">
        <f t="shared" si="114"/>
        <v>578</v>
      </c>
      <c r="BI117" s="23">
        <f t="shared" si="114"/>
        <v>0</v>
      </c>
      <c r="BJ117" s="23">
        <f t="shared" si="114"/>
        <v>84</v>
      </c>
      <c r="BK117" s="23">
        <f t="shared" si="114"/>
        <v>68</v>
      </c>
      <c r="BL117" s="23">
        <f t="shared" si="114"/>
        <v>79</v>
      </c>
      <c r="BM117" s="23">
        <f t="shared" si="114"/>
        <v>87</v>
      </c>
      <c r="BN117" s="23">
        <f t="shared" si="114"/>
        <v>109</v>
      </c>
      <c r="BO117" s="23">
        <f t="shared" si="114"/>
        <v>329</v>
      </c>
      <c r="BP117" s="23">
        <f t="shared" si="114"/>
        <v>182.22</v>
      </c>
      <c r="BQ117" s="23">
        <f t="shared" si="114"/>
        <v>25</v>
      </c>
      <c r="BR117" s="78">
        <f t="shared" ref="BR117" si="115">BR49</f>
        <v>0</v>
      </c>
    </row>
    <row r="118" spans="1:72" ht="17.399999999999999">
      <c r="B118" s="16" t="s">
        <v>26</v>
      </c>
      <c r="C118" s="17" t="s">
        <v>25</v>
      </c>
      <c r="D118" s="18">
        <f t="shared" ref="D118:BQ118" si="116">D117/1000</f>
        <v>9.0900000000000009E-2</v>
      </c>
      <c r="E118" s="18">
        <f t="shared" si="116"/>
        <v>9.6000000000000002E-2</v>
      </c>
      <c r="F118" s="18">
        <f t="shared" si="116"/>
        <v>9.2999999999999999E-2</v>
      </c>
      <c r="G118" s="18">
        <f t="shared" si="116"/>
        <v>0.78</v>
      </c>
      <c r="H118" s="18">
        <f t="shared" si="116"/>
        <v>1.61</v>
      </c>
      <c r="I118" s="18">
        <f t="shared" si="116"/>
        <v>0.76</v>
      </c>
      <c r="J118" s="18">
        <f t="shared" si="116"/>
        <v>9.0569999999999998E-2</v>
      </c>
      <c r="K118" s="18">
        <f t="shared" si="116"/>
        <v>1.0388900000000001</v>
      </c>
      <c r="L118" s="18">
        <f t="shared" si="116"/>
        <v>0.25519999999999998</v>
      </c>
      <c r="M118" s="18">
        <f t="shared" si="116"/>
        <v>0.79600000000000004</v>
      </c>
      <c r="N118" s="18">
        <f t="shared" si="116"/>
        <v>0.12637999999999999</v>
      </c>
      <c r="O118" s="18">
        <f t="shared" si="116"/>
        <v>0.41608999999999996</v>
      </c>
      <c r="P118" s="18">
        <f t="shared" si="116"/>
        <v>0.63421000000000005</v>
      </c>
      <c r="Q118" s="18">
        <f t="shared" si="116"/>
        <v>0.50332999999999994</v>
      </c>
      <c r="R118" s="18">
        <f t="shared" si="116"/>
        <v>0</v>
      </c>
      <c r="S118" s="18">
        <f t="shared" si="116"/>
        <v>0</v>
      </c>
      <c r="T118" s="18">
        <f t="shared" si="116"/>
        <v>0</v>
      </c>
      <c r="U118" s="18">
        <f t="shared" si="116"/>
        <v>0.92</v>
      </c>
      <c r="V118" s="18">
        <f t="shared" si="116"/>
        <v>0.46410000000000001</v>
      </c>
      <c r="W118" s="18">
        <f>W117/1000</f>
        <v>0.249</v>
      </c>
      <c r="X118" s="18">
        <f t="shared" si="116"/>
        <v>8.6999999999999994E-3</v>
      </c>
      <c r="Y118" s="18">
        <f t="shared" si="116"/>
        <v>0</v>
      </c>
      <c r="Z118" s="18">
        <f t="shared" si="116"/>
        <v>0.41499999999999998</v>
      </c>
      <c r="AA118" s="18">
        <f t="shared" si="116"/>
        <v>0.41599999999999998</v>
      </c>
      <c r="AB118" s="18">
        <f t="shared" si="116"/>
        <v>0.35799999999999998</v>
      </c>
      <c r="AC118" s="18">
        <f t="shared" si="116"/>
        <v>0.28299999999999997</v>
      </c>
      <c r="AD118" s="18">
        <f t="shared" si="116"/>
        <v>0.14399999999999999</v>
      </c>
      <c r="AE118" s="18">
        <f t="shared" si="116"/>
        <v>0.66800000000000004</v>
      </c>
      <c r="AF118" s="18">
        <f t="shared" ref="AF118:AI118" si="117">AF117/1000</f>
        <v>0</v>
      </c>
      <c r="AG118" s="18">
        <f t="shared" si="117"/>
        <v>0</v>
      </c>
      <c r="AH118" s="18">
        <f t="shared" si="117"/>
        <v>0.34</v>
      </c>
      <c r="AI118" s="18">
        <f t="shared" si="117"/>
        <v>0</v>
      </c>
      <c r="AJ118" s="18">
        <f t="shared" si="116"/>
        <v>0.26363999999999999</v>
      </c>
      <c r="AK118" s="18">
        <f t="shared" si="116"/>
        <v>9.8000000000000004E-2</v>
      </c>
      <c r="AL118" s="18">
        <f t="shared" si="116"/>
        <v>6.7000000000000004E-2</v>
      </c>
      <c r="AM118" s="18">
        <f t="shared" si="116"/>
        <v>4.9399999999999999E-2</v>
      </c>
      <c r="AN118" s="18">
        <f t="shared" si="116"/>
        <v>0.24</v>
      </c>
      <c r="AO118" s="18">
        <f t="shared" si="116"/>
        <v>0.25800000000000001</v>
      </c>
      <c r="AP118" s="18">
        <f t="shared" si="116"/>
        <v>0</v>
      </c>
      <c r="AQ118" s="18">
        <f t="shared" si="116"/>
        <v>0.34599999999999997</v>
      </c>
      <c r="AR118" s="18">
        <f t="shared" si="116"/>
        <v>0</v>
      </c>
      <c r="AS118" s="18">
        <f t="shared" si="116"/>
        <v>0.28161000000000003</v>
      </c>
      <c r="AT118" s="18">
        <f t="shared" si="116"/>
        <v>8.7499999999999994E-2</v>
      </c>
      <c r="AU118" s="18">
        <f t="shared" si="116"/>
        <v>7.3999999999999996E-2</v>
      </c>
      <c r="AV118" s="18">
        <f t="shared" si="116"/>
        <v>6.4670000000000005E-2</v>
      </c>
      <c r="AW118" s="18">
        <f t="shared" si="116"/>
        <v>7.571E-2</v>
      </c>
      <c r="AX118" s="18">
        <f t="shared" si="116"/>
        <v>8.5709999999999995E-2</v>
      </c>
      <c r="AY118" s="18">
        <f t="shared" si="116"/>
        <v>5.8749999999999997E-2</v>
      </c>
      <c r="AZ118" s="18">
        <f t="shared" si="116"/>
        <v>9.5379999999999993E-2</v>
      </c>
      <c r="BA118" s="18">
        <f t="shared" si="116"/>
        <v>7.3999999999999996E-2</v>
      </c>
      <c r="BB118" s="18">
        <f t="shared" si="116"/>
        <v>6.5000000000000002E-2</v>
      </c>
      <c r="BC118" s="18">
        <f t="shared" si="116"/>
        <v>0.13933000000000001</v>
      </c>
      <c r="BD118" s="18">
        <f t="shared" si="116"/>
        <v>0.36199999999999999</v>
      </c>
      <c r="BE118" s="18">
        <f t="shared" si="116"/>
        <v>0.54900000000000004</v>
      </c>
      <c r="BF118" s="18">
        <f t="shared" si="116"/>
        <v>0.66600000000000004</v>
      </c>
      <c r="BG118" s="18">
        <f t="shared" si="116"/>
        <v>0.3</v>
      </c>
      <c r="BH118" s="18">
        <f t="shared" si="116"/>
        <v>0.57799999999999996</v>
      </c>
      <c r="BI118" s="18">
        <f t="shared" si="116"/>
        <v>0</v>
      </c>
      <c r="BJ118" s="18">
        <f t="shared" si="116"/>
        <v>8.4000000000000005E-2</v>
      </c>
      <c r="BK118" s="18">
        <f t="shared" si="116"/>
        <v>6.8000000000000005E-2</v>
      </c>
      <c r="BL118" s="18">
        <f t="shared" si="116"/>
        <v>7.9000000000000001E-2</v>
      </c>
      <c r="BM118" s="18">
        <f t="shared" si="116"/>
        <v>8.6999999999999994E-2</v>
      </c>
      <c r="BN118" s="18">
        <f t="shared" si="116"/>
        <v>0.109</v>
      </c>
      <c r="BO118" s="18">
        <f t="shared" si="116"/>
        <v>0.32900000000000001</v>
      </c>
      <c r="BP118" s="18">
        <f t="shared" si="116"/>
        <v>0.18221999999999999</v>
      </c>
      <c r="BQ118" s="18">
        <f t="shared" si="116"/>
        <v>2.5000000000000001E-2</v>
      </c>
      <c r="BR118" s="78">
        <f t="shared" ref="BR118" si="118">BR117/1000</f>
        <v>0</v>
      </c>
    </row>
    <row r="119" spans="1:72" ht="17.399999999999999">
      <c r="A119" s="24"/>
      <c r="B119" s="25" t="s">
        <v>27</v>
      </c>
      <c r="C119" s="108"/>
      <c r="D119" s="26">
        <f t="shared" ref="D119:BQ119" si="119">D115*D117</f>
        <v>1.8180000000000001</v>
      </c>
      <c r="E119" s="26">
        <f t="shared" si="119"/>
        <v>0</v>
      </c>
      <c r="F119" s="26">
        <f t="shared" si="119"/>
        <v>1.0229999999999999</v>
      </c>
      <c r="G119" s="26">
        <f t="shared" si="119"/>
        <v>0.46799999999999997</v>
      </c>
      <c r="H119" s="26">
        <f t="shared" si="119"/>
        <v>0</v>
      </c>
      <c r="I119" s="26">
        <f t="shared" si="119"/>
        <v>0</v>
      </c>
      <c r="J119" s="26">
        <f t="shared" si="119"/>
        <v>0</v>
      </c>
      <c r="K119" s="26">
        <f t="shared" si="119"/>
        <v>4.1555600000000004</v>
      </c>
      <c r="L119" s="26">
        <f t="shared" si="119"/>
        <v>0</v>
      </c>
      <c r="M119" s="26">
        <f t="shared" si="119"/>
        <v>0</v>
      </c>
      <c r="N119" s="26">
        <f t="shared" si="119"/>
        <v>0</v>
      </c>
      <c r="O119" s="26">
        <f t="shared" si="119"/>
        <v>0</v>
      </c>
      <c r="P119" s="26">
        <f t="shared" si="119"/>
        <v>0</v>
      </c>
      <c r="Q119" s="26">
        <f t="shared" si="119"/>
        <v>0</v>
      </c>
      <c r="R119" s="26">
        <f t="shared" si="119"/>
        <v>0</v>
      </c>
      <c r="S119" s="26">
        <f t="shared" si="119"/>
        <v>0</v>
      </c>
      <c r="T119" s="26">
        <f t="shared" si="119"/>
        <v>0</v>
      </c>
      <c r="U119" s="26">
        <f t="shared" si="119"/>
        <v>0</v>
      </c>
      <c r="V119" s="26">
        <f t="shared" si="119"/>
        <v>0</v>
      </c>
      <c r="W119" s="26">
        <f>W115*W117</f>
        <v>0</v>
      </c>
      <c r="X119" s="26">
        <f t="shared" si="119"/>
        <v>0</v>
      </c>
      <c r="Y119" s="26">
        <f t="shared" si="119"/>
        <v>0</v>
      </c>
      <c r="Z119" s="26">
        <f t="shared" si="119"/>
        <v>0</v>
      </c>
      <c r="AA119" s="26">
        <f t="shared" si="119"/>
        <v>0</v>
      </c>
      <c r="AB119" s="26">
        <f t="shared" si="119"/>
        <v>0</v>
      </c>
      <c r="AC119" s="26">
        <f t="shared" si="119"/>
        <v>0</v>
      </c>
      <c r="AD119" s="26">
        <f t="shared" si="119"/>
        <v>0</v>
      </c>
      <c r="AE119" s="26">
        <f t="shared" si="119"/>
        <v>0</v>
      </c>
      <c r="AF119" s="26">
        <f t="shared" ref="AF119:AI119" si="120">AF115*AF117</f>
        <v>0</v>
      </c>
      <c r="AG119" s="26">
        <f t="shared" si="120"/>
        <v>0</v>
      </c>
      <c r="AH119" s="26">
        <f t="shared" si="120"/>
        <v>0</v>
      </c>
      <c r="AI119" s="26">
        <f t="shared" si="120"/>
        <v>0</v>
      </c>
      <c r="AJ119" s="26">
        <f t="shared" si="119"/>
        <v>0</v>
      </c>
      <c r="AK119" s="26">
        <f t="shared" si="119"/>
        <v>0</v>
      </c>
      <c r="AL119" s="26">
        <f t="shared" si="119"/>
        <v>0</v>
      </c>
      <c r="AM119" s="26">
        <f t="shared" si="119"/>
        <v>0</v>
      </c>
      <c r="AN119" s="26">
        <f t="shared" si="119"/>
        <v>0</v>
      </c>
      <c r="AO119" s="26">
        <f t="shared" si="119"/>
        <v>0</v>
      </c>
      <c r="AP119" s="26">
        <f t="shared" si="119"/>
        <v>0</v>
      </c>
      <c r="AQ119" s="26">
        <f t="shared" si="119"/>
        <v>0</v>
      </c>
      <c r="AR119" s="26">
        <f t="shared" si="119"/>
        <v>0</v>
      </c>
      <c r="AS119" s="26">
        <f t="shared" si="119"/>
        <v>0</v>
      </c>
      <c r="AT119" s="26">
        <f t="shared" si="119"/>
        <v>0</v>
      </c>
      <c r="AU119" s="26">
        <f t="shared" si="119"/>
        <v>0</v>
      </c>
      <c r="AV119" s="26">
        <f t="shared" si="119"/>
        <v>0</v>
      </c>
      <c r="AW119" s="26">
        <f t="shared" si="119"/>
        <v>0</v>
      </c>
      <c r="AX119" s="26">
        <f t="shared" si="119"/>
        <v>0</v>
      </c>
      <c r="AY119" s="26">
        <f t="shared" si="119"/>
        <v>0</v>
      </c>
      <c r="AZ119" s="26">
        <f t="shared" si="119"/>
        <v>0</v>
      </c>
      <c r="BA119" s="26">
        <f t="shared" si="119"/>
        <v>0</v>
      </c>
      <c r="BB119" s="26">
        <f t="shared" si="119"/>
        <v>0</v>
      </c>
      <c r="BC119" s="26">
        <f t="shared" si="119"/>
        <v>0</v>
      </c>
      <c r="BD119" s="26">
        <f t="shared" si="119"/>
        <v>0</v>
      </c>
      <c r="BE119" s="26">
        <f t="shared" si="119"/>
        <v>0</v>
      </c>
      <c r="BF119" s="26">
        <f t="shared" si="119"/>
        <v>0</v>
      </c>
      <c r="BG119" s="26">
        <f t="shared" si="119"/>
        <v>0</v>
      </c>
      <c r="BH119" s="26">
        <f t="shared" si="119"/>
        <v>0</v>
      </c>
      <c r="BI119" s="26">
        <f t="shared" si="119"/>
        <v>0</v>
      </c>
      <c r="BJ119" s="26">
        <f t="shared" si="119"/>
        <v>9.5760000000000005</v>
      </c>
      <c r="BK119" s="26">
        <f t="shared" si="119"/>
        <v>2.448</v>
      </c>
      <c r="BL119" s="26">
        <f t="shared" si="119"/>
        <v>1.3430000000000002</v>
      </c>
      <c r="BM119" s="26">
        <f t="shared" si="119"/>
        <v>3.915</v>
      </c>
      <c r="BN119" s="26">
        <f t="shared" si="119"/>
        <v>0</v>
      </c>
      <c r="BO119" s="26">
        <f t="shared" si="119"/>
        <v>0</v>
      </c>
      <c r="BP119" s="26">
        <f t="shared" si="119"/>
        <v>0.54666000000000003</v>
      </c>
      <c r="BQ119" s="26">
        <f t="shared" si="119"/>
        <v>1.2500000000000001E-2</v>
      </c>
      <c r="BR119" s="82">
        <f t="shared" ref="BR119" si="121">BR115*BR117</f>
        <v>0</v>
      </c>
      <c r="BS119" s="27">
        <f>SUM(D119:BQ119)</f>
        <v>25.305719999999997</v>
      </c>
      <c r="BT119" s="28">
        <f>BS119/$C$10</f>
        <v>25.305719999999997</v>
      </c>
    </row>
    <row r="120" spans="1:72" ht="17.399999999999999">
      <c r="A120" s="24"/>
      <c r="B120" s="25" t="s">
        <v>28</v>
      </c>
      <c r="C120" s="108"/>
      <c r="D120" s="26">
        <f t="shared" ref="D120:BQ120" si="122">D115*D117</f>
        <v>1.8180000000000001</v>
      </c>
      <c r="E120" s="26">
        <f t="shared" si="122"/>
        <v>0</v>
      </c>
      <c r="F120" s="26">
        <f t="shared" si="122"/>
        <v>1.0229999999999999</v>
      </c>
      <c r="G120" s="26">
        <f t="shared" si="122"/>
        <v>0.46799999999999997</v>
      </c>
      <c r="H120" s="26">
        <f t="shared" si="122"/>
        <v>0</v>
      </c>
      <c r="I120" s="26">
        <f t="shared" si="122"/>
        <v>0</v>
      </c>
      <c r="J120" s="26">
        <f t="shared" si="122"/>
        <v>0</v>
      </c>
      <c r="K120" s="26">
        <f t="shared" si="122"/>
        <v>4.1555600000000004</v>
      </c>
      <c r="L120" s="26">
        <f t="shared" si="122"/>
        <v>0</v>
      </c>
      <c r="M120" s="26">
        <f t="shared" si="122"/>
        <v>0</v>
      </c>
      <c r="N120" s="26">
        <f t="shared" si="122"/>
        <v>0</v>
      </c>
      <c r="O120" s="26">
        <f t="shared" si="122"/>
        <v>0</v>
      </c>
      <c r="P120" s="26">
        <f t="shared" si="122"/>
        <v>0</v>
      </c>
      <c r="Q120" s="26">
        <f t="shared" si="122"/>
        <v>0</v>
      </c>
      <c r="R120" s="26">
        <f t="shared" si="122"/>
        <v>0</v>
      </c>
      <c r="S120" s="26">
        <f t="shared" si="122"/>
        <v>0</v>
      </c>
      <c r="T120" s="26">
        <f t="shared" si="122"/>
        <v>0</v>
      </c>
      <c r="U120" s="26">
        <f t="shared" si="122"/>
        <v>0</v>
      </c>
      <c r="V120" s="26">
        <f t="shared" si="122"/>
        <v>0</v>
      </c>
      <c r="W120" s="26">
        <f>W115*W117</f>
        <v>0</v>
      </c>
      <c r="X120" s="26">
        <f t="shared" si="122"/>
        <v>0</v>
      </c>
      <c r="Y120" s="26">
        <f t="shared" si="122"/>
        <v>0</v>
      </c>
      <c r="Z120" s="26">
        <f t="shared" si="122"/>
        <v>0</v>
      </c>
      <c r="AA120" s="26">
        <f t="shared" si="122"/>
        <v>0</v>
      </c>
      <c r="AB120" s="26">
        <f t="shared" si="122"/>
        <v>0</v>
      </c>
      <c r="AC120" s="26">
        <f t="shared" si="122"/>
        <v>0</v>
      </c>
      <c r="AD120" s="26">
        <f t="shared" si="122"/>
        <v>0</v>
      </c>
      <c r="AE120" s="26">
        <f t="shared" si="122"/>
        <v>0</v>
      </c>
      <c r="AF120" s="26">
        <f t="shared" ref="AF120:AI120" si="123">AF115*AF117</f>
        <v>0</v>
      </c>
      <c r="AG120" s="26">
        <f t="shared" si="123"/>
        <v>0</v>
      </c>
      <c r="AH120" s="26">
        <f t="shared" si="123"/>
        <v>0</v>
      </c>
      <c r="AI120" s="26">
        <f t="shared" si="123"/>
        <v>0</v>
      </c>
      <c r="AJ120" s="26">
        <f t="shared" si="122"/>
        <v>0</v>
      </c>
      <c r="AK120" s="26">
        <f t="shared" si="122"/>
        <v>0</v>
      </c>
      <c r="AL120" s="26">
        <f t="shared" si="122"/>
        <v>0</v>
      </c>
      <c r="AM120" s="26">
        <f t="shared" si="122"/>
        <v>0</v>
      </c>
      <c r="AN120" s="26">
        <f t="shared" si="122"/>
        <v>0</v>
      </c>
      <c r="AO120" s="26">
        <f t="shared" si="122"/>
        <v>0</v>
      </c>
      <c r="AP120" s="26">
        <f t="shared" si="122"/>
        <v>0</v>
      </c>
      <c r="AQ120" s="26">
        <f t="shared" si="122"/>
        <v>0</v>
      </c>
      <c r="AR120" s="26">
        <f t="shared" si="122"/>
        <v>0</v>
      </c>
      <c r="AS120" s="26">
        <f t="shared" si="122"/>
        <v>0</v>
      </c>
      <c r="AT120" s="26">
        <f t="shared" si="122"/>
        <v>0</v>
      </c>
      <c r="AU120" s="26">
        <f t="shared" si="122"/>
        <v>0</v>
      </c>
      <c r="AV120" s="26">
        <f t="shared" si="122"/>
        <v>0</v>
      </c>
      <c r="AW120" s="26">
        <f t="shared" si="122"/>
        <v>0</v>
      </c>
      <c r="AX120" s="26">
        <f t="shared" si="122"/>
        <v>0</v>
      </c>
      <c r="AY120" s="26">
        <f t="shared" si="122"/>
        <v>0</v>
      </c>
      <c r="AZ120" s="26">
        <f t="shared" si="122"/>
        <v>0</v>
      </c>
      <c r="BA120" s="26">
        <f t="shared" si="122"/>
        <v>0</v>
      </c>
      <c r="BB120" s="26">
        <f t="shared" si="122"/>
        <v>0</v>
      </c>
      <c r="BC120" s="26">
        <f t="shared" si="122"/>
        <v>0</v>
      </c>
      <c r="BD120" s="26">
        <f t="shared" si="122"/>
        <v>0</v>
      </c>
      <c r="BE120" s="26">
        <f t="shared" si="122"/>
        <v>0</v>
      </c>
      <c r="BF120" s="26">
        <f t="shared" si="122"/>
        <v>0</v>
      </c>
      <c r="BG120" s="26">
        <f t="shared" si="122"/>
        <v>0</v>
      </c>
      <c r="BH120" s="26">
        <f t="shared" si="122"/>
        <v>0</v>
      </c>
      <c r="BI120" s="26">
        <f t="shared" si="122"/>
        <v>0</v>
      </c>
      <c r="BJ120" s="26">
        <f t="shared" si="122"/>
        <v>9.5760000000000005</v>
      </c>
      <c r="BK120" s="26">
        <f t="shared" si="122"/>
        <v>2.448</v>
      </c>
      <c r="BL120" s="26">
        <f t="shared" si="122"/>
        <v>1.3430000000000002</v>
      </c>
      <c r="BM120" s="26">
        <f t="shared" si="122"/>
        <v>3.915</v>
      </c>
      <c r="BN120" s="26">
        <f t="shared" si="122"/>
        <v>0</v>
      </c>
      <c r="BO120" s="26">
        <f t="shared" si="122"/>
        <v>0</v>
      </c>
      <c r="BP120" s="26">
        <f t="shared" si="122"/>
        <v>0.54666000000000003</v>
      </c>
      <c r="BQ120" s="26">
        <f t="shared" si="122"/>
        <v>1.2500000000000001E-2</v>
      </c>
      <c r="BR120" s="82">
        <f t="shared" ref="BR120" si="124">BR115*BR117</f>
        <v>0</v>
      </c>
      <c r="BS120" s="27">
        <f>SUM(D120:BQ120)</f>
        <v>25.305719999999997</v>
      </c>
      <c r="BT120" s="28">
        <f>BS120/$C$10</f>
        <v>25.305719999999997</v>
      </c>
    </row>
  </sheetData>
  <mergeCells count="376">
    <mergeCell ref="BS107:BS108"/>
    <mergeCell ref="BT107:BT108"/>
    <mergeCell ref="A109:A113"/>
    <mergeCell ref="C109:C113"/>
    <mergeCell ref="C119:C120"/>
    <mergeCell ref="BL107:BL108"/>
    <mergeCell ref="BM107:BM108"/>
    <mergeCell ref="BN107:BN108"/>
    <mergeCell ref="BO107:BO108"/>
    <mergeCell ref="BP107:BP108"/>
    <mergeCell ref="BQ107:BQ108"/>
    <mergeCell ref="BF107:BF108"/>
    <mergeCell ref="BG107:BG108"/>
    <mergeCell ref="BH107:BH108"/>
    <mergeCell ref="BI107:BI108"/>
    <mergeCell ref="BJ107:BJ108"/>
    <mergeCell ref="BK107:BK108"/>
    <mergeCell ref="AZ107:AZ108"/>
    <mergeCell ref="BA107:BA108"/>
    <mergeCell ref="BB107:BB108"/>
    <mergeCell ref="BC107:BC108"/>
    <mergeCell ref="BD107:BD108"/>
    <mergeCell ref="BE107:BE108"/>
    <mergeCell ref="AT107:AT108"/>
    <mergeCell ref="AU107:AU108"/>
    <mergeCell ref="AV107:AV108"/>
    <mergeCell ref="AW107:AW108"/>
    <mergeCell ref="AX107:AX108"/>
    <mergeCell ref="AY107:AY108"/>
    <mergeCell ref="AN107:AN108"/>
    <mergeCell ref="AO107:AO108"/>
    <mergeCell ref="AP107:AP108"/>
    <mergeCell ref="AQ107:AQ108"/>
    <mergeCell ref="AR107:AR108"/>
    <mergeCell ref="AS107:AS108"/>
    <mergeCell ref="AE107:AE108"/>
    <mergeCell ref="AH107:AH108"/>
    <mergeCell ref="AJ107:AJ108"/>
    <mergeCell ref="AK107:AK108"/>
    <mergeCell ref="AL107:AL108"/>
    <mergeCell ref="AM107:AM108"/>
    <mergeCell ref="Y107:Y108"/>
    <mergeCell ref="Z107:Z108"/>
    <mergeCell ref="AA107:AA108"/>
    <mergeCell ref="AB107:AB108"/>
    <mergeCell ref="AC107:AC108"/>
    <mergeCell ref="AD107:AD108"/>
    <mergeCell ref="AF107:AF108"/>
    <mergeCell ref="AG107:AG108"/>
    <mergeCell ref="AI107:AI108"/>
    <mergeCell ref="S107:S108"/>
    <mergeCell ref="T107:T108"/>
    <mergeCell ref="U107:U108"/>
    <mergeCell ref="V107:V108"/>
    <mergeCell ref="W107:W108"/>
    <mergeCell ref="X107:X108"/>
    <mergeCell ref="M107:M108"/>
    <mergeCell ref="N107:N108"/>
    <mergeCell ref="O107:O108"/>
    <mergeCell ref="P107:P108"/>
    <mergeCell ref="Q107:Q108"/>
    <mergeCell ref="R107:R108"/>
    <mergeCell ref="G107:G108"/>
    <mergeCell ref="H107:H108"/>
    <mergeCell ref="I107:I108"/>
    <mergeCell ref="J107:J108"/>
    <mergeCell ref="K107:K108"/>
    <mergeCell ref="L107:L108"/>
    <mergeCell ref="BS91:BS92"/>
    <mergeCell ref="BT91:BT92"/>
    <mergeCell ref="A93:A97"/>
    <mergeCell ref="C93:C97"/>
    <mergeCell ref="C103:C104"/>
    <mergeCell ref="A107:A108"/>
    <mergeCell ref="C107:C108"/>
    <mergeCell ref="D107:D108"/>
    <mergeCell ref="E107:E108"/>
    <mergeCell ref="F107:F108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BS73:BS74"/>
    <mergeCell ref="BT73:BT74"/>
    <mergeCell ref="A75:A81"/>
    <mergeCell ref="C75:C81"/>
    <mergeCell ref="C87:C88"/>
    <mergeCell ref="A91:A92"/>
    <mergeCell ref="C91:C92"/>
    <mergeCell ref="D91:D92"/>
    <mergeCell ref="E91:E92"/>
    <mergeCell ref="F91:F92"/>
    <mergeCell ref="BL73:BL74"/>
    <mergeCell ref="BM73:BM74"/>
    <mergeCell ref="BN73:BN74"/>
    <mergeCell ref="BO73:BO74"/>
    <mergeCell ref="BP73:BP74"/>
    <mergeCell ref="BQ73:BQ74"/>
    <mergeCell ref="BF73:BF74"/>
    <mergeCell ref="BG73:BG74"/>
    <mergeCell ref="BH73:BH74"/>
    <mergeCell ref="BI73:BI74"/>
    <mergeCell ref="BJ73:BJ74"/>
    <mergeCell ref="BK73:BK74"/>
    <mergeCell ref="AZ73:AZ74"/>
    <mergeCell ref="BA73:BA74"/>
    <mergeCell ref="BB73:BB74"/>
    <mergeCell ref="BC73:BC74"/>
    <mergeCell ref="BD73:BD74"/>
    <mergeCell ref="BE73:BE74"/>
    <mergeCell ref="AT73:AT74"/>
    <mergeCell ref="AU73:AU74"/>
    <mergeCell ref="AV73:AV74"/>
    <mergeCell ref="AW73:AW74"/>
    <mergeCell ref="AX73:AX74"/>
    <mergeCell ref="AY73:AY74"/>
    <mergeCell ref="AN73:AN74"/>
    <mergeCell ref="AO73:AO74"/>
    <mergeCell ref="AP73:AP74"/>
    <mergeCell ref="AQ73:AQ74"/>
    <mergeCell ref="AR73:AR74"/>
    <mergeCell ref="AS73:AS74"/>
    <mergeCell ref="AE73:AE74"/>
    <mergeCell ref="AH73:AH74"/>
    <mergeCell ref="AJ73:AJ74"/>
    <mergeCell ref="AK73:AK74"/>
    <mergeCell ref="AL73:AL74"/>
    <mergeCell ref="AM73:AM74"/>
    <mergeCell ref="Y73:Y74"/>
    <mergeCell ref="Z73:Z74"/>
    <mergeCell ref="AA73:AA74"/>
    <mergeCell ref="AB73:AB74"/>
    <mergeCell ref="AC73:AC74"/>
    <mergeCell ref="AD73:AD74"/>
    <mergeCell ref="AF73:AF74"/>
    <mergeCell ref="AG73:AG74"/>
    <mergeCell ref="AI73:AI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C69:C70"/>
    <mergeCell ref="A73:A74"/>
    <mergeCell ref="C73:C74"/>
    <mergeCell ref="D73:D74"/>
    <mergeCell ref="E73:E74"/>
    <mergeCell ref="F73:F74"/>
    <mergeCell ref="BP57:BP58"/>
    <mergeCell ref="BQ57:BQ58"/>
    <mergeCell ref="BS57:BS58"/>
    <mergeCell ref="BT57:BT58"/>
    <mergeCell ref="A59:A63"/>
    <mergeCell ref="C59:C63"/>
    <mergeCell ref="BJ57:BJ58"/>
    <mergeCell ref="BK57:BK58"/>
    <mergeCell ref="BL57:BL58"/>
    <mergeCell ref="BM57:BM58"/>
    <mergeCell ref="BN57:BN58"/>
    <mergeCell ref="BO57:BO58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C57:AC58"/>
    <mergeCell ref="AD57:AD58"/>
    <mergeCell ref="AE57:AE58"/>
    <mergeCell ref="AH57:AH58"/>
    <mergeCell ref="AJ57:AJ58"/>
    <mergeCell ref="AK57:AK58"/>
    <mergeCell ref="W57:W58"/>
    <mergeCell ref="X57:X58"/>
    <mergeCell ref="Y57:Y58"/>
    <mergeCell ref="Z57:Z58"/>
    <mergeCell ref="AA57:AA58"/>
    <mergeCell ref="AB57:AB58"/>
    <mergeCell ref="AF57:AF58"/>
    <mergeCell ref="AG57:AG58"/>
    <mergeCell ref="AI57:AI58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E57:E58"/>
    <mergeCell ref="F57:F58"/>
    <mergeCell ref="G57:G58"/>
    <mergeCell ref="H57:H58"/>
    <mergeCell ref="I57:I58"/>
    <mergeCell ref="J57:J58"/>
    <mergeCell ref="A28:A32"/>
    <mergeCell ref="C28:C32"/>
    <mergeCell ref="C51:C52"/>
    <mergeCell ref="A57:A58"/>
    <mergeCell ref="C57:C58"/>
    <mergeCell ref="D57:D58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AD8:AD9"/>
    <mergeCell ref="AE8:A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F8:AF9"/>
    <mergeCell ref="AG8:AG9"/>
    <mergeCell ref="AI8:AI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BR8:BR9"/>
    <mergeCell ref="BR57:BR58"/>
    <mergeCell ref="BR73:BR74"/>
    <mergeCell ref="BR91:BR92"/>
    <mergeCell ref="BR107:BR108"/>
    <mergeCell ref="H8:H9"/>
    <mergeCell ref="I8:I9"/>
    <mergeCell ref="J8:J9"/>
    <mergeCell ref="K8:K9"/>
    <mergeCell ref="L8:L9"/>
    <mergeCell ref="M8:M9"/>
    <mergeCell ref="W8:W9"/>
    <mergeCell ref="X8:X9"/>
    <mergeCell ref="Y8:Y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22" sqref="A22:XFD22"/>
    </sheetView>
  </sheetViews>
  <sheetFormatPr defaultRowHeight="14.4"/>
  <cols>
    <col min="1" max="1" width="10.664062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15" t="s">
        <v>71</v>
      </c>
      <c r="K1" s="115"/>
      <c r="L1" s="115"/>
      <c r="M1" s="115"/>
    </row>
    <row r="2" spans="1:13">
      <c r="J2" s="115" t="s">
        <v>104</v>
      </c>
      <c r="K2" s="115"/>
      <c r="L2" s="115"/>
      <c r="M2" s="115"/>
    </row>
    <row r="3" spans="1:13">
      <c r="J3" s="115" t="s">
        <v>72</v>
      </c>
      <c r="K3" s="115"/>
      <c r="L3" s="115"/>
      <c r="M3" s="115"/>
    </row>
    <row r="4" spans="1:13" ht="21" customHeight="1">
      <c r="A4" s="59"/>
      <c r="B4" s="59"/>
      <c r="C4" s="59"/>
      <c r="D4" s="59"/>
      <c r="E4" s="59"/>
      <c r="J4" s="119" t="s">
        <v>105</v>
      </c>
      <c r="K4" s="119"/>
      <c r="L4" s="119"/>
      <c r="M4" s="119"/>
    </row>
    <row r="5" spans="1:13" ht="24" customHeight="1">
      <c r="B5" s="60"/>
      <c r="C5" s="60"/>
      <c r="D5" s="60"/>
      <c r="E5" s="120" t="s">
        <v>73</v>
      </c>
      <c r="F5" s="120"/>
      <c r="G5" s="120">
        <f>' 3-7 лет (день 5)'!K7</f>
        <v>45890</v>
      </c>
      <c r="H5" s="120"/>
      <c r="I5" s="60"/>
      <c r="J5" s="60"/>
      <c r="K5" s="60"/>
      <c r="L5" s="60"/>
      <c r="M5" s="60"/>
    </row>
    <row r="6" spans="1:13" ht="34.5" customHeight="1">
      <c r="A6" s="53" t="s">
        <v>51</v>
      </c>
      <c r="B6" s="53" t="s">
        <v>52</v>
      </c>
      <c r="C6" s="53" t="s">
        <v>53</v>
      </c>
      <c r="D6" s="53" t="s">
        <v>54</v>
      </c>
      <c r="E6" s="53" t="s">
        <v>55</v>
      </c>
      <c r="F6" s="53" t="s">
        <v>56</v>
      </c>
      <c r="G6" s="53" t="s">
        <v>57</v>
      </c>
      <c r="H6" s="53" t="s">
        <v>58</v>
      </c>
      <c r="I6" s="53" t="s">
        <v>59</v>
      </c>
      <c r="J6" s="53" t="s">
        <v>60</v>
      </c>
      <c r="K6" s="53" t="s">
        <v>61</v>
      </c>
      <c r="L6" s="53" t="s">
        <v>62</v>
      </c>
      <c r="M6" s="53" t="s">
        <v>63</v>
      </c>
    </row>
    <row r="7" spans="1:13" ht="20.399999999999999">
      <c r="A7" s="54" t="s">
        <v>64</v>
      </c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>
      <c r="A8" s="55" t="s">
        <v>6</v>
      </c>
      <c r="B8" s="56" t="str">
        <f>' 3-7 лет (день 5)'!B10</f>
        <v>Каша молочная "Геркулес"</v>
      </c>
      <c r="C8" s="61">
        <v>150</v>
      </c>
      <c r="D8" s="61">
        <v>4.76</v>
      </c>
      <c r="E8" s="61">
        <v>6.38</v>
      </c>
      <c r="F8" s="61">
        <v>16.399999999999999</v>
      </c>
      <c r="G8" s="61">
        <v>140.25</v>
      </c>
      <c r="H8" s="61">
        <v>141.71</v>
      </c>
      <c r="I8" s="61">
        <v>0.62</v>
      </c>
      <c r="J8" s="61">
        <v>0.1</v>
      </c>
      <c r="K8" s="61">
        <v>0.03</v>
      </c>
      <c r="L8" s="61">
        <v>1.46</v>
      </c>
      <c r="M8" s="61">
        <v>93</v>
      </c>
    </row>
    <row r="9" spans="1:13">
      <c r="A9" s="57"/>
      <c r="B9" s="56" t="str">
        <f>' 3-7 лет (день 5)'!B11</f>
        <v>Бутерброд с маслом</v>
      </c>
      <c r="C9" s="62" t="s">
        <v>74</v>
      </c>
      <c r="D9" s="61">
        <v>1.54</v>
      </c>
      <c r="E9" s="61">
        <v>3.46</v>
      </c>
      <c r="F9" s="61">
        <v>9.75</v>
      </c>
      <c r="G9" s="61">
        <v>78</v>
      </c>
      <c r="H9" s="61">
        <v>4.4800000000000004</v>
      </c>
      <c r="I9" s="61">
        <v>0.23</v>
      </c>
      <c r="J9" s="61">
        <v>0.02</v>
      </c>
      <c r="K9" s="61">
        <v>0.02</v>
      </c>
      <c r="L9" s="61">
        <v>0</v>
      </c>
      <c r="M9" s="61">
        <v>1</v>
      </c>
    </row>
    <row r="10" spans="1:13">
      <c r="A10" s="57"/>
      <c r="B10" s="56" t="str">
        <f>' 3-7 лет (день 5)'!B12</f>
        <v>Какао с молоком</v>
      </c>
      <c r="C10" s="61">
        <v>150</v>
      </c>
      <c r="D10" s="61">
        <v>1.25</v>
      </c>
      <c r="E10" s="61">
        <v>1.33</v>
      </c>
      <c r="F10" s="61">
        <v>10.08</v>
      </c>
      <c r="G10" s="61">
        <v>50</v>
      </c>
      <c r="H10" s="61">
        <v>83.33</v>
      </c>
      <c r="I10" s="61">
        <v>0.01</v>
      </c>
      <c r="J10" s="61">
        <v>0.02</v>
      </c>
      <c r="K10" s="61">
        <v>0.01</v>
      </c>
      <c r="L10" s="61">
        <v>0.54</v>
      </c>
      <c r="M10" s="61">
        <v>248</v>
      </c>
    </row>
    <row r="11" spans="1:13">
      <c r="A11" s="55"/>
      <c r="B11" s="56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>
      <c r="A12" s="55" t="s">
        <v>10</v>
      </c>
      <c r="B12" s="57" t="s">
        <v>81</v>
      </c>
      <c r="C12" s="61">
        <v>200</v>
      </c>
      <c r="D12" s="61">
        <v>1.87</v>
      </c>
      <c r="E12" s="61">
        <v>2.2599999999999998</v>
      </c>
      <c r="F12" s="61">
        <v>13.3</v>
      </c>
      <c r="G12" s="61">
        <v>81</v>
      </c>
      <c r="H12" s="61">
        <v>20.6</v>
      </c>
      <c r="I12" s="61">
        <v>0.93</v>
      </c>
      <c r="J12" s="61">
        <v>0.1</v>
      </c>
      <c r="K12" s="61">
        <v>0.06</v>
      </c>
      <c r="L12" s="61">
        <v>9.6</v>
      </c>
      <c r="M12" s="61">
        <v>77</v>
      </c>
    </row>
    <row r="13" spans="1:13" ht="15.6" customHeight="1">
      <c r="A13" s="57"/>
      <c r="B13" s="57" t="s">
        <v>82</v>
      </c>
      <c r="C13" s="61">
        <v>20</v>
      </c>
      <c r="D13" s="61">
        <v>44</v>
      </c>
      <c r="E13" s="61">
        <v>0.16</v>
      </c>
      <c r="F13" s="61">
        <v>9.0399999999999991</v>
      </c>
      <c r="G13" s="61">
        <v>36</v>
      </c>
      <c r="H13" s="61">
        <v>4.4000000000000004</v>
      </c>
      <c r="I13" s="61">
        <v>0.32</v>
      </c>
      <c r="J13" s="61">
        <v>0.02</v>
      </c>
      <c r="K13" s="61">
        <v>0.01</v>
      </c>
      <c r="L13" s="61">
        <v>0</v>
      </c>
      <c r="M13" s="61">
        <v>58</v>
      </c>
    </row>
    <row r="14" spans="1:13" ht="27.6">
      <c r="A14" s="57"/>
      <c r="B14" s="57" t="s">
        <v>34</v>
      </c>
      <c r="C14" s="61" t="s">
        <v>75</v>
      </c>
      <c r="D14" s="61">
        <v>10.74</v>
      </c>
      <c r="E14" s="61">
        <v>5.72</v>
      </c>
      <c r="F14" s="61">
        <v>48.58</v>
      </c>
      <c r="G14" s="61">
        <v>121.62</v>
      </c>
      <c r="H14" s="61">
        <v>49.13</v>
      </c>
      <c r="I14" s="61">
        <v>0.94</v>
      </c>
      <c r="J14" s="61">
        <v>0.1</v>
      </c>
      <c r="K14" s="61">
        <v>0.1</v>
      </c>
      <c r="L14" s="61">
        <v>1.98</v>
      </c>
      <c r="M14" s="61">
        <v>139</v>
      </c>
    </row>
    <row r="15" spans="1:13">
      <c r="A15" s="57"/>
      <c r="B15" s="57" t="s">
        <v>83</v>
      </c>
      <c r="C15" s="61">
        <v>100</v>
      </c>
      <c r="D15" s="61">
        <v>2.57</v>
      </c>
      <c r="E15" s="61">
        <v>4.67</v>
      </c>
      <c r="F15" s="61">
        <v>17</v>
      </c>
      <c r="G15" s="61">
        <v>141.33000000000001</v>
      </c>
      <c r="H15" s="61">
        <v>3.21</v>
      </c>
      <c r="I15" s="61">
        <v>0.56999999999999995</v>
      </c>
      <c r="J15" s="61">
        <v>0.03</v>
      </c>
      <c r="K15" s="61">
        <v>0.01</v>
      </c>
      <c r="L15" s="61">
        <v>3.97</v>
      </c>
      <c r="M15" s="61">
        <v>191</v>
      </c>
    </row>
    <row r="16" spans="1:13" ht="15.75" customHeight="1">
      <c r="A16" s="57"/>
      <c r="B16" s="57" t="s">
        <v>13</v>
      </c>
      <c r="C16" s="61">
        <v>20</v>
      </c>
      <c r="D16" s="61">
        <v>1.57</v>
      </c>
      <c r="E16" s="61">
        <v>0.2</v>
      </c>
      <c r="F16" s="61">
        <v>9.65</v>
      </c>
      <c r="G16" s="61">
        <v>48</v>
      </c>
      <c r="H16" s="61">
        <v>4.5999999999999996</v>
      </c>
      <c r="I16" s="61">
        <v>0.4</v>
      </c>
      <c r="J16" s="61">
        <v>0.03</v>
      </c>
      <c r="K16" s="61">
        <v>5.0000000000000001E-3</v>
      </c>
      <c r="L16" s="61">
        <v>0</v>
      </c>
      <c r="M16" s="61"/>
    </row>
    <row r="17" spans="1:13">
      <c r="A17" s="57"/>
      <c r="B17" s="57" t="s">
        <v>84</v>
      </c>
      <c r="C17" s="61">
        <v>40</v>
      </c>
      <c r="D17" s="61">
        <v>2.64</v>
      </c>
      <c r="E17" s="61">
        <v>0.48</v>
      </c>
      <c r="F17" s="61">
        <v>13.36</v>
      </c>
      <c r="G17" s="61">
        <v>69.599999999999994</v>
      </c>
      <c r="H17" s="61">
        <v>14</v>
      </c>
      <c r="I17" s="61">
        <v>1.56</v>
      </c>
      <c r="J17" s="61">
        <v>7.1999999999999995E-2</v>
      </c>
      <c r="K17" s="61">
        <v>3.2000000000000001E-2</v>
      </c>
      <c r="L17" s="61">
        <v>0</v>
      </c>
      <c r="M17" s="61"/>
    </row>
    <row r="18" spans="1:13">
      <c r="A18" s="57"/>
      <c r="B18" s="57" t="s">
        <v>15</v>
      </c>
      <c r="C18" s="61">
        <v>150</v>
      </c>
      <c r="D18" s="61">
        <v>0.23</v>
      </c>
      <c r="E18" s="61">
        <v>0</v>
      </c>
      <c r="F18" s="61">
        <v>18.600000000000001</v>
      </c>
      <c r="G18" s="61">
        <v>71.28</v>
      </c>
      <c r="H18" s="61">
        <v>8.24</v>
      </c>
      <c r="I18" s="61">
        <v>1.34</v>
      </c>
      <c r="J18" s="61">
        <v>0.01</v>
      </c>
      <c r="K18" s="61">
        <v>0.02</v>
      </c>
      <c r="L18" s="61">
        <v>0.3</v>
      </c>
      <c r="M18" s="61">
        <v>250</v>
      </c>
    </row>
    <row r="19" spans="1:13">
      <c r="A19" s="57"/>
      <c r="B19" s="56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5" t="s">
        <v>16</v>
      </c>
      <c r="B20" s="56" t="str">
        <f>' 3-7 лет (день 5)'!B23</f>
        <v>Чай с лимоном</v>
      </c>
      <c r="C20" s="61" t="s">
        <v>66</v>
      </c>
      <c r="D20" s="61">
        <v>0.04</v>
      </c>
      <c r="E20" s="61">
        <v>0</v>
      </c>
      <c r="F20" s="61">
        <v>9.1</v>
      </c>
      <c r="G20" s="61">
        <v>35</v>
      </c>
      <c r="H20" s="61">
        <v>1.87</v>
      </c>
      <c r="I20" s="61">
        <v>0.08</v>
      </c>
      <c r="J20" s="61">
        <v>0</v>
      </c>
      <c r="K20" s="61">
        <v>0</v>
      </c>
      <c r="L20" s="61">
        <v>0</v>
      </c>
      <c r="M20" s="61" t="s">
        <v>67</v>
      </c>
    </row>
    <row r="21" spans="1:13" ht="14.25" customHeight="1">
      <c r="A21" s="57"/>
      <c r="B21" s="56" t="str">
        <f>' 3-7 лет (день 5)'!B24</f>
        <v>Крендель сахарный</v>
      </c>
      <c r="C21" s="61">
        <v>60</v>
      </c>
      <c r="D21" s="61">
        <v>4.66</v>
      </c>
      <c r="E21" s="61">
        <v>7.92</v>
      </c>
      <c r="F21" s="61">
        <v>30.71</v>
      </c>
      <c r="G21" s="61">
        <v>224.4</v>
      </c>
      <c r="H21" s="61">
        <v>22.58</v>
      </c>
      <c r="I21" s="61">
        <v>0.48</v>
      </c>
      <c r="J21" s="61">
        <v>7.0000000000000007E-2</v>
      </c>
      <c r="K21" s="61">
        <v>0.06</v>
      </c>
      <c r="L21" s="61">
        <v>0.16</v>
      </c>
      <c r="M21" s="61">
        <v>415</v>
      </c>
    </row>
    <row r="22" spans="1:13" hidden="1">
      <c r="A22" s="57"/>
      <c r="B22" s="56" t="str">
        <f>' 3-7 лет (день 5)'!B25</f>
        <v>Яблоко</v>
      </c>
      <c r="C22" s="61">
        <v>75</v>
      </c>
      <c r="D22" s="61">
        <v>0.3</v>
      </c>
      <c r="E22" s="61">
        <v>0.3</v>
      </c>
      <c r="F22" s="61">
        <v>7.35</v>
      </c>
      <c r="G22" s="61">
        <v>33</v>
      </c>
      <c r="H22" s="61">
        <v>12</v>
      </c>
      <c r="I22" s="61">
        <v>1.65</v>
      </c>
      <c r="J22" s="61">
        <v>0.02</v>
      </c>
      <c r="K22" s="61">
        <v>0.01</v>
      </c>
      <c r="L22" s="61">
        <v>7.5</v>
      </c>
      <c r="M22" s="61"/>
    </row>
    <row r="23" spans="1:13">
      <c r="A23" s="55" t="s">
        <v>19</v>
      </c>
      <c r="B23" s="56" t="str">
        <f>' 3-7 лет (день 5)'!B28</f>
        <v>Рагу из овощей</v>
      </c>
      <c r="C23" s="61">
        <v>150</v>
      </c>
      <c r="D23" s="61">
        <v>2.23</v>
      </c>
      <c r="E23" s="61">
        <v>4.04</v>
      </c>
      <c r="F23" s="61">
        <v>10.16</v>
      </c>
      <c r="G23" s="61">
        <v>86.67</v>
      </c>
      <c r="H23" s="61">
        <v>50.12</v>
      </c>
      <c r="I23" s="61">
        <v>0.83</v>
      </c>
      <c r="J23" s="61">
        <v>0.05</v>
      </c>
      <c r="K23" s="61">
        <v>0.04</v>
      </c>
      <c r="L23" s="61">
        <v>14.33</v>
      </c>
      <c r="M23" s="61">
        <v>77</v>
      </c>
    </row>
    <row r="24" spans="1:13">
      <c r="A24" s="57"/>
      <c r="B24" s="56" t="str">
        <f>' 3-7 лет (день 5)'!B29</f>
        <v>Хлеб пшеничный</v>
      </c>
      <c r="C24" s="61">
        <v>30</v>
      </c>
      <c r="D24" s="61">
        <v>2.355</v>
      </c>
      <c r="E24" s="61">
        <v>0.3</v>
      </c>
      <c r="F24" s="61">
        <v>14.475</v>
      </c>
      <c r="G24" s="61">
        <v>72</v>
      </c>
      <c r="H24" s="61">
        <v>6.9</v>
      </c>
      <c r="I24" s="61">
        <v>0.6</v>
      </c>
      <c r="J24" s="61">
        <v>4.4999999999999998E-2</v>
      </c>
      <c r="K24" s="61">
        <v>7.4999999999999997E-3</v>
      </c>
      <c r="L24" s="61">
        <v>0</v>
      </c>
      <c r="M24" s="61"/>
    </row>
    <row r="25" spans="1:13">
      <c r="A25" s="57"/>
      <c r="B25" s="56" t="str">
        <f>' 3-7 лет (день 5)'!B30</f>
        <v>Чай с сахаром</v>
      </c>
      <c r="C25" s="61" t="s">
        <v>76</v>
      </c>
      <c r="D25" s="61">
        <v>0</v>
      </c>
      <c r="E25" s="61">
        <v>0</v>
      </c>
      <c r="F25" s="61">
        <v>8.98</v>
      </c>
      <c r="G25" s="61">
        <v>30</v>
      </c>
      <c r="H25" s="61">
        <v>0.27</v>
      </c>
      <c r="I25" s="61">
        <v>0.05</v>
      </c>
      <c r="J25" s="61">
        <v>0</v>
      </c>
      <c r="K25" s="61">
        <v>0</v>
      </c>
      <c r="L25" s="61">
        <v>0.27</v>
      </c>
      <c r="M25" s="61" t="s">
        <v>77</v>
      </c>
    </row>
    <row r="26" spans="1:13">
      <c r="A26" s="56"/>
      <c r="B26" s="5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6.2">
      <c r="A27" s="56"/>
      <c r="B27" s="58" t="s">
        <v>68</v>
      </c>
      <c r="C27" s="61"/>
      <c r="D27" s="61">
        <f>SUM(D8:D26)</f>
        <v>80.754999999999995</v>
      </c>
      <c r="E27" s="61">
        <f t="shared" ref="E27:L27" si="0">SUM(E8:E26)</f>
        <v>37.219999999999992</v>
      </c>
      <c r="F27" s="61">
        <f t="shared" si="0"/>
        <v>246.535</v>
      </c>
      <c r="G27" s="61">
        <f t="shared" si="0"/>
        <v>1318.15</v>
      </c>
      <c r="H27" s="61">
        <f t="shared" si="0"/>
        <v>427.43999999999994</v>
      </c>
      <c r="I27" s="61">
        <f t="shared" si="0"/>
        <v>10.610000000000001</v>
      </c>
      <c r="J27" s="61">
        <f t="shared" si="0"/>
        <v>0.68700000000000017</v>
      </c>
      <c r="K27" s="61">
        <f t="shared" si="0"/>
        <v>0.41450000000000004</v>
      </c>
      <c r="L27" s="61">
        <f t="shared" si="0"/>
        <v>40.110000000000007</v>
      </c>
      <c r="M27" s="61"/>
    </row>
    <row r="29" spans="1:13">
      <c r="A29" s="115" t="s">
        <v>88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22" sqref="A22:XFD22"/>
    </sheetView>
  </sheetViews>
  <sheetFormatPr defaultRowHeight="14.4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>
      <c r="J1" s="115" t="s">
        <v>71</v>
      </c>
      <c r="K1" s="115"/>
      <c r="L1" s="115"/>
      <c r="M1" s="115"/>
    </row>
    <row r="2" spans="1:13">
      <c r="J2" s="115" t="s">
        <v>104</v>
      </c>
      <c r="K2" s="115"/>
      <c r="L2" s="115"/>
      <c r="M2" s="115"/>
    </row>
    <row r="3" spans="1:13">
      <c r="J3" s="115" t="s">
        <v>72</v>
      </c>
      <c r="K3" s="115"/>
      <c r="L3" s="115"/>
      <c r="M3" s="115"/>
    </row>
    <row r="4" spans="1:13" ht="21" customHeight="1">
      <c r="A4" s="59"/>
      <c r="B4" s="59"/>
      <c r="C4" s="59"/>
      <c r="D4" s="59"/>
      <c r="E4" s="59"/>
      <c r="J4" s="119" t="s">
        <v>105</v>
      </c>
      <c r="K4" s="119"/>
      <c r="L4" s="119"/>
      <c r="M4" s="119"/>
    </row>
    <row r="5" spans="1:13" ht="24" customHeight="1">
      <c r="B5" s="60"/>
      <c r="C5" s="60"/>
      <c r="D5" s="60"/>
      <c r="E5" s="120" t="s">
        <v>73</v>
      </c>
      <c r="F5" s="120"/>
      <c r="G5" s="120">
        <f>' 3-7 лет (день 5)'!K7</f>
        <v>45890</v>
      </c>
      <c r="H5" s="120"/>
      <c r="I5" s="60"/>
      <c r="J5" s="60"/>
      <c r="K5" s="60"/>
      <c r="L5" s="60"/>
      <c r="M5" s="60"/>
    </row>
    <row r="6" spans="1:13" ht="27.6">
      <c r="A6" s="53" t="s">
        <v>51</v>
      </c>
      <c r="B6" s="53" t="s">
        <v>52</v>
      </c>
      <c r="C6" s="53" t="s">
        <v>53</v>
      </c>
      <c r="D6" s="53" t="s">
        <v>54</v>
      </c>
      <c r="E6" s="53" t="s">
        <v>55</v>
      </c>
      <c r="F6" s="53" t="s">
        <v>56</v>
      </c>
      <c r="G6" s="53" t="s">
        <v>57</v>
      </c>
      <c r="H6" s="53" t="s">
        <v>58</v>
      </c>
      <c r="I6" s="53" t="s">
        <v>59</v>
      </c>
      <c r="J6" s="53" t="s">
        <v>60</v>
      </c>
      <c r="K6" s="53" t="s">
        <v>61</v>
      </c>
      <c r="L6" s="53" t="s">
        <v>62</v>
      </c>
      <c r="M6" s="53" t="s">
        <v>63</v>
      </c>
    </row>
    <row r="7" spans="1:13" ht="40.799999999999997">
      <c r="A7" s="54" t="s">
        <v>64</v>
      </c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>
      <c r="A8" s="55" t="s">
        <v>6</v>
      </c>
      <c r="B8" s="56" t="str">
        <f>' 3-7 лет (день 5)'!B10</f>
        <v>Каша молочная "Геркулес"</v>
      </c>
      <c r="C8" s="61">
        <v>200</v>
      </c>
      <c r="D8" s="61">
        <v>6.35</v>
      </c>
      <c r="E8" s="61">
        <v>8.51</v>
      </c>
      <c r="F8" s="61">
        <v>21.86</v>
      </c>
      <c r="G8" s="61">
        <v>187</v>
      </c>
      <c r="H8" s="61">
        <v>188.95</v>
      </c>
      <c r="I8" s="61">
        <v>0.82</v>
      </c>
      <c r="J8" s="61">
        <v>0.13</v>
      </c>
      <c r="K8" s="61">
        <v>0.04</v>
      </c>
      <c r="L8" s="61">
        <v>1.95</v>
      </c>
      <c r="M8" s="61">
        <v>93</v>
      </c>
    </row>
    <row r="9" spans="1:13">
      <c r="A9" s="57"/>
      <c r="B9" s="56" t="str">
        <f>' 3-7 лет (день 5)'!B11</f>
        <v>Бутерброд с маслом</v>
      </c>
      <c r="C9" s="62" t="s">
        <v>78</v>
      </c>
      <c r="D9" s="61">
        <v>2.2999999999999998</v>
      </c>
      <c r="E9" s="61">
        <v>4.3600000000000003</v>
      </c>
      <c r="F9" s="61">
        <v>14.62</v>
      </c>
      <c r="G9" s="61">
        <v>108</v>
      </c>
      <c r="H9" s="61">
        <v>6.6</v>
      </c>
      <c r="I9" s="61">
        <v>0.34</v>
      </c>
      <c r="J9" s="61">
        <v>0.03</v>
      </c>
      <c r="K9" s="61">
        <v>0.03</v>
      </c>
      <c r="L9" s="61">
        <v>0</v>
      </c>
      <c r="M9" s="61">
        <v>1</v>
      </c>
    </row>
    <row r="10" spans="1:13">
      <c r="A10" s="57"/>
      <c r="B10" s="56" t="str">
        <f>' 3-7 лет (день 5)'!B12</f>
        <v>Какао с молоком</v>
      </c>
      <c r="C10" s="61">
        <v>180</v>
      </c>
      <c r="D10" s="61">
        <v>1.5</v>
      </c>
      <c r="E10" s="61">
        <v>1.6</v>
      </c>
      <c r="F10" s="61">
        <v>12.1</v>
      </c>
      <c r="G10" s="61">
        <v>60</v>
      </c>
      <c r="H10" s="61">
        <v>100</v>
      </c>
      <c r="I10" s="61">
        <v>0.02</v>
      </c>
      <c r="J10" s="61">
        <v>0.02</v>
      </c>
      <c r="K10" s="61">
        <v>0.01</v>
      </c>
      <c r="L10" s="61">
        <v>0.65</v>
      </c>
      <c r="M10" s="61">
        <v>248</v>
      </c>
    </row>
    <row r="11" spans="1:13" hidden="1">
      <c r="A11" s="55"/>
      <c r="B11" s="56">
        <f>' 3-7 лет (день 5)'!B13</f>
        <v>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>
      <c r="A12" s="55" t="s">
        <v>10</v>
      </c>
      <c r="B12" s="56" t="s">
        <v>81</v>
      </c>
      <c r="C12" s="61">
        <v>250</v>
      </c>
      <c r="D12" s="61">
        <v>2.34</v>
      </c>
      <c r="E12" s="61">
        <v>2.82</v>
      </c>
      <c r="F12" s="61">
        <v>16.63</v>
      </c>
      <c r="G12" s="61">
        <v>101</v>
      </c>
      <c r="H12" s="61">
        <v>25.8</v>
      </c>
      <c r="I12" s="61">
        <v>1.17</v>
      </c>
      <c r="J12" s="61">
        <v>0.13</v>
      </c>
      <c r="K12" s="61">
        <v>0.08</v>
      </c>
      <c r="L12" s="61">
        <v>12</v>
      </c>
      <c r="M12" s="61">
        <v>77</v>
      </c>
    </row>
    <row r="13" spans="1:13">
      <c r="A13" s="57"/>
      <c r="B13" s="56" t="s">
        <v>82</v>
      </c>
      <c r="C13" s="61">
        <v>35</v>
      </c>
      <c r="D13" s="61">
        <v>2.52</v>
      </c>
      <c r="E13" s="61">
        <v>0.28000000000000003</v>
      </c>
      <c r="F13" s="61">
        <v>15.82</v>
      </c>
      <c r="G13" s="61">
        <v>63</v>
      </c>
      <c r="H13" s="61">
        <v>7.7</v>
      </c>
      <c r="I13" s="61">
        <v>0.56000000000000005</v>
      </c>
      <c r="J13" s="61">
        <v>0.04</v>
      </c>
      <c r="K13" s="61">
        <v>0.01</v>
      </c>
      <c r="L13" s="61">
        <v>0</v>
      </c>
      <c r="M13" s="61">
        <v>58</v>
      </c>
    </row>
    <row r="14" spans="1:13" ht="28.2">
      <c r="A14" s="57"/>
      <c r="B14" s="56" t="s">
        <v>34</v>
      </c>
      <c r="C14" s="61" t="s">
        <v>79</v>
      </c>
      <c r="D14" s="61">
        <v>12.2</v>
      </c>
      <c r="E14" s="61">
        <v>6.5</v>
      </c>
      <c r="F14" s="61">
        <v>55.2</v>
      </c>
      <c r="G14" s="61">
        <v>138.19999999999999</v>
      </c>
      <c r="H14" s="61">
        <v>55.83</v>
      </c>
      <c r="I14" s="61">
        <v>1.07</v>
      </c>
      <c r="J14" s="61">
        <v>0.11</v>
      </c>
      <c r="K14" s="61">
        <v>0.11</v>
      </c>
      <c r="L14" s="61">
        <v>2.23</v>
      </c>
      <c r="M14" s="61">
        <v>139</v>
      </c>
    </row>
    <row r="15" spans="1:13">
      <c r="A15" s="57"/>
      <c r="B15" s="56" t="s">
        <v>83</v>
      </c>
      <c r="C15" s="61">
        <v>180</v>
      </c>
      <c r="D15" s="61">
        <v>4.63</v>
      </c>
      <c r="E15" s="61">
        <v>8.4</v>
      </c>
      <c r="F15" s="61">
        <v>30.72</v>
      </c>
      <c r="G15" s="61">
        <v>254.4</v>
      </c>
      <c r="H15" s="61">
        <v>5.8</v>
      </c>
      <c r="I15" s="61">
        <v>1.02</v>
      </c>
      <c r="J15" s="61">
        <v>0.05</v>
      </c>
      <c r="K15" s="61">
        <v>2.4E-2</v>
      </c>
      <c r="L15" s="61">
        <v>7.14</v>
      </c>
      <c r="M15" s="61">
        <v>191</v>
      </c>
    </row>
    <row r="16" spans="1:13">
      <c r="A16" s="57"/>
      <c r="B16" s="56" t="s">
        <v>13</v>
      </c>
      <c r="C16" s="61">
        <v>20</v>
      </c>
      <c r="D16" s="61">
        <v>1.57</v>
      </c>
      <c r="E16" s="61">
        <v>0.2</v>
      </c>
      <c r="F16" s="61">
        <v>9.65</v>
      </c>
      <c r="G16" s="61">
        <v>48</v>
      </c>
      <c r="H16" s="61">
        <v>4.5999999999999996</v>
      </c>
      <c r="I16" s="61">
        <v>0.4</v>
      </c>
      <c r="J16" s="61">
        <v>0.03</v>
      </c>
      <c r="K16" s="61">
        <v>5.0000000000000001E-3</v>
      </c>
      <c r="L16" s="61">
        <v>0</v>
      </c>
      <c r="M16" s="61"/>
    </row>
    <row r="17" spans="1:13">
      <c r="A17" s="57"/>
      <c r="B17" s="56" t="s">
        <v>84</v>
      </c>
      <c r="C17" s="61">
        <v>50</v>
      </c>
      <c r="D17" s="61">
        <v>3.3</v>
      </c>
      <c r="E17" s="61">
        <v>0.6</v>
      </c>
      <c r="F17" s="61">
        <v>16.7</v>
      </c>
      <c r="G17" s="61">
        <v>87</v>
      </c>
      <c r="H17" s="61">
        <v>17.5</v>
      </c>
      <c r="I17" s="61">
        <v>1.95</v>
      </c>
      <c r="J17" s="61">
        <v>0.09</v>
      </c>
      <c r="K17" s="61">
        <v>0.04</v>
      </c>
      <c r="L17" s="61">
        <v>0</v>
      </c>
      <c r="M17" s="61"/>
    </row>
    <row r="18" spans="1:13">
      <c r="A18" s="57"/>
      <c r="B18" s="56" t="s">
        <v>15</v>
      </c>
      <c r="C18" s="61">
        <v>200</v>
      </c>
      <c r="D18" s="61">
        <v>0.36</v>
      </c>
      <c r="E18" s="61">
        <v>0</v>
      </c>
      <c r="F18" s="61">
        <v>23.9</v>
      </c>
      <c r="G18" s="61">
        <v>91.96</v>
      </c>
      <c r="H18" s="61">
        <v>12.28</v>
      </c>
      <c r="I18" s="61">
        <v>2</v>
      </c>
      <c r="J18" s="61">
        <v>1.4999999999999999E-2</v>
      </c>
      <c r="K18" s="61">
        <v>0.03</v>
      </c>
      <c r="L18" s="61">
        <v>0.45</v>
      </c>
      <c r="M18" s="61">
        <v>250</v>
      </c>
    </row>
    <row r="19" spans="1:13">
      <c r="A19" s="57"/>
      <c r="B19" s="56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5" t="s">
        <v>16</v>
      </c>
      <c r="B20" s="56" t="str">
        <f>' 3-7 лет (день 5)'!B23</f>
        <v>Чай с лимоном</v>
      </c>
      <c r="C20" s="61" t="s">
        <v>70</v>
      </c>
      <c r="D20" s="61">
        <v>0.04</v>
      </c>
      <c r="E20" s="61">
        <v>0</v>
      </c>
      <c r="F20" s="61">
        <v>12.13</v>
      </c>
      <c r="G20" s="61">
        <v>47</v>
      </c>
      <c r="H20" s="61">
        <v>2.35</v>
      </c>
      <c r="I20" s="61">
        <v>0.09</v>
      </c>
      <c r="J20" s="61">
        <v>0</v>
      </c>
      <c r="K20" s="61">
        <v>0</v>
      </c>
      <c r="L20" s="61">
        <v>2</v>
      </c>
      <c r="M20" s="61" t="s">
        <v>67</v>
      </c>
    </row>
    <row r="21" spans="1:13">
      <c r="A21" s="57"/>
      <c r="B21" s="56" t="str">
        <f>' 3-7 лет (день 5)'!B24</f>
        <v>Крендель сахарный</v>
      </c>
      <c r="C21" s="61">
        <v>70</v>
      </c>
      <c r="D21" s="61">
        <v>5.43</v>
      </c>
      <c r="E21" s="61">
        <v>9.24</v>
      </c>
      <c r="F21" s="61">
        <v>35.83</v>
      </c>
      <c r="G21" s="61">
        <v>261.8</v>
      </c>
      <c r="H21" s="61">
        <v>26.35</v>
      </c>
      <c r="I21" s="61">
        <v>0.56000000000000005</v>
      </c>
      <c r="J21" s="61">
        <v>0.08</v>
      </c>
      <c r="K21" s="61">
        <v>7.0000000000000007E-2</v>
      </c>
      <c r="L21" s="61">
        <v>0.18</v>
      </c>
      <c r="M21" s="61">
        <v>415</v>
      </c>
    </row>
    <row r="22" spans="1:13" hidden="1">
      <c r="A22" s="57"/>
      <c r="B22" s="56" t="str">
        <f>' 3-7 лет (день 5)'!B25</f>
        <v>Яблоко</v>
      </c>
      <c r="C22" s="61">
        <v>100</v>
      </c>
      <c r="D22" s="61">
        <v>0.4</v>
      </c>
      <c r="E22" s="61">
        <v>0.4</v>
      </c>
      <c r="F22" s="61">
        <v>9.8000000000000007</v>
      </c>
      <c r="G22" s="61">
        <v>44</v>
      </c>
      <c r="H22" s="61">
        <v>16</v>
      </c>
      <c r="I22" s="61">
        <v>2.2000000000000002</v>
      </c>
      <c r="J22" s="61">
        <v>0.03</v>
      </c>
      <c r="K22" s="61">
        <v>0.02</v>
      </c>
      <c r="L22" s="61">
        <v>10</v>
      </c>
      <c r="M22" s="61"/>
    </row>
    <row r="23" spans="1:13">
      <c r="A23" s="55" t="s">
        <v>19</v>
      </c>
      <c r="B23" s="56" t="str">
        <f>'День 5 до 3 лет'!B23</f>
        <v>Рагу из овощей</v>
      </c>
      <c r="C23" s="61">
        <v>180</v>
      </c>
      <c r="D23" s="61">
        <v>2.67</v>
      </c>
      <c r="E23" s="61">
        <v>4.82</v>
      </c>
      <c r="F23" s="61">
        <v>12.19</v>
      </c>
      <c r="G23" s="61">
        <v>104</v>
      </c>
      <c r="H23" s="61">
        <v>60.14</v>
      </c>
      <c r="I23" s="61">
        <v>1.01</v>
      </c>
      <c r="J23" s="61">
        <v>0.06</v>
      </c>
      <c r="K23" s="61">
        <v>0.05</v>
      </c>
      <c r="L23" s="61">
        <v>17.2</v>
      </c>
      <c r="M23" s="61">
        <v>77</v>
      </c>
    </row>
    <row r="24" spans="1:13">
      <c r="A24" s="57"/>
      <c r="B24" s="56" t="str">
        <f>'День 5 до 3 лет'!B24</f>
        <v>Хлеб пшеничный</v>
      </c>
      <c r="C24" s="61">
        <v>30</v>
      </c>
      <c r="D24" s="61">
        <v>2.355</v>
      </c>
      <c r="E24" s="61">
        <v>0.3</v>
      </c>
      <c r="F24" s="61">
        <v>14.475</v>
      </c>
      <c r="G24" s="61">
        <v>72</v>
      </c>
      <c r="H24" s="61">
        <v>6.9</v>
      </c>
      <c r="I24" s="61">
        <v>0.6</v>
      </c>
      <c r="J24" s="61">
        <v>4.4999999999999998E-2</v>
      </c>
      <c r="K24" s="61">
        <v>7.4999999999999997E-3</v>
      </c>
      <c r="L24" s="61">
        <v>0</v>
      </c>
      <c r="M24" s="61"/>
    </row>
    <row r="25" spans="1:13">
      <c r="A25" s="57"/>
      <c r="B25" s="56" t="str">
        <f>'День 5 до 3 лет'!B25</f>
        <v>Чай с сахаром</v>
      </c>
      <c r="C25" s="61" t="s">
        <v>80</v>
      </c>
      <c r="D25" s="61">
        <v>0</v>
      </c>
      <c r="E25" s="61">
        <v>0</v>
      </c>
      <c r="F25" s="61">
        <v>11.98</v>
      </c>
      <c r="G25" s="61">
        <v>43</v>
      </c>
      <c r="H25" s="61">
        <v>0.35</v>
      </c>
      <c r="I25" s="61">
        <v>0.06</v>
      </c>
      <c r="J25" s="61">
        <v>0</v>
      </c>
      <c r="K25" s="61">
        <v>0</v>
      </c>
      <c r="L25" s="61">
        <v>0</v>
      </c>
      <c r="M25" s="61" t="s">
        <v>77</v>
      </c>
    </row>
    <row r="26" spans="1:13">
      <c r="A26" s="56"/>
      <c r="B26" s="5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6.2">
      <c r="A27" s="56"/>
      <c r="B27" s="58" t="s">
        <v>68</v>
      </c>
      <c r="C27" s="61"/>
      <c r="D27" s="61">
        <f>SUM(D8:D26)</f>
        <v>47.964999999999989</v>
      </c>
      <c r="E27" s="61">
        <f t="shared" ref="E27:L27" si="0">SUM(E8:E26)</f>
        <v>48.03</v>
      </c>
      <c r="F27" s="61">
        <f t="shared" si="0"/>
        <v>313.60500000000008</v>
      </c>
      <c r="G27" s="61">
        <f t="shared" si="0"/>
        <v>1710.36</v>
      </c>
      <c r="H27" s="61">
        <f t="shared" si="0"/>
        <v>537.15</v>
      </c>
      <c r="I27" s="61">
        <f t="shared" si="0"/>
        <v>13.870000000000003</v>
      </c>
      <c r="J27" s="61">
        <f t="shared" si="0"/>
        <v>0.86</v>
      </c>
      <c r="K27" s="61">
        <f t="shared" si="0"/>
        <v>0.52649999999999997</v>
      </c>
      <c r="L27" s="61">
        <f t="shared" si="0"/>
        <v>53.8</v>
      </c>
      <c r="M27" s="61"/>
    </row>
    <row r="29" spans="1:13">
      <c r="A29" s="115" t="s">
        <v>88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C17" sqref="A17:XFD17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21">
        <f>' 3-7 лет (день 5)'!K7</f>
        <v>45890</v>
      </c>
      <c r="B1" s="122"/>
      <c r="C1" s="122"/>
      <c r="D1" s="122"/>
      <c r="E1" s="122"/>
      <c r="F1" s="122"/>
      <c r="G1" s="122"/>
    </row>
    <row r="2" spans="1:7" ht="60" customHeight="1">
      <c r="A2" s="123" t="s">
        <v>38</v>
      </c>
      <c r="B2" s="123" t="s">
        <v>39</v>
      </c>
      <c r="C2" s="123" t="s">
        <v>40</v>
      </c>
      <c r="D2" s="123" t="s">
        <v>41</v>
      </c>
      <c r="E2" s="123" t="s">
        <v>42</v>
      </c>
      <c r="F2" s="123" t="s">
        <v>43</v>
      </c>
      <c r="G2" s="125" t="s">
        <v>44</v>
      </c>
    </row>
    <row r="3" spans="1:7">
      <c r="A3" s="124"/>
      <c r="B3" s="124"/>
      <c r="C3" s="124"/>
      <c r="D3" s="124"/>
      <c r="E3" s="124"/>
      <c r="F3" s="124"/>
      <c r="G3" s="126"/>
    </row>
    <row r="4" spans="1:7" ht="33" customHeight="1">
      <c r="A4" s="124"/>
      <c r="B4" s="124"/>
      <c r="C4" s="124"/>
      <c r="D4" s="124"/>
      <c r="E4" s="124"/>
      <c r="F4" s="124"/>
      <c r="G4" s="126"/>
    </row>
    <row r="5" spans="1:7" ht="20.100000000000001" customHeight="1">
      <c r="A5" s="130" t="s">
        <v>45</v>
      </c>
      <c r="B5" s="128">
        <v>0.3611111111111111</v>
      </c>
      <c r="C5" s="5" t="str">
        <f>' 3-7 лет (день 5)'!B10</f>
        <v>Каша молочная "Геркулес"</v>
      </c>
      <c r="D5" s="48" t="s">
        <v>46</v>
      </c>
      <c r="E5" s="48" t="s">
        <v>47</v>
      </c>
      <c r="F5" s="5"/>
      <c r="G5" s="5"/>
    </row>
    <row r="6" spans="1:7" ht="20.100000000000001" customHeight="1">
      <c r="A6" s="130"/>
      <c r="B6" s="128"/>
      <c r="C6" s="5" t="str">
        <f>' 3-7 лет (день 5)'!B11</f>
        <v>Бутерброд с маслом</v>
      </c>
      <c r="D6" s="48" t="s">
        <v>46</v>
      </c>
      <c r="E6" s="48" t="s">
        <v>47</v>
      </c>
      <c r="F6" s="5"/>
      <c r="G6" s="5"/>
    </row>
    <row r="7" spans="1:7" ht="20.100000000000001" customHeight="1">
      <c r="A7" s="130"/>
      <c r="B7" s="128"/>
      <c r="C7" s="5" t="str">
        <f>' 3-7 лет (день 5)'!B12</f>
        <v>Какао с молоком</v>
      </c>
      <c r="D7" s="48" t="s">
        <v>46</v>
      </c>
      <c r="E7" s="48" t="s">
        <v>47</v>
      </c>
      <c r="F7" s="5"/>
      <c r="G7" s="5"/>
    </row>
    <row r="8" spans="1:7" ht="20.100000000000001" customHeight="1">
      <c r="A8" s="127" t="s">
        <v>48</v>
      </c>
      <c r="B8" s="128">
        <v>0.4861111111111111</v>
      </c>
      <c r="C8" s="49" t="str">
        <f>' 3-7 лет (день 5)'!B15</f>
        <v>Суп картофельный с гренками</v>
      </c>
      <c r="D8" s="48" t="s">
        <v>46</v>
      </c>
      <c r="E8" s="48" t="s">
        <v>47</v>
      </c>
      <c r="F8" s="5"/>
      <c r="G8" s="5"/>
    </row>
    <row r="9" spans="1:7" ht="30" customHeight="1">
      <c r="A9" s="127"/>
      <c r="B9" s="128"/>
      <c r="C9" s="52" t="str">
        <f>' 3-7 лет (день 5)'!B16</f>
        <v>Рыба, тушенная в сметанном соусе</v>
      </c>
      <c r="D9" s="48" t="s">
        <v>46</v>
      </c>
      <c r="E9" s="48" t="s">
        <v>47</v>
      </c>
      <c r="F9" s="5"/>
      <c r="G9" s="5"/>
    </row>
    <row r="10" spans="1:7" ht="20.100000000000001" customHeight="1">
      <c r="A10" s="127"/>
      <c r="B10" s="128"/>
      <c r="C10" s="49" t="str">
        <f>' 3-7 лет (день 5)'!B17</f>
        <v>Рис отварной</v>
      </c>
      <c r="D10" s="48" t="s">
        <v>46</v>
      </c>
      <c r="E10" s="48" t="s">
        <v>47</v>
      </c>
      <c r="F10" s="5"/>
      <c r="G10" s="5"/>
    </row>
    <row r="11" spans="1:7" ht="20.100000000000001" customHeight="1">
      <c r="A11" s="127"/>
      <c r="B11" s="128"/>
      <c r="C11" s="49" t="str">
        <f>' 3-7 лет (день 5)'!B18</f>
        <v>Хлеб пшеничный</v>
      </c>
      <c r="D11" s="48" t="s">
        <v>46</v>
      </c>
      <c r="E11" s="48" t="s">
        <v>47</v>
      </c>
      <c r="F11" s="5"/>
      <c r="G11" s="5"/>
    </row>
    <row r="12" spans="1:7" ht="20.100000000000001" customHeight="1">
      <c r="A12" s="127"/>
      <c r="B12" s="128"/>
      <c r="C12" s="49" t="str">
        <f>' 3-7 лет (день 5)'!B19</f>
        <v>Хлеб ржано-пшеничный</v>
      </c>
      <c r="D12" s="48" t="s">
        <v>46</v>
      </c>
      <c r="E12" s="48" t="s">
        <v>47</v>
      </c>
      <c r="F12" s="5"/>
      <c r="G12" s="5"/>
    </row>
    <row r="13" spans="1:7" ht="20.100000000000001" customHeight="1">
      <c r="A13" s="127"/>
      <c r="B13" s="128"/>
      <c r="C13" s="49" t="str">
        <f>' 3-7 лет (день 5)'!B20</f>
        <v>Компот из чернослива</v>
      </c>
      <c r="D13" s="48" t="s">
        <v>46</v>
      </c>
      <c r="E13" s="48" t="s">
        <v>47</v>
      </c>
      <c r="F13" s="5"/>
      <c r="G13" s="5"/>
    </row>
    <row r="14" spans="1:7" ht="20.100000000000001" customHeight="1">
      <c r="A14" s="127"/>
      <c r="B14" s="128"/>
      <c r="C14" s="49"/>
      <c r="D14" s="48"/>
      <c r="E14" s="48"/>
      <c r="F14" s="5"/>
      <c r="G14" s="5"/>
    </row>
    <row r="15" spans="1:7" ht="20.100000000000001" customHeight="1">
      <c r="A15" s="127" t="s">
        <v>49</v>
      </c>
      <c r="B15" s="128">
        <v>0.63888888888888895</v>
      </c>
      <c r="C15" s="5" t="str">
        <f>' 3-7 лет (день 5)'!B23</f>
        <v>Чай с лимоном</v>
      </c>
      <c r="D15" s="48" t="s">
        <v>46</v>
      </c>
      <c r="E15" s="48" t="s">
        <v>47</v>
      </c>
      <c r="F15" s="5"/>
      <c r="G15" s="5"/>
    </row>
    <row r="16" spans="1:7" ht="20.100000000000001" customHeight="1">
      <c r="A16" s="127"/>
      <c r="B16" s="128"/>
      <c r="C16" s="5" t="s">
        <v>18</v>
      </c>
      <c r="D16" s="74" t="s">
        <v>46</v>
      </c>
      <c r="E16" s="74" t="s">
        <v>47</v>
      </c>
      <c r="F16" s="5"/>
      <c r="G16" s="5"/>
    </row>
    <row r="17" spans="1:7" ht="20.100000000000001" hidden="1" customHeight="1">
      <c r="A17" s="127"/>
      <c r="B17" s="129"/>
      <c r="C17" s="5" t="s">
        <v>87</v>
      </c>
      <c r="D17" s="48" t="s">
        <v>46</v>
      </c>
      <c r="E17" s="48" t="s">
        <v>47</v>
      </c>
      <c r="F17" s="5"/>
      <c r="G17" s="5"/>
    </row>
    <row r="18" spans="1:7" ht="18" customHeight="1">
      <c r="A18" s="127" t="s">
        <v>50</v>
      </c>
      <c r="B18" s="128">
        <v>0.69444444444444453</v>
      </c>
      <c r="C18" s="50" t="str">
        <f>' 3-7 лет (день 5)'!B28</f>
        <v>Рагу из овощей</v>
      </c>
      <c r="D18" s="48" t="s">
        <v>46</v>
      </c>
      <c r="E18" s="48" t="s">
        <v>47</v>
      </c>
      <c r="F18" s="5"/>
      <c r="G18" s="5"/>
    </row>
    <row r="19" spans="1:7" ht="20.100000000000001" customHeight="1">
      <c r="A19" s="127"/>
      <c r="B19" s="129"/>
      <c r="C19" s="50" t="str">
        <f>' 3-7 лет (день 5)'!B29</f>
        <v>Хлеб пшеничный</v>
      </c>
      <c r="D19" s="48" t="s">
        <v>46</v>
      </c>
      <c r="E19" s="48" t="s">
        <v>47</v>
      </c>
      <c r="F19" s="5"/>
      <c r="G19" s="5"/>
    </row>
    <row r="20" spans="1:7" ht="20.100000000000001" customHeight="1">
      <c r="A20" s="127"/>
      <c r="B20" s="129"/>
      <c r="C20" s="50" t="str">
        <f>' 3-7 лет (день 5)'!B30</f>
        <v>Чай с сахаром</v>
      </c>
      <c r="D20" s="48" t="s">
        <v>46</v>
      </c>
      <c r="E20" s="48" t="s">
        <v>47</v>
      </c>
      <c r="F20" s="5"/>
      <c r="G20" s="5"/>
    </row>
    <row r="21" spans="1:7">
      <c r="A21" s="51"/>
    </row>
    <row r="22" spans="1:7">
      <c r="A22" s="51"/>
    </row>
    <row r="23" spans="1:7">
      <c r="A23" s="51"/>
    </row>
  </sheetData>
  <mergeCells count="16">
    <mergeCell ref="A18:A20"/>
    <mergeCell ref="B18:B20"/>
    <mergeCell ref="A5:A7"/>
    <mergeCell ref="B5:B7"/>
    <mergeCell ref="A8:A14"/>
    <mergeCell ref="B8:B14"/>
    <mergeCell ref="A15:A17"/>
    <mergeCell ref="B15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БГП  день 5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2025-08-15T08:59:06Z</dcterms:modified>
</cp:coreProperties>
</file>