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7" activeTab="8"/>
  </bookViews>
  <sheets>
    <sheet name=" 1,5-2 года (день 9)" sheetId="8" state="hidden" r:id="rId1"/>
    <sheet name="ОВЗ 3-7 лет" sheetId="14" state="hidden" r:id="rId2"/>
    <sheet name="СВО  3-7 лет" sheetId="12" state="hidden" r:id="rId3"/>
    <sheet name=" 3-7 лет (день 9) " sheetId="9" state="hidden" r:id="rId4"/>
    <sheet name="Лист1" sheetId="1" state="hidden" r:id="rId5"/>
    <sheet name="Лист2" sheetId="2" state="hidden" r:id="rId6"/>
    <sheet name="Лист3" sheetId="3" state="hidden" r:id="rId7"/>
    <sheet name="День 9 до 3 лет" sheetId="10" r:id="rId8"/>
    <sheet name="День 9 от 3 лет" sheetId="11" r:id="rId9"/>
    <sheet name="БГП  " sheetId="13" state="hidden" r:id="rId10"/>
  </sheets>
  <externalReferences>
    <externalReference r:id="rId11"/>
    <externalReference r:id="rId1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7" i="8"/>
  <c r="K37" i="14"/>
  <c r="K37" i="12"/>
  <c r="AI114" i="14"/>
  <c r="AG114"/>
  <c r="AF114"/>
  <c r="BR113"/>
  <c r="BR114" s="1"/>
  <c r="BQ113"/>
  <c r="BQ114" s="1"/>
  <c r="BP113"/>
  <c r="BP114" s="1"/>
  <c r="BO113"/>
  <c r="BO114" s="1"/>
  <c r="BN113"/>
  <c r="BN114" s="1"/>
  <c r="BM113"/>
  <c r="BM114" s="1"/>
  <c r="BL113"/>
  <c r="BL114" s="1"/>
  <c r="BK113"/>
  <c r="BK114" s="1"/>
  <c r="BJ113"/>
  <c r="BJ114" s="1"/>
  <c r="BI113"/>
  <c r="BI114" s="1"/>
  <c r="BH113"/>
  <c r="BH114" s="1"/>
  <c r="BG113"/>
  <c r="BG114" s="1"/>
  <c r="BF113"/>
  <c r="BF114" s="1"/>
  <c r="BE113"/>
  <c r="BE114" s="1"/>
  <c r="BD113"/>
  <c r="BD114" s="1"/>
  <c r="BC113"/>
  <c r="BC114" s="1"/>
  <c r="BB113"/>
  <c r="BB114" s="1"/>
  <c r="BA113"/>
  <c r="BA114" s="1"/>
  <c r="AZ113"/>
  <c r="AZ114" s="1"/>
  <c r="AY113"/>
  <c r="AY114" s="1"/>
  <c r="AX113"/>
  <c r="AX114" s="1"/>
  <c r="AW113"/>
  <c r="AW114" s="1"/>
  <c r="AV113"/>
  <c r="AV114" s="1"/>
  <c r="AU113"/>
  <c r="AU114" s="1"/>
  <c r="AT113"/>
  <c r="AT114" s="1"/>
  <c r="AS113"/>
  <c r="AS114" s="1"/>
  <c r="AR113"/>
  <c r="AR114" s="1"/>
  <c r="AQ113"/>
  <c r="AQ114" s="1"/>
  <c r="AP113"/>
  <c r="AP114" s="1"/>
  <c r="AO113"/>
  <c r="AO114" s="1"/>
  <c r="AN113"/>
  <c r="AN114" s="1"/>
  <c r="AM113"/>
  <c r="AM114" s="1"/>
  <c r="AL113"/>
  <c r="AL114" s="1"/>
  <c r="AK113"/>
  <c r="AK114" s="1"/>
  <c r="AJ113"/>
  <c r="AJ114" s="1"/>
  <c r="AH113"/>
  <c r="AH114" s="1"/>
  <c r="AE113"/>
  <c r="AE114" s="1"/>
  <c r="AD113"/>
  <c r="AD114" s="1"/>
  <c r="AC113"/>
  <c r="AC114" s="1"/>
  <c r="AB113"/>
  <c r="AB114" s="1"/>
  <c r="AA113"/>
  <c r="AA114" s="1"/>
  <c r="Z113"/>
  <c r="Z114" s="1"/>
  <c r="Y113"/>
  <c r="Y114" s="1"/>
  <c r="X113"/>
  <c r="X114" s="1"/>
  <c r="W113"/>
  <c r="W114" s="1"/>
  <c r="V113"/>
  <c r="V114" s="1"/>
  <c r="U113"/>
  <c r="U114" s="1"/>
  <c r="T113"/>
  <c r="T114" s="1"/>
  <c r="S113"/>
  <c r="S114" s="1"/>
  <c r="R113"/>
  <c r="R114" s="1"/>
  <c r="Q113"/>
  <c r="Q114" s="1"/>
  <c r="P113"/>
  <c r="P114" s="1"/>
  <c r="O113"/>
  <c r="O114" s="1"/>
  <c r="N113"/>
  <c r="N114" s="1"/>
  <c r="M113"/>
  <c r="M114" s="1"/>
  <c r="L113"/>
  <c r="L114" s="1"/>
  <c r="K113"/>
  <c r="K114" s="1"/>
  <c r="J113"/>
  <c r="J114" s="1"/>
  <c r="I113"/>
  <c r="I114" s="1"/>
  <c r="H113"/>
  <c r="H114" s="1"/>
  <c r="G113"/>
  <c r="G114" s="1"/>
  <c r="F113"/>
  <c r="F114" s="1"/>
  <c r="E113"/>
  <c r="E114" s="1"/>
  <c r="D113"/>
  <c r="D114" s="1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R107"/>
  <c r="BR110" s="1"/>
  <c r="BR111" s="1"/>
  <c r="BQ107"/>
  <c r="BQ110" s="1"/>
  <c r="BQ111" s="1"/>
  <c r="BP107"/>
  <c r="BO107"/>
  <c r="BN107"/>
  <c r="BN110" s="1"/>
  <c r="BN111" s="1"/>
  <c r="BM107"/>
  <c r="BM110" s="1"/>
  <c r="BM111" s="1"/>
  <c r="BL107"/>
  <c r="BK107"/>
  <c r="BJ107"/>
  <c r="BJ110" s="1"/>
  <c r="BJ111" s="1"/>
  <c r="BI107"/>
  <c r="BI110" s="1"/>
  <c r="BI111" s="1"/>
  <c r="BH107"/>
  <c r="BG107"/>
  <c r="BF107"/>
  <c r="BF110" s="1"/>
  <c r="BF111" s="1"/>
  <c r="BE107"/>
  <c r="BE110" s="1"/>
  <c r="BE111" s="1"/>
  <c r="BE116" s="1"/>
  <c r="BD107"/>
  <c r="BD110" s="1"/>
  <c r="BD111" s="1"/>
  <c r="BC107"/>
  <c r="BB107"/>
  <c r="BB110" s="1"/>
  <c r="BB111" s="1"/>
  <c r="BA107"/>
  <c r="BA110" s="1"/>
  <c r="BA111" s="1"/>
  <c r="AZ107"/>
  <c r="AY107"/>
  <c r="AX107"/>
  <c r="AX110" s="1"/>
  <c r="AX111" s="1"/>
  <c r="AW107"/>
  <c r="AW110" s="1"/>
  <c r="AW111" s="1"/>
  <c r="AW116" s="1"/>
  <c r="AV107"/>
  <c r="AU107"/>
  <c r="AT107"/>
  <c r="AT110" s="1"/>
  <c r="AT111" s="1"/>
  <c r="AS107"/>
  <c r="AS110" s="1"/>
  <c r="AS111" s="1"/>
  <c r="AR107"/>
  <c r="AR110" s="1"/>
  <c r="AR111" s="1"/>
  <c r="AQ107"/>
  <c r="AP107"/>
  <c r="AP110" s="1"/>
  <c r="AP111" s="1"/>
  <c r="AO107"/>
  <c r="AO110" s="1"/>
  <c r="AO111" s="1"/>
  <c r="AO116" s="1"/>
  <c r="AN107"/>
  <c r="AM107"/>
  <c r="AL107"/>
  <c r="AL110" s="1"/>
  <c r="AL111" s="1"/>
  <c r="AK107"/>
  <c r="AK110" s="1"/>
  <c r="AK111" s="1"/>
  <c r="AJ107"/>
  <c r="AI107"/>
  <c r="AH107"/>
  <c r="AH110" s="1"/>
  <c r="AH111" s="1"/>
  <c r="AG107"/>
  <c r="AG110" s="1"/>
  <c r="AG111" s="1"/>
  <c r="AG116" s="1"/>
  <c r="AF107"/>
  <c r="AE107"/>
  <c r="AD107"/>
  <c r="AD110" s="1"/>
  <c r="AD111" s="1"/>
  <c r="AC107"/>
  <c r="AC110" s="1"/>
  <c r="AC111" s="1"/>
  <c r="AB107"/>
  <c r="AA107"/>
  <c r="Z107"/>
  <c r="Z110" s="1"/>
  <c r="Z111" s="1"/>
  <c r="Y107"/>
  <c r="Y110" s="1"/>
  <c r="Y111" s="1"/>
  <c r="X107"/>
  <c r="X110" s="1"/>
  <c r="X111" s="1"/>
  <c r="W107"/>
  <c r="V107"/>
  <c r="V110" s="1"/>
  <c r="V111" s="1"/>
  <c r="U107"/>
  <c r="U110" s="1"/>
  <c r="U111" s="1"/>
  <c r="T107"/>
  <c r="S107"/>
  <c r="R107"/>
  <c r="R110" s="1"/>
  <c r="R111" s="1"/>
  <c r="Q107"/>
  <c r="Q110" s="1"/>
  <c r="Q111" s="1"/>
  <c r="P107"/>
  <c r="O107"/>
  <c r="N107"/>
  <c r="N110" s="1"/>
  <c r="N111" s="1"/>
  <c r="M107"/>
  <c r="M110" s="1"/>
  <c r="M111" s="1"/>
  <c r="L107"/>
  <c r="L110" s="1"/>
  <c r="L111" s="1"/>
  <c r="K107"/>
  <c r="J107"/>
  <c r="J110" s="1"/>
  <c r="J111" s="1"/>
  <c r="I107"/>
  <c r="I110" s="1"/>
  <c r="I111" s="1"/>
  <c r="H107"/>
  <c r="G107"/>
  <c r="F107"/>
  <c r="F110" s="1"/>
  <c r="F111" s="1"/>
  <c r="E107"/>
  <c r="E110" s="1"/>
  <c r="E111" s="1"/>
  <c r="D107"/>
  <c r="C107"/>
  <c r="BR105"/>
  <c r="BP100"/>
  <c r="AI100"/>
  <c r="AG100"/>
  <c r="AF100"/>
  <c r="BR99"/>
  <c r="BR100" s="1"/>
  <c r="BQ99"/>
  <c r="BQ100" s="1"/>
  <c r="BP99"/>
  <c r="BO99"/>
  <c r="BO100" s="1"/>
  <c r="BN99"/>
  <c r="BN100" s="1"/>
  <c r="BM99"/>
  <c r="BM100" s="1"/>
  <c r="BL99"/>
  <c r="BL100" s="1"/>
  <c r="BK99"/>
  <c r="BK100" s="1"/>
  <c r="BJ99"/>
  <c r="BJ100" s="1"/>
  <c r="BI99"/>
  <c r="BI100" s="1"/>
  <c r="BH99"/>
  <c r="BH100" s="1"/>
  <c r="BG99"/>
  <c r="BG100" s="1"/>
  <c r="BF99"/>
  <c r="BF100" s="1"/>
  <c r="BE99"/>
  <c r="BE100" s="1"/>
  <c r="BD99"/>
  <c r="BD100" s="1"/>
  <c r="BC99"/>
  <c r="BC100" s="1"/>
  <c r="BB99"/>
  <c r="BB100" s="1"/>
  <c r="BA99"/>
  <c r="BA100" s="1"/>
  <c r="AZ99"/>
  <c r="AZ100" s="1"/>
  <c r="AY99"/>
  <c r="AY100" s="1"/>
  <c r="AX99"/>
  <c r="AX100" s="1"/>
  <c r="AW99"/>
  <c r="AW100" s="1"/>
  <c r="AV99"/>
  <c r="AV100" s="1"/>
  <c r="AU99"/>
  <c r="AU100" s="1"/>
  <c r="AT99"/>
  <c r="AT100" s="1"/>
  <c r="AS99"/>
  <c r="AS100" s="1"/>
  <c r="AR99"/>
  <c r="AR100" s="1"/>
  <c r="AQ99"/>
  <c r="AQ100" s="1"/>
  <c r="AP99"/>
  <c r="AP100" s="1"/>
  <c r="AO99"/>
  <c r="AO100" s="1"/>
  <c r="AN99"/>
  <c r="AN100" s="1"/>
  <c r="AM99"/>
  <c r="AM100" s="1"/>
  <c r="AL99"/>
  <c r="AL100" s="1"/>
  <c r="AK99"/>
  <c r="AK100" s="1"/>
  <c r="AJ99"/>
  <c r="AJ100" s="1"/>
  <c r="AH99"/>
  <c r="AH100" s="1"/>
  <c r="AE99"/>
  <c r="AE100" s="1"/>
  <c r="AD99"/>
  <c r="AD100" s="1"/>
  <c r="AC99"/>
  <c r="AC100" s="1"/>
  <c r="AB99"/>
  <c r="AB100" s="1"/>
  <c r="AA99"/>
  <c r="AA100" s="1"/>
  <c r="Z99"/>
  <c r="Z100" s="1"/>
  <c r="Y99"/>
  <c r="Y100" s="1"/>
  <c r="X99"/>
  <c r="X100" s="1"/>
  <c r="W99"/>
  <c r="W100" s="1"/>
  <c r="V99"/>
  <c r="V100" s="1"/>
  <c r="U99"/>
  <c r="U100" s="1"/>
  <c r="T99"/>
  <c r="T100" s="1"/>
  <c r="S99"/>
  <c r="S100" s="1"/>
  <c r="R99"/>
  <c r="R100" s="1"/>
  <c r="Q99"/>
  <c r="Q100" s="1"/>
  <c r="P99"/>
  <c r="P100" s="1"/>
  <c r="O99"/>
  <c r="O100" s="1"/>
  <c r="N99"/>
  <c r="N100" s="1"/>
  <c r="M99"/>
  <c r="M100" s="1"/>
  <c r="L99"/>
  <c r="L100" s="1"/>
  <c r="K99"/>
  <c r="K100" s="1"/>
  <c r="J99"/>
  <c r="J100" s="1"/>
  <c r="I99"/>
  <c r="I100" s="1"/>
  <c r="H99"/>
  <c r="H100" s="1"/>
  <c r="G99"/>
  <c r="G100" s="1"/>
  <c r="F99"/>
  <c r="F100" s="1"/>
  <c r="E99"/>
  <c r="E100" s="1"/>
  <c r="D99"/>
  <c r="D100" s="1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R91"/>
  <c r="BQ91"/>
  <c r="BP91"/>
  <c r="BP96" s="1"/>
  <c r="BP97" s="1"/>
  <c r="BO91"/>
  <c r="BN91"/>
  <c r="BM91"/>
  <c r="BL91"/>
  <c r="BK91"/>
  <c r="BK96" s="1"/>
  <c r="BK97" s="1"/>
  <c r="BJ91"/>
  <c r="BI91"/>
  <c r="BH91"/>
  <c r="BH96" s="1"/>
  <c r="BH97" s="1"/>
  <c r="BG91"/>
  <c r="BF91"/>
  <c r="BE91"/>
  <c r="BD91"/>
  <c r="BC91"/>
  <c r="BC96" s="1"/>
  <c r="BC97" s="1"/>
  <c r="BB91"/>
  <c r="BA91"/>
  <c r="AZ91"/>
  <c r="AZ96" s="1"/>
  <c r="AZ97" s="1"/>
  <c r="AY91"/>
  <c r="AX91"/>
  <c r="AW91"/>
  <c r="AV91"/>
  <c r="AU91"/>
  <c r="AU96" s="1"/>
  <c r="AU97" s="1"/>
  <c r="AT91"/>
  <c r="AS91"/>
  <c r="AR91"/>
  <c r="AR96" s="1"/>
  <c r="AR97" s="1"/>
  <c r="AQ91"/>
  <c r="AP91"/>
  <c r="AO91"/>
  <c r="AN91"/>
  <c r="AM91"/>
  <c r="AM96" s="1"/>
  <c r="AM97" s="1"/>
  <c r="AL91"/>
  <c r="AK91"/>
  <c r="AJ91"/>
  <c r="AJ96" s="1"/>
  <c r="AJ97" s="1"/>
  <c r="AI91"/>
  <c r="AH91"/>
  <c r="AG91"/>
  <c r="AF91"/>
  <c r="AE91"/>
  <c r="AE96" s="1"/>
  <c r="AE97" s="1"/>
  <c r="AD91"/>
  <c r="AC91"/>
  <c r="AB91"/>
  <c r="AB96" s="1"/>
  <c r="AB97" s="1"/>
  <c r="AA91"/>
  <c r="Z91"/>
  <c r="Y91"/>
  <c r="X91"/>
  <c r="W91"/>
  <c r="W96" s="1"/>
  <c r="W97" s="1"/>
  <c r="V91"/>
  <c r="U91"/>
  <c r="T91"/>
  <c r="T96" s="1"/>
  <c r="T97" s="1"/>
  <c r="S91"/>
  <c r="R91"/>
  <c r="Q91"/>
  <c r="P91"/>
  <c r="P96" s="1"/>
  <c r="P97" s="1"/>
  <c r="O91"/>
  <c r="O96" s="1"/>
  <c r="O97" s="1"/>
  <c r="N91"/>
  <c r="M91"/>
  <c r="L91"/>
  <c r="L96" s="1"/>
  <c r="L97" s="1"/>
  <c r="K91"/>
  <c r="J91"/>
  <c r="J96" s="1"/>
  <c r="J97" s="1"/>
  <c r="I91"/>
  <c r="H91"/>
  <c r="H96" s="1"/>
  <c r="H97" s="1"/>
  <c r="G91"/>
  <c r="G96" s="1"/>
  <c r="G97" s="1"/>
  <c r="F91"/>
  <c r="E91"/>
  <c r="D91"/>
  <c r="D96" s="1"/>
  <c r="D97" s="1"/>
  <c r="C91"/>
  <c r="BR89"/>
  <c r="AI84"/>
  <c r="AG84"/>
  <c r="AF84"/>
  <c r="BR83"/>
  <c r="BR84" s="1"/>
  <c r="BQ83"/>
  <c r="BQ84" s="1"/>
  <c r="BP83"/>
  <c r="BP84" s="1"/>
  <c r="BO83"/>
  <c r="BO84" s="1"/>
  <c r="BN83"/>
  <c r="BN84" s="1"/>
  <c r="BM83"/>
  <c r="BM84" s="1"/>
  <c r="BL83"/>
  <c r="BL84" s="1"/>
  <c r="BK83"/>
  <c r="BK84" s="1"/>
  <c r="BJ83"/>
  <c r="BJ84" s="1"/>
  <c r="BI83"/>
  <c r="BI84" s="1"/>
  <c r="BH83"/>
  <c r="BH84" s="1"/>
  <c r="BG83"/>
  <c r="BG84" s="1"/>
  <c r="BF83"/>
  <c r="BF84" s="1"/>
  <c r="BE83"/>
  <c r="BE84" s="1"/>
  <c r="BD83"/>
  <c r="BD84" s="1"/>
  <c r="BC83"/>
  <c r="BC84" s="1"/>
  <c r="BB83"/>
  <c r="BB84" s="1"/>
  <c r="BA83"/>
  <c r="BA84" s="1"/>
  <c r="AZ83"/>
  <c r="AZ84" s="1"/>
  <c r="AY83"/>
  <c r="AY84" s="1"/>
  <c r="AX83"/>
  <c r="AX84" s="1"/>
  <c r="AW83"/>
  <c r="AW84" s="1"/>
  <c r="AV83"/>
  <c r="AV84" s="1"/>
  <c r="AU83"/>
  <c r="AU84" s="1"/>
  <c r="AT83"/>
  <c r="AT84" s="1"/>
  <c r="AS83"/>
  <c r="AS84" s="1"/>
  <c r="AR83"/>
  <c r="AR84" s="1"/>
  <c r="AQ83"/>
  <c r="AQ84" s="1"/>
  <c r="AP83"/>
  <c r="AP84" s="1"/>
  <c r="AO83"/>
  <c r="AO84" s="1"/>
  <c r="AN83"/>
  <c r="AN84" s="1"/>
  <c r="AM83"/>
  <c r="AM84" s="1"/>
  <c r="AL83"/>
  <c r="AL84" s="1"/>
  <c r="AK83"/>
  <c r="AK84" s="1"/>
  <c r="AJ83"/>
  <c r="AJ84" s="1"/>
  <c r="AH83"/>
  <c r="AH84" s="1"/>
  <c r="AE83"/>
  <c r="AE84" s="1"/>
  <c r="AD83"/>
  <c r="AD84" s="1"/>
  <c r="AC83"/>
  <c r="AC84" s="1"/>
  <c r="AB83"/>
  <c r="AB84" s="1"/>
  <c r="AA83"/>
  <c r="AA84" s="1"/>
  <c r="Z83"/>
  <c r="Z84" s="1"/>
  <c r="Y83"/>
  <c r="Y84" s="1"/>
  <c r="X83"/>
  <c r="X84" s="1"/>
  <c r="W83"/>
  <c r="W84" s="1"/>
  <c r="V83"/>
  <c r="V84" s="1"/>
  <c r="U83"/>
  <c r="U84" s="1"/>
  <c r="T83"/>
  <c r="T84" s="1"/>
  <c r="S83"/>
  <c r="S84" s="1"/>
  <c r="R83"/>
  <c r="R84" s="1"/>
  <c r="Q83"/>
  <c r="Q84" s="1"/>
  <c r="P83"/>
  <c r="P84" s="1"/>
  <c r="O83"/>
  <c r="O84" s="1"/>
  <c r="N83"/>
  <c r="N84" s="1"/>
  <c r="M83"/>
  <c r="M84" s="1"/>
  <c r="L83"/>
  <c r="L84" s="1"/>
  <c r="K83"/>
  <c r="K84" s="1"/>
  <c r="J83"/>
  <c r="J84" s="1"/>
  <c r="I83"/>
  <c r="I84" s="1"/>
  <c r="H83"/>
  <c r="H84" s="1"/>
  <c r="G83"/>
  <c r="G84" s="1"/>
  <c r="F83"/>
  <c r="F84" s="1"/>
  <c r="E83"/>
  <c r="E84" s="1"/>
  <c r="D83"/>
  <c r="D84" s="1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R73"/>
  <c r="BR80" s="1"/>
  <c r="BR81" s="1"/>
  <c r="BQ73"/>
  <c r="BP73"/>
  <c r="BO73"/>
  <c r="BO80" s="1"/>
  <c r="BO81" s="1"/>
  <c r="BN73"/>
  <c r="BN80" s="1"/>
  <c r="BN81" s="1"/>
  <c r="BM73"/>
  <c r="BL73"/>
  <c r="BK73"/>
  <c r="BJ73"/>
  <c r="BJ80" s="1"/>
  <c r="BJ81" s="1"/>
  <c r="BI73"/>
  <c r="BH73"/>
  <c r="BG73"/>
  <c r="BG80" s="1"/>
  <c r="BG81" s="1"/>
  <c r="BF73"/>
  <c r="BF80" s="1"/>
  <c r="BF81" s="1"/>
  <c r="BE73"/>
  <c r="BD73"/>
  <c r="BC73"/>
  <c r="BC80" s="1"/>
  <c r="BC81" s="1"/>
  <c r="BB73"/>
  <c r="BB80" s="1"/>
  <c r="BB81" s="1"/>
  <c r="BA73"/>
  <c r="AZ73"/>
  <c r="AY73"/>
  <c r="AY80" s="1"/>
  <c r="AY81" s="1"/>
  <c r="AX73"/>
  <c r="AX80" s="1"/>
  <c r="AX81" s="1"/>
  <c r="AW73"/>
  <c r="AV73"/>
  <c r="AU73"/>
  <c r="AU80" s="1"/>
  <c r="AU81" s="1"/>
  <c r="AT73"/>
  <c r="AT80" s="1"/>
  <c r="AT81" s="1"/>
  <c r="AS73"/>
  <c r="AS80" s="1"/>
  <c r="AS81" s="1"/>
  <c r="AR73"/>
  <c r="AQ73"/>
  <c r="AQ80" s="1"/>
  <c r="AQ81" s="1"/>
  <c r="AP73"/>
  <c r="AP80" s="1"/>
  <c r="AP81" s="1"/>
  <c r="AO73"/>
  <c r="AO80" s="1"/>
  <c r="AO81" s="1"/>
  <c r="AN73"/>
  <c r="AM73"/>
  <c r="AM80" s="1"/>
  <c r="AM81" s="1"/>
  <c r="AL73"/>
  <c r="AL80" s="1"/>
  <c r="AL81" s="1"/>
  <c r="AK73"/>
  <c r="AK80" s="1"/>
  <c r="AK81" s="1"/>
  <c r="AJ73"/>
  <c r="AI73"/>
  <c r="AI80" s="1"/>
  <c r="AI81" s="1"/>
  <c r="AI85" s="1"/>
  <c r="AH73"/>
  <c r="AH80" s="1"/>
  <c r="AH81" s="1"/>
  <c r="AG73"/>
  <c r="AG80" s="1"/>
  <c r="AG81" s="1"/>
  <c r="AF73"/>
  <c r="AE73"/>
  <c r="AE80" s="1"/>
  <c r="AE81" s="1"/>
  <c r="AD73"/>
  <c r="AD80" s="1"/>
  <c r="AD81" s="1"/>
  <c r="AC73"/>
  <c r="AC80" s="1"/>
  <c r="AC81" s="1"/>
  <c r="AB73"/>
  <c r="AA73"/>
  <c r="AA80" s="1"/>
  <c r="AA81" s="1"/>
  <c r="Z73"/>
  <c r="Z80" s="1"/>
  <c r="Z81" s="1"/>
  <c r="Y73"/>
  <c r="Y80" s="1"/>
  <c r="Y81" s="1"/>
  <c r="X73"/>
  <c r="W73"/>
  <c r="W80" s="1"/>
  <c r="W81" s="1"/>
  <c r="W86" s="1"/>
  <c r="V73"/>
  <c r="V80" s="1"/>
  <c r="V81" s="1"/>
  <c r="U73"/>
  <c r="U80" s="1"/>
  <c r="U81" s="1"/>
  <c r="T73"/>
  <c r="S73"/>
  <c r="S80" s="1"/>
  <c r="S81" s="1"/>
  <c r="R73"/>
  <c r="R80" s="1"/>
  <c r="R81" s="1"/>
  <c r="Q73"/>
  <c r="Q80" s="1"/>
  <c r="Q81" s="1"/>
  <c r="P73"/>
  <c r="O73"/>
  <c r="O80" s="1"/>
  <c r="O81" s="1"/>
  <c r="O85" s="1"/>
  <c r="N73"/>
  <c r="N80" s="1"/>
  <c r="N81" s="1"/>
  <c r="M73"/>
  <c r="M80" s="1"/>
  <c r="M81" s="1"/>
  <c r="L73"/>
  <c r="K73"/>
  <c r="K80" s="1"/>
  <c r="K81" s="1"/>
  <c r="J73"/>
  <c r="J80" s="1"/>
  <c r="J81" s="1"/>
  <c r="I73"/>
  <c r="I80" s="1"/>
  <c r="I81" s="1"/>
  <c r="H73"/>
  <c r="G73"/>
  <c r="G80" s="1"/>
  <c r="G81" s="1"/>
  <c r="G86" s="1"/>
  <c r="F73"/>
  <c r="F80" s="1"/>
  <c r="F81" s="1"/>
  <c r="E73"/>
  <c r="D73"/>
  <c r="C73"/>
  <c r="BR71"/>
  <c r="BR65"/>
  <c r="BR66" s="1"/>
  <c r="BQ65"/>
  <c r="BQ66" s="1"/>
  <c r="BP65"/>
  <c r="BP66" s="1"/>
  <c r="BO65"/>
  <c r="BO66" s="1"/>
  <c r="BN65"/>
  <c r="BN66" s="1"/>
  <c r="BM65"/>
  <c r="BM66" s="1"/>
  <c r="BL65"/>
  <c r="BL66" s="1"/>
  <c r="BK65"/>
  <c r="BK66" s="1"/>
  <c r="BJ65"/>
  <c r="BJ66" s="1"/>
  <c r="BI65"/>
  <c r="BI66" s="1"/>
  <c r="BH65"/>
  <c r="BH66" s="1"/>
  <c r="BG65"/>
  <c r="BG66" s="1"/>
  <c r="BF65"/>
  <c r="BF66" s="1"/>
  <c r="BE65"/>
  <c r="BE66" s="1"/>
  <c r="BD65"/>
  <c r="BD66" s="1"/>
  <c r="BC65"/>
  <c r="BC66" s="1"/>
  <c r="BB65"/>
  <c r="BB66" s="1"/>
  <c r="BA65"/>
  <c r="BA66" s="1"/>
  <c r="AZ65"/>
  <c r="AZ66" s="1"/>
  <c r="AY65"/>
  <c r="AY66" s="1"/>
  <c r="AX65"/>
  <c r="AX66" s="1"/>
  <c r="AW65"/>
  <c r="AW66" s="1"/>
  <c r="AV65"/>
  <c r="AV66" s="1"/>
  <c r="AU65"/>
  <c r="AU66" s="1"/>
  <c r="AT65"/>
  <c r="AT66" s="1"/>
  <c r="AS65"/>
  <c r="AS66" s="1"/>
  <c r="AR65"/>
  <c r="AR66" s="1"/>
  <c r="AQ65"/>
  <c r="AQ66" s="1"/>
  <c r="AP65"/>
  <c r="AP66" s="1"/>
  <c r="AO65"/>
  <c r="AO66" s="1"/>
  <c r="AN65"/>
  <c r="AN66" s="1"/>
  <c r="AM65"/>
  <c r="AM66" s="1"/>
  <c r="AL65"/>
  <c r="AL66" s="1"/>
  <c r="AK65"/>
  <c r="AK66" s="1"/>
  <c r="AJ65"/>
  <c r="AJ66" s="1"/>
  <c r="AI65"/>
  <c r="AI66" s="1"/>
  <c r="AH65"/>
  <c r="AH66" s="1"/>
  <c r="AG65"/>
  <c r="AG66" s="1"/>
  <c r="AF65"/>
  <c r="AF66" s="1"/>
  <c r="AE65"/>
  <c r="AE66" s="1"/>
  <c r="AD65"/>
  <c r="AD66" s="1"/>
  <c r="AC65"/>
  <c r="AC66" s="1"/>
  <c r="AB65"/>
  <c r="AB66" s="1"/>
  <c r="AA65"/>
  <c r="AA66" s="1"/>
  <c r="Z65"/>
  <c r="Z66" s="1"/>
  <c r="Y65"/>
  <c r="Y66" s="1"/>
  <c r="X65"/>
  <c r="X66" s="1"/>
  <c r="W65"/>
  <c r="W66" s="1"/>
  <c r="V65"/>
  <c r="V66" s="1"/>
  <c r="U65"/>
  <c r="U66" s="1"/>
  <c r="T65"/>
  <c r="T66" s="1"/>
  <c r="S65"/>
  <c r="S66" s="1"/>
  <c r="R65"/>
  <c r="R66" s="1"/>
  <c r="Q65"/>
  <c r="Q66" s="1"/>
  <c r="P65"/>
  <c r="P66" s="1"/>
  <c r="O65"/>
  <c r="O66" s="1"/>
  <c r="N65"/>
  <c r="N66" s="1"/>
  <c r="M65"/>
  <c r="M66" s="1"/>
  <c r="L65"/>
  <c r="L66" s="1"/>
  <c r="K65"/>
  <c r="K66" s="1"/>
  <c r="J65"/>
  <c r="J66" s="1"/>
  <c r="I65"/>
  <c r="I66" s="1"/>
  <c r="H65"/>
  <c r="H66" s="1"/>
  <c r="G65"/>
  <c r="G66" s="1"/>
  <c r="F65"/>
  <c r="F66" s="1"/>
  <c r="E65"/>
  <c r="E66" s="1"/>
  <c r="D65"/>
  <c r="D66" s="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60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R58"/>
  <c r="BQ58"/>
  <c r="BP58"/>
  <c r="BO58"/>
  <c r="BN58"/>
  <c r="BM58"/>
  <c r="BL58"/>
  <c r="BL62" s="1"/>
  <c r="BL63" s="1"/>
  <c r="BK58"/>
  <c r="BJ58"/>
  <c r="BI58"/>
  <c r="BH58"/>
  <c r="BG58"/>
  <c r="BF58"/>
  <c r="BE58"/>
  <c r="BD58"/>
  <c r="BC58"/>
  <c r="BB58"/>
  <c r="BA58"/>
  <c r="AZ58"/>
  <c r="AZ62" s="1"/>
  <c r="AZ63" s="1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F62" s="1"/>
  <c r="AF63" s="1"/>
  <c r="AE58"/>
  <c r="AD58"/>
  <c r="AC58"/>
  <c r="AB58"/>
  <c r="AA58"/>
  <c r="Z58"/>
  <c r="Y58"/>
  <c r="X58"/>
  <c r="W58"/>
  <c r="V58"/>
  <c r="U58"/>
  <c r="T58"/>
  <c r="T62" s="1"/>
  <c r="T63" s="1"/>
  <c r="S58"/>
  <c r="R58"/>
  <c r="Q58"/>
  <c r="P58"/>
  <c r="O58"/>
  <c r="N58"/>
  <c r="M58"/>
  <c r="L58"/>
  <c r="K58"/>
  <c r="J58"/>
  <c r="I58"/>
  <c r="H58"/>
  <c r="H62" s="1"/>
  <c r="H63" s="1"/>
  <c r="G58"/>
  <c r="F58"/>
  <c r="E58"/>
  <c r="D58"/>
  <c r="BR57"/>
  <c r="BR62" s="1"/>
  <c r="BR63" s="1"/>
  <c r="BR68" s="1"/>
  <c r="BQ57"/>
  <c r="BP57"/>
  <c r="BO57"/>
  <c r="BO62" s="1"/>
  <c r="BO63" s="1"/>
  <c r="BN57"/>
  <c r="BN62" s="1"/>
  <c r="BN63" s="1"/>
  <c r="BM57"/>
  <c r="BL57"/>
  <c r="BK57"/>
  <c r="BK62" s="1"/>
  <c r="BK63" s="1"/>
  <c r="BJ57"/>
  <c r="BJ62" s="1"/>
  <c r="BJ63" s="1"/>
  <c r="BI57"/>
  <c r="BH57"/>
  <c r="BG57"/>
  <c r="BG62" s="1"/>
  <c r="BG63" s="1"/>
  <c r="BF57"/>
  <c r="BF62" s="1"/>
  <c r="BF63" s="1"/>
  <c r="BE57"/>
  <c r="BD57"/>
  <c r="BC57"/>
  <c r="BC62" s="1"/>
  <c r="BC63" s="1"/>
  <c r="BB57"/>
  <c r="BB62" s="1"/>
  <c r="BB63" s="1"/>
  <c r="BA57"/>
  <c r="AZ57"/>
  <c r="AY57"/>
  <c r="AY62" s="1"/>
  <c r="AY63" s="1"/>
  <c r="AX57"/>
  <c r="AX62" s="1"/>
  <c r="AX63" s="1"/>
  <c r="AW57"/>
  <c r="AV57"/>
  <c r="AU57"/>
  <c r="AU62" s="1"/>
  <c r="AU63" s="1"/>
  <c r="AT57"/>
  <c r="AT62" s="1"/>
  <c r="AT63" s="1"/>
  <c r="AS57"/>
  <c r="AR57"/>
  <c r="AQ57"/>
  <c r="AQ62" s="1"/>
  <c r="AQ63" s="1"/>
  <c r="AP57"/>
  <c r="AP62" s="1"/>
  <c r="AP63" s="1"/>
  <c r="AO57"/>
  <c r="AN57"/>
  <c r="AM57"/>
  <c r="AM62" s="1"/>
  <c r="AM63" s="1"/>
  <c r="AL57"/>
  <c r="AL62" s="1"/>
  <c r="AL63" s="1"/>
  <c r="AK57"/>
  <c r="AJ57"/>
  <c r="AI57"/>
  <c r="AI62" s="1"/>
  <c r="AI63" s="1"/>
  <c r="AH57"/>
  <c r="AH62" s="1"/>
  <c r="AH63" s="1"/>
  <c r="AG57"/>
  <c r="AF57"/>
  <c r="AE57"/>
  <c r="AE62" s="1"/>
  <c r="AE63" s="1"/>
  <c r="AD57"/>
  <c r="AD62" s="1"/>
  <c r="AD63" s="1"/>
  <c r="AC57"/>
  <c r="AB57"/>
  <c r="AA57"/>
  <c r="AA62" s="1"/>
  <c r="AA63" s="1"/>
  <c r="Z57"/>
  <c r="Z62" s="1"/>
  <c r="Z63" s="1"/>
  <c r="Y57"/>
  <c r="X57"/>
  <c r="W57"/>
  <c r="W62" s="1"/>
  <c r="W63" s="1"/>
  <c r="V57"/>
  <c r="V62" s="1"/>
  <c r="V63" s="1"/>
  <c r="U57"/>
  <c r="T57"/>
  <c r="S57"/>
  <c r="S62" s="1"/>
  <c r="S63" s="1"/>
  <c r="R57"/>
  <c r="Q57"/>
  <c r="P57"/>
  <c r="O57"/>
  <c r="O62" s="1"/>
  <c r="O63" s="1"/>
  <c r="N57"/>
  <c r="N62" s="1"/>
  <c r="N63" s="1"/>
  <c r="M57"/>
  <c r="L57"/>
  <c r="K57"/>
  <c r="K62" s="1"/>
  <c r="K63" s="1"/>
  <c r="J57"/>
  <c r="J62" s="1"/>
  <c r="J63" s="1"/>
  <c r="I57"/>
  <c r="H57"/>
  <c r="G57"/>
  <c r="G62" s="1"/>
  <c r="G63" s="1"/>
  <c r="F57"/>
  <c r="F62" s="1"/>
  <c r="F63" s="1"/>
  <c r="E57"/>
  <c r="D57"/>
  <c r="C57"/>
  <c r="BR55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BK32"/>
  <c r="BK48" s="1"/>
  <c r="BR31"/>
  <c r="BR32" s="1"/>
  <c r="BQ31"/>
  <c r="BQ32" s="1"/>
  <c r="BP31"/>
  <c r="BP32" s="1"/>
  <c r="BO31"/>
  <c r="BO32" s="1"/>
  <c r="BO48" s="1"/>
  <c r="BN31"/>
  <c r="BN32" s="1"/>
  <c r="BN47" s="1"/>
  <c r="BM31"/>
  <c r="BM32" s="1"/>
  <c r="BL31"/>
  <c r="BL32" s="1"/>
  <c r="BK31"/>
  <c r="BJ31"/>
  <c r="BJ32" s="1"/>
  <c r="BI31"/>
  <c r="BI32" s="1"/>
  <c r="BH31"/>
  <c r="BH32" s="1"/>
  <c r="BG31"/>
  <c r="BG32" s="1"/>
  <c r="BG48" s="1"/>
  <c r="BF31"/>
  <c r="BF32" s="1"/>
  <c r="BF47" s="1"/>
  <c r="BE31"/>
  <c r="BE32" s="1"/>
  <c r="BD31"/>
  <c r="BD32" s="1"/>
  <c r="BC31"/>
  <c r="BC32" s="1"/>
  <c r="BC48" s="1"/>
  <c r="BB31"/>
  <c r="BB32" s="1"/>
  <c r="BA31"/>
  <c r="BA32" s="1"/>
  <c r="AZ31"/>
  <c r="AZ32" s="1"/>
  <c r="AY31"/>
  <c r="AY32" s="1"/>
  <c r="AY48" s="1"/>
  <c r="AX31"/>
  <c r="AX32" s="1"/>
  <c r="AX47" s="1"/>
  <c r="AW31"/>
  <c r="AW32" s="1"/>
  <c r="AV31"/>
  <c r="AV32" s="1"/>
  <c r="AU31"/>
  <c r="AU32" s="1"/>
  <c r="AU48" s="1"/>
  <c r="AT31"/>
  <c r="AT32" s="1"/>
  <c r="AS31"/>
  <c r="AS32" s="1"/>
  <c r="AR31"/>
  <c r="AR32" s="1"/>
  <c r="AQ31"/>
  <c r="AQ32" s="1"/>
  <c r="AQ48" s="1"/>
  <c r="AP31"/>
  <c r="AP32" s="1"/>
  <c r="AP47" s="1"/>
  <c r="AO31"/>
  <c r="AO32" s="1"/>
  <c r="AN31"/>
  <c r="AN32" s="1"/>
  <c r="AM31"/>
  <c r="AM32" s="1"/>
  <c r="AM48" s="1"/>
  <c r="AL31"/>
  <c r="AL32" s="1"/>
  <c r="AK31"/>
  <c r="AK32" s="1"/>
  <c r="AJ31"/>
  <c r="AJ32" s="1"/>
  <c r="AI31"/>
  <c r="AI32" s="1"/>
  <c r="AH31"/>
  <c r="AH32" s="1"/>
  <c r="AH47" s="1"/>
  <c r="AG31"/>
  <c r="AG32" s="1"/>
  <c r="AF31"/>
  <c r="AF32" s="1"/>
  <c r="AE31"/>
  <c r="AE32" s="1"/>
  <c r="AE48" s="1"/>
  <c r="AD31"/>
  <c r="AD32" s="1"/>
  <c r="AC31"/>
  <c r="AC32" s="1"/>
  <c r="AB31"/>
  <c r="AB32" s="1"/>
  <c r="AA31"/>
  <c r="AA32" s="1"/>
  <c r="Z31"/>
  <c r="Z32" s="1"/>
  <c r="Z47" s="1"/>
  <c r="Y31"/>
  <c r="Y32" s="1"/>
  <c r="X31"/>
  <c r="X32" s="1"/>
  <c r="W31"/>
  <c r="W32" s="1"/>
  <c r="V31"/>
  <c r="V32" s="1"/>
  <c r="U31"/>
  <c r="U32" s="1"/>
  <c r="T31"/>
  <c r="T32" s="1"/>
  <c r="S31"/>
  <c r="S32" s="1"/>
  <c r="R31"/>
  <c r="R32" s="1"/>
  <c r="R47" s="1"/>
  <c r="Q31"/>
  <c r="Q32" s="1"/>
  <c r="Q48" s="1"/>
  <c r="P31"/>
  <c r="P32" s="1"/>
  <c r="O31"/>
  <c r="O32" s="1"/>
  <c r="O48" s="1"/>
  <c r="N31"/>
  <c r="N32" s="1"/>
  <c r="M31"/>
  <c r="M32" s="1"/>
  <c r="L31"/>
  <c r="L32" s="1"/>
  <c r="K31"/>
  <c r="K32" s="1"/>
  <c r="J31"/>
  <c r="J32" s="1"/>
  <c r="J47" s="1"/>
  <c r="I31"/>
  <c r="I32" s="1"/>
  <c r="I48" s="1"/>
  <c r="H31"/>
  <c r="H32" s="1"/>
  <c r="G31"/>
  <c r="G32" s="1"/>
  <c r="F31"/>
  <c r="F32" s="1"/>
  <c r="E31"/>
  <c r="E32" s="1"/>
  <c r="D31"/>
  <c r="D32" s="1"/>
  <c r="B30"/>
  <c r="B109" s="1"/>
  <c r="B29"/>
  <c r="B108" s="1"/>
  <c r="C28"/>
  <c r="B28"/>
  <c r="B107" s="1"/>
  <c r="B25"/>
  <c r="B93" s="1"/>
  <c r="B24"/>
  <c r="B92" s="1"/>
  <c r="C23"/>
  <c r="B23"/>
  <c r="B91" s="1"/>
  <c r="B19"/>
  <c r="B77" s="1"/>
  <c r="B18"/>
  <c r="B76" s="1"/>
  <c r="B17"/>
  <c r="B75" s="1"/>
  <c r="B16"/>
  <c r="B74" s="1"/>
  <c r="C15"/>
  <c r="B15"/>
  <c r="B73" s="1"/>
  <c r="B12"/>
  <c r="B59" s="1"/>
  <c r="B11"/>
  <c r="B58" s="1"/>
  <c r="C10"/>
  <c r="B10"/>
  <c r="B57" s="1"/>
  <c r="BQ8"/>
  <c r="BQ89" s="1"/>
  <c r="BP8"/>
  <c r="BP89" s="1"/>
  <c r="BO8"/>
  <c r="BO105" s="1"/>
  <c r="BN8"/>
  <c r="BN55" s="1"/>
  <c r="BM8"/>
  <c r="BM71" s="1"/>
  <c r="BL8"/>
  <c r="BL71" s="1"/>
  <c r="BK8"/>
  <c r="BK71" s="1"/>
  <c r="BJ8"/>
  <c r="BI8"/>
  <c r="BI89" s="1"/>
  <c r="BH8"/>
  <c r="BH89" s="1"/>
  <c r="BG8"/>
  <c r="BG105" s="1"/>
  <c r="BF8"/>
  <c r="BE8"/>
  <c r="BE71" s="1"/>
  <c r="BD8"/>
  <c r="BD71" s="1"/>
  <c r="BC8"/>
  <c r="BC71" s="1"/>
  <c r="BB8"/>
  <c r="BA8"/>
  <c r="BA89" s="1"/>
  <c r="AZ8"/>
  <c r="AZ89" s="1"/>
  <c r="AY8"/>
  <c r="AY105" s="1"/>
  <c r="AX8"/>
  <c r="AX105" s="1"/>
  <c r="AW8"/>
  <c r="AW71" s="1"/>
  <c r="AV8"/>
  <c r="AV71" s="1"/>
  <c r="AU8"/>
  <c r="AU71" s="1"/>
  <c r="AT8"/>
  <c r="AS8"/>
  <c r="AS89" s="1"/>
  <c r="AR8"/>
  <c r="AQ8"/>
  <c r="AQ105" s="1"/>
  <c r="AP8"/>
  <c r="AP55" s="1"/>
  <c r="AO8"/>
  <c r="AO71" s="1"/>
  <c r="AN8"/>
  <c r="AN71" s="1"/>
  <c r="AM8"/>
  <c r="AM71" s="1"/>
  <c r="AL8"/>
  <c r="AK8"/>
  <c r="AK89" s="1"/>
  <c r="AJ8"/>
  <c r="AJ89" s="1"/>
  <c r="AI8"/>
  <c r="AI105" s="1"/>
  <c r="AG8"/>
  <c r="AG71" s="1"/>
  <c r="AF8"/>
  <c r="AF71" s="1"/>
  <c r="AE8"/>
  <c r="AE71" s="1"/>
  <c r="AD8"/>
  <c r="AC8"/>
  <c r="AC89" s="1"/>
  <c r="AB8"/>
  <c r="AA8"/>
  <c r="AA105" s="1"/>
  <c r="Z8"/>
  <c r="Z105" s="1"/>
  <c r="Y8"/>
  <c r="Y71" s="1"/>
  <c r="X8"/>
  <c r="X71" s="1"/>
  <c r="W8"/>
  <c r="V8"/>
  <c r="U8"/>
  <c r="U71" s="1"/>
  <c r="T8"/>
  <c r="T71" s="1"/>
  <c r="S8"/>
  <c r="S105" s="1"/>
  <c r="R8"/>
  <c r="Q8"/>
  <c r="Q71" s="1"/>
  <c r="P8"/>
  <c r="P71" s="1"/>
  <c r="O8"/>
  <c r="O71" s="1"/>
  <c r="N8"/>
  <c r="M8"/>
  <c r="M71" s="1"/>
  <c r="L8"/>
  <c r="L71" s="1"/>
  <c r="K8"/>
  <c r="K105" s="1"/>
  <c r="J8"/>
  <c r="I8"/>
  <c r="I71" s="1"/>
  <c r="H8"/>
  <c r="H71" s="1"/>
  <c r="G8"/>
  <c r="G71" s="1"/>
  <c r="F8"/>
  <c r="E8"/>
  <c r="E71" s="1"/>
  <c r="D8"/>
  <c r="D71" s="1"/>
  <c r="K7"/>
  <c r="C22" i="13"/>
  <c r="C21"/>
  <c r="C20"/>
  <c r="C19"/>
  <c r="C18"/>
  <c r="C17"/>
  <c r="C13"/>
  <c r="C12"/>
  <c r="C11"/>
  <c r="C10"/>
  <c r="C9"/>
  <c r="C8"/>
  <c r="C6"/>
  <c r="C5"/>
  <c r="A1"/>
  <c r="F96" i="14" l="1"/>
  <c r="F97" s="1"/>
  <c r="F101"/>
  <c r="F68"/>
  <c r="N68"/>
  <c r="V68"/>
  <c r="AD68"/>
  <c r="AL68"/>
  <c r="AT68"/>
  <c r="BB68"/>
  <c r="BJ68"/>
  <c r="I116"/>
  <c r="Q116"/>
  <c r="Y116"/>
  <c r="BM116"/>
  <c r="L116"/>
  <c r="D62"/>
  <c r="D63" s="1"/>
  <c r="L62"/>
  <c r="L63" s="1"/>
  <c r="L68" s="1"/>
  <c r="P62"/>
  <c r="P63" s="1"/>
  <c r="P68" s="1"/>
  <c r="X62"/>
  <c r="X63" s="1"/>
  <c r="AB62"/>
  <c r="AB63" s="1"/>
  <c r="AJ62"/>
  <c r="AJ63" s="1"/>
  <c r="AN62"/>
  <c r="AN63" s="1"/>
  <c r="AN68" s="1"/>
  <c r="AR62"/>
  <c r="AR63" s="1"/>
  <c r="AV62"/>
  <c r="AV63" s="1"/>
  <c r="BD62"/>
  <c r="BD63" s="1"/>
  <c r="BH62"/>
  <c r="BH63" s="1"/>
  <c r="BH67" s="1"/>
  <c r="BP62"/>
  <c r="BP63" s="1"/>
  <c r="G110"/>
  <c r="G111" s="1"/>
  <c r="K110"/>
  <c r="K111" s="1"/>
  <c r="O110"/>
  <c r="O111" s="1"/>
  <c r="S110"/>
  <c r="S111" s="1"/>
  <c r="S115" s="1"/>
  <c r="W110"/>
  <c r="W111" s="1"/>
  <c r="AA110"/>
  <c r="AA111" s="1"/>
  <c r="AE110"/>
  <c r="AE111" s="1"/>
  <c r="AI110"/>
  <c r="AI111" s="1"/>
  <c r="AI115" s="1"/>
  <c r="AM110"/>
  <c r="AM111" s="1"/>
  <c r="AQ110"/>
  <c r="AQ111" s="1"/>
  <c r="AU110"/>
  <c r="AU111" s="1"/>
  <c r="AY110"/>
  <c r="AY111" s="1"/>
  <c r="AY115" s="1"/>
  <c r="BC110"/>
  <c r="BC111" s="1"/>
  <c r="BG110"/>
  <c r="BG111" s="1"/>
  <c r="BK110"/>
  <c r="BK111" s="1"/>
  <c r="BO110"/>
  <c r="BO111" s="1"/>
  <c r="BO115" s="1"/>
  <c r="D110"/>
  <c r="D111" s="1"/>
  <c r="D115" s="1"/>
  <c r="H110"/>
  <c r="H111" s="1"/>
  <c r="P110"/>
  <c r="P111" s="1"/>
  <c r="T110"/>
  <c r="T111" s="1"/>
  <c r="T115" s="1"/>
  <c r="AB110"/>
  <c r="AB111" s="1"/>
  <c r="AB115" s="1"/>
  <c r="AF110"/>
  <c r="AF111" s="1"/>
  <c r="AJ110"/>
  <c r="AJ111" s="1"/>
  <c r="AJ115" s="1"/>
  <c r="AN110"/>
  <c r="AN111" s="1"/>
  <c r="AN116" s="1"/>
  <c r="AV110"/>
  <c r="AV111" s="1"/>
  <c r="AZ110"/>
  <c r="AZ111" s="1"/>
  <c r="AZ115" s="1"/>
  <c r="BH110"/>
  <c r="BH111" s="1"/>
  <c r="BH116" s="1"/>
  <c r="BL110"/>
  <c r="BL111" s="1"/>
  <c r="BL116" s="1"/>
  <c r="BP110"/>
  <c r="BP111" s="1"/>
  <c r="BP115" s="1"/>
  <c r="AW80"/>
  <c r="AW81" s="1"/>
  <c r="BA80"/>
  <c r="BA81" s="1"/>
  <c r="BE80"/>
  <c r="BE81" s="1"/>
  <c r="BI80"/>
  <c r="BI81" s="1"/>
  <c r="BQ80"/>
  <c r="BQ81" s="1"/>
  <c r="N96"/>
  <c r="N97" s="1"/>
  <c r="N101" s="1"/>
  <c r="R96"/>
  <c r="R97" s="1"/>
  <c r="R101" s="1"/>
  <c r="V96"/>
  <c r="V97" s="1"/>
  <c r="V102" s="1"/>
  <c r="Z96"/>
  <c r="Z97" s="1"/>
  <c r="AD96"/>
  <c r="AD97" s="1"/>
  <c r="AH96"/>
  <c r="AH97" s="1"/>
  <c r="AH101" s="1"/>
  <c r="AL96"/>
  <c r="AL97" s="1"/>
  <c r="AL101" s="1"/>
  <c r="AP96"/>
  <c r="AP97" s="1"/>
  <c r="AP102" s="1"/>
  <c r="AT96"/>
  <c r="AT97" s="1"/>
  <c r="AT101" s="1"/>
  <c r="AX96"/>
  <c r="AX97" s="1"/>
  <c r="AX102" s="1"/>
  <c r="BB96"/>
  <c r="BB97" s="1"/>
  <c r="BB101" s="1"/>
  <c r="BF96"/>
  <c r="BF97" s="1"/>
  <c r="BJ96"/>
  <c r="BJ97" s="1"/>
  <c r="BJ101" s="1"/>
  <c r="BN96"/>
  <c r="BN97" s="1"/>
  <c r="BN102" s="1"/>
  <c r="BR96"/>
  <c r="BR97" s="1"/>
  <c r="BR101" s="1"/>
  <c r="AL102"/>
  <c r="AR115"/>
  <c r="AR116"/>
  <c r="G48"/>
  <c r="G47"/>
  <c r="W48"/>
  <c r="W47"/>
  <c r="BH115"/>
  <c r="AX48"/>
  <c r="I47"/>
  <c r="AH48"/>
  <c r="Q55"/>
  <c r="E62"/>
  <c r="E63" s="1"/>
  <c r="E67" s="1"/>
  <c r="M62"/>
  <c r="M63" s="1"/>
  <c r="U62"/>
  <c r="U63" s="1"/>
  <c r="U68" s="1"/>
  <c r="AC62"/>
  <c r="AC63" s="1"/>
  <c r="AK62"/>
  <c r="AK63" s="1"/>
  <c r="AS62"/>
  <c r="AS63" s="1"/>
  <c r="AS68" s="1"/>
  <c r="BA62"/>
  <c r="BA63" s="1"/>
  <c r="BA68" s="1"/>
  <c r="BI62"/>
  <c r="BI63" s="1"/>
  <c r="BQ62"/>
  <c r="BQ63" s="1"/>
  <c r="R62"/>
  <c r="R63" s="1"/>
  <c r="R68" s="1"/>
  <c r="BJ67"/>
  <c r="BI71"/>
  <c r="E96"/>
  <c r="E97" s="1"/>
  <c r="I96"/>
  <c r="I97" s="1"/>
  <c r="I101" s="1"/>
  <c r="M96"/>
  <c r="M97" s="1"/>
  <c r="M101" s="1"/>
  <c r="Q96"/>
  <c r="Q97" s="1"/>
  <c r="Q101" s="1"/>
  <c r="Y96"/>
  <c r="Y97" s="1"/>
  <c r="Y102" s="1"/>
  <c r="AC96"/>
  <c r="AC97" s="1"/>
  <c r="AC101" s="1"/>
  <c r="AG96"/>
  <c r="AG97" s="1"/>
  <c r="AG101" s="1"/>
  <c r="AK96"/>
  <c r="AK97" s="1"/>
  <c r="AO96"/>
  <c r="AO97" s="1"/>
  <c r="AO101" s="1"/>
  <c r="AS96"/>
  <c r="AS97" s="1"/>
  <c r="AS102" s="1"/>
  <c r="AW96"/>
  <c r="AW97" s="1"/>
  <c r="AW101" s="1"/>
  <c r="BA96"/>
  <c r="BA97" s="1"/>
  <c r="BE96"/>
  <c r="BE97" s="1"/>
  <c r="BE102" s="1"/>
  <c r="BI96"/>
  <c r="BI97" s="1"/>
  <c r="BI102" s="1"/>
  <c r="BM96"/>
  <c r="BM97" s="1"/>
  <c r="BM101" s="1"/>
  <c r="BQ96"/>
  <c r="BQ97" s="1"/>
  <c r="R48"/>
  <c r="BN48"/>
  <c r="N67"/>
  <c r="BA71"/>
  <c r="X96"/>
  <c r="X97" s="1"/>
  <c r="AV96"/>
  <c r="AV97" s="1"/>
  <c r="BD96"/>
  <c r="BD97" s="1"/>
  <c r="BD101" s="1"/>
  <c r="BL96"/>
  <c r="BL97" s="1"/>
  <c r="BC47"/>
  <c r="BF48"/>
  <c r="AK71"/>
  <c r="BK80"/>
  <c r="BK81" s="1"/>
  <c r="BK86" s="1"/>
  <c r="E80"/>
  <c r="E81" s="1"/>
  <c r="E86" s="1"/>
  <c r="AC71"/>
  <c r="BQ71"/>
  <c r="Q115"/>
  <c r="X55"/>
  <c r="I55"/>
  <c r="S55"/>
  <c r="AX55"/>
  <c r="AS71"/>
  <c r="S89"/>
  <c r="G55"/>
  <c r="AV55"/>
  <c r="K89"/>
  <c r="AP105"/>
  <c r="O55"/>
  <c r="AN55"/>
  <c r="BL55"/>
  <c r="Q105"/>
  <c r="K55"/>
  <c r="BD55"/>
  <c r="I105"/>
  <c r="BN105"/>
  <c r="AF55"/>
  <c r="BM80"/>
  <c r="BM81" s="1"/>
  <c r="BM85" s="1"/>
  <c r="BK47"/>
  <c r="AN96"/>
  <c r="AN97" s="1"/>
  <c r="AN101" s="1"/>
  <c r="U96"/>
  <c r="U97" s="1"/>
  <c r="U101" s="1"/>
  <c r="AF96"/>
  <c r="AF97" s="1"/>
  <c r="BK67"/>
  <c r="BK68"/>
  <c r="Q102"/>
  <c r="J86"/>
  <c r="J85"/>
  <c r="R86"/>
  <c r="R85"/>
  <c r="Z86"/>
  <c r="Z85"/>
  <c r="AP86"/>
  <c r="AP85"/>
  <c r="BF86"/>
  <c r="BF85"/>
  <c r="BN86"/>
  <c r="BN85"/>
  <c r="AG102"/>
  <c r="AW102"/>
  <c r="BM102"/>
  <c r="G116"/>
  <c r="G115"/>
  <c r="O116"/>
  <c r="O115"/>
  <c r="W116"/>
  <c r="W115"/>
  <c r="AE116"/>
  <c r="AE115"/>
  <c r="AM116"/>
  <c r="AM115"/>
  <c r="AU116"/>
  <c r="AU115"/>
  <c r="BC116"/>
  <c r="BC115"/>
  <c r="AK48"/>
  <c r="AK47"/>
  <c r="AM67"/>
  <c r="AM68"/>
  <c r="I86"/>
  <c r="I85"/>
  <c r="AG86"/>
  <c r="AG85"/>
  <c r="BE86"/>
  <c r="BE85"/>
  <c r="U85"/>
  <c r="U86"/>
  <c r="AQ86"/>
  <c r="AQ85"/>
  <c r="BK85"/>
  <c r="AX86"/>
  <c r="AX85"/>
  <c r="L101"/>
  <c r="L102"/>
  <c r="AH102"/>
  <c r="E116"/>
  <c r="E115"/>
  <c r="M116"/>
  <c r="M115"/>
  <c r="U116"/>
  <c r="U115"/>
  <c r="AC116"/>
  <c r="AC115"/>
  <c r="AK116"/>
  <c r="AK115"/>
  <c r="AS116"/>
  <c r="AS115"/>
  <c r="BA116"/>
  <c r="BA115"/>
  <c r="BI116"/>
  <c r="BI115"/>
  <c r="BQ116"/>
  <c r="BQ115"/>
  <c r="Z115"/>
  <c r="Z116"/>
  <c r="AV116"/>
  <c r="AV115"/>
  <c r="BK116"/>
  <c r="BK115"/>
  <c r="F71"/>
  <c r="F89"/>
  <c r="F105"/>
  <c r="F55"/>
  <c r="N71"/>
  <c r="N89"/>
  <c r="N105"/>
  <c r="N55"/>
  <c r="V71"/>
  <c r="V89"/>
  <c r="V105"/>
  <c r="V55"/>
  <c r="AD71"/>
  <c r="AD89"/>
  <c r="AD105"/>
  <c r="AD55"/>
  <c r="AL71"/>
  <c r="AL89"/>
  <c r="AL105"/>
  <c r="AL55"/>
  <c r="AT71"/>
  <c r="AT89"/>
  <c r="AT105"/>
  <c r="AT55"/>
  <c r="BB71"/>
  <c r="BB89"/>
  <c r="BB105"/>
  <c r="BB55"/>
  <c r="BJ71"/>
  <c r="BJ89"/>
  <c r="BJ105"/>
  <c r="BJ55"/>
  <c r="M48"/>
  <c r="M47"/>
  <c r="AI48"/>
  <c r="AI47"/>
  <c r="K68"/>
  <c r="K67"/>
  <c r="S68"/>
  <c r="S67"/>
  <c r="AA68"/>
  <c r="AA67"/>
  <c r="AI68"/>
  <c r="AI67"/>
  <c r="AQ68"/>
  <c r="AQ67"/>
  <c r="AY68"/>
  <c r="AY67"/>
  <c r="BG68"/>
  <c r="BG67"/>
  <c r="BO68"/>
  <c r="BO67"/>
  <c r="P67"/>
  <c r="AJ68"/>
  <c r="AJ67"/>
  <c r="BF68"/>
  <c r="BF67"/>
  <c r="AE67"/>
  <c r="AE68"/>
  <c r="S86"/>
  <c r="S85"/>
  <c r="AM85"/>
  <c r="AM86"/>
  <c r="BI85"/>
  <c r="BI86"/>
  <c r="H102"/>
  <c r="H101"/>
  <c r="P102"/>
  <c r="P101"/>
  <c r="X102"/>
  <c r="X101"/>
  <c r="AF102"/>
  <c r="AF101"/>
  <c r="AV102"/>
  <c r="AV101"/>
  <c r="BD102"/>
  <c r="BL102"/>
  <c r="BL101"/>
  <c r="J102"/>
  <c r="J101"/>
  <c r="AZ101"/>
  <c r="AZ102"/>
  <c r="X116"/>
  <c r="X115"/>
  <c r="BN115"/>
  <c r="BN116"/>
  <c r="AU47"/>
  <c r="AP48"/>
  <c r="F67"/>
  <c r="BR67"/>
  <c r="H80"/>
  <c r="H81" s="1"/>
  <c r="P80"/>
  <c r="P81" s="1"/>
  <c r="X80"/>
  <c r="X81" s="1"/>
  <c r="AF80"/>
  <c r="AF81" s="1"/>
  <c r="AN80"/>
  <c r="AN81" s="1"/>
  <c r="AV80"/>
  <c r="AV81" s="1"/>
  <c r="BD80"/>
  <c r="BD81" s="1"/>
  <c r="BL80"/>
  <c r="BL81" s="1"/>
  <c r="AD101"/>
  <c r="AD102"/>
  <c r="I115"/>
  <c r="D116"/>
  <c r="BP116"/>
  <c r="R67"/>
  <c r="Q86"/>
  <c r="Q85"/>
  <c r="AG47"/>
  <c r="AG48"/>
  <c r="L67"/>
  <c r="BD67"/>
  <c r="BD68"/>
  <c r="BG86"/>
  <c r="BG85"/>
  <c r="AH86"/>
  <c r="AH85"/>
  <c r="G102"/>
  <c r="G101"/>
  <c r="O102"/>
  <c r="O101"/>
  <c r="W102"/>
  <c r="W101"/>
  <c r="AE102"/>
  <c r="AE101"/>
  <c r="AU102"/>
  <c r="AU101"/>
  <c r="BC102"/>
  <c r="BC101"/>
  <c r="BK102"/>
  <c r="BK101"/>
  <c r="AB101"/>
  <c r="AB102"/>
  <c r="K115"/>
  <c r="K116"/>
  <c r="S116"/>
  <c r="AA115"/>
  <c r="AA116"/>
  <c r="AI116"/>
  <c r="AQ115"/>
  <c r="AQ116"/>
  <c r="AY116"/>
  <c r="BG115"/>
  <c r="BG116"/>
  <c r="BO116"/>
  <c r="AP115"/>
  <c r="AP116"/>
  <c r="BL115"/>
  <c r="BM115"/>
  <c r="AN67"/>
  <c r="Y86"/>
  <c r="Y85"/>
  <c r="AW47"/>
  <c r="AW48"/>
  <c r="BE47"/>
  <c r="BE48"/>
  <c r="BA48"/>
  <c r="BA47"/>
  <c r="AH68"/>
  <c r="AH67"/>
  <c r="W67"/>
  <c r="W68"/>
  <c r="AK85"/>
  <c r="AK86"/>
  <c r="AM102"/>
  <c r="AM101"/>
  <c r="D89"/>
  <c r="D105"/>
  <c r="D55"/>
  <c r="L89"/>
  <c r="L105"/>
  <c r="L55"/>
  <c r="T89"/>
  <c r="T105"/>
  <c r="T55"/>
  <c r="AB55"/>
  <c r="AB105"/>
  <c r="AB71"/>
  <c r="AJ105"/>
  <c r="AJ55"/>
  <c r="AJ71"/>
  <c r="AR55"/>
  <c r="AR105"/>
  <c r="AR71"/>
  <c r="AZ105"/>
  <c r="AZ55"/>
  <c r="AZ71"/>
  <c r="BH105"/>
  <c r="BH55"/>
  <c r="BH71"/>
  <c r="BP55"/>
  <c r="BP105"/>
  <c r="BP71"/>
  <c r="H47"/>
  <c r="H48"/>
  <c r="P47"/>
  <c r="P48"/>
  <c r="X47"/>
  <c r="X48"/>
  <c r="AF47"/>
  <c r="AF48"/>
  <c r="AN47"/>
  <c r="AN48"/>
  <c r="AV47"/>
  <c r="AV48"/>
  <c r="BD47"/>
  <c r="BD48"/>
  <c r="BL47"/>
  <c r="BL48"/>
  <c r="AC48"/>
  <c r="AC47"/>
  <c r="J68"/>
  <c r="J67"/>
  <c r="AF67"/>
  <c r="AF68"/>
  <c r="AZ68"/>
  <c r="AZ67"/>
  <c r="O67"/>
  <c r="O68"/>
  <c r="F85"/>
  <c r="F86"/>
  <c r="N85"/>
  <c r="N86"/>
  <c r="V85"/>
  <c r="V86"/>
  <c r="AD85"/>
  <c r="AD86"/>
  <c r="AL85"/>
  <c r="AL86"/>
  <c r="AT85"/>
  <c r="AT86"/>
  <c r="BB85"/>
  <c r="BB86"/>
  <c r="BJ85"/>
  <c r="BJ86"/>
  <c r="BR85"/>
  <c r="BR86"/>
  <c r="M85"/>
  <c r="M86"/>
  <c r="BC85"/>
  <c r="BC86"/>
  <c r="D101"/>
  <c r="D102"/>
  <c r="Z102"/>
  <c r="Z101"/>
  <c r="BP101"/>
  <c r="BP102"/>
  <c r="R115"/>
  <c r="R116"/>
  <c r="AN115"/>
  <c r="AM47"/>
  <c r="AE47"/>
  <c r="Z48"/>
  <c r="I62"/>
  <c r="I63" s="1"/>
  <c r="Q62"/>
  <c r="Q63" s="1"/>
  <c r="Y62"/>
  <c r="Y63" s="1"/>
  <c r="AG62"/>
  <c r="AG63" s="1"/>
  <c r="AO62"/>
  <c r="AO63" s="1"/>
  <c r="AW62"/>
  <c r="AW63" s="1"/>
  <c r="BE62"/>
  <c r="BE63" s="1"/>
  <c r="BM62"/>
  <c r="BM63" s="1"/>
  <c r="BB67"/>
  <c r="AR89"/>
  <c r="N102"/>
  <c r="BE115"/>
  <c r="AZ116"/>
  <c r="AW86"/>
  <c r="AW85"/>
  <c r="Y47"/>
  <c r="Y48"/>
  <c r="BM47"/>
  <c r="BM48"/>
  <c r="AB68"/>
  <c r="AB67"/>
  <c r="G67"/>
  <c r="G68"/>
  <c r="K86"/>
  <c r="K85"/>
  <c r="E101"/>
  <c r="E102"/>
  <c r="M102"/>
  <c r="AK101"/>
  <c r="AK102"/>
  <c r="BA101"/>
  <c r="BA102"/>
  <c r="BQ101"/>
  <c r="BQ102"/>
  <c r="AR101"/>
  <c r="AR102"/>
  <c r="BN101"/>
  <c r="P116"/>
  <c r="P115"/>
  <c r="BF115"/>
  <c r="BF116"/>
  <c r="AE85"/>
  <c r="V101"/>
  <c r="F102"/>
  <c r="BR102"/>
  <c r="AW115"/>
  <c r="BH68"/>
  <c r="AO86"/>
  <c r="AO85"/>
  <c r="AO47"/>
  <c r="AO48"/>
  <c r="K48"/>
  <c r="K47"/>
  <c r="E48"/>
  <c r="E47"/>
  <c r="AA48"/>
  <c r="AA47"/>
  <c r="BQ48"/>
  <c r="BQ47"/>
  <c r="H67"/>
  <c r="H68"/>
  <c r="AX68"/>
  <c r="AX67"/>
  <c r="BA85"/>
  <c r="BA86"/>
  <c r="AC102"/>
  <c r="J105"/>
  <c r="J55"/>
  <c r="J71"/>
  <c r="J89"/>
  <c r="R105"/>
  <c r="R55"/>
  <c r="R71"/>
  <c r="R89"/>
  <c r="Z71"/>
  <c r="Z89"/>
  <c r="AP71"/>
  <c r="AP89"/>
  <c r="AX71"/>
  <c r="AX89"/>
  <c r="BF71"/>
  <c r="BF89"/>
  <c r="BN71"/>
  <c r="BN89"/>
  <c r="F48"/>
  <c r="F47"/>
  <c r="N48"/>
  <c r="N47"/>
  <c r="V48"/>
  <c r="V47"/>
  <c r="AD48"/>
  <c r="AD47"/>
  <c r="AL48"/>
  <c r="AL47"/>
  <c r="AT48"/>
  <c r="AT47"/>
  <c r="BB48"/>
  <c r="BB47"/>
  <c r="BJ48"/>
  <c r="BJ47"/>
  <c r="BR48"/>
  <c r="BR47"/>
  <c r="AS48"/>
  <c r="AS47"/>
  <c r="D68"/>
  <c r="D67"/>
  <c r="Z68"/>
  <c r="Z67"/>
  <c r="AV67"/>
  <c r="AV68"/>
  <c r="BP68"/>
  <c r="BP67"/>
  <c r="AC85"/>
  <c r="AC86"/>
  <c r="AY86"/>
  <c r="AY85"/>
  <c r="T101"/>
  <c r="T102"/>
  <c r="AP101"/>
  <c r="AH115"/>
  <c r="AH116"/>
  <c r="BD116"/>
  <c r="BD115"/>
  <c r="AT67"/>
  <c r="Q47"/>
  <c r="J48"/>
  <c r="Z55"/>
  <c r="BF55"/>
  <c r="AL67"/>
  <c r="D80"/>
  <c r="D81" s="1"/>
  <c r="L80"/>
  <c r="L81" s="1"/>
  <c r="T80"/>
  <c r="T81" s="1"/>
  <c r="AB80"/>
  <c r="AB81" s="1"/>
  <c r="AJ80"/>
  <c r="AJ81" s="1"/>
  <c r="AR80"/>
  <c r="AR81" s="1"/>
  <c r="AZ80"/>
  <c r="AZ81" s="1"/>
  <c r="BH80"/>
  <c r="BH81" s="1"/>
  <c r="BP80"/>
  <c r="BP81" s="1"/>
  <c r="G85"/>
  <c r="AE86"/>
  <c r="AB89"/>
  <c r="BF105"/>
  <c r="L115"/>
  <c r="AO115"/>
  <c r="U48"/>
  <c r="U47"/>
  <c r="X67"/>
  <c r="X68"/>
  <c r="AR68"/>
  <c r="AR67"/>
  <c r="BN68"/>
  <c r="BN67"/>
  <c r="BC67"/>
  <c r="BC68"/>
  <c r="E85"/>
  <c r="AA86"/>
  <c r="AA85"/>
  <c r="AU85"/>
  <c r="AU86"/>
  <c r="BQ85"/>
  <c r="BQ86"/>
  <c r="R102"/>
  <c r="BH101"/>
  <c r="BH102"/>
  <c r="J115"/>
  <c r="J116"/>
  <c r="AF116"/>
  <c r="AF115"/>
  <c r="O47"/>
  <c r="AD67"/>
  <c r="K96"/>
  <c r="K97" s="1"/>
  <c r="S96"/>
  <c r="S97" s="1"/>
  <c r="AA96"/>
  <c r="AA97" s="1"/>
  <c r="AI96"/>
  <c r="AI97" s="1"/>
  <c r="AQ96"/>
  <c r="AQ97" s="1"/>
  <c r="AY96"/>
  <c r="AY97" s="1"/>
  <c r="BG96"/>
  <c r="BG97" s="1"/>
  <c r="BO96"/>
  <c r="BO97" s="1"/>
  <c r="AG115"/>
  <c r="AB116"/>
  <c r="D48"/>
  <c r="D47"/>
  <c r="L48"/>
  <c r="L47"/>
  <c r="T48"/>
  <c r="T47"/>
  <c r="AB48"/>
  <c r="AB47"/>
  <c r="AJ48"/>
  <c r="AJ47"/>
  <c r="AR48"/>
  <c r="AR47"/>
  <c r="AZ48"/>
  <c r="AZ47"/>
  <c r="BH48"/>
  <c r="BH47"/>
  <c r="BP48"/>
  <c r="BP47"/>
  <c r="S48"/>
  <c r="S47"/>
  <c r="BI48"/>
  <c r="BI47"/>
  <c r="E68"/>
  <c r="M68"/>
  <c r="M67"/>
  <c r="U67"/>
  <c r="AC68"/>
  <c r="AC67"/>
  <c r="AK68"/>
  <c r="AK67"/>
  <c r="AS67"/>
  <c r="BA67"/>
  <c r="BI68"/>
  <c r="BI67"/>
  <c r="BQ68"/>
  <c r="BQ67"/>
  <c r="T68"/>
  <c r="T67"/>
  <c r="AP68"/>
  <c r="AP67"/>
  <c r="BL67"/>
  <c r="BL68"/>
  <c r="AU67"/>
  <c r="AU68"/>
  <c r="AS85"/>
  <c r="AS86"/>
  <c r="BO86"/>
  <c r="BO85"/>
  <c r="AJ101"/>
  <c r="AJ102"/>
  <c r="BF102"/>
  <c r="BF101"/>
  <c r="F116"/>
  <c r="F115"/>
  <c r="N116"/>
  <c r="N115"/>
  <c r="V116"/>
  <c r="V115"/>
  <c r="AD116"/>
  <c r="AD115"/>
  <c r="AL116"/>
  <c r="AL115"/>
  <c r="AT116"/>
  <c r="AT115"/>
  <c r="BB116"/>
  <c r="BB115"/>
  <c r="BJ116"/>
  <c r="BJ115"/>
  <c r="BR116"/>
  <c r="BR115"/>
  <c r="H116"/>
  <c r="H115"/>
  <c r="AX115"/>
  <c r="AX116"/>
  <c r="V67"/>
  <c r="W85"/>
  <c r="O86"/>
  <c r="Y115"/>
  <c r="T116"/>
  <c r="H55"/>
  <c r="P55"/>
  <c r="Y55"/>
  <c r="AG55"/>
  <c r="AO55"/>
  <c r="AW55"/>
  <c r="BE55"/>
  <c r="BM55"/>
  <c r="K71"/>
  <c r="S71"/>
  <c r="AA89"/>
  <c r="AI89"/>
  <c r="AQ89"/>
  <c r="AY89"/>
  <c r="BG89"/>
  <c r="BO89"/>
  <c r="H105"/>
  <c r="P105"/>
  <c r="Y105"/>
  <c r="AG105"/>
  <c r="AO105"/>
  <c r="AW105"/>
  <c r="BE105"/>
  <c r="BM105"/>
  <c r="AA71"/>
  <c r="AI71"/>
  <c r="AQ71"/>
  <c r="AY71"/>
  <c r="BG71"/>
  <c r="BO71"/>
  <c r="I89"/>
  <c r="Q89"/>
  <c r="G105"/>
  <c r="O105"/>
  <c r="X105"/>
  <c r="AF105"/>
  <c r="AN105"/>
  <c r="AV105"/>
  <c r="BD105"/>
  <c r="BL105"/>
  <c r="AE55"/>
  <c r="AM55"/>
  <c r="AU55"/>
  <c r="BC55"/>
  <c r="BK55"/>
  <c r="H89"/>
  <c r="P89"/>
  <c r="Y89"/>
  <c r="AG89"/>
  <c r="AO89"/>
  <c r="AW89"/>
  <c r="BE89"/>
  <c r="BM89"/>
  <c r="AE105"/>
  <c r="AM105"/>
  <c r="AU105"/>
  <c r="BC105"/>
  <c r="BK105"/>
  <c r="AQ47"/>
  <c r="AY47"/>
  <c r="BG47"/>
  <c r="BO47"/>
  <c r="E55"/>
  <c r="M55"/>
  <c r="U55"/>
  <c r="G89"/>
  <c r="O89"/>
  <c r="X89"/>
  <c r="AF89"/>
  <c r="AN89"/>
  <c r="AV89"/>
  <c r="BD89"/>
  <c r="BL89"/>
  <c r="E105"/>
  <c r="M105"/>
  <c r="U105"/>
  <c r="AC55"/>
  <c r="AK55"/>
  <c r="AS55"/>
  <c r="BA55"/>
  <c r="BI55"/>
  <c r="BQ55"/>
  <c r="AE89"/>
  <c r="AM89"/>
  <c r="AU89"/>
  <c r="BC89"/>
  <c r="BK89"/>
  <c r="AC105"/>
  <c r="AK105"/>
  <c r="AS105"/>
  <c r="BA105"/>
  <c r="BI105"/>
  <c r="BQ105"/>
  <c r="E89"/>
  <c r="M89"/>
  <c r="U89"/>
  <c r="AA55"/>
  <c r="AI55"/>
  <c r="AQ55"/>
  <c r="AY55"/>
  <c r="BG55"/>
  <c r="BO55"/>
  <c r="B23" i="11"/>
  <c r="B23" i="10"/>
  <c r="B10"/>
  <c r="BR49" i="14" l="1"/>
  <c r="AL49"/>
  <c r="BB102"/>
  <c r="BB49" s="1"/>
  <c r="I102"/>
  <c r="Y101"/>
  <c r="AO102"/>
  <c r="AX101"/>
  <c r="BE101"/>
  <c r="BI101"/>
  <c r="M49"/>
  <c r="V49"/>
  <c r="BC49"/>
  <c r="W49"/>
  <c r="AJ116"/>
  <c r="BJ102"/>
  <c r="BJ49" s="1"/>
  <c r="AS101"/>
  <c r="AT102"/>
  <c r="AT49" s="1"/>
  <c r="BA49"/>
  <c r="BS115"/>
  <c r="BT115" s="1"/>
  <c r="AD49"/>
  <c r="N49"/>
  <c r="AP49"/>
  <c r="BQ49"/>
  <c r="AK49"/>
  <c r="U102"/>
  <c r="U49" s="1"/>
  <c r="F49"/>
  <c r="AS49"/>
  <c r="BI49"/>
  <c r="BN49"/>
  <c r="BM86"/>
  <c r="AN102"/>
  <c r="E49"/>
  <c r="BS48"/>
  <c r="BT48" s="1"/>
  <c r="AY102"/>
  <c r="AY49" s="1"/>
  <c r="AY101"/>
  <c r="AB86"/>
  <c r="AB49" s="1"/>
  <c r="AB85"/>
  <c r="Q67"/>
  <c r="Q68"/>
  <c r="Q49" s="1"/>
  <c r="AV85"/>
  <c r="AV86"/>
  <c r="AV49" s="1"/>
  <c r="BG102"/>
  <c r="BG49" s="1"/>
  <c r="BG101"/>
  <c r="AJ86"/>
  <c r="AJ49" s="1"/>
  <c r="AJ85"/>
  <c r="Y67"/>
  <c r="Y68"/>
  <c r="Y49" s="1"/>
  <c r="BD85"/>
  <c r="BD86"/>
  <c r="BD49" s="1"/>
  <c r="R49"/>
  <c r="BK49"/>
  <c r="BO102"/>
  <c r="BO49" s="1"/>
  <c r="BO101"/>
  <c r="AG67"/>
  <c r="AG68"/>
  <c r="AG49" s="1"/>
  <c r="BL85"/>
  <c r="BL86"/>
  <c r="BL49" s="1"/>
  <c r="AC49"/>
  <c r="AR86"/>
  <c r="AR49" s="1"/>
  <c r="AR85"/>
  <c r="K102"/>
  <c r="K49" s="1"/>
  <c r="K101"/>
  <c r="AZ86"/>
  <c r="AZ49" s="1"/>
  <c r="AZ85"/>
  <c r="AO67"/>
  <c r="AO68"/>
  <c r="AO49" s="1"/>
  <c r="H86"/>
  <c r="H49" s="1"/>
  <c r="H85"/>
  <c r="O49"/>
  <c r="AI102"/>
  <c r="AI49" s="1"/>
  <c r="AI101"/>
  <c r="S102"/>
  <c r="S49" s="1"/>
  <c r="S101"/>
  <c r="J49"/>
  <c r="BH86"/>
  <c r="BH49" s="1"/>
  <c r="BH85"/>
  <c r="AW67"/>
  <c r="AW68"/>
  <c r="AW49" s="1"/>
  <c r="P86"/>
  <c r="P49" s="1"/>
  <c r="P85"/>
  <c r="AA102"/>
  <c r="AA49" s="1"/>
  <c r="AA101"/>
  <c r="BP86"/>
  <c r="BP49" s="1"/>
  <c r="BP85"/>
  <c r="D86"/>
  <c r="D85"/>
  <c r="BE67"/>
  <c r="BE68"/>
  <c r="BE49" s="1"/>
  <c r="X86"/>
  <c r="X49" s="1"/>
  <c r="X85"/>
  <c r="BF49"/>
  <c r="AU49"/>
  <c r="Z49"/>
  <c r="AX49"/>
  <c r="G49"/>
  <c r="BM67"/>
  <c r="BM68"/>
  <c r="AF86"/>
  <c r="AF49" s="1"/>
  <c r="AF85"/>
  <c r="BS116"/>
  <c r="BT116" s="1"/>
  <c r="BT122" s="1"/>
  <c r="L86"/>
  <c r="L49" s="1"/>
  <c r="L85"/>
  <c r="AQ102"/>
  <c r="AQ49" s="1"/>
  <c r="AQ101"/>
  <c r="T86"/>
  <c r="T49" s="1"/>
  <c r="T85"/>
  <c r="I67"/>
  <c r="I68"/>
  <c r="I49" s="1"/>
  <c r="AN85"/>
  <c r="AN86"/>
  <c r="AN49" s="1"/>
  <c r="BS47"/>
  <c r="BT47" s="1"/>
  <c r="AH49"/>
  <c r="AE49"/>
  <c r="AM49"/>
  <c r="AF117" i="8"/>
  <c r="AG117"/>
  <c r="AH117"/>
  <c r="AI117"/>
  <c r="AF101"/>
  <c r="AF102" s="1"/>
  <c r="AG101"/>
  <c r="AG102" s="1"/>
  <c r="AH101"/>
  <c r="AI101"/>
  <c r="AF83"/>
  <c r="AF84" s="1"/>
  <c r="AG83"/>
  <c r="AG84" s="1"/>
  <c r="AH83"/>
  <c r="AI83"/>
  <c r="AF63"/>
  <c r="AF64" s="1"/>
  <c r="AG63"/>
  <c r="AH63"/>
  <c r="AI63"/>
  <c r="AI64" s="1"/>
  <c r="AF116" i="9"/>
  <c r="AF118" s="1"/>
  <c r="AG116"/>
  <c r="AH116"/>
  <c r="AI116"/>
  <c r="AI117" s="1"/>
  <c r="AF102"/>
  <c r="AF103" s="1"/>
  <c r="AG102"/>
  <c r="AG103" s="1"/>
  <c r="AH102"/>
  <c r="AH103" s="1"/>
  <c r="AI102"/>
  <c r="AI103" s="1"/>
  <c r="AF86"/>
  <c r="AF87" s="1"/>
  <c r="AG86"/>
  <c r="AG87" s="1"/>
  <c r="AH86"/>
  <c r="AI86"/>
  <c r="AI87" s="1"/>
  <c r="AF68"/>
  <c r="AF69" s="1"/>
  <c r="AG68"/>
  <c r="AH68"/>
  <c r="AH69" s="1"/>
  <c r="AI68"/>
  <c r="AI69" s="1"/>
  <c r="AH117"/>
  <c r="AF110"/>
  <c r="AG110"/>
  <c r="AG113" s="1"/>
  <c r="AG114" s="1"/>
  <c r="AH110"/>
  <c r="AI110"/>
  <c r="AF111"/>
  <c r="AG111"/>
  <c r="AH111"/>
  <c r="AI111"/>
  <c r="AF112"/>
  <c r="AF113" s="1"/>
  <c r="AF114" s="1"/>
  <c r="AG112"/>
  <c r="AH112"/>
  <c r="AI112"/>
  <c r="AF108"/>
  <c r="AG108"/>
  <c r="AI108"/>
  <c r="AF94"/>
  <c r="AG94"/>
  <c r="AH94"/>
  <c r="AI94"/>
  <c r="AF95"/>
  <c r="AG95"/>
  <c r="AH95"/>
  <c r="AI95"/>
  <c r="AF96"/>
  <c r="AG96"/>
  <c r="AH96"/>
  <c r="AI96"/>
  <c r="AF97"/>
  <c r="AG97"/>
  <c r="AH97"/>
  <c r="AI97"/>
  <c r="AF98"/>
  <c r="AG98"/>
  <c r="AG99" s="1"/>
  <c r="AG100" s="1"/>
  <c r="AH98"/>
  <c r="AI98"/>
  <c r="AF92"/>
  <c r="AG92"/>
  <c r="AI92"/>
  <c r="AF76"/>
  <c r="AG76"/>
  <c r="AG83" s="1"/>
  <c r="AG84" s="1"/>
  <c r="AH76"/>
  <c r="AI76"/>
  <c r="AF77"/>
  <c r="AG77"/>
  <c r="AH77"/>
  <c r="AI77"/>
  <c r="AI83" s="1"/>
  <c r="AI84" s="1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H83"/>
  <c r="AH84" s="1"/>
  <c r="AH89" s="1"/>
  <c r="AF74"/>
  <c r="AG74"/>
  <c r="AI74"/>
  <c r="AF60"/>
  <c r="AG60"/>
  <c r="AH60"/>
  <c r="AH65" s="1"/>
  <c r="AH66" s="1"/>
  <c r="AI60"/>
  <c r="AF61"/>
  <c r="AG61"/>
  <c r="AH61"/>
  <c r="AI61"/>
  <c r="AF62"/>
  <c r="AG62"/>
  <c r="AH62"/>
  <c r="AI62"/>
  <c r="AF63"/>
  <c r="AG63"/>
  <c r="AH63"/>
  <c r="AI63"/>
  <c r="AF64"/>
  <c r="AG64"/>
  <c r="AH64"/>
  <c r="AI64"/>
  <c r="AF58"/>
  <c r="AG58"/>
  <c r="AI58"/>
  <c r="AF49"/>
  <c r="AG49"/>
  <c r="AH49"/>
  <c r="AI49"/>
  <c r="AF31"/>
  <c r="AF32" s="1"/>
  <c r="AF51" s="1"/>
  <c r="AG31"/>
  <c r="AG32" s="1"/>
  <c r="AG50" s="1"/>
  <c r="AH31"/>
  <c r="AH32" s="1"/>
  <c r="AH50" s="1"/>
  <c r="AI31"/>
  <c r="AI32" s="1"/>
  <c r="AI51" s="1"/>
  <c r="B24" i="11"/>
  <c r="B24" i="10"/>
  <c r="B25" i="12"/>
  <c r="B29" i="8"/>
  <c r="B30"/>
  <c r="B28"/>
  <c r="B24"/>
  <c r="B25"/>
  <c r="B23"/>
  <c r="B16"/>
  <c r="B17"/>
  <c r="B18"/>
  <c r="B19"/>
  <c r="B15"/>
  <c r="B11"/>
  <c r="B12"/>
  <c r="B10"/>
  <c r="AI84"/>
  <c r="AF73"/>
  <c r="AG73"/>
  <c r="AH73"/>
  <c r="AI73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I55"/>
  <c r="AJ55"/>
  <c r="AI56"/>
  <c r="AJ56"/>
  <c r="AI57"/>
  <c r="AJ57"/>
  <c r="AI58"/>
  <c r="AJ58"/>
  <c r="AI59"/>
  <c r="AJ59"/>
  <c r="AF115" i="12"/>
  <c r="AG115"/>
  <c r="AI115"/>
  <c r="AF108"/>
  <c r="AG108"/>
  <c r="AG111" s="1"/>
  <c r="AG112" s="1"/>
  <c r="AG117" s="1"/>
  <c r="AH108"/>
  <c r="AI108"/>
  <c r="AF109"/>
  <c r="AG109"/>
  <c r="AH109"/>
  <c r="AI109"/>
  <c r="AF110"/>
  <c r="AG110"/>
  <c r="AH110"/>
  <c r="AI110"/>
  <c r="AH111"/>
  <c r="AH112" s="1"/>
  <c r="AF101"/>
  <c r="AG101"/>
  <c r="AI101"/>
  <c r="AF92"/>
  <c r="AG92"/>
  <c r="AH92"/>
  <c r="AI92"/>
  <c r="AF93"/>
  <c r="AG93"/>
  <c r="AH93"/>
  <c r="AI93"/>
  <c r="AF94"/>
  <c r="AG94"/>
  <c r="AH94"/>
  <c r="AI94"/>
  <c r="AI97" s="1"/>
  <c r="AI98" s="1"/>
  <c r="AI103" s="1"/>
  <c r="AF95"/>
  <c r="AG95"/>
  <c r="AH95"/>
  <c r="AH97" s="1"/>
  <c r="AH98" s="1"/>
  <c r="AI95"/>
  <c r="AF96"/>
  <c r="AG96"/>
  <c r="AH96"/>
  <c r="AI96"/>
  <c r="AF97"/>
  <c r="AF98" s="1"/>
  <c r="AF103" s="1"/>
  <c r="AG97"/>
  <c r="AG98" s="1"/>
  <c r="AG103" s="1"/>
  <c r="AF85"/>
  <c r="AG85"/>
  <c r="AI85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I66"/>
  <c r="AI67" s="1"/>
  <c r="AF66"/>
  <c r="AF67" s="1"/>
  <c r="AG66"/>
  <c r="AG67" s="1"/>
  <c r="AF62"/>
  <c r="AG62"/>
  <c r="AH62"/>
  <c r="AI62"/>
  <c r="AF61"/>
  <c r="AG61"/>
  <c r="AH61"/>
  <c r="AI61"/>
  <c r="AF60"/>
  <c r="AG60"/>
  <c r="AH60"/>
  <c r="AI60"/>
  <c r="AF59"/>
  <c r="AG59"/>
  <c r="AH59"/>
  <c r="AI59"/>
  <c r="AF58"/>
  <c r="AF63" s="1"/>
  <c r="AF64" s="1"/>
  <c r="AG58"/>
  <c r="AH58"/>
  <c r="AH63" s="1"/>
  <c r="AH64" s="1"/>
  <c r="AI58"/>
  <c r="AI63" s="1"/>
  <c r="AI64" s="1"/>
  <c r="AF47"/>
  <c r="AG47"/>
  <c r="AH47"/>
  <c r="AI47"/>
  <c r="AF31"/>
  <c r="AF32" s="1"/>
  <c r="AG31"/>
  <c r="AG32" s="1"/>
  <c r="AH31"/>
  <c r="AH32" s="1"/>
  <c r="AI31"/>
  <c r="AI32" s="1"/>
  <c r="AJ31"/>
  <c r="AI118" i="8"/>
  <c r="AF113"/>
  <c r="AG113"/>
  <c r="AH113"/>
  <c r="AI113"/>
  <c r="AF112"/>
  <c r="AG112"/>
  <c r="AH112"/>
  <c r="AI112"/>
  <c r="AF111"/>
  <c r="AG111"/>
  <c r="AG114" s="1"/>
  <c r="AG115" s="1"/>
  <c r="AH111"/>
  <c r="AH114" s="1"/>
  <c r="AI111"/>
  <c r="AI114" s="1"/>
  <c r="AI115" s="1"/>
  <c r="AI119" s="1"/>
  <c r="AI102"/>
  <c r="AF97"/>
  <c r="AG97"/>
  <c r="AH97"/>
  <c r="AI97"/>
  <c r="AF96"/>
  <c r="AG96"/>
  <c r="AH96"/>
  <c r="AI96"/>
  <c r="AF95"/>
  <c r="AG95"/>
  <c r="AH95"/>
  <c r="AI95"/>
  <c r="AF94"/>
  <c r="AG94"/>
  <c r="AH94"/>
  <c r="AI94"/>
  <c r="AF93"/>
  <c r="AG93"/>
  <c r="AG98" s="1"/>
  <c r="AG99" s="1"/>
  <c r="AH93"/>
  <c r="AH98" s="1"/>
  <c r="AH99" s="1"/>
  <c r="AI93"/>
  <c r="AE59"/>
  <c r="AF59"/>
  <c r="AG59"/>
  <c r="AF58"/>
  <c r="AG58"/>
  <c r="AH58"/>
  <c r="AF57"/>
  <c r="AG57"/>
  <c r="AH57"/>
  <c r="AF56"/>
  <c r="AG56"/>
  <c r="AH56"/>
  <c r="AF55"/>
  <c r="AG55"/>
  <c r="AH55"/>
  <c r="AI45"/>
  <c r="AF45"/>
  <c r="AG45"/>
  <c r="AI31"/>
  <c r="AI32" s="1"/>
  <c r="AF31"/>
  <c r="AF32" s="1"/>
  <c r="AG31"/>
  <c r="AG32" s="1"/>
  <c r="AG8"/>
  <c r="AG53" s="1"/>
  <c r="AG71" s="1"/>
  <c r="AI8"/>
  <c r="AI53" s="1"/>
  <c r="AI109" s="1"/>
  <c r="AF8"/>
  <c r="AF53" s="1"/>
  <c r="AF71" s="1"/>
  <c r="AG8" i="12"/>
  <c r="AG72" s="1"/>
  <c r="AI8"/>
  <c r="AI56" s="1"/>
  <c r="AF8"/>
  <c r="AF56" s="1"/>
  <c r="B29"/>
  <c r="B30"/>
  <c r="B28"/>
  <c r="B24"/>
  <c r="B23"/>
  <c r="B16"/>
  <c r="B17"/>
  <c r="B18"/>
  <c r="B19"/>
  <c r="B15"/>
  <c r="B11"/>
  <c r="B12"/>
  <c r="B10"/>
  <c r="K7"/>
  <c r="AH99" i="9" l="1"/>
  <c r="AH100" s="1"/>
  <c r="AH104" s="1"/>
  <c r="AI98" i="8"/>
  <c r="AI99" s="1"/>
  <c r="AI104" s="1"/>
  <c r="AI60"/>
  <c r="AI61" s="1"/>
  <c r="AI66" s="1"/>
  <c r="AH80"/>
  <c r="AH81" s="1"/>
  <c r="AI80"/>
  <c r="AI81" s="1"/>
  <c r="AI86" s="1"/>
  <c r="BS67" i="14"/>
  <c r="BT67" s="1"/>
  <c r="AG63" i="12"/>
  <c r="AG64" s="1"/>
  <c r="AH81"/>
  <c r="AH82" s="1"/>
  <c r="AI81"/>
  <c r="AI82" s="1"/>
  <c r="AI86" s="1"/>
  <c r="AI111"/>
  <c r="AI112" s="1"/>
  <c r="AI117" s="1"/>
  <c r="AI65" i="9"/>
  <c r="AI66" s="1"/>
  <c r="AH113"/>
  <c r="AH114" s="1"/>
  <c r="AH118" s="1"/>
  <c r="AF114" i="8"/>
  <c r="AF115" s="1"/>
  <c r="AF120" s="1"/>
  <c r="AF98"/>
  <c r="AF99" s="1"/>
  <c r="AF104" s="1"/>
  <c r="AJ60"/>
  <c r="AJ61" s="1"/>
  <c r="AF111" i="12"/>
  <c r="AF112" s="1"/>
  <c r="AF117" s="1"/>
  <c r="AF81"/>
  <c r="AF82" s="1"/>
  <c r="AF87" s="1"/>
  <c r="AF83" i="9"/>
  <c r="AF84" s="1"/>
  <c r="AG65"/>
  <c r="AG66" s="1"/>
  <c r="AI99"/>
  <c r="AI100" s="1"/>
  <c r="AI105" s="1"/>
  <c r="AF65"/>
  <c r="AF66" s="1"/>
  <c r="AF71" s="1"/>
  <c r="AI113"/>
  <c r="AI114" s="1"/>
  <c r="AI119" s="1"/>
  <c r="AF90" i="12"/>
  <c r="AI106"/>
  <c r="AI90"/>
  <c r="BM49" i="14"/>
  <c r="AG102" i="12"/>
  <c r="AG116"/>
  <c r="BS101" i="14"/>
  <c r="BT101" s="1"/>
  <c r="AF99" i="9"/>
  <c r="AF100" s="1"/>
  <c r="AF105" s="1"/>
  <c r="AI50"/>
  <c r="AH88"/>
  <c r="AG51"/>
  <c r="AI118"/>
  <c r="AG119"/>
  <c r="AH51"/>
  <c r="AG33"/>
  <c r="AG70"/>
  <c r="AF50"/>
  <c r="AF70"/>
  <c r="AF33"/>
  <c r="AI102" i="12"/>
  <c r="AI116"/>
  <c r="AI33" i="9"/>
  <c r="AG120" i="8"/>
  <c r="BS102" i="14"/>
  <c r="BT102" s="1"/>
  <c r="BT121" s="1"/>
  <c r="BS86"/>
  <c r="BT86" s="1"/>
  <c r="BT120" s="1"/>
  <c r="BS68"/>
  <c r="BT68" s="1"/>
  <c r="BT119" s="1"/>
  <c r="BS85"/>
  <c r="BT85" s="1"/>
  <c r="D49"/>
  <c r="AI65" i="8"/>
  <c r="AF89" i="9"/>
  <c r="AF117"/>
  <c r="AF118" i="8"/>
  <c r="AG90" i="12"/>
  <c r="AF109" i="8"/>
  <c r="AF106" i="12"/>
  <c r="AG106"/>
  <c r="AG117" i="9"/>
  <c r="AF68" i="12"/>
  <c r="AH64" i="8"/>
  <c r="AH87" i="9"/>
  <c r="AF119"/>
  <c r="AG68" i="12"/>
  <c r="AG88" i="9"/>
  <c r="AF88"/>
  <c r="AF69" i="12"/>
  <c r="AG69"/>
  <c r="AI69"/>
  <c r="AI50" s="1"/>
  <c r="AI68"/>
  <c r="AG64" i="8"/>
  <c r="AI120"/>
  <c r="AG119"/>
  <c r="AG71" i="9"/>
  <c r="AI88"/>
  <c r="AG69"/>
  <c r="AG89"/>
  <c r="AI89"/>
  <c r="AG118"/>
  <c r="AG81" i="12"/>
  <c r="AG82" s="1"/>
  <c r="AG87" s="1"/>
  <c r="AG80" i="8"/>
  <c r="AG81" s="1"/>
  <c r="AG85" s="1"/>
  <c r="AI46"/>
  <c r="AF80"/>
  <c r="AF81" s="1"/>
  <c r="AF86" s="1"/>
  <c r="AH49" i="12"/>
  <c r="AG118" i="8"/>
  <c r="AG104" i="9"/>
  <c r="AG105"/>
  <c r="AH105"/>
  <c r="AH70"/>
  <c r="AI70"/>
  <c r="AH71"/>
  <c r="AI71"/>
  <c r="AF102" i="12"/>
  <c r="AF48"/>
  <c r="AF49"/>
  <c r="AG49"/>
  <c r="AG48"/>
  <c r="AI48"/>
  <c r="AI49"/>
  <c r="AH48"/>
  <c r="AG56"/>
  <c r="AI72"/>
  <c r="AF72"/>
  <c r="AF46" i="8"/>
  <c r="AF47"/>
  <c r="AG103"/>
  <c r="AG104"/>
  <c r="AF103"/>
  <c r="AG91"/>
  <c r="AG60"/>
  <c r="AG61" s="1"/>
  <c r="AG66" s="1"/>
  <c r="AI91"/>
  <c r="AI71"/>
  <c r="AF60"/>
  <c r="AF61" s="1"/>
  <c r="AF65" s="1"/>
  <c r="AG109"/>
  <c r="AI47"/>
  <c r="AF91"/>
  <c r="AG46"/>
  <c r="AG47"/>
  <c r="AJ32" i="12"/>
  <c r="AF104" i="9" l="1"/>
  <c r="AI103" i="8"/>
  <c r="AI85"/>
  <c r="AF119"/>
  <c r="AF66"/>
  <c r="AF116" i="12"/>
  <c r="AH119" i="9"/>
  <c r="AF52"/>
  <c r="AF86" i="12"/>
  <c r="AI104" i="9"/>
  <c r="AG65" i="8"/>
  <c r="BT50" i="14"/>
  <c r="AF85" i="8"/>
  <c r="AG50" i="12"/>
  <c r="AF50"/>
  <c r="AG52" i="9"/>
  <c r="AI52"/>
  <c r="AG86" i="12"/>
  <c r="AG86" i="8"/>
  <c r="BR114" i="12"/>
  <c r="BR115" s="1"/>
  <c r="BQ114"/>
  <c r="BQ115" s="1"/>
  <c r="BP114"/>
  <c r="BP115" s="1"/>
  <c r="BO114"/>
  <c r="BO115" s="1"/>
  <c r="BN114"/>
  <c r="BN115" s="1"/>
  <c r="BM114"/>
  <c r="BM115" s="1"/>
  <c r="BL114"/>
  <c r="BL115" s="1"/>
  <c r="BK114"/>
  <c r="BK115" s="1"/>
  <c r="BJ114"/>
  <c r="BJ115" s="1"/>
  <c r="BI114"/>
  <c r="BI115" s="1"/>
  <c r="BH114"/>
  <c r="BH115" s="1"/>
  <c r="BG114"/>
  <c r="BG115" s="1"/>
  <c r="BF114"/>
  <c r="BF115" s="1"/>
  <c r="BE114"/>
  <c r="BE115" s="1"/>
  <c r="BD114"/>
  <c r="BD115" s="1"/>
  <c r="BC114"/>
  <c r="BC115" s="1"/>
  <c r="BB114"/>
  <c r="BB115" s="1"/>
  <c r="BA114"/>
  <c r="BA115" s="1"/>
  <c r="AZ114"/>
  <c r="AZ115" s="1"/>
  <c r="AY114"/>
  <c r="AY115" s="1"/>
  <c r="AX114"/>
  <c r="AX115" s="1"/>
  <c r="AW114"/>
  <c r="AW115" s="1"/>
  <c r="AV114"/>
  <c r="AV115" s="1"/>
  <c r="AU114"/>
  <c r="AU115" s="1"/>
  <c r="AT114"/>
  <c r="AT115" s="1"/>
  <c r="AS114"/>
  <c r="AS115" s="1"/>
  <c r="AR114"/>
  <c r="AR115" s="1"/>
  <c r="AQ114"/>
  <c r="AQ115" s="1"/>
  <c r="AP114"/>
  <c r="AP115" s="1"/>
  <c r="AO114"/>
  <c r="AO115" s="1"/>
  <c r="AN114"/>
  <c r="AN115" s="1"/>
  <c r="AM114"/>
  <c r="AM115" s="1"/>
  <c r="AL114"/>
  <c r="AL115" s="1"/>
  <c r="AK114"/>
  <c r="AK115" s="1"/>
  <c r="AJ114"/>
  <c r="AJ115" s="1"/>
  <c r="AH114"/>
  <c r="AE114"/>
  <c r="AE115" s="1"/>
  <c r="AD114"/>
  <c r="AD115" s="1"/>
  <c r="AC114"/>
  <c r="AC115" s="1"/>
  <c r="AB114"/>
  <c r="AB115" s="1"/>
  <c r="AA114"/>
  <c r="AA115" s="1"/>
  <c r="Z114"/>
  <c r="Z115" s="1"/>
  <c r="Y114"/>
  <c r="Y115" s="1"/>
  <c r="X114"/>
  <c r="X115" s="1"/>
  <c r="W114"/>
  <c r="W115" s="1"/>
  <c r="V114"/>
  <c r="V115" s="1"/>
  <c r="U114"/>
  <c r="U115" s="1"/>
  <c r="T114"/>
  <c r="T115" s="1"/>
  <c r="S114"/>
  <c r="S115" s="1"/>
  <c r="R114"/>
  <c r="R115" s="1"/>
  <c r="Q114"/>
  <c r="Q115" s="1"/>
  <c r="P114"/>
  <c r="P115" s="1"/>
  <c r="O114"/>
  <c r="O115" s="1"/>
  <c r="N114"/>
  <c r="N115" s="1"/>
  <c r="M114"/>
  <c r="M115" s="1"/>
  <c r="L114"/>
  <c r="L115" s="1"/>
  <c r="K114"/>
  <c r="K115" s="1"/>
  <c r="J114"/>
  <c r="J115" s="1"/>
  <c r="I114"/>
  <c r="I115" s="1"/>
  <c r="H114"/>
  <c r="H115" s="1"/>
  <c r="G114"/>
  <c r="G115" s="1"/>
  <c r="F114"/>
  <c r="F115" s="1"/>
  <c r="E114"/>
  <c r="E115" s="1"/>
  <c r="D114"/>
  <c r="D115" s="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109"/>
  <c r="BR108"/>
  <c r="BR111" s="1"/>
  <c r="BR112" s="1"/>
  <c r="BQ108"/>
  <c r="BP108"/>
  <c r="BO108"/>
  <c r="BO111" s="1"/>
  <c r="BO112" s="1"/>
  <c r="BN108"/>
  <c r="BM108"/>
  <c r="BL108"/>
  <c r="BK108"/>
  <c r="BK111" s="1"/>
  <c r="BK112" s="1"/>
  <c r="BJ108"/>
  <c r="BJ111" s="1"/>
  <c r="BJ112" s="1"/>
  <c r="BI108"/>
  <c r="BH108"/>
  <c r="BG108"/>
  <c r="BG111" s="1"/>
  <c r="BG112" s="1"/>
  <c r="BF108"/>
  <c r="BE108"/>
  <c r="BD108"/>
  <c r="BC108"/>
  <c r="BC111" s="1"/>
  <c r="BC112" s="1"/>
  <c r="BB108"/>
  <c r="BB111" s="1"/>
  <c r="BB112" s="1"/>
  <c r="BA108"/>
  <c r="AZ108"/>
  <c r="AY108"/>
  <c r="AY111" s="1"/>
  <c r="AY112" s="1"/>
  <c r="AX108"/>
  <c r="AW108"/>
  <c r="AV108"/>
  <c r="AU108"/>
  <c r="AU111" s="1"/>
  <c r="AU112" s="1"/>
  <c r="AT108"/>
  <c r="AT111" s="1"/>
  <c r="AT112" s="1"/>
  <c r="AS108"/>
  <c r="AR108"/>
  <c r="AQ108"/>
  <c r="AQ111" s="1"/>
  <c r="AQ112" s="1"/>
  <c r="AP108"/>
  <c r="AO108"/>
  <c r="AN108"/>
  <c r="AM108"/>
  <c r="AM111" s="1"/>
  <c r="AM112" s="1"/>
  <c r="AL108"/>
  <c r="AL111" s="1"/>
  <c r="AL112" s="1"/>
  <c r="AK108"/>
  <c r="AJ108"/>
  <c r="AE108"/>
  <c r="AD108"/>
  <c r="AC108"/>
  <c r="AB108"/>
  <c r="AB111" s="1"/>
  <c r="AB112" s="1"/>
  <c r="AA108"/>
  <c r="AA111" s="1"/>
  <c r="AA112" s="1"/>
  <c r="Z108"/>
  <c r="Y108"/>
  <c r="X108"/>
  <c r="X111" s="1"/>
  <c r="X112" s="1"/>
  <c r="W108"/>
  <c r="V108"/>
  <c r="U108"/>
  <c r="T108"/>
  <c r="T111" s="1"/>
  <c r="T112" s="1"/>
  <c r="S108"/>
  <c r="S111" s="1"/>
  <c r="S112" s="1"/>
  <c r="R108"/>
  <c r="Q108"/>
  <c r="P108"/>
  <c r="P111" s="1"/>
  <c r="P112" s="1"/>
  <c r="O108"/>
  <c r="N108"/>
  <c r="M108"/>
  <c r="L108"/>
  <c r="L111" s="1"/>
  <c r="L112" s="1"/>
  <c r="K108"/>
  <c r="K111" s="1"/>
  <c r="K112" s="1"/>
  <c r="J108"/>
  <c r="I108"/>
  <c r="H108"/>
  <c r="H111" s="1"/>
  <c r="H112" s="1"/>
  <c r="G108"/>
  <c r="F108"/>
  <c r="E108"/>
  <c r="D108"/>
  <c r="D111" s="1"/>
  <c r="D112" s="1"/>
  <c r="C108"/>
  <c r="B108"/>
  <c r="BR106"/>
  <c r="BR100"/>
  <c r="BR101" s="1"/>
  <c r="BQ100"/>
  <c r="BQ101" s="1"/>
  <c r="BP100"/>
  <c r="BP101" s="1"/>
  <c r="BO100"/>
  <c r="BO101" s="1"/>
  <c r="BN100"/>
  <c r="BN101" s="1"/>
  <c r="BM100"/>
  <c r="BM101" s="1"/>
  <c r="BL100"/>
  <c r="BL101" s="1"/>
  <c r="BK100"/>
  <c r="BK101" s="1"/>
  <c r="BJ100"/>
  <c r="BJ101" s="1"/>
  <c r="BI100"/>
  <c r="BI101" s="1"/>
  <c r="BH100"/>
  <c r="BH101" s="1"/>
  <c r="BG100"/>
  <c r="BG101" s="1"/>
  <c r="BF100"/>
  <c r="BF101" s="1"/>
  <c r="BE100"/>
  <c r="BE101" s="1"/>
  <c r="BD100"/>
  <c r="BD101" s="1"/>
  <c r="BC100"/>
  <c r="BC101" s="1"/>
  <c r="BB100"/>
  <c r="BB101" s="1"/>
  <c r="BA100"/>
  <c r="BA101" s="1"/>
  <c r="AZ100"/>
  <c r="AZ101" s="1"/>
  <c r="AY100"/>
  <c r="AY101" s="1"/>
  <c r="AX100"/>
  <c r="AX101" s="1"/>
  <c r="AW100"/>
  <c r="AW101" s="1"/>
  <c r="AV100"/>
  <c r="AV101" s="1"/>
  <c r="AU100"/>
  <c r="AU101" s="1"/>
  <c r="AT100"/>
  <c r="AT101" s="1"/>
  <c r="AS100"/>
  <c r="AS101" s="1"/>
  <c r="AR100"/>
  <c r="AR101" s="1"/>
  <c r="AQ100"/>
  <c r="AQ101" s="1"/>
  <c r="AP100"/>
  <c r="AP101" s="1"/>
  <c r="AO100"/>
  <c r="AO101" s="1"/>
  <c r="AN100"/>
  <c r="AN101" s="1"/>
  <c r="AM100"/>
  <c r="AM101" s="1"/>
  <c r="AL100"/>
  <c r="AL101" s="1"/>
  <c r="AK100"/>
  <c r="AK101" s="1"/>
  <c r="AJ100"/>
  <c r="AJ101" s="1"/>
  <c r="AH100"/>
  <c r="AE100"/>
  <c r="AE101" s="1"/>
  <c r="AD100"/>
  <c r="AD101" s="1"/>
  <c r="AC100"/>
  <c r="AC101" s="1"/>
  <c r="AB100"/>
  <c r="AB101" s="1"/>
  <c r="AA100"/>
  <c r="AA101" s="1"/>
  <c r="Z100"/>
  <c r="Z101" s="1"/>
  <c r="Y100"/>
  <c r="Y101" s="1"/>
  <c r="X100"/>
  <c r="X101" s="1"/>
  <c r="W100"/>
  <c r="W101" s="1"/>
  <c r="V100"/>
  <c r="V101" s="1"/>
  <c r="U100"/>
  <c r="U101" s="1"/>
  <c r="T100"/>
  <c r="T101" s="1"/>
  <c r="S100"/>
  <c r="S101" s="1"/>
  <c r="R100"/>
  <c r="R101" s="1"/>
  <c r="Q100"/>
  <c r="Q101" s="1"/>
  <c r="P100"/>
  <c r="P101" s="1"/>
  <c r="O100"/>
  <c r="O101" s="1"/>
  <c r="N100"/>
  <c r="N101" s="1"/>
  <c r="M100"/>
  <c r="M101" s="1"/>
  <c r="L100"/>
  <c r="L101" s="1"/>
  <c r="K100"/>
  <c r="K101" s="1"/>
  <c r="J100"/>
  <c r="J101" s="1"/>
  <c r="I100"/>
  <c r="I101" s="1"/>
  <c r="H100"/>
  <c r="H101" s="1"/>
  <c r="G100"/>
  <c r="G101" s="1"/>
  <c r="F100"/>
  <c r="F101" s="1"/>
  <c r="E100"/>
  <c r="E101" s="1"/>
  <c r="D100"/>
  <c r="D101" s="1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93"/>
  <c r="BR92"/>
  <c r="BQ92"/>
  <c r="BQ97" s="1"/>
  <c r="BQ98" s="1"/>
  <c r="BP92"/>
  <c r="BO92"/>
  <c r="BN92"/>
  <c r="BN97" s="1"/>
  <c r="BN98" s="1"/>
  <c r="BM92"/>
  <c r="BL92"/>
  <c r="BK92"/>
  <c r="BJ92"/>
  <c r="BI92"/>
  <c r="BI97" s="1"/>
  <c r="BI98" s="1"/>
  <c r="BH92"/>
  <c r="BG92"/>
  <c r="BF92"/>
  <c r="BF97" s="1"/>
  <c r="BF98" s="1"/>
  <c r="BE92"/>
  <c r="BD92"/>
  <c r="BC92"/>
  <c r="BB92"/>
  <c r="BA92"/>
  <c r="BA97" s="1"/>
  <c r="BA98" s="1"/>
  <c r="AZ92"/>
  <c r="AY92"/>
  <c r="AX92"/>
  <c r="AX97" s="1"/>
  <c r="AX98" s="1"/>
  <c r="AW92"/>
  <c r="AV92"/>
  <c r="AU92"/>
  <c r="AT92"/>
  <c r="AS92"/>
  <c r="AS97" s="1"/>
  <c r="AS98" s="1"/>
  <c r="AR92"/>
  <c r="AQ92"/>
  <c r="AP92"/>
  <c r="AP97" s="1"/>
  <c r="AP98" s="1"/>
  <c r="AO92"/>
  <c r="AN92"/>
  <c r="AM92"/>
  <c r="AL92"/>
  <c r="AK92"/>
  <c r="AK97" s="1"/>
  <c r="AK98" s="1"/>
  <c r="AJ92"/>
  <c r="AE92"/>
  <c r="AE97" s="1"/>
  <c r="AE98" s="1"/>
  <c r="AD92"/>
  <c r="AC92"/>
  <c r="AB92"/>
  <c r="AA92"/>
  <c r="Z92"/>
  <c r="Z97" s="1"/>
  <c r="Z98" s="1"/>
  <c r="Y92"/>
  <c r="X92"/>
  <c r="W92"/>
  <c r="W97" s="1"/>
  <c r="W98" s="1"/>
  <c r="V92"/>
  <c r="U92"/>
  <c r="T92"/>
  <c r="S92"/>
  <c r="R92"/>
  <c r="R97" s="1"/>
  <c r="R98" s="1"/>
  <c r="Q92"/>
  <c r="P92"/>
  <c r="O92"/>
  <c r="O97" s="1"/>
  <c r="O98" s="1"/>
  <c r="N92"/>
  <c r="M92"/>
  <c r="L92"/>
  <c r="K92"/>
  <c r="J92"/>
  <c r="J97" s="1"/>
  <c r="J98" s="1"/>
  <c r="I92"/>
  <c r="H92"/>
  <c r="G92"/>
  <c r="G97" s="1"/>
  <c r="G98" s="1"/>
  <c r="F92"/>
  <c r="E92"/>
  <c r="D92"/>
  <c r="C92"/>
  <c r="B92"/>
  <c r="BR90"/>
  <c r="BR84"/>
  <c r="BR85" s="1"/>
  <c r="BQ84"/>
  <c r="BQ85" s="1"/>
  <c r="BP84"/>
  <c r="BP85" s="1"/>
  <c r="BO84"/>
  <c r="BO85" s="1"/>
  <c r="BN84"/>
  <c r="BN85" s="1"/>
  <c r="BM84"/>
  <c r="BM85" s="1"/>
  <c r="BL84"/>
  <c r="BL85" s="1"/>
  <c r="BK84"/>
  <c r="BK85" s="1"/>
  <c r="BJ84"/>
  <c r="BJ85" s="1"/>
  <c r="BI84"/>
  <c r="BI85" s="1"/>
  <c r="BH84"/>
  <c r="BH85" s="1"/>
  <c r="BG84"/>
  <c r="BG85" s="1"/>
  <c r="BF84"/>
  <c r="BF85" s="1"/>
  <c r="BE84"/>
  <c r="BE85" s="1"/>
  <c r="BD84"/>
  <c r="BD85" s="1"/>
  <c r="BC84"/>
  <c r="BC85" s="1"/>
  <c r="BB84"/>
  <c r="BB85" s="1"/>
  <c r="BA84"/>
  <c r="BA85" s="1"/>
  <c r="AZ84"/>
  <c r="AZ85" s="1"/>
  <c r="AY84"/>
  <c r="AY85" s="1"/>
  <c r="AX84"/>
  <c r="AX85" s="1"/>
  <c r="AW84"/>
  <c r="AW85" s="1"/>
  <c r="AV84"/>
  <c r="AV85" s="1"/>
  <c r="AU84"/>
  <c r="AU85" s="1"/>
  <c r="AT84"/>
  <c r="AT85" s="1"/>
  <c r="AS84"/>
  <c r="AS85" s="1"/>
  <c r="AR84"/>
  <c r="AR85" s="1"/>
  <c r="AQ84"/>
  <c r="AQ85" s="1"/>
  <c r="AP84"/>
  <c r="AP85" s="1"/>
  <c r="AO84"/>
  <c r="AO85" s="1"/>
  <c r="AN84"/>
  <c r="AN85" s="1"/>
  <c r="AM84"/>
  <c r="AM85" s="1"/>
  <c r="AL84"/>
  <c r="AL85" s="1"/>
  <c r="AK84"/>
  <c r="AK85" s="1"/>
  <c r="AJ84"/>
  <c r="AJ85" s="1"/>
  <c r="AH84"/>
  <c r="AE84"/>
  <c r="AE85" s="1"/>
  <c r="AD84"/>
  <c r="AD85" s="1"/>
  <c r="AC84"/>
  <c r="AC85" s="1"/>
  <c r="AB84"/>
  <c r="AB85" s="1"/>
  <c r="AA84"/>
  <c r="AA85" s="1"/>
  <c r="Z84"/>
  <c r="Z85" s="1"/>
  <c r="Y84"/>
  <c r="Y85" s="1"/>
  <c r="X84"/>
  <c r="X85" s="1"/>
  <c r="W84"/>
  <c r="W85" s="1"/>
  <c r="V84"/>
  <c r="V85" s="1"/>
  <c r="U84"/>
  <c r="U85" s="1"/>
  <c r="T84"/>
  <c r="T85" s="1"/>
  <c r="S84"/>
  <c r="S85" s="1"/>
  <c r="R84"/>
  <c r="R85" s="1"/>
  <c r="Q84"/>
  <c r="Q85" s="1"/>
  <c r="P84"/>
  <c r="P85" s="1"/>
  <c r="O84"/>
  <c r="O85" s="1"/>
  <c r="N84"/>
  <c r="N85" s="1"/>
  <c r="M84"/>
  <c r="M85" s="1"/>
  <c r="L84"/>
  <c r="L85" s="1"/>
  <c r="K84"/>
  <c r="K85" s="1"/>
  <c r="J84"/>
  <c r="J85" s="1"/>
  <c r="I84"/>
  <c r="I85" s="1"/>
  <c r="H84"/>
  <c r="H85" s="1"/>
  <c r="G84"/>
  <c r="G85" s="1"/>
  <c r="F84"/>
  <c r="F85" s="1"/>
  <c r="E84"/>
  <c r="E85" s="1"/>
  <c r="D84"/>
  <c r="D85" s="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75"/>
  <c r="BR74"/>
  <c r="BR81" s="1"/>
  <c r="BR82" s="1"/>
  <c r="BQ74"/>
  <c r="BP74"/>
  <c r="BO74"/>
  <c r="BO81" s="1"/>
  <c r="BO82" s="1"/>
  <c r="BN74"/>
  <c r="BM74"/>
  <c r="BL74"/>
  <c r="BK74"/>
  <c r="BJ74"/>
  <c r="BJ81" s="1"/>
  <c r="BJ82" s="1"/>
  <c r="BI74"/>
  <c r="BH74"/>
  <c r="BG74"/>
  <c r="BG81" s="1"/>
  <c r="BG82" s="1"/>
  <c r="BF74"/>
  <c r="BE74"/>
  <c r="BD74"/>
  <c r="BC74"/>
  <c r="BB74"/>
  <c r="BB81" s="1"/>
  <c r="BB82" s="1"/>
  <c r="BA74"/>
  <c r="AZ74"/>
  <c r="AY74"/>
  <c r="AY81" s="1"/>
  <c r="AY82" s="1"/>
  <c r="AX74"/>
  <c r="AW74"/>
  <c r="AV74"/>
  <c r="AU74"/>
  <c r="AT74"/>
  <c r="AT81" s="1"/>
  <c r="AT82" s="1"/>
  <c r="AS74"/>
  <c r="AR74"/>
  <c r="AQ74"/>
  <c r="AQ81" s="1"/>
  <c r="AQ82" s="1"/>
  <c r="AP74"/>
  <c r="AO74"/>
  <c r="AN74"/>
  <c r="AM74"/>
  <c r="AL74"/>
  <c r="AL81" s="1"/>
  <c r="AL82" s="1"/>
  <c r="AK74"/>
  <c r="AJ74"/>
  <c r="AE74"/>
  <c r="AD74"/>
  <c r="AC74"/>
  <c r="AB74"/>
  <c r="AA74"/>
  <c r="AA81" s="1"/>
  <c r="AA82" s="1"/>
  <c r="Z74"/>
  <c r="Y74"/>
  <c r="X74"/>
  <c r="X81" s="1"/>
  <c r="X82" s="1"/>
  <c r="W74"/>
  <c r="V74"/>
  <c r="U74"/>
  <c r="T74"/>
  <c r="S74"/>
  <c r="S81" s="1"/>
  <c r="S82" s="1"/>
  <c r="R74"/>
  <c r="Q74"/>
  <c r="P74"/>
  <c r="P81" s="1"/>
  <c r="P82" s="1"/>
  <c r="O74"/>
  <c r="N74"/>
  <c r="M74"/>
  <c r="L74"/>
  <c r="K74"/>
  <c r="K81" s="1"/>
  <c r="K82" s="1"/>
  <c r="J74"/>
  <c r="I74"/>
  <c r="H74"/>
  <c r="H81" s="1"/>
  <c r="H82" s="1"/>
  <c r="G74"/>
  <c r="F74"/>
  <c r="E74"/>
  <c r="D74"/>
  <c r="C74"/>
  <c r="B74"/>
  <c r="BR72"/>
  <c r="BR66"/>
  <c r="BR67" s="1"/>
  <c r="BQ66"/>
  <c r="BQ67" s="1"/>
  <c r="BP66"/>
  <c r="BP67" s="1"/>
  <c r="BO66"/>
  <c r="BO67" s="1"/>
  <c r="BN66"/>
  <c r="BN67" s="1"/>
  <c r="BM66"/>
  <c r="BM67" s="1"/>
  <c r="BL66"/>
  <c r="BL67" s="1"/>
  <c r="BK66"/>
  <c r="BK67" s="1"/>
  <c r="BJ66"/>
  <c r="BJ67" s="1"/>
  <c r="BI66"/>
  <c r="BI67" s="1"/>
  <c r="BH66"/>
  <c r="BH67" s="1"/>
  <c r="BG66"/>
  <c r="BG67" s="1"/>
  <c r="BF66"/>
  <c r="BF67" s="1"/>
  <c r="BE66"/>
  <c r="BE67" s="1"/>
  <c r="BD66"/>
  <c r="BD67" s="1"/>
  <c r="BC66"/>
  <c r="BC67" s="1"/>
  <c r="BB66"/>
  <c r="BB67" s="1"/>
  <c r="BA66"/>
  <c r="BA67" s="1"/>
  <c r="AZ66"/>
  <c r="AZ67" s="1"/>
  <c r="AY66"/>
  <c r="AY67" s="1"/>
  <c r="AX66"/>
  <c r="AX67" s="1"/>
  <c r="AW66"/>
  <c r="AW67" s="1"/>
  <c r="AV66"/>
  <c r="AV67" s="1"/>
  <c r="AU66"/>
  <c r="AU67" s="1"/>
  <c r="AT66"/>
  <c r="AT67" s="1"/>
  <c r="AS66"/>
  <c r="AS67" s="1"/>
  <c r="AR66"/>
  <c r="AR67" s="1"/>
  <c r="AQ66"/>
  <c r="AQ67" s="1"/>
  <c r="AP66"/>
  <c r="AP67" s="1"/>
  <c r="AO66"/>
  <c r="AO67" s="1"/>
  <c r="AN66"/>
  <c r="AN67" s="1"/>
  <c r="AM66"/>
  <c r="AM67" s="1"/>
  <c r="AL66"/>
  <c r="AL67" s="1"/>
  <c r="AK66"/>
  <c r="AK67" s="1"/>
  <c r="AJ66"/>
  <c r="AJ67" s="1"/>
  <c r="AH66"/>
  <c r="AE66"/>
  <c r="AE67" s="1"/>
  <c r="AD66"/>
  <c r="AD67" s="1"/>
  <c r="AC66"/>
  <c r="AC67" s="1"/>
  <c r="AB66"/>
  <c r="AB67" s="1"/>
  <c r="AA66"/>
  <c r="AA67" s="1"/>
  <c r="Z66"/>
  <c r="Z67" s="1"/>
  <c r="Y66"/>
  <c r="Y67" s="1"/>
  <c r="X66"/>
  <c r="X67" s="1"/>
  <c r="W66"/>
  <c r="W67" s="1"/>
  <c r="V66"/>
  <c r="V67" s="1"/>
  <c r="U66"/>
  <c r="U67" s="1"/>
  <c r="T66"/>
  <c r="T67" s="1"/>
  <c r="S66"/>
  <c r="S67" s="1"/>
  <c r="R66"/>
  <c r="R67" s="1"/>
  <c r="Q66"/>
  <c r="Q67" s="1"/>
  <c r="P66"/>
  <c r="P67" s="1"/>
  <c r="O66"/>
  <c r="O67" s="1"/>
  <c r="N66"/>
  <c r="N67" s="1"/>
  <c r="M66"/>
  <c r="M67" s="1"/>
  <c r="L66"/>
  <c r="L67" s="1"/>
  <c r="K66"/>
  <c r="K67" s="1"/>
  <c r="J66"/>
  <c r="J67" s="1"/>
  <c r="I66"/>
  <c r="I67" s="1"/>
  <c r="H66"/>
  <c r="H67" s="1"/>
  <c r="G66"/>
  <c r="G67" s="1"/>
  <c r="F66"/>
  <c r="F67" s="1"/>
  <c r="E66"/>
  <c r="E67" s="1"/>
  <c r="D66"/>
  <c r="D67" s="1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60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59"/>
  <c r="BR58"/>
  <c r="BQ58"/>
  <c r="BQ63" s="1"/>
  <c r="BQ64" s="1"/>
  <c r="BP58"/>
  <c r="BP63" s="1"/>
  <c r="BP64" s="1"/>
  <c r="BO58"/>
  <c r="BN58"/>
  <c r="BM58"/>
  <c r="BM63" s="1"/>
  <c r="BM64" s="1"/>
  <c r="BL58"/>
  <c r="BK58"/>
  <c r="BJ58"/>
  <c r="BI58"/>
  <c r="BI63" s="1"/>
  <c r="BI64" s="1"/>
  <c r="BH58"/>
  <c r="BH63" s="1"/>
  <c r="BH64" s="1"/>
  <c r="BG58"/>
  <c r="BF58"/>
  <c r="BE58"/>
  <c r="BE63" s="1"/>
  <c r="BE64" s="1"/>
  <c r="BD58"/>
  <c r="BC58"/>
  <c r="BB58"/>
  <c r="BA58"/>
  <c r="BA63" s="1"/>
  <c r="BA64" s="1"/>
  <c r="AZ58"/>
  <c r="AZ63" s="1"/>
  <c r="AZ64" s="1"/>
  <c r="AY58"/>
  <c r="AX58"/>
  <c r="AW58"/>
  <c r="AW63" s="1"/>
  <c r="AW64" s="1"/>
  <c r="AV58"/>
  <c r="AU58"/>
  <c r="AT58"/>
  <c r="AS58"/>
  <c r="AS63" s="1"/>
  <c r="AS64" s="1"/>
  <c r="AR58"/>
  <c r="AR63" s="1"/>
  <c r="AR64" s="1"/>
  <c r="AQ58"/>
  <c r="AP58"/>
  <c r="AO58"/>
  <c r="AO63" s="1"/>
  <c r="AO64" s="1"/>
  <c r="AN58"/>
  <c r="AM58"/>
  <c r="AL58"/>
  <c r="AK58"/>
  <c r="AK63" s="1"/>
  <c r="AK64" s="1"/>
  <c r="AJ58"/>
  <c r="AJ63" s="1"/>
  <c r="AJ64" s="1"/>
  <c r="AE58"/>
  <c r="AD58"/>
  <c r="AD63" s="1"/>
  <c r="AD64" s="1"/>
  <c r="AC58"/>
  <c r="AB58"/>
  <c r="AA58"/>
  <c r="Z58"/>
  <c r="Z63" s="1"/>
  <c r="Z64" s="1"/>
  <c r="Y58"/>
  <c r="Y63" s="1"/>
  <c r="Y64" s="1"/>
  <c r="X58"/>
  <c r="W58"/>
  <c r="V58"/>
  <c r="V63" s="1"/>
  <c r="V64" s="1"/>
  <c r="U58"/>
  <c r="T58"/>
  <c r="S58"/>
  <c r="R58"/>
  <c r="R63" s="1"/>
  <c r="R64" s="1"/>
  <c r="Q58"/>
  <c r="Q63" s="1"/>
  <c r="Q64" s="1"/>
  <c r="P58"/>
  <c r="O58"/>
  <c r="N58"/>
  <c r="N63" s="1"/>
  <c r="N64" s="1"/>
  <c r="M58"/>
  <c r="L58"/>
  <c r="K58"/>
  <c r="J58"/>
  <c r="J63" s="1"/>
  <c r="J64" s="1"/>
  <c r="I58"/>
  <c r="I63" s="1"/>
  <c r="I64" s="1"/>
  <c r="H58"/>
  <c r="G58"/>
  <c r="F58"/>
  <c r="F63" s="1"/>
  <c r="F64" s="1"/>
  <c r="E58"/>
  <c r="D58"/>
  <c r="C58"/>
  <c r="B58"/>
  <c r="BR56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BR31"/>
  <c r="BR32" s="1"/>
  <c r="BQ31"/>
  <c r="BQ32" s="1"/>
  <c r="BP31"/>
  <c r="BP32" s="1"/>
  <c r="BO31"/>
  <c r="BO32" s="1"/>
  <c r="BN31"/>
  <c r="BN32" s="1"/>
  <c r="BM31"/>
  <c r="BM32" s="1"/>
  <c r="BL31"/>
  <c r="BL32" s="1"/>
  <c r="BK31"/>
  <c r="BK32" s="1"/>
  <c r="BJ31"/>
  <c r="BJ32" s="1"/>
  <c r="BI31"/>
  <c r="BI32" s="1"/>
  <c r="BH31"/>
  <c r="BH32" s="1"/>
  <c r="BG31"/>
  <c r="BG32" s="1"/>
  <c r="BF31"/>
  <c r="BF32" s="1"/>
  <c r="BE31"/>
  <c r="BE32" s="1"/>
  <c r="BD31"/>
  <c r="BD32" s="1"/>
  <c r="BC31"/>
  <c r="BC32" s="1"/>
  <c r="BB31"/>
  <c r="BB32" s="1"/>
  <c r="BA31"/>
  <c r="BA32" s="1"/>
  <c r="AZ31"/>
  <c r="AZ32" s="1"/>
  <c r="AY31"/>
  <c r="AY32" s="1"/>
  <c r="AX31"/>
  <c r="AX32" s="1"/>
  <c r="AW31"/>
  <c r="AW32" s="1"/>
  <c r="AV31"/>
  <c r="AV32" s="1"/>
  <c r="AU31"/>
  <c r="AU32" s="1"/>
  <c r="AT31"/>
  <c r="AT32" s="1"/>
  <c r="AS31"/>
  <c r="AS32" s="1"/>
  <c r="AR31"/>
  <c r="AR32" s="1"/>
  <c r="AQ31"/>
  <c r="AQ32" s="1"/>
  <c r="AP31"/>
  <c r="AP32" s="1"/>
  <c r="AO31"/>
  <c r="AO32" s="1"/>
  <c r="AN31"/>
  <c r="AN32" s="1"/>
  <c r="AM31"/>
  <c r="AM32" s="1"/>
  <c r="AL31"/>
  <c r="AL32" s="1"/>
  <c r="AK31"/>
  <c r="AK32" s="1"/>
  <c r="AE31"/>
  <c r="AE32" s="1"/>
  <c r="AD31"/>
  <c r="AD32" s="1"/>
  <c r="AC31"/>
  <c r="AC32" s="1"/>
  <c r="AB31"/>
  <c r="AB32" s="1"/>
  <c r="AA31"/>
  <c r="AA32" s="1"/>
  <c r="Z31"/>
  <c r="Z32" s="1"/>
  <c r="Y31"/>
  <c r="Y32" s="1"/>
  <c r="X31"/>
  <c r="X32" s="1"/>
  <c r="W31"/>
  <c r="W32" s="1"/>
  <c r="V31"/>
  <c r="V32" s="1"/>
  <c r="U31"/>
  <c r="U32" s="1"/>
  <c r="T31"/>
  <c r="T32" s="1"/>
  <c r="S31"/>
  <c r="S32" s="1"/>
  <c r="R31"/>
  <c r="R32" s="1"/>
  <c r="Q31"/>
  <c r="Q32" s="1"/>
  <c r="P31"/>
  <c r="P32" s="1"/>
  <c r="O31"/>
  <c r="O32" s="1"/>
  <c r="N31"/>
  <c r="N32" s="1"/>
  <c r="M31"/>
  <c r="M32" s="1"/>
  <c r="L31"/>
  <c r="L32" s="1"/>
  <c r="K31"/>
  <c r="K32" s="1"/>
  <c r="J31"/>
  <c r="J32" s="1"/>
  <c r="I31"/>
  <c r="I32" s="1"/>
  <c r="H31"/>
  <c r="H32" s="1"/>
  <c r="G31"/>
  <c r="G32" s="1"/>
  <c r="F31"/>
  <c r="F32" s="1"/>
  <c r="E31"/>
  <c r="E32" s="1"/>
  <c r="D31"/>
  <c r="D32" s="1"/>
  <c r="C28"/>
  <c r="C23"/>
  <c r="C15"/>
  <c r="C10"/>
  <c r="BQ8"/>
  <c r="BQ90" s="1"/>
  <c r="BP8"/>
  <c r="BP90" s="1"/>
  <c r="BO8"/>
  <c r="BO106" s="1"/>
  <c r="BN8"/>
  <c r="BN56" s="1"/>
  <c r="BM8"/>
  <c r="BM56" s="1"/>
  <c r="BL8"/>
  <c r="BL56" s="1"/>
  <c r="BK8"/>
  <c r="BK72" s="1"/>
  <c r="BJ8"/>
  <c r="BJ90" s="1"/>
  <c r="BI8"/>
  <c r="BI90" s="1"/>
  <c r="BH8"/>
  <c r="BH90" s="1"/>
  <c r="BG8"/>
  <c r="BG106" s="1"/>
  <c r="BF8"/>
  <c r="BF56" s="1"/>
  <c r="BE8"/>
  <c r="BE56" s="1"/>
  <c r="BD8"/>
  <c r="BD56" s="1"/>
  <c r="BC8"/>
  <c r="BC72" s="1"/>
  <c r="BB8"/>
  <c r="BB90" s="1"/>
  <c r="BA8"/>
  <c r="BA90" s="1"/>
  <c r="AZ8"/>
  <c r="AZ90" s="1"/>
  <c r="AY8"/>
  <c r="AY106" s="1"/>
  <c r="AX8"/>
  <c r="AX56" s="1"/>
  <c r="AW8"/>
  <c r="AW56" s="1"/>
  <c r="AV8"/>
  <c r="AV56" s="1"/>
  <c r="AU8"/>
  <c r="AU72" s="1"/>
  <c r="AT8"/>
  <c r="AT90" s="1"/>
  <c r="AS8"/>
  <c r="AS90" s="1"/>
  <c r="AR8"/>
  <c r="AR90" s="1"/>
  <c r="AQ8"/>
  <c r="AQ106" s="1"/>
  <c r="AP8"/>
  <c r="AP56" s="1"/>
  <c r="AO8"/>
  <c r="AO56" s="1"/>
  <c r="AN8"/>
  <c r="AN56" s="1"/>
  <c r="AM8"/>
  <c r="AM72" s="1"/>
  <c r="AL8"/>
  <c r="AL90" s="1"/>
  <c r="AK8"/>
  <c r="AK90" s="1"/>
  <c r="AJ8"/>
  <c r="AJ90" s="1"/>
  <c r="AE8"/>
  <c r="AE56" s="1"/>
  <c r="AD8"/>
  <c r="AD56" s="1"/>
  <c r="AC8"/>
  <c r="AC56" s="1"/>
  <c r="AB8"/>
  <c r="AB72" s="1"/>
  <c r="AA8"/>
  <c r="AA90" s="1"/>
  <c r="Z8"/>
  <c r="Z90" s="1"/>
  <c r="Y8"/>
  <c r="Y90" s="1"/>
  <c r="X8"/>
  <c r="X106" s="1"/>
  <c r="W8"/>
  <c r="V8"/>
  <c r="V56" s="1"/>
  <c r="U8"/>
  <c r="U56" s="1"/>
  <c r="T8"/>
  <c r="T56" s="1"/>
  <c r="S8"/>
  <c r="S72" s="1"/>
  <c r="R8"/>
  <c r="R90" s="1"/>
  <c r="Q8"/>
  <c r="Q90" s="1"/>
  <c r="P8"/>
  <c r="P90" s="1"/>
  <c r="O8"/>
  <c r="O106" s="1"/>
  <c r="N8"/>
  <c r="N56" s="1"/>
  <c r="M8"/>
  <c r="M56" s="1"/>
  <c r="L8"/>
  <c r="L56" s="1"/>
  <c r="K8"/>
  <c r="K72" s="1"/>
  <c r="J8"/>
  <c r="J90" s="1"/>
  <c r="I8"/>
  <c r="I90" s="1"/>
  <c r="H8"/>
  <c r="H90" s="1"/>
  <c r="G8"/>
  <c r="G106" s="1"/>
  <c r="F8"/>
  <c r="F56" s="1"/>
  <c r="E8"/>
  <c r="E56" s="1"/>
  <c r="D8"/>
  <c r="D56" s="1"/>
  <c r="G5" i="10"/>
  <c r="G5" i="11"/>
  <c r="L29"/>
  <c r="K29"/>
  <c r="J29"/>
  <c r="I29"/>
  <c r="H29"/>
  <c r="G29"/>
  <c r="F29"/>
  <c r="E29"/>
  <c r="D29"/>
  <c r="B27"/>
  <c r="B26"/>
  <c r="B25"/>
  <c r="B22"/>
  <c r="B17"/>
  <c r="B16"/>
  <c r="B15"/>
  <c r="B14"/>
  <c r="B13"/>
  <c r="B11"/>
  <c r="B10"/>
  <c r="B8"/>
  <c r="L29" i="10"/>
  <c r="K29"/>
  <c r="J29"/>
  <c r="I29"/>
  <c r="H29"/>
  <c r="G29"/>
  <c r="F29"/>
  <c r="E29"/>
  <c r="D29"/>
  <c r="B27"/>
  <c r="B26"/>
  <c r="B25"/>
  <c r="B22"/>
  <c r="B17"/>
  <c r="B16"/>
  <c r="B15"/>
  <c r="B14"/>
  <c r="B13"/>
  <c r="B11"/>
  <c r="B8"/>
  <c r="BR31" i="8"/>
  <c r="BR45"/>
  <c r="BR53"/>
  <c r="BR109" s="1"/>
  <c r="BR55"/>
  <c r="BR56"/>
  <c r="BR57"/>
  <c r="BR58"/>
  <c r="BR59"/>
  <c r="BR63"/>
  <c r="BR64" s="1"/>
  <c r="BR73"/>
  <c r="BR74"/>
  <c r="BR75"/>
  <c r="BR76"/>
  <c r="BR77"/>
  <c r="BR78"/>
  <c r="BR79"/>
  <c r="BR83"/>
  <c r="BR84" s="1"/>
  <c r="BR93"/>
  <c r="BR94"/>
  <c r="BR95"/>
  <c r="BR96"/>
  <c r="BR97"/>
  <c r="BR101"/>
  <c r="BR102" s="1"/>
  <c r="BR111"/>
  <c r="BR112"/>
  <c r="BR113"/>
  <c r="BR117"/>
  <c r="BR118" s="1"/>
  <c r="BR31" i="9"/>
  <c r="BR32" s="1"/>
  <c r="BR49"/>
  <c r="BR58"/>
  <c r="BR60"/>
  <c r="BR61"/>
  <c r="BR62"/>
  <c r="BR63"/>
  <c r="BR64"/>
  <c r="BR68"/>
  <c r="BR69" s="1"/>
  <c r="BR74"/>
  <c r="BR76"/>
  <c r="BR77"/>
  <c r="BR78"/>
  <c r="BR79"/>
  <c r="BR80"/>
  <c r="BR81"/>
  <c r="BR82"/>
  <c r="BR86"/>
  <c r="BR87" s="1"/>
  <c r="BR92"/>
  <c r="BR94"/>
  <c r="BR95"/>
  <c r="BR96"/>
  <c r="BR97"/>
  <c r="BR98"/>
  <c r="BR102"/>
  <c r="BR103" s="1"/>
  <c r="BR108"/>
  <c r="BR110"/>
  <c r="BR111"/>
  <c r="BR112"/>
  <c r="BR116"/>
  <c r="BR117" s="1"/>
  <c r="V31"/>
  <c r="V32" s="1"/>
  <c r="W31"/>
  <c r="W32" s="1"/>
  <c r="X31"/>
  <c r="X32" s="1"/>
  <c r="V31" i="8"/>
  <c r="V32" s="1"/>
  <c r="W31"/>
  <c r="W32" s="1"/>
  <c r="X31"/>
  <c r="X32" s="1"/>
  <c r="V97" i="12" l="1"/>
  <c r="V98" s="1"/>
  <c r="AD97"/>
  <c r="AD98" s="1"/>
  <c r="AD103" s="1"/>
  <c r="I97"/>
  <c r="I98" s="1"/>
  <c r="I103" s="1"/>
  <c r="Q97"/>
  <c r="Q98" s="1"/>
  <c r="Q102" s="1"/>
  <c r="Y97"/>
  <c r="Y98" s="1"/>
  <c r="AO97"/>
  <c r="AO98" s="1"/>
  <c r="AO102" s="1"/>
  <c r="AW97"/>
  <c r="AW98" s="1"/>
  <c r="AW103" s="1"/>
  <c r="BE97"/>
  <c r="BE98" s="1"/>
  <c r="BM97"/>
  <c r="BM98" s="1"/>
  <c r="AJ97"/>
  <c r="AJ98" s="1"/>
  <c r="AJ102" s="1"/>
  <c r="AR97"/>
  <c r="AR98" s="1"/>
  <c r="AR103" s="1"/>
  <c r="AZ97"/>
  <c r="AZ98" s="1"/>
  <c r="AZ102" s="1"/>
  <c r="BH97"/>
  <c r="BH98" s="1"/>
  <c r="BP97"/>
  <c r="BP98" s="1"/>
  <c r="BP102" s="1"/>
  <c r="V33" i="9"/>
  <c r="W33"/>
  <c r="X33"/>
  <c r="AH103" i="12"/>
  <c r="AH102"/>
  <c r="AH101"/>
  <c r="AH85"/>
  <c r="AH87"/>
  <c r="AH86"/>
  <c r="AH69"/>
  <c r="AH68"/>
  <c r="AH67"/>
  <c r="AH116"/>
  <c r="AH115"/>
  <c r="AH117"/>
  <c r="K63"/>
  <c r="K64" s="1"/>
  <c r="K69" s="1"/>
  <c r="S63"/>
  <c r="S64" s="1"/>
  <c r="S69" s="1"/>
  <c r="AA63"/>
  <c r="AA64" s="1"/>
  <c r="AA68" s="1"/>
  <c r="AL63"/>
  <c r="AL64" s="1"/>
  <c r="AT63"/>
  <c r="AT64" s="1"/>
  <c r="AT69" s="1"/>
  <c r="BB63"/>
  <c r="BB64" s="1"/>
  <c r="BB68" s="1"/>
  <c r="BJ63"/>
  <c r="BJ64" s="1"/>
  <c r="BJ68" s="1"/>
  <c r="BR63"/>
  <c r="BR64" s="1"/>
  <c r="BR68" s="1"/>
  <c r="E81"/>
  <c r="E82" s="1"/>
  <c r="E86" s="1"/>
  <c r="M81"/>
  <c r="M82" s="1"/>
  <c r="M86" s="1"/>
  <c r="U81"/>
  <c r="U82" s="1"/>
  <c r="U86" s="1"/>
  <c r="AC81"/>
  <c r="AC82" s="1"/>
  <c r="AN81"/>
  <c r="AN82" s="1"/>
  <c r="AN86" s="1"/>
  <c r="AV81"/>
  <c r="AV82" s="1"/>
  <c r="AV87" s="1"/>
  <c r="BD81"/>
  <c r="BD82" s="1"/>
  <c r="BD86" s="1"/>
  <c r="BL81"/>
  <c r="BL82" s="1"/>
  <c r="BL87" s="1"/>
  <c r="D97"/>
  <c r="D98" s="1"/>
  <c r="D103" s="1"/>
  <c r="L97"/>
  <c r="L98" s="1"/>
  <c r="L103" s="1"/>
  <c r="T97"/>
  <c r="T98" s="1"/>
  <c r="T102" s="1"/>
  <c r="AB97"/>
  <c r="AB98" s="1"/>
  <c r="AB102" s="1"/>
  <c r="AM97"/>
  <c r="AM98" s="1"/>
  <c r="AM103" s="1"/>
  <c r="AU97"/>
  <c r="AU98" s="1"/>
  <c r="AU103" s="1"/>
  <c r="BC97"/>
  <c r="BC98" s="1"/>
  <c r="BC102" s="1"/>
  <c r="BK97"/>
  <c r="BK98" s="1"/>
  <c r="D81"/>
  <c r="D82" s="1"/>
  <c r="D87" s="1"/>
  <c r="L81"/>
  <c r="L82" s="1"/>
  <c r="L86" s="1"/>
  <c r="T81"/>
  <c r="T82" s="1"/>
  <c r="T86" s="1"/>
  <c r="AB81"/>
  <c r="AB82" s="1"/>
  <c r="AB86" s="1"/>
  <c r="AM81"/>
  <c r="AM82" s="1"/>
  <c r="AM87" s="1"/>
  <c r="AU81"/>
  <c r="AU82" s="1"/>
  <c r="AU87" s="1"/>
  <c r="BC81"/>
  <c r="BC82" s="1"/>
  <c r="BC86" s="1"/>
  <c r="BK81"/>
  <c r="BK82" s="1"/>
  <c r="BK87" s="1"/>
  <c r="K97"/>
  <c r="K98" s="1"/>
  <c r="K102" s="1"/>
  <c r="S97"/>
  <c r="S98" s="1"/>
  <c r="S103" s="1"/>
  <c r="AA97"/>
  <c r="AA98" s="1"/>
  <c r="AA103" s="1"/>
  <c r="AL97"/>
  <c r="AL98" s="1"/>
  <c r="AL102" s="1"/>
  <c r="AT97"/>
  <c r="AT98" s="1"/>
  <c r="AT103" s="1"/>
  <c r="BB97"/>
  <c r="BB98" s="1"/>
  <c r="BB102" s="1"/>
  <c r="BJ97"/>
  <c r="BJ98" s="1"/>
  <c r="BJ102" s="1"/>
  <c r="BR97"/>
  <c r="BR98" s="1"/>
  <c r="BR102" s="1"/>
  <c r="J111"/>
  <c r="J112" s="1"/>
  <c r="J116" s="1"/>
  <c r="R111"/>
  <c r="R112" s="1"/>
  <c r="R116" s="1"/>
  <c r="Z111"/>
  <c r="Z112" s="1"/>
  <c r="Z117" s="1"/>
  <c r="AK111"/>
  <c r="AK112" s="1"/>
  <c r="AS111"/>
  <c r="AS112" s="1"/>
  <c r="AS117" s="1"/>
  <c r="BA111"/>
  <c r="BA112" s="1"/>
  <c r="BA117" s="1"/>
  <c r="BI111"/>
  <c r="BI112" s="1"/>
  <c r="BI117" s="1"/>
  <c r="BQ111"/>
  <c r="BQ112" s="1"/>
  <c r="F97"/>
  <c r="F98" s="1"/>
  <c r="F103" s="1"/>
  <c r="N97"/>
  <c r="N98" s="1"/>
  <c r="N102" s="1"/>
  <c r="H63"/>
  <c r="H64" s="1"/>
  <c r="H68" s="1"/>
  <c r="P63"/>
  <c r="P64" s="1"/>
  <c r="P68" s="1"/>
  <c r="X63"/>
  <c r="X64" s="1"/>
  <c r="X69" s="1"/>
  <c r="AQ63"/>
  <c r="AQ64" s="1"/>
  <c r="AQ69" s="1"/>
  <c r="AY63"/>
  <c r="AY64" s="1"/>
  <c r="AY68" s="1"/>
  <c r="BG63"/>
  <c r="BG64" s="1"/>
  <c r="BO63"/>
  <c r="BO64" s="1"/>
  <c r="BO68" s="1"/>
  <c r="J81"/>
  <c r="J82" s="1"/>
  <c r="J87" s="1"/>
  <c r="R81"/>
  <c r="R82" s="1"/>
  <c r="R87" s="1"/>
  <c r="Z81"/>
  <c r="Z82" s="1"/>
  <c r="AK81"/>
  <c r="AK82" s="1"/>
  <c r="AK86" s="1"/>
  <c r="AS81"/>
  <c r="AS82" s="1"/>
  <c r="AS86" s="1"/>
  <c r="BA81"/>
  <c r="BA82" s="1"/>
  <c r="BA87" s="1"/>
  <c r="BI81"/>
  <c r="BI82" s="1"/>
  <c r="BI87" s="1"/>
  <c r="BQ81"/>
  <c r="BQ82" s="1"/>
  <c r="BQ87" s="1"/>
  <c r="G63"/>
  <c r="G64" s="1"/>
  <c r="G69" s="1"/>
  <c r="O63"/>
  <c r="O64" s="1"/>
  <c r="O68" s="1"/>
  <c r="W63"/>
  <c r="W64" s="1"/>
  <c r="AE63"/>
  <c r="AE64" s="1"/>
  <c r="AE69" s="1"/>
  <c r="AP63"/>
  <c r="AP64" s="1"/>
  <c r="AP69" s="1"/>
  <c r="AX63"/>
  <c r="AX64" s="1"/>
  <c r="AX68" s="1"/>
  <c r="BF63"/>
  <c r="BF64" s="1"/>
  <c r="BN63"/>
  <c r="BN64" s="1"/>
  <c r="BN69" s="1"/>
  <c r="I81"/>
  <c r="I82" s="1"/>
  <c r="I87" s="1"/>
  <c r="Q81"/>
  <c r="Q82" s="1"/>
  <c r="Q86" s="1"/>
  <c r="Y81"/>
  <c r="Y82" s="1"/>
  <c r="AJ81"/>
  <c r="AJ82" s="1"/>
  <c r="AJ86" s="1"/>
  <c r="AR81"/>
  <c r="AR82" s="1"/>
  <c r="AR87" s="1"/>
  <c r="AZ81"/>
  <c r="AZ82" s="1"/>
  <c r="AZ86" s="1"/>
  <c r="BH81"/>
  <c r="BH82" s="1"/>
  <c r="BH87" s="1"/>
  <c r="BP81"/>
  <c r="BP82" s="1"/>
  <c r="BP86" s="1"/>
  <c r="H97"/>
  <c r="H98" s="1"/>
  <c r="H102" s="1"/>
  <c r="P97"/>
  <c r="P98" s="1"/>
  <c r="P102" s="1"/>
  <c r="X97"/>
  <c r="X98" s="1"/>
  <c r="AQ97"/>
  <c r="AQ98" s="1"/>
  <c r="AQ103" s="1"/>
  <c r="AY97"/>
  <c r="AY98" s="1"/>
  <c r="AY102" s="1"/>
  <c r="BG97"/>
  <c r="BG98" s="1"/>
  <c r="BG102" s="1"/>
  <c r="BO97"/>
  <c r="BO98" s="1"/>
  <c r="I111"/>
  <c r="I112" s="1"/>
  <c r="I116" s="1"/>
  <c r="Q111"/>
  <c r="Q112" s="1"/>
  <c r="Q116" s="1"/>
  <c r="Y111"/>
  <c r="Y112" s="1"/>
  <c r="Y117" s="1"/>
  <c r="AJ111"/>
  <c r="AJ112" s="1"/>
  <c r="AR111"/>
  <c r="AR112" s="1"/>
  <c r="AR116" s="1"/>
  <c r="AZ111"/>
  <c r="AZ112" s="1"/>
  <c r="AZ116" s="1"/>
  <c r="BH111"/>
  <c r="BH112" s="1"/>
  <c r="BH116" s="1"/>
  <c r="BP111"/>
  <c r="BP112" s="1"/>
  <c r="G111"/>
  <c r="G112" s="1"/>
  <c r="G117" s="1"/>
  <c r="O111"/>
  <c r="O112" s="1"/>
  <c r="O116" s="1"/>
  <c r="W111"/>
  <c r="W112" s="1"/>
  <c r="W117" s="1"/>
  <c r="AE111"/>
  <c r="AE112" s="1"/>
  <c r="AP111"/>
  <c r="AP112" s="1"/>
  <c r="AP117" s="1"/>
  <c r="AX111"/>
  <c r="AX112" s="1"/>
  <c r="AX116" s="1"/>
  <c r="BF111"/>
  <c r="BF112" s="1"/>
  <c r="BF116" s="1"/>
  <c r="BN111"/>
  <c r="BN112" s="1"/>
  <c r="F111"/>
  <c r="F112" s="1"/>
  <c r="F116" s="1"/>
  <c r="E63"/>
  <c r="E64" s="1"/>
  <c r="E69" s="1"/>
  <c r="M63"/>
  <c r="M64" s="1"/>
  <c r="M68" s="1"/>
  <c r="U63"/>
  <c r="U64" s="1"/>
  <c r="AC63"/>
  <c r="AC64" s="1"/>
  <c r="AC68" s="1"/>
  <c r="AN63"/>
  <c r="AN64" s="1"/>
  <c r="AN69" s="1"/>
  <c r="AV63"/>
  <c r="AV64" s="1"/>
  <c r="AV68" s="1"/>
  <c r="BD63"/>
  <c r="BD64" s="1"/>
  <c r="BL63"/>
  <c r="BL64" s="1"/>
  <c r="BL69" s="1"/>
  <c r="G81"/>
  <c r="G82" s="1"/>
  <c r="G87" s="1"/>
  <c r="O81"/>
  <c r="O82" s="1"/>
  <c r="O86" s="1"/>
  <c r="W81"/>
  <c r="W82" s="1"/>
  <c r="AE81"/>
  <c r="AE82" s="1"/>
  <c r="AE86" s="1"/>
  <c r="AP81"/>
  <c r="AP82" s="1"/>
  <c r="AP86" s="1"/>
  <c r="AX81"/>
  <c r="AX82" s="1"/>
  <c r="AX86" s="1"/>
  <c r="BF81"/>
  <c r="BF82" s="1"/>
  <c r="BF87" s="1"/>
  <c r="BN81"/>
  <c r="BN82" s="1"/>
  <c r="BN86" s="1"/>
  <c r="D63"/>
  <c r="D64" s="1"/>
  <c r="D68" s="1"/>
  <c r="L63"/>
  <c r="L64" s="1"/>
  <c r="L69" s="1"/>
  <c r="T63"/>
  <c r="T64" s="1"/>
  <c r="AB63"/>
  <c r="AB64" s="1"/>
  <c r="AB69" s="1"/>
  <c r="AM63"/>
  <c r="AM64" s="1"/>
  <c r="AM68" s="1"/>
  <c r="AU63"/>
  <c r="AU64" s="1"/>
  <c r="AU68" s="1"/>
  <c r="BC63"/>
  <c r="BC64" s="1"/>
  <c r="BK63"/>
  <c r="BK64" s="1"/>
  <c r="BK68" s="1"/>
  <c r="F81"/>
  <c r="F82" s="1"/>
  <c r="F86" s="1"/>
  <c r="N81"/>
  <c r="N82" s="1"/>
  <c r="N87" s="1"/>
  <c r="V81"/>
  <c r="V82" s="1"/>
  <c r="AD81"/>
  <c r="AD82" s="1"/>
  <c r="AD87" s="1"/>
  <c r="AO81"/>
  <c r="AO82" s="1"/>
  <c r="AO86" s="1"/>
  <c r="AW81"/>
  <c r="AW82" s="1"/>
  <c r="AW86" s="1"/>
  <c r="BE81"/>
  <c r="BE82" s="1"/>
  <c r="BE87" s="1"/>
  <c r="BM81"/>
  <c r="BM82" s="1"/>
  <c r="BM87" s="1"/>
  <c r="E97"/>
  <c r="E98" s="1"/>
  <c r="E102" s="1"/>
  <c r="M97"/>
  <c r="M98" s="1"/>
  <c r="M103" s="1"/>
  <c r="U97"/>
  <c r="U98" s="1"/>
  <c r="U103" s="1"/>
  <c r="AC97"/>
  <c r="AC98" s="1"/>
  <c r="AC103" s="1"/>
  <c r="AN97"/>
  <c r="AN98" s="1"/>
  <c r="AN102" s="1"/>
  <c r="AV97"/>
  <c r="AV98" s="1"/>
  <c r="AV102" s="1"/>
  <c r="BD97"/>
  <c r="BD98" s="1"/>
  <c r="BL97"/>
  <c r="BL98" s="1"/>
  <c r="BL102" s="1"/>
  <c r="N111"/>
  <c r="N112" s="1"/>
  <c r="N116" s="1"/>
  <c r="V111"/>
  <c r="V112" s="1"/>
  <c r="V117" s="1"/>
  <c r="AD111"/>
  <c r="AD112" s="1"/>
  <c r="AO111"/>
  <c r="AO112" s="1"/>
  <c r="AO117" s="1"/>
  <c r="AW111"/>
  <c r="AW112" s="1"/>
  <c r="AW116" s="1"/>
  <c r="BE111"/>
  <c r="BE112" s="1"/>
  <c r="BE117" s="1"/>
  <c r="BM111"/>
  <c r="BM112" s="1"/>
  <c r="E111"/>
  <c r="E112" s="1"/>
  <c r="E116" s="1"/>
  <c r="M111"/>
  <c r="M112" s="1"/>
  <c r="M116" s="1"/>
  <c r="U111"/>
  <c r="U112" s="1"/>
  <c r="U117" s="1"/>
  <c r="AC111"/>
  <c r="AC112" s="1"/>
  <c r="AN111"/>
  <c r="AN112" s="1"/>
  <c r="AN117" s="1"/>
  <c r="AV111"/>
  <c r="AV112" s="1"/>
  <c r="AV116" s="1"/>
  <c r="BD111"/>
  <c r="BD112" s="1"/>
  <c r="BD116" s="1"/>
  <c r="BL111"/>
  <c r="BL112" s="1"/>
  <c r="N48"/>
  <c r="N49"/>
  <c r="AL68"/>
  <c r="AL69"/>
  <c r="AT102"/>
  <c r="G49"/>
  <c r="G48"/>
  <c r="O49"/>
  <c r="O48"/>
  <c r="W49"/>
  <c r="W48"/>
  <c r="AE49"/>
  <c r="AE48"/>
  <c r="AP49"/>
  <c r="AP48"/>
  <c r="AX49"/>
  <c r="AX48"/>
  <c r="BF49"/>
  <c r="BF48"/>
  <c r="BN49"/>
  <c r="BN48"/>
  <c r="D69"/>
  <c r="T68"/>
  <c r="T69"/>
  <c r="AB68"/>
  <c r="BC68"/>
  <c r="BC69"/>
  <c r="AC86"/>
  <c r="AC87"/>
  <c r="AB103"/>
  <c r="BK102"/>
  <c r="BK103"/>
  <c r="T116"/>
  <c r="T117"/>
  <c r="AB116"/>
  <c r="AB117"/>
  <c r="AM116"/>
  <c r="AM117"/>
  <c r="AU116"/>
  <c r="AU117"/>
  <c r="BC116"/>
  <c r="BC117"/>
  <c r="BK116"/>
  <c r="BK117"/>
  <c r="AK117"/>
  <c r="AK116"/>
  <c r="BQ117"/>
  <c r="BQ116"/>
  <c r="BE48"/>
  <c r="BE49"/>
  <c r="S68"/>
  <c r="BR103"/>
  <c r="L116"/>
  <c r="L117"/>
  <c r="E48"/>
  <c r="E49"/>
  <c r="M48"/>
  <c r="M49"/>
  <c r="U48"/>
  <c r="U49"/>
  <c r="AC48"/>
  <c r="AC49"/>
  <c r="AN48"/>
  <c r="AN49"/>
  <c r="AV48"/>
  <c r="AV49"/>
  <c r="BD48"/>
  <c r="BD49"/>
  <c r="BL48"/>
  <c r="BL49"/>
  <c r="J68"/>
  <c r="J69"/>
  <c r="R68"/>
  <c r="R69"/>
  <c r="Z68"/>
  <c r="Z69"/>
  <c r="AK68"/>
  <c r="AK69"/>
  <c r="AS68"/>
  <c r="AS69"/>
  <c r="BA68"/>
  <c r="BA69"/>
  <c r="BI68"/>
  <c r="BI69"/>
  <c r="BQ68"/>
  <c r="BQ69"/>
  <c r="K87"/>
  <c r="K86"/>
  <c r="S87"/>
  <c r="S86"/>
  <c r="AA87"/>
  <c r="AA86"/>
  <c r="AL87"/>
  <c r="AL86"/>
  <c r="AT87"/>
  <c r="AT86"/>
  <c r="BB87"/>
  <c r="BB86"/>
  <c r="BJ87"/>
  <c r="BJ86"/>
  <c r="BR87"/>
  <c r="BR86"/>
  <c r="J103"/>
  <c r="J102"/>
  <c r="R103"/>
  <c r="R102"/>
  <c r="Z103"/>
  <c r="Z102"/>
  <c r="AK103"/>
  <c r="AK102"/>
  <c r="AS103"/>
  <c r="AS102"/>
  <c r="BA103"/>
  <c r="BA102"/>
  <c r="BI103"/>
  <c r="BI102"/>
  <c r="BQ103"/>
  <c r="BQ102"/>
  <c r="Q103"/>
  <c r="Y103"/>
  <c r="Y102"/>
  <c r="AJ103"/>
  <c r="AZ103"/>
  <c r="BH103"/>
  <c r="BH102"/>
  <c r="BP103"/>
  <c r="K117"/>
  <c r="K116"/>
  <c r="S117"/>
  <c r="S116"/>
  <c r="AA117"/>
  <c r="AA116"/>
  <c r="AL117"/>
  <c r="AL116"/>
  <c r="AT117"/>
  <c r="AT116"/>
  <c r="BB117"/>
  <c r="BB116"/>
  <c r="BJ117"/>
  <c r="BJ116"/>
  <c r="BR117"/>
  <c r="BR116"/>
  <c r="BM48"/>
  <c r="BM49"/>
  <c r="BC87"/>
  <c r="AA102"/>
  <c r="D116"/>
  <c r="D117"/>
  <c r="D48"/>
  <c r="D49"/>
  <c r="L48"/>
  <c r="L49"/>
  <c r="T48"/>
  <c r="T49"/>
  <c r="AB48"/>
  <c r="AB49"/>
  <c r="AM48"/>
  <c r="AM49"/>
  <c r="AU48"/>
  <c r="AU49"/>
  <c r="BC48"/>
  <c r="BC49"/>
  <c r="BK48"/>
  <c r="BK49"/>
  <c r="I68"/>
  <c r="I69"/>
  <c r="Q68"/>
  <c r="Q69"/>
  <c r="Y68"/>
  <c r="Y69"/>
  <c r="AJ68"/>
  <c r="AJ69"/>
  <c r="AR68"/>
  <c r="AR69"/>
  <c r="AZ68"/>
  <c r="AZ69"/>
  <c r="BH68"/>
  <c r="BH69"/>
  <c r="BP68"/>
  <c r="BP69"/>
  <c r="J86"/>
  <c r="Z87"/>
  <c r="Z86"/>
  <c r="BI86"/>
  <c r="AD48"/>
  <c r="AD49"/>
  <c r="BB69"/>
  <c r="BK86"/>
  <c r="AL103"/>
  <c r="K48"/>
  <c r="K49"/>
  <c r="S48"/>
  <c r="S49"/>
  <c r="AA48"/>
  <c r="AA49"/>
  <c r="AL48"/>
  <c r="AL49"/>
  <c r="AT48"/>
  <c r="AT49"/>
  <c r="BB48"/>
  <c r="BB49"/>
  <c r="BJ48"/>
  <c r="BJ49"/>
  <c r="BR48"/>
  <c r="BR49"/>
  <c r="P69"/>
  <c r="X68"/>
  <c r="BG68"/>
  <c r="BG69"/>
  <c r="Y86"/>
  <c r="Y87"/>
  <c r="BH86"/>
  <c r="BP87"/>
  <c r="X102"/>
  <c r="X103"/>
  <c r="BG103"/>
  <c r="BO102"/>
  <c r="BO103"/>
  <c r="AJ116"/>
  <c r="AJ117"/>
  <c r="BH117"/>
  <c r="BP116"/>
  <c r="BP117"/>
  <c r="AE116"/>
  <c r="AE117"/>
  <c r="BF117"/>
  <c r="BN116"/>
  <c r="BN117"/>
  <c r="AW48"/>
  <c r="AW49"/>
  <c r="AB87"/>
  <c r="K103"/>
  <c r="J48"/>
  <c r="J49"/>
  <c r="R48"/>
  <c r="R49"/>
  <c r="Z48"/>
  <c r="Z49"/>
  <c r="AK48"/>
  <c r="AK49"/>
  <c r="AS48"/>
  <c r="AS49"/>
  <c r="BA48"/>
  <c r="BA49"/>
  <c r="BI48"/>
  <c r="BI49"/>
  <c r="BQ48"/>
  <c r="BQ49"/>
  <c r="W68"/>
  <c r="W69"/>
  <c r="AE68"/>
  <c r="BF68"/>
  <c r="BF69"/>
  <c r="H86"/>
  <c r="H87"/>
  <c r="P86"/>
  <c r="P87"/>
  <c r="X86"/>
  <c r="X87"/>
  <c r="AQ86"/>
  <c r="AQ87"/>
  <c r="AY86"/>
  <c r="AY87"/>
  <c r="BG86"/>
  <c r="BG87"/>
  <c r="BO86"/>
  <c r="BO87"/>
  <c r="G102"/>
  <c r="G103"/>
  <c r="O102"/>
  <c r="O103"/>
  <c r="W102"/>
  <c r="W103"/>
  <c r="AE102"/>
  <c r="AE103"/>
  <c r="AP102"/>
  <c r="AP103"/>
  <c r="AX102"/>
  <c r="AX103"/>
  <c r="BF102"/>
  <c r="BF103"/>
  <c r="BN102"/>
  <c r="BN103"/>
  <c r="V102"/>
  <c r="V103"/>
  <c r="AD102"/>
  <c r="AW102"/>
  <c r="BE102"/>
  <c r="BE103"/>
  <c r="BM102"/>
  <c r="BM103"/>
  <c r="H116"/>
  <c r="H117"/>
  <c r="P116"/>
  <c r="P117"/>
  <c r="X116"/>
  <c r="X117"/>
  <c r="AQ116"/>
  <c r="AQ117"/>
  <c r="AY116"/>
  <c r="AY117"/>
  <c r="BG116"/>
  <c r="BG117"/>
  <c r="BO116"/>
  <c r="BO117"/>
  <c r="F117"/>
  <c r="F48"/>
  <c r="F49"/>
  <c r="V48"/>
  <c r="V49"/>
  <c r="BR69"/>
  <c r="I48"/>
  <c r="I49"/>
  <c r="Q48"/>
  <c r="Q49"/>
  <c r="Y48"/>
  <c r="Y49"/>
  <c r="AJ48"/>
  <c r="AJ49"/>
  <c r="AR48"/>
  <c r="AR49"/>
  <c r="AZ48"/>
  <c r="AZ49"/>
  <c r="BH48"/>
  <c r="BH49"/>
  <c r="BP48"/>
  <c r="BP49"/>
  <c r="F69"/>
  <c r="F68"/>
  <c r="N69"/>
  <c r="N68"/>
  <c r="V69"/>
  <c r="V68"/>
  <c r="AD69"/>
  <c r="AD68"/>
  <c r="AO69"/>
  <c r="AO68"/>
  <c r="AW69"/>
  <c r="AW68"/>
  <c r="BE69"/>
  <c r="BE68"/>
  <c r="BM69"/>
  <c r="BM68"/>
  <c r="W86"/>
  <c r="W87"/>
  <c r="AO48"/>
  <c r="AO49"/>
  <c r="AT68"/>
  <c r="H49"/>
  <c r="H48"/>
  <c r="P49"/>
  <c r="P48"/>
  <c r="X49"/>
  <c r="X48"/>
  <c r="AQ49"/>
  <c r="AQ48"/>
  <c r="AY49"/>
  <c r="AY48"/>
  <c r="BG49"/>
  <c r="BG48"/>
  <c r="BO49"/>
  <c r="BO48"/>
  <c r="U69"/>
  <c r="U68"/>
  <c r="AV69"/>
  <c r="BD69"/>
  <c r="BD68"/>
  <c r="V86"/>
  <c r="V87"/>
  <c r="BE86"/>
  <c r="U102"/>
  <c r="AV103"/>
  <c r="BD102"/>
  <c r="BD103"/>
  <c r="AD116"/>
  <c r="AD117"/>
  <c r="BM116"/>
  <c r="BM117"/>
  <c r="AC116"/>
  <c r="AC117"/>
  <c r="BD117"/>
  <c r="BL116"/>
  <c r="BL117"/>
  <c r="K56"/>
  <c r="S56"/>
  <c r="AB56"/>
  <c r="AM56"/>
  <c r="AU56"/>
  <c r="BC56"/>
  <c r="BK56"/>
  <c r="J72"/>
  <c r="R72"/>
  <c r="AA72"/>
  <c r="AL72"/>
  <c r="AT72"/>
  <c r="BB72"/>
  <c r="BJ72"/>
  <c r="G90"/>
  <c r="O90"/>
  <c r="X90"/>
  <c r="AQ90"/>
  <c r="AY90"/>
  <c r="BG90"/>
  <c r="BO90"/>
  <c r="F106"/>
  <c r="N106"/>
  <c r="V106"/>
  <c r="AE106"/>
  <c r="AP106"/>
  <c r="AX106"/>
  <c r="BF106"/>
  <c r="BN106"/>
  <c r="J56"/>
  <c r="R56"/>
  <c r="AA56"/>
  <c r="AL56"/>
  <c r="AT56"/>
  <c r="BB56"/>
  <c r="BJ56"/>
  <c r="I72"/>
  <c r="Q72"/>
  <c r="Z72"/>
  <c r="AK72"/>
  <c r="AS72"/>
  <c r="BA72"/>
  <c r="BI72"/>
  <c r="BQ72"/>
  <c r="F90"/>
  <c r="N90"/>
  <c r="V90"/>
  <c r="AE90"/>
  <c r="AP90"/>
  <c r="AX90"/>
  <c r="BF90"/>
  <c r="BN90"/>
  <c r="E106"/>
  <c r="M106"/>
  <c r="U106"/>
  <c r="AD106"/>
  <c r="AO106"/>
  <c r="AW106"/>
  <c r="BE106"/>
  <c r="BM106"/>
  <c r="I56"/>
  <c r="Q56"/>
  <c r="Z56"/>
  <c r="AK56"/>
  <c r="AS56"/>
  <c r="BA56"/>
  <c r="BI56"/>
  <c r="BQ56"/>
  <c r="H72"/>
  <c r="P72"/>
  <c r="Y72"/>
  <c r="AJ72"/>
  <c r="AR72"/>
  <c r="AZ72"/>
  <c r="BH72"/>
  <c r="BP72"/>
  <c r="E90"/>
  <c r="M90"/>
  <c r="U90"/>
  <c r="AD90"/>
  <c r="AO90"/>
  <c r="AW90"/>
  <c r="BE90"/>
  <c r="BM90"/>
  <c r="D106"/>
  <c r="L106"/>
  <c r="T106"/>
  <c r="AC106"/>
  <c r="AN106"/>
  <c r="AV106"/>
  <c r="BD106"/>
  <c r="BL106"/>
  <c r="H56"/>
  <c r="P56"/>
  <c r="Y56"/>
  <c r="AJ56"/>
  <c r="AR56"/>
  <c r="AZ56"/>
  <c r="BH56"/>
  <c r="BP56"/>
  <c r="G72"/>
  <c r="O72"/>
  <c r="X72"/>
  <c r="AQ72"/>
  <c r="AY72"/>
  <c r="BG72"/>
  <c r="BO72"/>
  <c r="D90"/>
  <c r="L90"/>
  <c r="T90"/>
  <c r="AC90"/>
  <c r="AN90"/>
  <c r="AV90"/>
  <c r="BD90"/>
  <c r="BL90"/>
  <c r="K106"/>
  <c r="S106"/>
  <c r="AB106"/>
  <c r="AM106"/>
  <c r="AU106"/>
  <c r="BC106"/>
  <c r="BK106"/>
  <c r="G56"/>
  <c r="O56"/>
  <c r="X56"/>
  <c r="AQ56"/>
  <c r="AY56"/>
  <c r="BG56"/>
  <c r="BO56"/>
  <c r="F72"/>
  <c r="N72"/>
  <c r="V72"/>
  <c r="AE72"/>
  <c r="AP72"/>
  <c r="AX72"/>
  <c r="BF72"/>
  <c r="BN72"/>
  <c r="K90"/>
  <c r="S90"/>
  <c r="AB90"/>
  <c r="AM90"/>
  <c r="AU90"/>
  <c r="BC90"/>
  <c r="BK90"/>
  <c r="J106"/>
  <c r="R106"/>
  <c r="AA106"/>
  <c r="AL106"/>
  <c r="AT106"/>
  <c r="BB106"/>
  <c r="BJ106"/>
  <c r="E72"/>
  <c r="M72"/>
  <c r="U72"/>
  <c r="AD72"/>
  <c r="AO72"/>
  <c r="AW72"/>
  <c r="BE72"/>
  <c r="BM72"/>
  <c r="I106"/>
  <c r="Q106"/>
  <c r="Z106"/>
  <c r="AK106"/>
  <c r="AS106"/>
  <c r="BA106"/>
  <c r="BI106"/>
  <c r="BQ106"/>
  <c r="D72"/>
  <c r="L72"/>
  <c r="T72"/>
  <c r="AC72"/>
  <c r="AN72"/>
  <c r="AV72"/>
  <c r="BD72"/>
  <c r="BL72"/>
  <c r="H106"/>
  <c r="P106"/>
  <c r="Y106"/>
  <c r="AJ106"/>
  <c r="AR106"/>
  <c r="AZ106"/>
  <c r="BH106"/>
  <c r="BP106"/>
  <c r="BR65" i="9"/>
  <c r="BR66" s="1"/>
  <c r="BR71" s="1"/>
  <c r="BR114" i="8"/>
  <c r="BR115" s="1"/>
  <c r="BR119" s="1"/>
  <c r="BR32"/>
  <c r="BR98"/>
  <c r="BR99" s="1"/>
  <c r="BR104" s="1"/>
  <c r="BR113" i="9"/>
  <c r="BR114" s="1"/>
  <c r="BR119" s="1"/>
  <c r="BR99"/>
  <c r="BR100" s="1"/>
  <c r="BR105" s="1"/>
  <c r="BR83"/>
  <c r="BR84" s="1"/>
  <c r="BR88" s="1"/>
  <c r="BR60" i="8"/>
  <c r="BR61" s="1"/>
  <c r="BR66" s="1"/>
  <c r="BR80"/>
  <c r="BR81" s="1"/>
  <c r="BR86" s="1"/>
  <c r="BR91"/>
  <c r="BR71"/>
  <c r="BR51" i="9"/>
  <c r="BR50"/>
  <c r="K7" i="8"/>
  <c r="BQ112" i="9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111"/>
  <c r="BQ110"/>
  <c r="BP110"/>
  <c r="BO110"/>
  <c r="BO113" s="1"/>
  <c r="BO114" s="1"/>
  <c r="BN110"/>
  <c r="BN113" s="1"/>
  <c r="BN114" s="1"/>
  <c r="BM110"/>
  <c r="BL110"/>
  <c r="BK110"/>
  <c r="BK113" s="1"/>
  <c r="BK114" s="1"/>
  <c r="BJ110"/>
  <c r="BJ113" s="1"/>
  <c r="BJ114" s="1"/>
  <c r="BI110"/>
  <c r="BH110"/>
  <c r="BG110"/>
  <c r="BG113" s="1"/>
  <c r="BG114" s="1"/>
  <c r="BF110"/>
  <c r="BF113" s="1"/>
  <c r="BF114" s="1"/>
  <c r="BE110"/>
  <c r="BD110"/>
  <c r="BC110"/>
  <c r="BC113" s="1"/>
  <c r="BC114" s="1"/>
  <c r="BB110"/>
  <c r="BB113" s="1"/>
  <c r="BB114" s="1"/>
  <c r="BA110"/>
  <c r="AZ110"/>
  <c r="AY110"/>
  <c r="AY113" s="1"/>
  <c r="AY114" s="1"/>
  <c r="AX110"/>
  <c r="AX113" s="1"/>
  <c r="AX114" s="1"/>
  <c r="AW110"/>
  <c r="AV110"/>
  <c r="AU110"/>
  <c r="AU113" s="1"/>
  <c r="AU114" s="1"/>
  <c r="AT110"/>
  <c r="AT113" s="1"/>
  <c r="AT114" s="1"/>
  <c r="AS110"/>
  <c r="AR110"/>
  <c r="AQ110"/>
  <c r="AQ113" s="1"/>
  <c r="AQ114" s="1"/>
  <c r="AP110"/>
  <c r="AP113" s="1"/>
  <c r="AP114" s="1"/>
  <c r="AO110"/>
  <c r="AN110"/>
  <c r="AM110"/>
  <c r="AM113" s="1"/>
  <c r="AM114" s="1"/>
  <c r="AL110"/>
  <c r="AL113" s="1"/>
  <c r="AL114" s="1"/>
  <c r="AK110"/>
  <c r="AJ110"/>
  <c r="AE110"/>
  <c r="AE113" s="1"/>
  <c r="AE114" s="1"/>
  <c r="AD110"/>
  <c r="AD113" s="1"/>
  <c r="AD114" s="1"/>
  <c r="AC110"/>
  <c r="AB110"/>
  <c r="AA110"/>
  <c r="AA113" s="1"/>
  <c r="AA114" s="1"/>
  <c r="Z110"/>
  <c r="Z113" s="1"/>
  <c r="Z114" s="1"/>
  <c r="Y110"/>
  <c r="X110"/>
  <c r="W110"/>
  <c r="W113" s="1"/>
  <c r="W114" s="1"/>
  <c r="V110"/>
  <c r="V113" s="1"/>
  <c r="V114" s="1"/>
  <c r="U110"/>
  <c r="T110"/>
  <c r="S110"/>
  <c r="S113" s="1"/>
  <c r="S114" s="1"/>
  <c r="R110"/>
  <c r="R113" s="1"/>
  <c r="R114" s="1"/>
  <c r="Q110"/>
  <c r="P110"/>
  <c r="O110"/>
  <c r="O113" s="1"/>
  <c r="O114" s="1"/>
  <c r="N110"/>
  <c r="N113" s="1"/>
  <c r="N114" s="1"/>
  <c r="M110"/>
  <c r="L110"/>
  <c r="K110"/>
  <c r="K113" s="1"/>
  <c r="K114" s="1"/>
  <c r="J110"/>
  <c r="J113" s="1"/>
  <c r="J114" s="1"/>
  <c r="I110"/>
  <c r="H110"/>
  <c r="G110"/>
  <c r="G113" s="1"/>
  <c r="G114" s="1"/>
  <c r="F110"/>
  <c r="F113" s="1"/>
  <c r="F114" s="1"/>
  <c r="E110"/>
  <c r="D110"/>
  <c r="C110"/>
  <c r="B110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98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Q94"/>
  <c r="BP94"/>
  <c r="BO94"/>
  <c r="BN94"/>
  <c r="BN99" s="1"/>
  <c r="BN100" s="1"/>
  <c r="BM94"/>
  <c r="BL94"/>
  <c r="BK94"/>
  <c r="BJ94"/>
  <c r="BI94"/>
  <c r="BH94"/>
  <c r="BG94"/>
  <c r="BF94"/>
  <c r="BF99" s="1"/>
  <c r="BF100" s="1"/>
  <c r="BE94"/>
  <c r="BD94"/>
  <c r="BC94"/>
  <c r="BB94"/>
  <c r="BA94"/>
  <c r="AZ94"/>
  <c r="AY94"/>
  <c r="AY99" s="1"/>
  <c r="AY100" s="1"/>
  <c r="AX94"/>
  <c r="AX99" s="1"/>
  <c r="AX100" s="1"/>
  <c r="AW94"/>
  <c r="AV94"/>
  <c r="AU94"/>
  <c r="AT94"/>
  <c r="AS94"/>
  <c r="AR94"/>
  <c r="AQ94"/>
  <c r="AQ99" s="1"/>
  <c r="AQ100" s="1"/>
  <c r="AP94"/>
  <c r="AP99" s="1"/>
  <c r="AP100" s="1"/>
  <c r="AO94"/>
  <c r="AN94"/>
  <c r="AM94"/>
  <c r="AL94"/>
  <c r="AK94"/>
  <c r="AJ94"/>
  <c r="AE94"/>
  <c r="AE99" s="1"/>
  <c r="AE100" s="1"/>
  <c r="AD94"/>
  <c r="AD99" s="1"/>
  <c r="AD100" s="1"/>
  <c r="AC94"/>
  <c r="AB94"/>
  <c r="AA94"/>
  <c r="Z94"/>
  <c r="Y94"/>
  <c r="X94"/>
  <c r="W94"/>
  <c r="W99" s="1"/>
  <c r="W100" s="1"/>
  <c r="V94"/>
  <c r="V99" s="1"/>
  <c r="V100" s="1"/>
  <c r="U94"/>
  <c r="T94"/>
  <c r="S94"/>
  <c r="R94"/>
  <c r="Q94"/>
  <c r="P94"/>
  <c r="O94"/>
  <c r="O99" s="1"/>
  <c r="O100" s="1"/>
  <c r="N94"/>
  <c r="N99" s="1"/>
  <c r="N100" s="1"/>
  <c r="M94"/>
  <c r="L94"/>
  <c r="K94"/>
  <c r="J94"/>
  <c r="I94"/>
  <c r="H94"/>
  <c r="G94"/>
  <c r="G99" s="1"/>
  <c r="G100" s="1"/>
  <c r="F94"/>
  <c r="F99" s="1"/>
  <c r="F100" s="1"/>
  <c r="E94"/>
  <c r="D94"/>
  <c r="C94"/>
  <c r="B94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Q83" s="1"/>
  <c r="BQ84" s="1"/>
  <c r="BP76"/>
  <c r="BP83" s="1"/>
  <c r="BP84" s="1"/>
  <c r="BO76"/>
  <c r="BN76"/>
  <c r="BM76"/>
  <c r="BL76"/>
  <c r="BK76"/>
  <c r="BJ76"/>
  <c r="BI76"/>
  <c r="BI83" s="1"/>
  <c r="BI84" s="1"/>
  <c r="BH76"/>
  <c r="BG76"/>
  <c r="BF76"/>
  <c r="BE76"/>
  <c r="BE83" s="1"/>
  <c r="BE84" s="1"/>
  <c r="BD76"/>
  <c r="BC76"/>
  <c r="BB76"/>
  <c r="BA76"/>
  <c r="BA83" s="1"/>
  <c r="BA84" s="1"/>
  <c r="AZ76"/>
  <c r="AY76"/>
  <c r="AX76"/>
  <c r="AW76"/>
  <c r="AW83" s="1"/>
  <c r="AW84" s="1"/>
  <c r="AV76"/>
  <c r="AV83" s="1"/>
  <c r="AV84" s="1"/>
  <c r="AU76"/>
  <c r="AT76"/>
  <c r="AS76"/>
  <c r="AS83" s="1"/>
  <c r="AS84" s="1"/>
  <c r="AR76"/>
  <c r="AQ76"/>
  <c r="AP76"/>
  <c r="AO76"/>
  <c r="AO83" s="1"/>
  <c r="AO84" s="1"/>
  <c r="AN76"/>
  <c r="AN83" s="1"/>
  <c r="AN84" s="1"/>
  <c r="AM76"/>
  <c r="AL76"/>
  <c r="AK76"/>
  <c r="AJ76"/>
  <c r="AJ83" s="1"/>
  <c r="AJ84" s="1"/>
  <c r="AE76"/>
  <c r="AD76"/>
  <c r="AC76"/>
  <c r="AC83" s="1"/>
  <c r="AC84" s="1"/>
  <c r="AB76"/>
  <c r="AB83" s="1"/>
  <c r="AB84" s="1"/>
  <c r="AA76"/>
  <c r="Z76"/>
  <c r="Y76"/>
  <c r="Y83" s="1"/>
  <c r="Y84" s="1"/>
  <c r="X76"/>
  <c r="X83" s="1"/>
  <c r="X84" s="1"/>
  <c r="W76"/>
  <c r="V76"/>
  <c r="U76"/>
  <c r="U83" s="1"/>
  <c r="U84" s="1"/>
  <c r="T76"/>
  <c r="T83" s="1"/>
  <c r="T84" s="1"/>
  <c r="S76"/>
  <c r="R76"/>
  <c r="Q76"/>
  <c r="Q83" s="1"/>
  <c r="Q84" s="1"/>
  <c r="P76"/>
  <c r="P83" s="1"/>
  <c r="P84" s="1"/>
  <c r="O76"/>
  <c r="N76"/>
  <c r="M76"/>
  <c r="M83" s="1"/>
  <c r="M84" s="1"/>
  <c r="L76"/>
  <c r="L83" s="1"/>
  <c r="L84" s="1"/>
  <c r="K76"/>
  <c r="J76"/>
  <c r="I76"/>
  <c r="I83" s="1"/>
  <c r="I84" s="1"/>
  <c r="H76"/>
  <c r="H83" s="1"/>
  <c r="H84" s="1"/>
  <c r="G76"/>
  <c r="F76"/>
  <c r="E76"/>
  <c r="D76"/>
  <c r="C76"/>
  <c r="B76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Q60"/>
  <c r="BQ65" s="1"/>
  <c r="BQ66" s="1"/>
  <c r="BP60"/>
  <c r="BP65" s="1"/>
  <c r="BP66" s="1"/>
  <c r="BO60"/>
  <c r="BN60"/>
  <c r="BM60"/>
  <c r="BM65" s="1"/>
  <c r="BM66" s="1"/>
  <c r="BL60"/>
  <c r="BL65" s="1"/>
  <c r="BL66" s="1"/>
  <c r="BK60"/>
  <c r="BJ60"/>
  <c r="BI60"/>
  <c r="BI65" s="1"/>
  <c r="BI66" s="1"/>
  <c r="BH60"/>
  <c r="BH65" s="1"/>
  <c r="BH66" s="1"/>
  <c r="BG60"/>
  <c r="BF60"/>
  <c r="BE60"/>
  <c r="BE65" s="1"/>
  <c r="BE66" s="1"/>
  <c r="BD60"/>
  <c r="BD65" s="1"/>
  <c r="BD66" s="1"/>
  <c r="BC60"/>
  <c r="BB60"/>
  <c r="BA60"/>
  <c r="BA65" s="1"/>
  <c r="BA66" s="1"/>
  <c r="AZ60"/>
  <c r="AZ65" s="1"/>
  <c r="AZ66" s="1"/>
  <c r="AY60"/>
  <c r="AX60"/>
  <c r="AW60"/>
  <c r="AW65" s="1"/>
  <c r="AW66" s="1"/>
  <c r="AV60"/>
  <c r="AV65" s="1"/>
  <c r="AV66" s="1"/>
  <c r="AU60"/>
  <c r="AT60"/>
  <c r="AS60"/>
  <c r="AS65" s="1"/>
  <c r="AS66" s="1"/>
  <c r="AR60"/>
  <c r="AR65" s="1"/>
  <c r="AR66" s="1"/>
  <c r="AQ60"/>
  <c r="AP60"/>
  <c r="AO60"/>
  <c r="AO65" s="1"/>
  <c r="AO66" s="1"/>
  <c r="AN60"/>
  <c r="AN65" s="1"/>
  <c r="AN66" s="1"/>
  <c r="AM60"/>
  <c r="AL60"/>
  <c r="AK60"/>
  <c r="AK65" s="1"/>
  <c r="AK66" s="1"/>
  <c r="AJ60"/>
  <c r="AJ65" s="1"/>
  <c r="AJ66" s="1"/>
  <c r="AE60"/>
  <c r="AD60"/>
  <c r="AC60"/>
  <c r="AC65" s="1"/>
  <c r="AC66" s="1"/>
  <c r="AB60"/>
  <c r="AB65" s="1"/>
  <c r="AB66" s="1"/>
  <c r="AA60"/>
  <c r="Z60"/>
  <c r="Y60"/>
  <c r="Y65" s="1"/>
  <c r="Y66" s="1"/>
  <c r="X60"/>
  <c r="X65" s="1"/>
  <c r="X66" s="1"/>
  <c r="W60"/>
  <c r="V60"/>
  <c r="U60"/>
  <c r="U65" s="1"/>
  <c r="U66" s="1"/>
  <c r="T60"/>
  <c r="T65" s="1"/>
  <c r="T66" s="1"/>
  <c r="S60"/>
  <c r="R60"/>
  <c r="Q60"/>
  <c r="Q65" s="1"/>
  <c r="Q66" s="1"/>
  <c r="P60"/>
  <c r="O60"/>
  <c r="N60"/>
  <c r="M60"/>
  <c r="M65" s="1"/>
  <c r="M66" s="1"/>
  <c r="L60"/>
  <c r="L65" s="1"/>
  <c r="L66" s="1"/>
  <c r="K60"/>
  <c r="J60"/>
  <c r="I60"/>
  <c r="I65" s="1"/>
  <c r="I66" s="1"/>
  <c r="H60"/>
  <c r="G60"/>
  <c r="F60"/>
  <c r="E60"/>
  <c r="E65" s="1"/>
  <c r="E66" s="1"/>
  <c r="D60"/>
  <c r="D65" s="1"/>
  <c r="D66" s="1"/>
  <c r="C60"/>
  <c r="B60"/>
  <c r="BP49"/>
  <c r="BN49"/>
  <c r="BL49"/>
  <c r="BJ49"/>
  <c r="BH49"/>
  <c r="BF49"/>
  <c r="BD49"/>
  <c r="BB49"/>
  <c r="AZ49"/>
  <c r="AX49"/>
  <c r="AV49"/>
  <c r="AT49"/>
  <c r="AR49"/>
  <c r="AP49"/>
  <c r="AN49"/>
  <c r="AL49"/>
  <c r="AJ49"/>
  <c r="AE49"/>
  <c r="AC49"/>
  <c r="AA49"/>
  <c r="Y49"/>
  <c r="W49"/>
  <c r="U49"/>
  <c r="S49"/>
  <c r="Q49"/>
  <c r="O49"/>
  <c r="M49"/>
  <c r="K49"/>
  <c r="I49"/>
  <c r="G49"/>
  <c r="E49"/>
  <c r="BQ31"/>
  <c r="BQ32" s="1"/>
  <c r="BP31"/>
  <c r="BP32" s="1"/>
  <c r="BO31"/>
  <c r="BO32" s="1"/>
  <c r="BN31"/>
  <c r="BN32" s="1"/>
  <c r="BM31"/>
  <c r="BM32" s="1"/>
  <c r="BL31"/>
  <c r="BL32" s="1"/>
  <c r="BK31"/>
  <c r="BK32" s="1"/>
  <c r="BJ31"/>
  <c r="BJ32" s="1"/>
  <c r="BI31"/>
  <c r="BI32" s="1"/>
  <c r="BH31"/>
  <c r="BH32" s="1"/>
  <c r="BG31"/>
  <c r="BG32" s="1"/>
  <c r="BF31"/>
  <c r="BF32" s="1"/>
  <c r="BE31"/>
  <c r="BE32" s="1"/>
  <c r="BD31"/>
  <c r="BD32" s="1"/>
  <c r="BC31"/>
  <c r="BC32" s="1"/>
  <c r="BB31"/>
  <c r="BB32" s="1"/>
  <c r="BA31"/>
  <c r="BA32" s="1"/>
  <c r="AZ31"/>
  <c r="AZ32" s="1"/>
  <c r="AY31"/>
  <c r="AY32" s="1"/>
  <c r="AX31"/>
  <c r="AX32" s="1"/>
  <c r="AW31"/>
  <c r="AW32" s="1"/>
  <c r="AV31"/>
  <c r="AV32" s="1"/>
  <c r="AU31"/>
  <c r="AU32" s="1"/>
  <c r="AT31"/>
  <c r="AT32" s="1"/>
  <c r="AS31"/>
  <c r="AS32" s="1"/>
  <c r="AR31"/>
  <c r="AR32" s="1"/>
  <c r="AQ31"/>
  <c r="AQ32" s="1"/>
  <c r="AP31"/>
  <c r="AP32" s="1"/>
  <c r="AO31"/>
  <c r="AO32" s="1"/>
  <c r="AN31"/>
  <c r="AN32" s="1"/>
  <c r="AM31"/>
  <c r="AM32" s="1"/>
  <c r="AL31"/>
  <c r="AL32" s="1"/>
  <c r="AK31"/>
  <c r="AK32" s="1"/>
  <c r="AJ31"/>
  <c r="AJ32" s="1"/>
  <c r="AE31"/>
  <c r="AE32" s="1"/>
  <c r="AD31"/>
  <c r="AD32" s="1"/>
  <c r="AC31"/>
  <c r="AC32" s="1"/>
  <c r="AB31"/>
  <c r="AB32" s="1"/>
  <c r="AA31"/>
  <c r="AA32" s="1"/>
  <c r="Z31"/>
  <c r="Z32" s="1"/>
  <c r="Y31"/>
  <c r="Y32" s="1"/>
  <c r="U31"/>
  <c r="U32" s="1"/>
  <c r="T31"/>
  <c r="T32" s="1"/>
  <c r="S31"/>
  <c r="S32" s="1"/>
  <c r="R31"/>
  <c r="R32" s="1"/>
  <c r="Q31"/>
  <c r="Q32" s="1"/>
  <c r="P31"/>
  <c r="P32" s="1"/>
  <c r="O31"/>
  <c r="O32" s="1"/>
  <c r="N31"/>
  <c r="N32" s="1"/>
  <c r="M31"/>
  <c r="M32" s="1"/>
  <c r="L31"/>
  <c r="L32" s="1"/>
  <c r="K31"/>
  <c r="K32" s="1"/>
  <c r="J31"/>
  <c r="J32" s="1"/>
  <c r="I31"/>
  <c r="I32" s="1"/>
  <c r="H31"/>
  <c r="H32" s="1"/>
  <c r="G31"/>
  <c r="G32" s="1"/>
  <c r="F31"/>
  <c r="F32" s="1"/>
  <c r="E31"/>
  <c r="E32" s="1"/>
  <c r="D31"/>
  <c r="D32" s="1"/>
  <c r="C28"/>
  <c r="C23"/>
  <c r="C15"/>
  <c r="C10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H8"/>
  <c r="AH8" i="14" s="1"/>
  <c r="AE8" i="9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BQ113" i="8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Q111"/>
  <c r="BP111"/>
  <c r="BP114" s="1"/>
  <c r="BP115" s="1"/>
  <c r="BO111"/>
  <c r="BN111"/>
  <c r="BN114" s="1"/>
  <c r="BN115" s="1"/>
  <c r="BM111"/>
  <c r="BL111"/>
  <c r="BL114" s="1"/>
  <c r="BL115" s="1"/>
  <c r="BK111"/>
  <c r="BJ111"/>
  <c r="BJ114" s="1"/>
  <c r="BJ115" s="1"/>
  <c r="BI111"/>
  <c r="BH111"/>
  <c r="BH114" s="1"/>
  <c r="BH115" s="1"/>
  <c r="BG111"/>
  <c r="BF111"/>
  <c r="BF114" s="1"/>
  <c r="BF115" s="1"/>
  <c r="BE111"/>
  <c r="BD111"/>
  <c r="BD114" s="1"/>
  <c r="BD115" s="1"/>
  <c r="BC111"/>
  <c r="BB111"/>
  <c r="BB114" s="1"/>
  <c r="BB115" s="1"/>
  <c r="BA111"/>
  <c r="AZ111"/>
  <c r="AZ114" s="1"/>
  <c r="AZ115" s="1"/>
  <c r="AY111"/>
  <c r="AX111"/>
  <c r="AX114" s="1"/>
  <c r="AX115" s="1"/>
  <c r="AW111"/>
  <c r="AV111"/>
  <c r="AV114" s="1"/>
  <c r="AV115" s="1"/>
  <c r="AU111"/>
  <c r="AT111"/>
  <c r="AT114" s="1"/>
  <c r="AT115" s="1"/>
  <c r="AS111"/>
  <c r="AR111"/>
  <c r="AR114" s="1"/>
  <c r="AR115" s="1"/>
  <c r="AQ111"/>
  <c r="AP111"/>
  <c r="AP114" s="1"/>
  <c r="AP115" s="1"/>
  <c r="AO111"/>
  <c r="AN111"/>
  <c r="AN114" s="1"/>
  <c r="AN115" s="1"/>
  <c r="AM111"/>
  <c r="AL111"/>
  <c r="AL114" s="1"/>
  <c r="AL115" s="1"/>
  <c r="AK111"/>
  <c r="AJ111"/>
  <c r="AJ114" s="1"/>
  <c r="AJ115" s="1"/>
  <c r="AH115"/>
  <c r="AE111"/>
  <c r="AE114" s="1"/>
  <c r="AE115" s="1"/>
  <c r="AD111"/>
  <c r="AC111"/>
  <c r="AC114" s="1"/>
  <c r="AC115" s="1"/>
  <c r="AB111"/>
  <c r="AA111"/>
  <c r="AA114" s="1"/>
  <c r="AA115" s="1"/>
  <c r="Z111"/>
  <c r="Y111"/>
  <c r="Y114" s="1"/>
  <c r="Y115" s="1"/>
  <c r="X111"/>
  <c r="W111"/>
  <c r="W114" s="1"/>
  <c r="W115" s="1"/>
  <c r="V111"/>
  <c r="U111"/>
  <c r="U114" s="1"/>
  <c r="U115" s="1"/>
  <c r="T111"/>
  <c r="S111"/>
  <c r="S114" s="1"/>
  <c r="S115" s="1"/>
  <c r="R111"/>
  <c r="Q111"/>
  <c r="P111"/>
  <c r="O111"/>
  <c r="O114" s="1"/>
  <c r="O115" s="1"/>
  <c r="N111"/>
  <c r="M111"/>
  <c r="M114" s="1"/>
  <c r="M115" s="1"/>
  <c r="L111"/>
  <c r="K111"/>
  <c r="K114" s="1"/>
  <c r="K115" s="1"/>
  <c r="J111"/>
  <c r="I111"/>
  <c r="I114" s="1"/>
  <c r="I115" s="1"/>
  <c r="H111"/>
  <c r="G111"/>
  <c r="F111"/>
  <c r="E111"/>
  <c r="E114" s="1"/>
  <c r="E115" s="1"/>
  <c r="D111"/>
  <c r="C111"/>
  <c r="B111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Q93"/>
  <c r="BQ98" s="1"/>
  <c r="BQ99" s="1"/>
  <c r="BP93"/>
  <c r="BO93"/>
  <c r="BN93"/>
  <c r="BM93"/>
  <c r="BL93"/>
  <c r="BK93"/>
  <c r="BJ93"/>
  <c r="BI93"/>
  <c r="BH93"/>
  <c r="BG93"/>
  <c r="BG98" s="1"/>
  <c r="BG99" s="1"/>
  <c r="BF93"/>
  <c r="BE93"/>
  <c r="BD93"/>
  <c r="BC93"/>
  <c r="BB93"/>
  <c r="BA93"/>
  <c r="BA98" s="1"/>
  <c r="BA99" s="1"/>
  <c r="AZ93"/>
  <c r="AY93"/>
  <c r="AY98" s="1"/>
  <c r="AY99" s="1"/>
  <c r="AX93"/>
  <c r="AW93"/>
  <c r="AV93"/>
  <c r="AU93"/>
  <c r="AT93"/>
  <c r="AS93"/>
  <c r="AR93"/>
  <c r="AQ93"/>
  <c r="AP93"/>
  <c r="AO93"/>
  <c r="AN93"/>
  <c r="AM93"/>
  <c r="AL93"/>
  <c r="AK93"/>
  <c r="AK98" s="1"/>
  <c r="AK99" s="1"/>
  <c r="AJ93"/>
  <c r="AE93"/>
  <c r="AE98" s="1"/>
  <c r="AE99" s="1"/>
  <c r="AD93"/>
  <c r="AC93"/>
  <c r="AB93"/>
  <c r="AA93"/>
  <c r="Z93"/>
  <c r="Y93"/>
  <c r="Y98" s="1"/>
  <c r="Y99" s="1"/>
  <c r="X93"/>
  <c r="W93"/>
  <c r="W98" s="1"/>
  <c r="W99" s="1"/>
  <c r="V93"/>
  <c r="U93"/>
  <c r="T93"/>
  <c r="S93"/>
  <c r="R93"/>
  <c r="Q93"/>
  <c r="Q98" s="1"/>
  <c r="Q99" s="1"/>
  <c r="P93"/>
  <c r="O93"/>
  <c r="O98" s="1"/>
  <c r="O99" s="1"/>
  <c r="N93"/>
  <c r="M93"/>
  <c r="L93"/>
  <c r="K93"/>
  <c r="J93"/>
  <c r="I93"/>
  <c r="I98" s="1"/>
  <c r="I99" s="1"/>
  <c r="H93"/>
  <c r="G93"/>
  <c r="G98" s="1"/>
  <c r="G99" s="1"/>
  <c r="F93"/>
  <c r="E93"/>
  <c r="D93"/>
  <c r="C93"/>
  <c r="B93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74"/>
  <c r="BQ73"/>
  <c r="BP73"/>
  <c r="BO73"/>
  <c r="BO80" s="1"/>
  <c r="BO81" s="1"/>
  <c r="BN73"/>
  <c r="BM73"/>
  <c r="BM80" s="1"/>
  <c r="BM81" s="1"/>
  <c r="BL73"/>
  <c r="BK73"/>
  <c r="BJ73"/>
  <c r="BI73"/>
  <c r="BH73"/>
  <c r="BG73"/>
  <c r="BG80" s="1"/>
  <c r="BG81" s="1"/>
  <c r="BF73"/>
  <c r="BE73"/>
  <c r="BE80" s="1"/>
  <c r="BE81" s="1"/>
  <c r="BD73"/>
  <c r="BC73"/>
  <c r="BB73"/>
  <c r="BA73"/>
  <c r="AZ73"/>
  <c r="AY73"/>
  <c r="AY80" s="1"/>
  <c r="AY81" s="1"/>
  <c r="AX73"/>
  <c r="AW73"/>
  <c r="AW80" s="1"/>
  <c r="AW81" s="1"/>
  <c r="AV73"/>
  <c r="AU73"/>
  <c r="AT73"/>
  <c r="AS73"/>
  <c r="AR73"/>
  <c r="AQ73"/>
  <c r="AQ80" s="1"/>
  <c r="AQ81" s="1"/>
  <c r="AP73"/>
  <c r="AO73"/>
  <c r="AO80" s="1"/>
  <c r="AO81" s="1"/>
  <c r="AN73"/>
  <c r="AM73"/>
  <c r="AL73"/>
  <c r="AK73"/>
  <c r="AJ73"/>
  <c r="AE73"/>
  <c r="AE80" s="1"/>
  <c r="AE81" s="1"/>
  <c r="AD73"/>
  <c r="AC73"/>
  <c r="AC80" s="1"/>
  <c r="AC81" s="1"/>
  <c r="AB73"/>
  <c r="AA73"/>
  <c r="Z73"/>
  <c r="Y73"/>
  <c r="Y80" s="1"/>
  <c r="Y81" s="1"/>
  <c r="X73"/>
  <c r="W73"/>
  <c r="W80" s="1"/>
  <c r="W81" s="1"/>
  <c r="V73"/>
  <c r="U73"/>
  <c r="U80" s="1"/>
  <c r="U81" s="1"/>
  <c r="T73"/>
  <c r="S73"/>
  <c r="R73"/>
  <c r="Q73"/>
  <c r="Q80" s="1"/>
  <c r="Q81" s="1"/>
  <c r="P73"/>
  <c r="O73"/>
  <c r="O80" s="1"/>
  <c r="O81" s="1"/>
  <c r="N73"/>
  <c r="M73"/>
  <c r="M80" s="1"/>
  <c r="M81" s="1"/>
  <c r="L73"/>
  <c r="K73"/>
  <c r="J73"/>
  <c r="I73"/>
  <c r="I80" s="1"/>
  <c r="I81" s="1"/>
  <c r="H73"/>
  <c r="G73"/>
  <c r="G80" s="1"/>
  <c r="G81" s="1"/>
  <c r="F73"/>
  <c r="E73"/>
  <c r="D73"/>
  <c r="C73"/>
  <c r="B73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H59"/>
  <c r="AH60" s="1"/>
  <c r="AH61" s="1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59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58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B57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B56"/>
  <c r="BQ55"/>
  <c r="BQ60" s="1"/>
  <c r="BQ61" s="1"/>
  <c r="BP55"/>
  <c r="BO55"/>
  <c r="BN55"/>
  <c r="BM55"/>
  <c r="BL55"/>
  <c r="BK55"/>
  <c r="BJ55"/>
  <c r="BI55"/>
  <c r="BI60" s="1"/>
  <c r="BI61" s="1"/>
  <c r="BH55"/>
  <c r="BG55"/>
  <c r="BF55"/>
  <c r="BE55"/>
  <c r="BD55"/>
  <c r="BC55"/>
  <c r="BB55"/>
  <c r="BA55"/>
  <c r="BA60" s="1"/>
  <c r="BA61" s="1"/>
  <c r="AZ55"/>
  <c r="AY55"/>
  <c r="AX55"/>
  <c r="AW55"/>
  <c r="AV55"/>
  <c r="AU55"/>
  <c r="AT55"/>
  <c r="AS55"/>
  <c r="AS60" s="1"/>
  <c r="AS61" s="1"/>
  <c r="AR55"/>
  <c r="AQ55"/>
  <c r="AP55"/>
  <c r="AO55"/>
  <c r="AN55"/>
  <c r="AM55"/>
  <c r="AL55"/>
  <c r="AK55"/>
  <c r="AK60" s="1"/>
  <c r="AK61" s="1"/>
  <c r="AE55"/>
  <c r="AD55"/>
  <c r="AC55"/>
  <c r="AB55"/>
  <c r="AB60" s="1"/>
  <c r="AB61" s="1"/>
  <c r="AA55"/>
  <c r="Z55"/>
  <c r="Y55"/>
  <c r="X55"/>
  <c r="W55"/>
  <c r="V55"/>
  <c r="U55"/>
  <c r="T55"/>
  <c r="T60" s="1"/>
  <c r="T61" s="1"/>
  <c r="S55"/>
  <c r="R55"/>
  <c r="Q55"/>
  <c r="P55"/>
  <c r="O55"/>
  <c r="N55"/>
  <c r="M55"/>
  <c r="L55"/>
  <c r="K55"/>
  <c r="J55"/>
  <c r="I55"/>
  <c r="H55"/>
  <c r="G55"/>
  <c r="F55"/>
  <c r="E55"/>
  <c r="D55"/>
  <c r="D60" s="1"/>
  <c r="D61" s="1"/>
  <c r="C55"/>
  <c r="B55"/>
  <c r="BQ83"/>
  <c r="BQ84" s="1"/>
  <c r="BP45"/>
  <c r="BO83"/>
  <c r="BO84" s="1"/>
  <c r="BN45"/>
  <c r="BM83"/>
  <c r="BM84" s="1"/>
  <c r="BL45"/>
  <c r="BK83"/>
  <c r="BK84" s="1"/>
  <c r="BJ45"/>
  <c r="BI83"/>
  <c r="BI84" s="1"/>
  <c r="BH45"/>
  <c r="BG83"/>
  <c r="BG84" s="1"/>
  <c r="BF45"/>
  <c r="BE83"/>
  <c r="BE84" s="1"/>
  <c r="BD45"/>
  <c r="BC83"/>
  <c r="BC84" s="1"/>
  <c r="BB45"/>
  <c r="BA83"/>
  <c r="BA84" s="1"/>
  <c r="AZ45"/>
  <c r="AY83"/>
  <c r="AY84" s="1"/>
  <c r="AX45"/>
  <c r="AW83"/>
  <c r="AW84" s="1"/>
  <c r="AV45"/>
  <c r="AU83"/>
  <c r="AU84" s="1"/>
  <c r="AT45"/>
  <c r="AS83"/>
  <c r="AS84" s="1"/>
  <c r="AR45"/>
  <c r="AQ83"/>
  <c r="AQ84" s="1"/>
  <c r="AP45"/>
  <c r="AO83"/>
  <c r="AO84" s="1"/>
  <c r="AN45"/>
  <c r="AM83"/>
  <c r="AM84" s="1"/>
  <c r="AL45"/>
  <c r="AK83"/>
  <c r="AK84" s="1"/>
  <c r="AJ45"/>
  <c r="AH84"/>
  <c r="AE45"/>
  <c r="AD83"/>
  <c r="AD84" s="1"/>
  <c r="AC45"/>
  <c r="AB83"/>
  <c r="AB84" s="1"/>
  <c r="AA45"/>
  <c r="Z83"/>
  <c r="Z84" s="1"/>
  <c r="Y45"/>
  <c r="X83"/>
  <c r="X84" s="1"/>
  <c r="W45"/>
  <c r="V83"/>
  <c r="V84" s="1"/>
  <c r="U45"/>
  <c r="T83"/>
  <c r="T84" s="1"/>
  <c r="S45"/>
  <c r="R83"/>
  <c r="R84" s="1"/>
  <c r="Q45"/>
  <c r="P83"/>
  <c r="P84" s="1"/>
  <c r="O45"/>
  <c r="N83"/>
  <c r="N84" s="1"/>
  <c r="M45"/>
  <c r="L83"/>
  <c r="L84" s="1"/>
  <c r="K45"/>
  <c r="J83"/>
  <c r="J84" s="1"/>
  <c r="I45"/>
  <c r="H83"/>
  <c r="H84" s="1"/>
  <c r="G45"/>
  <c r="F83"/>
  <c r="F84" s="1"/>
  <c r="E45"/>
  <c r="D83"/>
  <c r="D84" s="1"/>
  <c r="W47"/>
  <c r="BQ31"/>
  <c r="BQ32" s="1"/>
  <c r="BP31"/>
  <c r="BO31"/>
  <c r="BO32" s="1"/>
  <c r="BN31"/>
  <c r="BM31"/>
  <c r="BM32" s="1"/>
  <c r="BL31"/>
  <c r="BK31"/>
  <c r="BK32" s="1"/>
  <c r="BJ31"/>
  <c r="BI31"/>
  <c r="BI32" s="1"/>
  <c r="BH31"/>
  <c r="BG31"/>
  <c r="BG32" s="1"/>
  <c r="BF31"/>
  <c r="BE31"/>
  <c r="BE32" s="1"/>
  <c r="BE33" i="9" s="1"/>
  <c r="BD31" i="8"/>
  <c r="BC31"/>
  <c r="BC32" s="1"/>
  <c r="BB31"/>
  <c r="BA31"/>
  <c r="BA32" s="1"/>
  <c r="AZ31"/>
  <c r="AY31"/>
  <c r="AY32" s="1"/>
  <c r="AX31"/>
  <c r="AW31"/>
  <c r="AW32" s="1"/>
  <c r="AW33" i="9" s="1"/>
  <c r="AV31" i="8"/>
  <c r="AV32" s="1"/>
  <c r="AU31"/>
  <c r="AU32" s="1"/>
  <c r="AT31"/>
  <c r="AS31"/>
  <c r="AS32" s="1"/>
  <c r="AR31"/>
  <c r="AQ31"/>
  <c r="AQ32" s="1"/>
  <c r="AP31"/>
  <c r="AO31"/>
  <c r="AO32" s="1"/>
  <c r="AO33" i="9" s="1"/>
  <c r="AN31" i="8"/>
  <c r="AM31"/>
  <c r="AM32" s="1"/>
  <c r="AL31"/>
  <c r="AK31"/>
  <c r="AK32" s="1"/>
  <c r="AJ31"/>
  <c r="AH31"/>
  <c r="AH32" s="1"/>
  <c r="AH33" i="9" s="1"/>
  <c r="AE31" i="8"/>
  <c r="AD31"/>
  <c r="AD32" s="1"/>
  <c r="AC31"/>
  <c r="AC32" s="1"/>
  <c r="AB31"/>
  <c r="AB32" s="1"/>
  <c r="AA31"/>
  <c r="Z31"/>
  <c r="Z32" s="1"/>
  <c r="Y31"/>
  <c r="U31"/>
  <c r="T31"/>
  <c r="T32" s="1"/>
  <c r="S31"/>
  <c r="R31"/>
  <c r="R32" s="1"/>
  <c r="Q31"/>
  <c r="P31"/>
  <c r="P32" s="1"/>
  <c r="O31"/>
  <c r="N31"/>
  <c r="M31"/>
  <c r="M32" s="1"/>
  <c r="L31"/>
  <c r="L32" s="1"/>
  <c r="K31"/>
  <c r="J31"/>
  <c r="J32" s="1"/>
  <c r="I31"/>
  <c r="H31"/>
  <c r="H32" s="1"/>
  <c r="G31"/>
  <c r="F31"/>
  <c r="F32" s="1"/>
  <c r="E31"/>
  <c r="D31"/>
  <c r="D32" s="1"/>
  <c r="C28"/>
  <c r="C23"/>
  <c r="C15"/>
  <c r="C10"/>
  <c r="BQ8"/>
  <c r="BQ53" s="1"/>
  <c r="BP8"/>
  <c r="BP53" s="1"/>
  <c r="BO8"/>
  <c r="BO53" s="1"/>
  <c r="BN8"/>
  <c r="BN53" s="1"/>
  <c r="BM8"/>
  <c r="BM53" s="1"/>
  <c r="BL8"/>
  <c r="BL53" s="1"/>
  <c r="BK8"/>
  <c r="BK53" s="1"/>
  <c r="BJ8"/>
  <c r="BJ53" s="1"/>
  <c r="BI8"/>
  <c r="BI53" s="1"/>
  <c r="BH8"/>
  <c r="BH53" s="1"/>
  <c r="BG8"/>
  <c r="BG53" s="1"/>
  <c r="BF8"/>
  <c r="BF53" s="1"/>
  <c r="BE8"/>
  <c r="BE53" s="1"/>
  <c r="BD8"/>
  <c r="BD53" s="1"/>
  <c r="BC8"/>
  <c r="BC53" s="1"/>
  <c r="BB8"/>
  <c r="BB53" s="1"/>
  <c r="BA8"/>
  <c r="BA53" s="1"/>
  <c r="AZ8"/>
  <c r="AZ53" s="1"/>
  <c r="AY8"/>
  <c r="AY53" s="1"/>
  <c r="AX8"/>
  <c r="AX53" s="1"/>
  <c r="AW8"/>
  <c r="AW53" s="1"/>
  <c r="AV8"/>
  <c r="AV53" s="1"/>
  <c r="AU8"/>
  <c r="AU53" s="1"/>
  <c r="AT8"/>
  <c r="AT53" s="1"/>
  <c r="AS8"/>
  <c r="AS53" s="1"/>
  <c r="AR8"/>
  <c r="AR53" s="1"/>
  <c r="AQ8"/>
  <c r="AQ53" s="1"/>
  <c r="AP8"/>
  <c r="AP53" s="1"/>
  <c r="AO8"/>
  <c r="AO53" s="1"/>
  <c r="AN8"/>
  <c r="AN53" s="1"/>
  <c r="AM8"/>
  <c r="AM53" s="1"/>
  <c r="AL8"/>
  <c r="AL53" s="1"/>
  <c r="AK8"/>
  <c r="AK53" s="1"/>
  <c r="AJ8"/>
  <c r="AJ53" s="1"/>
  <c r="AE8"/>
  <c r="AE53" s="1"/>
  <c r="AD8"/>
  <c r="AD53" s="1"/>
  <c r="AC8"/>
  <c r="AC53" s="1"/>
  <c r="AB8"/>
  <c r="AB53" s="1"/>
  <c r="AA8"/>
  <c r="AA53" s="1"/>
  <c r="Z8"/>
  <c r="Z53" s="1"/>
  <c r="Y8"/>
  <c r="Y53" s="1"/>
  <c r="X8"/>
  <c r="X53" s="1"/>
  <c r="W8"/>
  <c r="V8"/>
  <c r="V53" s="1"/>
  <c r="U8"/>
  <c r="U53" s="1"/>
  <c r="T8"/>
  <c r="T53" s="1"/>
  <c r="S8"/>
  <c r="S53" s="1"/>
  <c r="R8"/>
  <c r="R53" s="1"/>
  <c r="Q8"/>
  <c r="Q53" s="1"/>
  <c r="P8"/>
  <c r="P53" s="1"/>
  <c r="O8"/>
  <c r="O53" s="1"/>
  <c r="N8"/>
  <c r="N53" s="1"/>
  <c r="M8"/>
  <c r="M53" s="1"/>
  <c r="L8"/>
  <c r="L53" s="1"/>
  <c r="K8"/>
  <c r="K53" s="1"/>
  <c r="J8"/>
  <c r="J53" s="1"/>
  <c r="I8"/>
  <c r="I53" s="1"/>
  <c r="H8"/>
  <c r="H53" s="1"/>
  <c r="G8"/>
  <c r="G53" s="1"/>
  <c r="F8"/>
  <c r="F53" s="1"/>
  <c r="E8"/>
  <c r="E53" s="1"/>
  <c r="D8"/>
  <c r="D53" s="1"/>
  <c r="AM33" i="9" l="1"/>
  <c r="AU33"/>
  <c r="BC33"/>
  <c r="AD33"/>
  <c r="AB33"/>
  <c r="K99"/>
  <c r="K100" s="1"/>
  <c r="S99"/>
  <c r="S100" s="1"/>
  <c r="AA99"/>
  <c r="AA100" s="1"/>
  <c r="AM99"/>
  <c r="AM100" s="1"/>
  <c r="AU99"/>
  <c r="AU100" s="1"/>
  <c r="BC99"/>
  <c r="BC100" s="1"/>
  <c r="BK99"/>
  <c r="BK100" s="1"/>
  <c r="J99"/>
  <c r="J100" s="1"/>
  <c r="R99"/>
  <c r="R100" s="1"/>
  <c r="Z99"/>
  <c r="Z100" s="1"/>
  <c r="AL99"/>
  <c r="AL100" s="1"/>
  <c r="AT99"/>
  <c r="AT100" s="1"/>
  <c r="BB99"/>
  <c r="BB100" s="1"/>
  <c r="BJ99"/>
  <c r="BJ100" s="1"/>
  <c r="J33"/>
  <c r="H103" i="12"/>
  <c r="K98" i="8"/>
  <c r="K99" s="1"/>
  <c r="S98"/>
  <c r="S99" s="1"/>
  <c r="AA98"/>
  <c r="AA99" s="1"/>
  <c r="AM98"/>
  <c r="AM99" s="1"/>
  <c r="AU98"/>
  <c r="AU99" s="1"/>
  <c r="BC98"/>
  <c r="BC99" s="1"/>
  <c r="BK98"/>
  <c r="BK99" s="1"/>
  <c r="Z60"/>
  <c r="Z61" s="1"/>
  <c r="I60"/>
  <c r="I61" s="1"/>
  <c r="Q60"/>
  <c r="Q61" s="1"/>
  <c r="Y60"/>
  <c r="Y61" s="1"/>
  <c r="AL60"/>
  <c r="AL61" s="1"/>
  <c r="AT60"/>
  <c r="AT61" s="1"/>
  <c r="BB60"/>
  <c r="BB61" s="1"/>
  <c r="BJ60"/>
  <c r="BJ61" s="1"/>
  <c r="J80"/>
  <c r="J81" s="1"/>
  <c r="R80"/>
  <c r="R81" s="1"/>
  <c r="Z80"/>
  <c r="Z81" s="1"/>
  <c r="Z85" s="1"/>
  <c r="AL80"/>
  <c r="AL81" s="1"/>
  <c r="AT80"/>
  <c r="AT81" s="1"/>
  <c r="BB80"/>
  <c r="BB81" s="1"/>
  <c r="BJ80"/>
  <c r="BJ81" s="1"/>
  <c r="H98"/>
  <c r="H99" s="1"/>
  <c r="P98"/>
  <c r="P99" s="1"/>
  <c r="X98"/>
  <c r="AJ98"/>
  <c r="AJ99" s="1"/>
  <c r="AR98"/>
  <c r="AR99" s="1"/>
  <c r="AZ98"/>
  <c r="AZ99" s="1"/>
  <c r="BH98"/>
  <c r="BH99" s="1"/>
  <c r="BP98"/>
  <c r="BP99" s="1"/>
  <c r="D114"/>
  <c r="D115" s="1"/>
  <c r="H114"/>
  <c r="H115" s="1"/>
  <c r="L114"/>
  <c r="L115" s="1"/>
  <c r="P114"/>
  <c r="P115" s="1"/>
  <c r="T114"/>
  <c r="T115" s="1"/>
  <c r="X114"/>
  <c r="X115" s="1"/>
  <c r="AB114"/>
  <c r="AB115" s="1"/>
  <c r="AM114"/>
  <c r="AM115" s="1"/>
  <c r="AQ114"/>
  <c r="AQ115" s="1"/>
  <c r="AU114"/>
  <c r="AU115" s="1"/>
  <c r="AY114"/>
  <c r="AY115" s="1"/>
  <c r="BC114"/>
  <c r="BC115" s="1"/>
  <c r="BG114"/>
  <c r="BG115" s="1"/>
  <c r="BK114"/>
  <c r="BK115" s="1"/>
  <c r="J60"/>
  <c r="J61" s="1"/>
  <c r="V116" i="12"/>
  <c r="G68"/>
  <c r="AX117"/>
  <c r="AQ68"/>
  <c r="BA116"/>
  <c r="D113" i="9"/>
  <c r="D114" s="1"/>
  <c r="H113"/>
  <c r="H114" s="1"/>
  <c r="L113"/>
  <c r="L114" s="1"/>
  <c r="P113"/>
  <c r="P114" s="1"/>
  <c r="T113"/>
  <c r="T114" s="1"/>
  <c r="X113"/>
  <c r="X114" s="1"/>
  <c r="AB113"/>
  <c r="AB114" s="1"/>
  <c r="AJ113"/>
  <c r="AJ114" s="1"/>
  <c r="AH55" i="14"/>
  <c r="AH105"/>
  <c r="AH89"/>
  <c r="AH71"/>
  <c r="D80" i="8"/>
  <c r="D81" s="1"/>
  <c r="D86" s="1"/>
  <c r="L80"/>
  <c r="L81" s="1"/>
  <c r="AN80"/>
  <c r="AN81" s="1"/>
  <c r="AV80"/>
  <c r="AV81" s="1"/>
  <c r="BD80"/>
  <c r="BD81" s="1"/>
  <c r="BP80"/>
  <c r="BP81" s="1"/>
  <c r="R98"/>
  <c r="R99" s="1"/>
  <c r="Z98"/>
  <c r="Z99" s="1"/>
  <c r="AL98"/>
  <c r="AL99" s="1"/>
  <c r="AT98"/>
  <c r="AT99" s="1"/>
  <c r="BB98"/>
  <c r="BB99" s="1"/>
  <c r="BJ98"/>
  <c r="BJ99" s="1"/>
  <c r="F114"/>
  <c r="F115" s="1"/>
  <c r="J114"/>
  <c r="J115" s="1"/>
  <c r="N114"/>
  <c r="N115" s="1"/>
  <c r="R114"/>
  <c r="R115" s="1"/>
  <c r="V114"/>
  <c r="V115" s="1"/>
  <c r="Z114"/>
  <c r="Z115" s="1"/>
  <c r="AD114"/>
  <c r="AD115" s="1"/>
  <c r="AK114"/>
  <c r="AK115" s="1"/>
  <c r="AO114"/>
  <c r="AO115" s="1"/>
  <c r="AS114"/>
  <c r="AS115" s="1"/>
  <c r="AW114"/>
  <c r="AW115" s="1"/>
  <c r="BA114"/>
  <c r="BA115" s="1"/>
  <c r="BE114"/>
  <c r="BE115" s="1"/>
  <c r="BI114"/>
  <c r="BI115" s="1"/>
  <c r="BM114"/>
  <c r="BM115" s="1"/>
  <c r="BQ114"/>
  <c r="BQ115" s="1"/>
  <c r="BQ86" i="12"/>
  <c r="AO116"/>
  <c r="N117"/>
  <c r="AC102"/>
  <c r="E68"/>
  <c r="O87"/>
  <c r="AO103"/>
  <c r="BN68"/>
  <c r="AZ117"/>
  <c r="I117"/>
  <c r="I50" s="1"/>
  <c r="AR102"/>
  <c r="I102"/>
  <c r="R117"/>
  <c r="AU102"/>
  <c r="L102"/>
  <c r="BK69"/>
  <c r="BK50" s="1"/>
  <c r="BL68"/>
  <c r="M117"/>
  <c r="F87"/>
  <c r="F50" s="1"/>
  <c r="AM86"/>
  <c r="AR117"/>
  <c r="N103"/>
  <c r="S102"/>
  <c r="AS116"/>
  <c r="J117"/>
  <c r="AM102"/>
  <c r="AN87"/>
  <c r="G65" i="9"/>
  <c r="G66" s="1"/>
  <c r="K65"/>
  <c r="K66" s="1"/>
  <c r="O65"/>
  <c r="O66" s="1"/>
  <c r="S65"/>
  <c r="S66" s="1"/>
  <c r="W65"/>
  <c r="W66" s="1"/>
  <c r="AA65"/>
  <c r="AA66" s="1"/>
  <c r="AE65"/>
  <c r="AE66" s="1"/>
  <c r="AM65"/>
  <c r="AM66" s="1"/>
  <c r="AQ65"/>
  <c r="AQ66" s="1"/>
  <c r="AU65"/>
  <c r="AU66" s="1"/>
  <c r="AY65"/>
  <c r="AY66" s="1"/>
  <c r="BC65"/>
  <c r="BC66" s="1"/>
  <c r="BG65"/>
  <c r="BG66" s="1"/>
  <c r="BK65"/>
  <c r="BK66" s="1"/>
  <c r="BO65"/>
  <c r="BO66" s="1"/>
  <c r="G83"/>
  <c r="G84" s="1"/>
  <c r="K83"/>
  <c r="K84" s="1"/>
  <c r="O83"/>
  <c r="O84" s="1"/>
  <c r="S83"/>
  <c r="S84" s="1"/>
  <c r="W83"/>
  <c r="W84" s="1"/>
  <c r="AA83"/>
  <c r="AA84" s="1"/>
  <c r="AE83"/>
  <c r="AE84" s="1"/>
  <c r="AM83"/>
  <c r="AM84" s="1"/>
  <c r="AQ83"/>
  <c r="AQ84" s="1"/>
  <c r="AU83"/>
  <c r="AU84" s="1"/>
  <c r="AY83"/>
  <c r="AY84" s="1"/>
  <c r="BC83"/>
  <c r="BC84" s="1"/>
  <c r="BG83"/>
  <c r="BG84" s="1"/>
  <c r="BO83"/>
  <c r="BO84" s="1"/>
  <c r="E99"/>
  <c r="E100" s="1"/>
  <c r="I99"/>
  <c r="I100" s="1"/>
  <c r="M99"/>
  <c r="M100" s="1"/>
  <c r="Q99"/>
  <c r="Q100" s="1"/>
  <c r="U99"/>
  <c r="U100" s="1"/>
  <c r="Y99"/>
  <c r="Y100" s="1"/>
  <c r="AC99"/>
  <c r="AC100" s="1"/>
  <c r="AK99"/>
  <c r="AK100" s="1"/>
  <c r="AO99"/>
  <c r="AO100" s="1"/>
  <c r="AS99"/>
  <c r="AS100" s="1"/>
  <c r="AW99"/>
  <c r="AW100" s="1"/>
  <c r="BA99"/>
  <c r="BA100" s="1"/>
  <c r="BE99"/>
  <c r="BE100" s="1"/>
  <c r="BI99"/>
  <c r="BI100" s="1"/>
  <c r="BM99"/>
  <c r="BM100" s="1"/>
  <c r="BQ99"/>
  <c r="BQ100" s="1"/>
  <c r="E113"/>
  <c r="E114" s="1"/>
  <c r="I113"/>
  <c r="I114" s="1"/>
  <c r="M113"/>
  <c r="M114" s="1"/>
  <c r="Q113"/>
  <c r="Q114" s="1"/>
  <c r="U113"/>
  <c r="U114" s="1"/>
  <c r="Y113"/>
  <c r="Y114" s="1"/>
  <c r="AC113"/>
  <c r="AC114" s="1"/>
  <c r="AK113"/>
  <c r="AK114" s="1"/>
  <c r="AO113"/>
  <c r="AO114" s="1"/>
  <c r="AS113"/>
  <c r="AS114" s="1"/>
  <c r="AW113"/>
  <c r="AW114" s="1"/>
  <c r="BA113"/>
  <c r="BA114" s="1"/>
  <c r="BE113"/>
  <c r="BE114" s="1"/>
  <c r="BI113"/>
  <c r="BI114" s="1"/>
  <c r="BM113"/>
  <c r="BM114" s="1"/>
  <c r="BQ113"/>
  <c r="BQ114" s="1"/>
  <c r="F65"/>
  <c r="F66" s="1"/>
  <c r="N65"/>
  <c r="N66" s="1"/>
  <c r="V65"/>
  <c r="V66" s="1"/>
  <c r="AD65"/>
  <c r="AD66" s="1"/>
  <c r="AL65"/>
  <c r="AL66" s="1"/>
  <c r="AP65"/>
  <c r="AP66" s="1"/>
  <c r="AT65"/>
  <c r="AT66" s="1"/>
  <c r="AX65"/>
  <c r="AX66" s="1"/>
  <c r="BB65"/>
  <c r="BB66" s="1"/>
  <c r="BF65"/>
  <c r="BF66" s="1"/>
  <c r="BJ65"/>
  <c r="BJ66" s="1"/>
  <c r="BN65"/>
  <c r="BN66" s="1"/>
  <c r="F83"/>
  <c r="F84" s="1"/>
  <c r="J83"/>
  <c r="J84" s="1"/>
  <c r="N83"/>
  <c r="N84" s="1"/>
  <c r="R83"/>
  <c r="R84" s="1"/>
  <c r="V83"/>
  <c r="V84" s="1"/>
  <c r="Z83"/>
  <c r="Z84" s="1"/>
  <c r="AD83"/>
  <c r="AD84" s="1"/>
  <c r="AL83"/>
  <c r="AL84" s="1"/>
  <c r="AP83"/>
  <c r="AP84" s="1"/>
  <c r="AT83"/>
  <c r="AT84" s="1"/>
  <c r="AX83"/>
  <c r="AX84" s="1"/>
  <c r="BB83"/>
  <c r="BB84" s="1"/>
  <c r="BF83"/>
  <c r="BF84" s="1"/>
  <c r="BJ83"/>
  <c r="BJ84" s="1"/>
  <c r="BN83"/>
  <c r="BN84" s="1"/>
  <c r="D99"/>
  <c r="D100" s="1"/>
  <c r="L99"/>
  <c r="L100" s="1"/>
  <c r="T99"/>
  <c r="T100" s="1"/>
  <c r="X99"/>
  <c r="X100" s="1"/>
  <c r="AB99"/>
  <c r="AB100" s="1"/>
  <c r="AJ99"/>
  <c r="AJ100" s="1"/>
  <c r="AR99"/>
  <c r="AR100" s="1"/>
  <c r="AV99"/>
  <c r="AV100" s="1"/>
  <c r="AZ99"/>
  <c r="AZ100" s="1"/>
  <c r="BD99"/>
  <c r="BD100" s="1"/>
  <c r="BL99"/>
  <c r="BL100" s="1"/>
  <c r="BP99"/>
  <c r="BP100" s="1"/>
  <c r="AN113"/>
  <c r="AN114" s="1"/>
  <c r="AR113"/>
  <c r="AR114" s="1"/>
  <c r="AV113"/>
  <c r="AV114" s="1"/>
  <c r="AZ113"/>
  <c r="AZ114" s="1"/>
  <c r="BD113"/>
  <c r="BD114" s="1"/>
  <c r="BH113"/>
  <c r="BH114" s="1"/>
  <c r="BL113"/>
  <c r="BL114" s="1"/>
  <c r="BP113"/>
  <c r="BP114" s="1"/>
  <c r="BM83"/>
  <c r="BM84" s="1"/>
  <c r="AW117" i="12"/>
  <c r="AC69"/>
  <c r="AV86"/>
  <c r="AM69"/>
  <c r="AM50" s="1"/>
  <c r="AN116"/>
  <c r="BE116"/>
  <c r="AP68"/>
  <c r="AQ102"/>
  <c r="BO69"/>
  <c r="BO50" s="1"/>
  <c r="D102"/>
  <c r="AU69"/>
  <c r="AU50" s="1"/>
  <c r="AV117"/>
  <c r="AV50" s="1"/>
  <c r="BL103"/>
  <c r="AN68"/>
  <c r="AP87"/>
  <c r="AP50" s="1"/>
  <c r="AP116"/>
  <c r="AY103"/>
  <c r="AS87"/>
  <c r="BJ69"/>
  <c r="E117"/>
  <c r="BB103"/>
  <c r="AY69"/>
  <c r="Z33" i="9"/>
  <c r="AK33"/>
  <c r="AS33"/>
  <c r="BA33"/>
  <c r="BI33"/>
  <c r="BQ33"/>
  <c r="F33"/>
  <c r="BM86" i="12"/>
  <c r="BM33" i="9"/>
  <c r="BK33"/>
  <c r="AN103" i="12"/>
  <c r="AN99" i="9"/>
  <c r="AN100" s="1"/>
  <c r="R33"/>
  <c r="R65"/>
  <c r="R66" s="1"/>
  <c r="K68" i="12"/>
  <c r="E87"/>
  <c r="E80" i="8"/>
  <c r="E81" s="1"/>
  <c r="E83" i="9"/>
  <c r="E84" s="1"/>
  <c r="D86" i="12"/>
  <c r="D83" i="9"/>
  <c r="D84" s="1"/>
  <c r="D33"/>
  <c r="L33"/>
  <c r="T33"/>
  <c r="H33"/>
  <c r="P33"/>
  <c r="AQ33"/>
  <c r="AY33"/>
  <c r="BG33"/>
  <c r="BO33"/>
  <c r="E103" i="12"/>
  <c r="N86"/>
  <c r="BJ103"/>
  <c r="Q117"/>
  <c r="BA86"/>
  <c r="M102"/>
  <c r="Y116"/>
  <c r="H69"/>
  <c r="H50" s="1"/>
  <c r="M69"/>
  <c r="T87"/>
  <c r="AE87"/>
  <c r="AE50" s="1"/>
  <c r="AX69"/>
  <c r="AA69"/>
  <c r="AA50" s="1"/>
  <c r="BC103"/>
  <c r="BC50" s="1"/>
  <c r="U87"/>
  <c r="U50" s="1"/>
  <c r="O69"/>
  <c r="T103"/>
  <c r="AD86"/>
  <c r="BN87"/>
  <c r="BN50" s="1"/>
  <c r="O117"/>
  <c r="P103"/>
  <c r="P50" s="1"/>
  <c r="Q87"/>
  <c r="R86"/>
  <c r="BI116"/>
  <c r="L68"/>
  <c r="U116"/>
  <c r="W116"/>
  <c r="Z116"/>
  <c r="AC47" i="8"/>
  <c r="AC33" i="9"/>
  <c r="BR46" i="8"/>
  <c r="BR33" i="9"/>
  <c r="AV47" i="8"/>
  <c r="AV33" i="9"/>
  <c r="M47" i="8"/>
  <c r="M33" i="9"/>
  <c r="AH65" i="8"/>
  <c r="AH66"/>
  <c r="R60"/>
  <c r="R61" s="1"/>
  <c r="G114"/>
  <c r="G115" s="1"/>
  <c r="G116" i="12"/>
  <c r="F102"/>
  <c r="M87"/>
  <c r="AR86"/>
  <c r="AO87"/>
  <c r="G86"/>
  <c r="BK83" i="9"/>
  <c r="BK84" s="1"/>
  <c r="BL83"/>
  <c r="BL84" s="1"/>
  <c r="BD83"/>
  <c r="BD84" s="1"/>
  <c r="F80" i="8"/>
  <c r="F81" s="1"/>
  <c r="F85" s="1"/>
  <c r="N80"/>
  <c r="N81" s="1"/>
  <c r="N86" s="1"/>
  <c r="V80"/>
  <c r="V81" s="1"/>
  <c r="V86" s="1"/>
  <c r="AD80"/>
  <c r="AD81" s="1"/>
  <c r="AD86" s="1"/>
  <c r="AP80"/>
  <c r="AP81" s="1"/>
  <c r="AX80"/>
  <c r="AX81" s="1"/>
  <c r="BF80"/>
  <c r="BF81" s="1"/>
  <c r="BN80"/>
  <c r="BN81" s="1"/>
  <c r="K80"/>
  <c r="K81" s="1"/>
  <c r="S80"/>
  <c r="S81" s="1"/>
  <c r="AA80"/>
  <c r="AA81" s="1"/>
  <c r="H80"/>
  <c r="H81" s="1"/>
  <c r="H85" s="1"/>
  <c r="P80"/>
  <c r="P81" s="1"/>
  <c r="P85" s="1"/>
  <c r="X80"/>
  <c r="X81" s="1"/>
  <c r="AR80"/>
  <c r="AR81" s="1"/>
  <c r="AZ80"/>
  <c r="AZ81" s="1"/>
  <c r="BH80"/>
  <c r="BH81" s="1"/>
  <c r="AW87" i="12"/>
  <c r="AJ87"/>
  <c r="AJ50" s="1"/>
  <c r="AK87"/>
  <c r="AK50" s="1"/>
  <c r="L87"/>
  <c r="AX87"/>
  <c r="BD87"/>
  <c r="BD50" s="1"/>
  <c r="BF86"/>
  <c r="I86"/>
  <c r="BL86"/>
  <c r="AZ87"/>
  <c r="AH108" i="9"/>
  <c r="AH92"/>
  <c r="AH74"/>
  <c r="AH8" i="8"/>
  <c r="AH53" s="1"/>
  <c r="AH8" i="12"/>
  <c r="AH58" i="9"/>
  <c r="AU86" i="12"/>
  <c r="AH50"/>
  <c r="AE60" i="8"/>
  <c r="AE61" s="1"/>
  <c r="E98"/>
  <c r="E99" s="1"/>
  <c r="M98"/>
  <c r="M99" s="1"/>
  <c r="U98"/>
  <c r="U99" s="1"/>
  <c r="AC98"/>
  <c r="AC99" s="1"/>
  <c r="AO98"/>
  <c r="AO99" s="1"/>
  <c r="AW98"/>
  <c r="AW99" s="1"/>
  <c r="BE98"/>
  <c r="BE99" s="1"/>
  <c r="BM98"/>
  <c r="BM99" s="1"/>
  <c r="AK80"/>
  <c r="AK81" s="1"/>
  <c r="AK86" s="1"/>
  <c r="AS80"/>
  <c r="AS81" s="1"/>
  <c r="AS86" s="1"/>
  <c r="BA80"/>
  <c r="BA81" s="1"/>
  <c r="BA86" s="1"/>
  <c r="BI80"/>
  <c r="BI81" s="1"/>
  <c r="BI86" s="1"/>
  <c r="BQ80"/>
  <c r="BQ81" s="1"/>
  <c r="BQ86" s="1"/>
  <c r="D98"/>
  <c r="D99" s="1"/>
  <c r="L98"/>
  <c r="L99" s="1"/>
  <c r="T98"/>
  <c r="T99" s="1"/>
  <c r="AB98"/>
  <c r="AB99" s="1"/>
  <c r="AN98"/>
  <c r="AN99" s="1"/>
  <c r="AV98"/>
  <c r="AV99" s="1"/>
  <c r="BD98"/>
  <c r="BD99" s="1"/>
  <c r="BL98"/>
  <c r="BL99" s="1"/>
  <c r="K60"/>
  <c r="K61" s="1"/>
  <c r="AA60"/>
  <c r="AA61" s="1"/>
  <c r="AM60"/>
  <c r="AM61" s="1"/>
  <c r="AU60"/>
  <c r="AU61" s="1"/>
  <c r="BC60"/>
  <c r="BC61" s="1"/>
  <c r="BK60"/>
  <c r="BK61" s="1"/>
  <c r="BO98"/>
  <c r="BO99" s="1"/>
  <c r="P60"/>
  <c r="P61" s="1"/>
  <c r="X60"/>
  <c r="X61" s="1"/>
  <c r="AR60"/>
  <c r="AR61" s="1"/>
  <c r="AZ60"/>
  <c r="AZ61" s="1"/>
  <c r="BH60"/>
  <c r="BH61" s="1"/>
  <c r="BP60"/>
  <c r="BP61" s="1"/>
  <c r="AB80"/>
  <c r="AB81" s="1"/>
  <c r="AB86" s="1"/>
  <c r="AU80"/>
  <c r="AU81" s="1"/>
  <c r="AU86" s="1"/>
  <c r="BC80"/>
  <c r="BC81" s="1"/>
  <c r="BC86" s="1"/>
  <c r="BK80"/>
  <c r="BK81" s="1"/>
  <c r="BK85" s="1"/>
  <c r="F98"/>
  <c r="F99" s="1"/>
  <c r="N98"/>
  <c r="N99" s="1"/>
  <c r="V98"/>
  <c r="V99" s="1"/>
  <c r="AD98"/>
  <c r="AD99" s="1"/>
  <c r="AP98"/>
  <c r="AP99" s="1"/>
  <c r="AX98"/>
  <c r="AX99" s="1"/>
  <c r="BF98"/>
  <c r="BF99" s="1"/>
  <c r="BN98"/>
  <c r="BN99" s="1"/>
  <c r="AQ60"/>
  <c r="AQ61" s="1"/>
  <c r="AY60"/>
  <c r="AY61" s="1"/>
  <c r="BG60"/>
  <c r="BG61" s="1"/>
  <c r="G60"/>
  <c r="G61" s="1"/>
  <c r="O60"/>
  <c r="O61" s="1"/>
  <c r="W60"/>
  <c r="W61" s="1"/>
  <c r="AP60"/>
  <c r="AP61" s="1"/>
  <c r="AX60"/>
  <c r="AX61" s="1"/>
  <c r="BF60"/>
  <c r="BF61" s="1"/>
  <c r="BN60"/>
  <c r="BN61" s="1"/>
  <c r="F60"/>
  <c r="F61" s="1"/>
  <c r="N60"/>
  <c r="N61" s="1"/>
  <c r="V60"/>
  <c r="V61" s="1"/>
  <c r="AD60"/>
  <c r="AD61" s="1"/>
  <c r="AO60"/>
  <c r="AO61" s="1"/>
  <c r="AW60"/>
  <c r="AW61" s="1"/>
  <c r="BE60"/>
  <c r="BE61" s="1"/>
  <c r="BM60"/>
  <c r="BM61" s="1"/>
  <c r="E60"/>
  <c r="E61" s="1"/>
  <c r="M60"/>
  <c r="M61" s="1"/>
  <c r="U60"/>
  <c r="U61" s="1"/>
  <c r="AC60"/>
  <c r="AC61" s="1"/>
  <c r="AN60"/>
  <c r="AN61" s="1"/>
  <c r="AV60"/>
  <c r="AV61" s="1"/>
  <c r="BL60"/>
  <c r="BL61" s="1"/>
  <c r="BR50" i="12"/>
  <c r="BP50"/>
  <c r="BL50"/>
  <c r="AC50"/>
  <c r="G50"/>
  <c r="AB50"/>
  <c r="BQ50"/>
  <c r="S50"/>
  <c r="D50"/>
  <c r="AR50"/>
  <c r="BS48"/>
  <c r="BT48" s="1"/>
  <c r="AQ50"/>
  <c r="BS49"/>
  <c r="BT49" s="1"/>
  <c r="AS50"/>
  <c r="J50"/>
  <c r="BF50"/>
  <c r="W50"/>
  <c r="AL50"/>
  <c r="K50"/>
  <c r="BE50"/>
  <c r="V50"/>
  <c r="BB50"/>
  <c r="BA50"/>
  <c r="R50"/>
  <c r="BH50"/>
  <c r="Y50"/>
  <c r="AT50"/>
  <c r="BM50"/>
  <c r="AD50"/>
  <c r="BG50"/>
  <c r="X50"/>
  <c r="BI50"/>
  <c r="Z50"/>
  <c r="BR103" i="8"/>
  <c r="BO114"/>
  <c r="BO115" s="1"/>
  <c r="BO60"/>
  <c r="BO61" s="1"/>
  <c r="BR104" i="9"/>
  <c r="BR89"/>
  <c r="BR52" s="1"/>
  <c r="BL80" i="8"/>
  <c r="BL81" s="1"/>
  <c r="AQ98"/>
  <c r="AQ99" s="1"/>
  <c r="BR70" i="9"/>
  <c r="S60" i="8"/>
  <c r="S61" s="1"/>
  <c r="AJ80"/>
  <c r="AJ81" s="1"/>
  <c r="BR120"/>
  <c r="I32"/>
  <c r="I46" s="1"/>
  <c r="Q32"/>
  <c r="Q33" i="9" s="1"/>
  <c r="AA32" i="8"/>
  <c r="AL32"/>
  <c r="AT32"/>
  <c r="BB32"/>
  <c r="BJ32"/>
  <c r="G32"/>
  <c r="O32"/>
  <c r="O33" i="9" s="1"/>
  <c r="BR47" i="8"/>
  <c r="AJ32"/>
  <c r="AJ33" i="9" s="1"/>
  <c r="BP32" i="8"/>
  <c r="Y32"/>
  <c r="Y46" s="1"/>
  <c r="AZ32"/>
  <c r="E32"/>
  <c r="U32"/>
  <c r="BI98"/>
  <c r="BI99" s="1"/>
  <c r="N32"/>
  <c r="N33" i="9" s="1"/>
  <c r="AR32" i="8"/>
  <c r="AR33" i="9" s="1"/>
  <c r="BH32" i="8"/>
  <c r="AE32"/>
  <c r="AP32"/>
  <c r="AX32"/>
  <c r="BF32"/>
  <c r="BN32"/>
  <c r="S32"/>
  <c r="S33" i="9" s="1"/>
  <c r="K32" i="8"/>
  <c r="BD32"/>
  <c r="AN32"/>
  <c r="AN46" s="1"/>
  <c r="BL32"/>
  <c r="Z65" i="9"/>
  <c r="Z66" s="1"/>
  <c r="BG99"/>
  <c r="BG100" s="1"/>
  <c r="H99"/>
  <c r="H100" s="1"/>
  <c r="P99"/>
  <c r="P100" s="1"/>
  <c r="BH83"/>
  <c r="BH84" s="1"/>
  <c r="AR83"/>
  <c r="AR84" s="1"/>
  <c r="J98" i="8"/>
  <c r="J99" s="1"/>
  <c r="J65" i="9"/>
  <c r="J66" s="1"/>
  <c r="BO99"/>
  <c r="BO100" s="1"/>
  <c r="T80" i="8"/>
  <c r="T81" s="1"/>
  <c r="T86" s="1"/>
  <c r="BR118" i="9"/>
  <c r="L60" i="8"/>
  <c r="L61" s="1"/>
  <c r="Q114"/>
  <c r="Q115" s="1"/>
  <c r="AM80"/>
  <c r="AM81" s="1"/>
  <c r="AM86" s="1"/>
  <c r="AK83" i="9"/>
  <c r="AK84" s="1"/>
  <c r="BR85" i="8"/>
  <c r="BR65"/>
  <c r="AZ83" i="9"/>
  <c r="AZ84" s="1"/>
  <c r="BD60" i="8"/>
  <c r="BD61" s="1"/>
  <c r="AS98"/>
  <c r="AS99" s="1"/>
  <c r="BH99" i="9"/>
  <c r="BH100" s="1"/>
  <c r="H60" i="8"/>
  <c r="H61" s="1"/>
  <c r="H65" i="9"/>
  <c r="H66" s="1"/>
  <c r="P65"/>
  <c r="P66" s="1"/>
  <c r="E50"/>
  <c r="E51"/>
  <c r="G51"/>
  <c r="G50"/>
  <c r="I50"/>
  <c r="I51"/>
  <c r="K51"/>
  <c r="K50"/>
  <c r="M50"/>
  <c r="M51"/>
  <c r="O51"/>
  <c r="O50"/>
  <c r="Q50"/>
  <c r="Q51"/>
  <c r="S51"/>
  <c r="S50"/>
  <c r="U50"/>
  <c r="U51"/>
  <c r="W51"/>
  <c r="W50"/>
  <c r="Y50"/>
  <c r="Y51"/>
  <c r="AA51"/>
  <c r="AA50"/>
  <c r="AC50"/>
  <c r="AC51"/>
  <c r="AE50"/>
  <c r="AE51"/>
  <c r="AJ50"/>
  <c r="AJ51"/>
  <c r="AL50"/>
  <c r="AL51"/>
  <c r="AN50"/>
  <c r="AN51"/>
  <c r="AP50"/>
  <c r="AP51"/>
  <c r="AR50"/>
  <c r="AR51"/>
  <c r="AT50"/>
  <c r="AT51"/>
  <c r="AV50"/>
  <c r="AV51"/>
  <c r="AX50"/>
  <c r="AX51"/>
  <c r="AZ50"/>
  <c r="AZ51"/>
  <c r="BB50"/>
  <c r="BB51"/>
  <c r="BD50"/>
  <c r="BD51"/>
  <c r="BF50"/>
  <c r="BF51"/>
  <c r="BH50"/>
  <c r="BH51"/>
  <c r="BJ50"/>
  <c r="BJ51"/>
  <c r="BL50"/>
  <c r="BL51"/>
  <c r="BN50"/>
  <c r="BN51"/>
  <c r="BP50"/>
  <c r="BP51"/>
  <c r="D51"/>
  <c r="D50"/>
  <c r="F51"/>
  <c r="F50"/>
  <c r="H51"/>
  <c r="H50"/>
  <c r="J51"/>
  <c r="J50"/>
  <c r="L51"/>
  <c r="L50"/>
  <c r="N51"/>
  <c r="N50"/>
  <c r="P51"/>
  <c r="P50"/>
  <c r="R51"/>
  <c r="R50"/>
  <c r="T51"/>
  <c r="T50"/>
  <c r="V51"/>
  <c r="V50"/>
  <c r="X51"/>
  <c r="X50"/>
  <c r="Z51"/>
  <c r="Z50"/>
  <c r="AB51"/>
  <c r="AB50"/>
  <c r="AD51"/>
  <c r="AD50"/>
  <c r="AK51"/>
  <c r="AK50"/>
  <c r="AM51"/>
  <c r="AM50"/>
  <c r="AO51"/>
  <c r="AO50"/>
  <c r="AQ51"/>
  <c r="AQ50"/>
  <c r="AS51"/>
  <c r="AS50"/>
  <c r="AU51"/>
  <c r="AU50"/>
  <c r="AW51"/>
  <c r="AW50"/>
  <c r="AY51"/>
  <c r="AY50"/>
  <c r="BA51"/>
  <c r="BA50"/>
  <c r="BC51"/>
  <c r="BC50"/>
  <c r="BE51"/>
  <c r="BE50"/>
  <c r="BG51"/>
  <c r="BG50"/>
  <c r="BI51"/>
  <c r="BI50"/>
  <c r="BK51"/>
  <c r="BK50"/>
  <c r="BM51"/>
  <c r="BM50"/>
  <c r="BO51"/>
  <c r="BO50"/>
  <c r="BQ51"/>
  <c r="BQ50"/>
  <c r="E108"/>
  <c r="E92"/>
  <c r="E58"/>
  <c r="E74"/>
  <c r="G108"/>
  <c r="G58"/>
  <c r="G92"/>
  <c r="G74"/>
  <c r="I108"/>
  <c r="I92"/>
  <c r="I58"/>
  <c r="I74"/>
  <c r="K108"/>
  <c r="K58"/>
  <c r="K92"/>
  <c r="K74"/>
  <c r="M108"/>
  <c r="M92"/>
  <c r="M58"/>
  <c r="M74"/>
  <c r="O108"/>
  <c r="O58"/>
  <c r="O92"/>
  <c r="O74"/>
  <c r="Q108"/>
  <c r="Q92"/>
  <c r="Q58"/>
  <c r="Q74"/>
  <c r="S108"/>
  <c r="S58"/>
  <c r="S92"/>
  <c r="S74"/>
  <c r="U108"/>
  <c r="U92"/>
  <c r="U58"/>
  <c r="U74"/>
  <c r="Y108"/>
  <c r="Y92"/>
  <c r="Y74"/>
  <c r="Y58"/>
  <c r="AA108"/>
  <c r="AA92"/>
  <c r="AA74"/>
  <c r="AA58"/>
  <c r="AC108"/>
  <c r="AC92"/>
  <c r="AC74"/>
  <c r="AC58"/>
  <c r="AE108"/>
  <c r="AE92"/>
  <c r="AE74"/>
  <c r="AE58"/>
  <c r="AJ108"/>
  <c r="AJ92"/>
  <c r="AJ74"/>
  <c r="AJ58"/>
  <c r="AL108"/>
  <c r="AL92"/>
  <c r="AL74"/>
  <c r="AL58"/>
  <c r="AN108"/>
  <c r="AN92"/>
  <c r="AN74"/>
  <c r="AN58"/>
  <c r="AP108"/>
  <c r="AP92"/>
  <c r="AP74"/>
  <c r="AP58"/>
  <c r="AR108"/>
  <c r="AR92"/>
  <c r="AR74"/>
  <c r="AR58"/>
  <c r="AT108"/>
  <c r="AT92"/>
  <c r="AT74"/>
  <c r="AT58"/>
  <c r="AV108"/>
  <c r="AV92"/>
  <c r="AV74"/>
  <c r="AV58"/>
  <c r="AX108"/>
  <c r="AX92"/>
  <c r="AX74"/>
  <c r="AX58"/>
  <c r="AZ108"/>
  <c r="AZ92"/>
  <c r="AZ74"/>
  <c r="AZ58"/>
  <c r="BB108"/>
  <c r="BB92"/>
  <c r="BB74"/>
  <c r="BB58"/>
  <c r="BD108"/>
  <c r="BD92"/>
  <c r="BD74"/>
  <c r="BD58"/>
  <c r="BF108"/>
  <c r="BF92"/>
  <c r="BF74"/>
  <c r="BF58"/>
  <c r="BH108"/>
  <c r="BH92"/>
  <c r="BH74"/>
  <c r="BH58"/>
  <c r="BJ108"/>
  <c r="BJ92"/>
  <c r="BJ74"/>
  <c r="BJ58"/>
  <c r="BL108"/>
  <c r="BL92"/>
  <c r="BL74"/>
  <c r="BL58"/>
  <c r="BN108"/>
  <c r="BN92"/>
  <c r="BN74"/>
  <c r="BN58"/>
  <c r="BP108"/>
  <c r="BP92"/>
  <c r="BP74"/>
  <c r="BP58"/>
  <c r="D116"/>
  <c r="D117" s="1"/>
  <c r="D102"/>
  <c r="D103" s="1"/>
  <c r="D68"/>
  <c r="D69" s="1"/>
  <c r="D86"/>
  <c r="D87" s="1"/>
  <c r="F116"/>
  <c r="F117" s="1"/>
  <c r="F102"/>
  <c r="F103" s="1"/>
  <c r="F68"/>
  <c r="F69" s="1"/>
  <c r="F86"/>
  <c r="F87" s="1"/>
  <c r="H116"/>
  <c r="H117" s="1"/>
  <c r="H102"/>
  <c r="H103" s="1"/>
  <c r="H68"/>
  <c r="H69" s="1"/>
  <c r="H86"/>
  <c r="H87" s="1"/>
  <c r="J116"/>
  <c r="J117" s="1"/>
  <c r="J102"/>
  <c r="J103" s="1"/>
  <c r="J68"/>
  <c r="J69" s="1"/>
  <c r="J86"/>
  <c r="J87" s="1"/>
  <c r="L116"/>
  <c r="L117" s="1"/>
  <c r="L102"/>
  <c r="L103" s="1"/>
  <c r="L68"/>
  <c r="L69" s="1"/>
  <c r="L86"/>
  <c r="L87" s="1"/>
  <c r="N116"/>
  <c r="N117" s="1"/>
  <c r="N102"/>
  <c r="N103" s="1"/>
  <c r="N68"/>
  <c r="N69" s="1"/>
  <c r="N86"/>
  <c r="N87" s="1"/>
  <c r="P116"/>
  <c r="P117" s="1"/>
  <c r="P102"/>
  <c r="P103" s="1"/>
  <c r="P68"/>
  <c r="P69" s="1"/>
  <c r="P86"/>
  <c r="P87" s="1"/>
  <c r="R116"/>
  <c r="R117" s="1"/>
  <c r="R102"/>
  <c r="R103" s="1"/>
  <c r="R68"/>
  <c r="R69" s="1"/>
  <c r="R86"/>
  <c r="R87" s="1"/>
  <c r="T116"/>
  <c r="T117" s="1"/>
  <c r="T102"/>
  <c r="T103" s="1"/>
  <c r="T68"/>
  <c r="T69" s="1"/>
  <c r="T86"/>
  <c r="T87" s="1"/>
  <c r="V116"/>
  <c r="V117" s="1"/>
  <c r="V102"/>
  <c r="V103" s="1"/>
  <c r="V68"/>
  <c r="V69" s="1"/>
  <c r="V86"/>
  <c r="V87" s="1"/>
  <c r="X116"/>
  <c r="X117" s="1"/>
  <c r="X102"/>
  <c r="X103" s="1"/>
  <c r="X68"/>
  <c r="X69" s="1"/>
  <c r="X86"/>
  <c r="X87" s="1"/>
  <c r="Z116"/>
  <c r="Z117" s="1"/>
  <c r="Z102"/>
  <c r="Z103" s="1"/>
  <c r="Z68"/>
  <c r="Z69" s="1"/>
  <c r="Z86"/>
  <c r="Z87" s="1"/>
  <c r="AB116"/>
  <c r="AB117" s="1"/>
  <c r="AB102"/>
  <c r="AB103" s="1"/>
  <c r="AB68"/>
  <c r="AB69" s="1"/>
  <c r="AB86"/>
  <c r="AB87" s="1"/>
  <c r="AD116"/>
  <c r="AD117" s="1"/>
  <c r="AD102"/>
  <c r="AD103" s="1"/>
  <c r="AD68"/>
  <c r="AD69" s="1"/>
  <c r="AD86"/>
  <c r="AD87" s="1"/>
  <c r="AK116"/>
  <c r="AK117" s="1"/>
  <c r="AK102"/>
  <c r="AK103" s="1"/>
  <c r="AK68"/>
  <c r="AK69" s="1"/>
  <c r="AK86"/>
  <c r="AK87" s="1"/>
  <c r="AM116"/>
  <c r="AM117" s="1"/>
  <c r="AM102"/>
  <c r="AM103" s="1"/>
  <c r="AM68"/>
  <c r="AM69" s="1"/>
  <c r="AM86"/>
  <c r="AM87" s="1"/>
  <c r="AO116"/>
  <c r="AO117" s="1"/>
  <c r="AO102"/>
  <c r="AO103" s="1"/>
  <c r="AO68"/>
  <c r="AO69" s="1"/>
  <c r="AO86"/>
  <c r="AO87" s="1"/>
  <c r="AQ116"/>
  <c r="AQ117" s="1"/>
  <c r="AQ102"/>
  <c r="AQ103" s="1"/>
  <c r="AQ68"/>
  <c r="AQ69" s="1"/>
  <c r="AQ86"/>
  <c r="AQ87" s="1"/>
  <c r="AS116"/>
  <c r="AS117" s="1"/>
  <c r="AS102"/>
  <c r="AS103" s="1"/>
  <c r="AS68"/>
  <c r="AS69" s="1"/>
  <c r="AS86"/>
  <c r="AS87" s="1"/>
  <c r="AU116"/>
  <c r="AU117" s="1"/>
  <c r="AU102"/>
  <c r="AU103" s="1"/>
  <c r="AU68"/>
  <c r="AU69" s="1"/>
  <c r="AU86"/>
  <c r="AU87" s="1"/>
  <c r="AW116"/>
  <c r="AW117" s="1"/>
  <c r="AW102"/>
  <c r="AW103" s="1"/>
  <c r="AW68"/>
  <c r="AW69" s="1"/>
  <c r="AW86"/>
  <c r="AW87" s="1"/>
  <c r="AY116"/>
  <c r="AY117" s="1"/>
  <c r="AY102"/>
  <c r="AY103" s="1"/>
  <c r="AY68"/>
  <c r="AY69" s="1"/>
  <c r="AY86"/>
  <c r="AY87" s="1"/>
  <c r="BA116"/>
  <c r="BA117" s="1"/>
  <c r="BA102"/>
  <c r="BA103" s="1"/>
  <c r="BA68"/>
  <c r="BA69" s="1"/>
  <c r="BA86"/>
  <c r="BA87" s="1"/>
  <c r="BC116"/>
  <c r="BC117" s="1"/>
  <c r="BC102"/>
  <c r="BC103" s="1"/>
  <c r="BC68"/>
  <c r="BC69" s="1"/>
  <c r="BC86"/>
  <c r="BC87" s="1"/>
  <c r="BE116"/>
  <c r="BE117" s="1"/>
  <c r="BE102"/>
  <c r="BE103" s="1"/>
  <c r="BE68"/>
  <c r="BE69" s="1"/>
  <c r="BE86"/>
  <c r="BE87" s="1"/>
  <c r="BG116"/>
  <c r="BG117" s="1"/>
  <c r="BG102"/>
  <c r="BG103" s="1"/>
  <c r="BG68"/>
  <c r="BG69" s="1"/>
  <c r="BG86"/>
  <c r="BG87" s="1"/>
  <c r="BI116"/>
  <c r="BI117" s="1"/>
  <c r="BI102"/>
  <c r="BI103" s="1"/>
  <c r="BI68"/>
  <c r="BI69" s="1"/>
  <c r="BI86"/>
  <c r="BI87" s="1"/>
  <c r="BK116"/>
  <c r="BK117" s="1"/>
  <c r="BK102"/>
  <c r="BK103" s="1"/>
  <c r="BK68"/>
  <c r="BK69" s="1"/>
  <c r="BK86"/>
  <c r="BK87" s="1"/>
  <c r="BM116"/>
  <c r="BM117" s="1"/>
  <c r="BM102"/>
  <c r="BM103" s="1"/>
  <c r="BM68"/>
  <c r="BM69" s="1"/>
  <c r="BM86"/>
  <c r="BM87" s="1"/>
  <c r="BO116"/>
  <c r="BO117" s="1"/>
  <c r="BO102"/>
  <c r="BO103" s="1"/>
  <c r="BO68"/>
  <c r="BO69" s="1"/>
  <c r="BO86"/>
  <c r="BO87" s="1"/>
  <c r="BQ116"/>
  <c r="BQ117" s="1"/>
  <c r="BQ102"/>
  <c r="BQ103" s="1"/>
  <c r="BQ68"/>
  <c r="BQ69" s="1"/>
  <c r="BQ86"/>
  <c r="BQ87" s="1"/>
  <c r="D108"/>
  <c r="D92"/>
  <c r="D74"/>
  <c r="D58"/>
  <c r="F108"/>
  <c r="F92"/>
  <c r="F74"/>
  <c r="F58"/>
  <c r="H108"/>
  <c r="H92"/>
  <c r="H74"/>
  <c r="H58"/>
  <c r="J108"/>
  <c r="J92"/>
  <c r="J74"/>
  <c r="J58"/>
  <c r="L108"/>
  <c r="L92"/>
  <c r="L74"/>
  <c r="L58"/>
  <c r="N108"/>
  <c r="N92"/>
  <c r="N74"/>
  <c r="N58"/>
  <c r="P108"/>
  <c r="P92"/>
  <c r="P74"/>
  <c r="P58"/>
  <c r="R108"/>
  <c r="R92"/>
  <c r="R74"/>
  <c r="R58"/>
  <c r="T108"/>
  <c r="T92"/>
  <c r="T74"/>
  <c r="T58"/>
  <c r="V108"/>
  <c r="V92"/>
  <c r="V74"/>
  <c r="V58"/>
  <c r="X108"/>
  <c r="X58"/>
  <c r="X92"/>
  <c r="X74"/>
  <c r="Z108"/>
  <c r="Z92"/>
  <c r="Z58"/>
  <c r="Z74"/>
  <c r="AB108"/>
  <c r="AB58"/>
  <c r="AB92"/>
  <c r="AB74"/>
  <c r="AD108"/>
  <c r="AD92"/>
  <c r="AD58"/>
  <c r="AD74"/>
  <c r="AK108"/>
  <c r="AK92"/>
  <c r="AK58"/>
  <c r="AK74"/>
  <c r="AM108"/>
  <c r="AM58"/>
  <c r="AM92"/>
  <c r="AM74"/>
  <c r="AO108"/>
  <c r="AO92"/>
  <c r="AO58"/>
  <c r="AO74"/>
  <c r="AQ108"/>
  <c r="AQ58"/>
  <c r="AQ92"/>
  <c r="AQ74"/>
  <c r="AS108"/>
  <c r="AS92"/>
  <c r="AS58"/>
  <c r="AS74"/>
  <c r="AU108"/>
  <c r="AU58"/>
  <c r="AU92"/>
  <c r="AU74"/>
  <c r="AW108"/>
  <c r="AW92"/>
  <c r="AW58"/>
  <c r="AW74"/>
  <c r="AY108"/>
  <c r="AY92"/>
  <c r="AY58"/>
  <c r="AY74"/>
  <c r="BA108"/>
  <c r="BA92"/>
  <c r="BA58"/>
  <c r="BA74"/>
  <c r="BC108"/>
  <c r="BC92"/>
  <c r="BC58"/>
  <c r="BC74"/>
  <c r="BE108"/>
  <c r="BE92"/>
  <c r="BE58"/>
  <c r="BE74"/>
  <c r="BG108"/>
  <c r="BG92"/>
  <c r="BG58"/>
  <c r="BG74"/>
  <c r="BI108"/>
  <c r="BI92"/>
  <c r="BI58"/>
  <c r="BI74"/>
  <c r="BK108"/>
  <c r="BK92"/>
  <c r="BK58"/>
  <c r="BK74"/>
  <c r="BM108"/>
  <c r="BM92"/>
  <c r="BM58"/>
  <c r="BM74"/>
  <c r="BO108"/>
  <c r="BO92"/>
  <c r="BO58"/>
  <c r="BO74"/>
  <c r="BQ108"/>
  <c r="BQ92"/>
  <c r="BQ58"/>
  <c r="BQ74"/>
  <c r="E116"/>
  <c r="E117" s="1"/>
  <c r="E102"/>
  <c r="E103" s="1"/>
  <c r="E86"/>
  <c r="E87" s="1"/>
  <c r="E68"/>
  <c r="E69" s="1"/>
  <c r="G116"/>
  <c r="G117" s="1"/>
  <c r="G102"/>
  <c r="G103" s="1"/>
  <c r="G86"/>
  <c r="G87" s="1"/>
  <c r="G68"/>
  <c r="G69" s="1"/>
  <c r="I116"/>
  <c r="I117" s="1"/>
  <c r="I102"/>
  <c r="I103" s="1"/>
  <c r="I86"/>
  <c r="I87" s="1"/>
  <c r="I68"/>
  <c r="I69" s="1"/>
  <c r="K116"/>
  <c r="K117" s="1"/>
  <c r="K102"/>
  <c r="K103" s="1"/>
  <c r="K86"/>
  <c r="K87" s="1"/>
  <c r="K68"/>
  <c r="K69" s="1"/>
  <c r="M116"/>
  <c r="M117" s="1"/>
  <c r="M102"/>
  <c r="M103" s="1"/>
  <c r="M86"/>
  <c r="M87" s="1"/>
  <c r="M68"/>
  <c r="M69" s="1"/>
  <c r="O116"/>
  <c r="O117" s="1"/>
  <c r="O102"/>
  <c r="O103" s="1"/>
  <c r="O86"/>
  <c r="O87" s="1"/>
  <c r="O68"/>
  <c r="O69" s="1"/>
  <c r="Q116"/>
  <c r="Q117" s="1"/>
  <c r="Q102"/>
  <c r="Q103" s="1"/>
  <c r="Q86"/>
  <c r="Q87" s="1"/>
  <c r="Q68"/>
  <c r="Q69" s="1"/>
  <c r="S116"/>
  <c r="S117" s="1"/>
  <c r="S102"/>
  <c r="S103" s="1"/>
  <c r="S86"/>
  <c r="S87" s="1"/>
  <c r="S68"/>
  <c r="S69" s="1"/>
  <c r="U116"/>
  <c r="U117" s="1"/>
  <c r="U102"/>
  <c r="U103" s="1"/>
  <c r="U86"/>
  <c r="U87" s="1"/>
  <c r="U68"/>
  <c r="U69" s="1"/>
  <c r="W116"/>
  <c r="W117" s="1"/>
  <c r="W102"/>
  <c r="W103" s="1"/>
  <c r="W86"/>
  <c r="W87" s="1"/>
  <c r="W68"/>
  <c r="W69" s="1"/>
  <c r="Y116"/>
  <c r="Y117" s="1"/>
  <c r="Y102"/>
  <c r="Y103" s="1"/>
  <c r="Y86"/>
  <c r="Y87" s="1"/>
  <c r="Y68"/>
  <c r="Y69" s="1"/>
  <c r="AA116"/>
  <c r="AA117" s="1"/>
  <c r="AA102"/>
  <c r="AA103" s="1"/>
  <c r="AA86"/>
  <c r="AA87" s="1"/>
  <c r="AA68"/>
  <c r="AA69" s="1"/>
  <c r="AC116"/>
  <c r="AC117" s="1"/>
  <c r="AC102"/>
  <c r="AC103" s="1"/>
  <c r="AC86"/>
  <c r="AC87" s="1"/>
  <c r="AC68"/>
  <c r="AC69" s="1"/>
  <c r="AE116"/>
  <c r="AE117" s="1"/>
  <c r="AE102"/>
  <c r="AE103" s="1"/>
  <c r="AE86"/>
  <c r="AE87" s="1"/>
  <c r="AE68"/>
  <c r="AE69" s="1"/>
  <c r="AJ116"/>
  <c r="AJ117" s="1"/>
  <c r="AJ102"/>
  <c r="AJ103" s="1"/>
  <c r="AJ86"/>
  <c r="AJ87" s="1"/>
  <c r="AJ68"/>
  <c r="AJ69" s="1"/>
  <c r="AL116"/>
  <c r="AL117" s="1"/>
  <c r="AL102"/>
  <c r="AL103" s="1"/>
  <c r="AL86"/>
  <c r="AL87" s="1"/>
  <c r="AL68"/>
  <c r="AL69" s="1"/>
  <c r="AN116"/>
  <c r="AN117" s="1"/>
  <c r="AN102"/>
  <c r="AN103" s="1"/>
  <c r="AN86"/>
  <c r="AN87" s="1"/>
  <c r="AN68"/>
  <c r="AN69" s="1"/>
  <c r="AP116"/>
  <c r="AP117" s="1"/>
  <c r="AP102"/>
  <c r="AP103" s="1"/>
  <c r="AP86"/>
  <c r="AP87" s="1"/>
  <c r="AP68"/>
  <c r="AP69" s="1"/>
  <c r="AR116"/>
  <c r="AR117" s="1"/>
  <c r="AR102"/>
  <c r="AR103" s="1"/>
  <c r="AR86"/>
  <c r="AR87" s="1"/>
  <c r="AR68"/>
  <c r="AR69" s="1"/>
  <c r="AT116"/>
  <c r="AT117" s="1"/>
  <c r="AT102"/>
  <c r="AT103" s="1"/>
  <c r="AT86"/>
  <c r="AT87" s="1"/>
  <c r="AT68"/>
  <c r="AT69" s="1"/>
  <c r="AV116"/>
  <c r="AV117" s="1"/>
  <c r="AV102"/>
  <c r="AV103" s="1"/>
  <c r="AV86"/>
  <c r="AV87" s="1"/>
  <c r="AV68"/>
  <c r="AV69" s="1"/>
  <c r="AX116"/>
  <c r="AX117" s="1"/>
  <c r="AX102"/>
  <c r="AX103" s="1"/>
  <c r="AX86"/>
  <c r="AX87" s="1"/>
  <c r="AX68"/>
  <c r="AX69" s="1"/>
  <c r="AZ116"/>
  <c r="AZ117" s="1"/>
  <c r="AZ102"/>
  <c r="AZ103" s="1"/>
  <c r="AZ86"/>
  <c r="AZ87" s="1"/>
  <c r="AZ68"/>
  <c r="AZ69" s="1"/>
  <c r="BB116"/>
  <c r="BB117" s="1"/>
  <c r="BB102"/>
  <c r="BB103" s="1"/>
  <c r="BB86"/>
  <c r="BB87" s="1"/>
  <c r="BB68"/>
  <c r="BB69" s="1"/>
  <c r="BD116"/>
  <c r="BD117" s="1"/>
  <c r="BD102"/>
  <c r="BD103" s="1"/>
  <c r="BD86"/>
  <c r="BD87" s="1"/>
  <c r="BD68"/>
  <c r="BD69" s="1"/>
  <c r="BF116"/>
  <c r="BF117" s="1"/>
  <c r="BF102"/>
  <c r="BF103" s="1"/>
  <c r="BF86"/>
  <c r="BF87" s="1"/>
  <c r="BF68"/>
  <c r="BF69" s="1"/>
  <c r="BH116"/>
  <c r="BH117" s="1"/>
  <c r="BH102"/>
  <c r="BH103" s="1"/>
  <c r="BH86"/>
  <c r="BH87" s="1"/>
  <c r="BH68"/>
  <c r="BH69" s="1"/>
  <c r="BJ116"/>
  <c r="BJ117" s="1"/>
  <c r="BJ102"/>
  <c r="BJ103" s="1"/>
  <c r="BJ86"/>
  <c r="BJ87" s="1"/>
  <c r="BJ68"/>
  <c r="BJ69" s="1"/>
  <c r="BL116"/>
  <c r="BL117" s="1"/>
  <c r="BL102"/>
  <c r="BL103" s="1"/>
  <c r="BL86"/>
  <c r="BL87" s="1"/>
  <c r="BL68"/>
  <c r="BL69" s="1"/>
  <c r="BN116"/>
  <c r="BN117" s="1"/>
  <c r="BN102"/>
  <c r="BN103" s="1"/>
  <c r="BN86"/>
  <c r="BN87" s="1"/>
  <c r="BN68"/>
  <c r="BN69" s="1"/>
  <c r="BP116"/>
  <c r="BP117" s="1"/>
  <c r="BP102"/>
  <c r="BP103" s="1"/>
  <c r="BP86"/>
  <c r="BP87" s="1"/>
  <c r="BP68"/>
  <c r="BP69" s="1"/>
  <c r="D49"/>
  <c r="F49"/>
  <c r="H49"/>
  <c r="J49"/>
  <c r="L49"/>
  <c r="N49"/>
  <c r="P49"/>
  <c r="R49"/>
  <c r="T49"/>
  <c r="V49"/>
  <c r="X49"/>
  <c r="Z49"/>
  <c r="AB49"/>
  <c r="AD49"/>
  <c r="AK49"/>
  <c r="AM49"/>
  <c r="AO49"/>
  <c r="AQ49"/>
  <c r="AS49"/>
  <c r="AU49"/>
  <c r="AW49"/>
  <c r="AY49"/>
  <c r="BA49"/>
  <c r="BC49"/>
  <c r="BE49"/>
  <c r="BG49"/>
  <c r="BI49"/>
  <c r="BK49"/>
  <c r="BM49"/>
  <c r="BO49"/>
  <c r="BQ49"/>
  <c r="E109" i="8"/>
  <c r="E91"/>
  <c r="E71"/>
  <c r="I109"/>
  <c r="I91"/>
  <c r="I71"/>
  <c r="M109"/>
  <c r="M91"/>
  <c r="M71"/>
  <c r="O109"/>
  <c r="O91"/>
  <c r="O71"/>
  <c r="S109"/>
  <c r="S91"/>
  <c r="S71"/>
  <c r="U109"/>
  <c r="U91"/>
  <c r="U71"/>
  <c r="AA109"/>
  <c r="AA91"/>
  <c r="AA71"/>
  <c r="AE109"/>
  <c r="AE91"/>
  <c r="AE71"/>
  <c r="AL109"/>
  <c r="AL91"/>
  <c r="AL71"/>
  <c r="AP109"/>
  <c r="AP91"/>
  <c r="AP71"/>
  <c r="AT109"/>
  <c r="AT91"/>
  <c r="AT71"/>
  <c r="AV109"/>
  <c r="AV91"/>
  <c r="AV71"/>
  <c r="AZ109"/>
  <c r="AZ91"/>
  <c r="AZ71"/>
  <c r="BD109"/>
  <c r="BD91"/>
  <c r="BD71"/>
  <c r="BH109"/>
  <c r="BH91"/>
  <c r="BH71"/>
  <c r="BL109"/>
  <c r="BL91"/>
  <c r="BL71"/>
  <c r="D109"/>
  <c r="D91"/>
  <c r="D71"/>
  <c r="F109"/>
  <c r="F91"/>
  <c r="F71"/>
  <c r="H109"/>
  <c r="H91"/>
  <c r="H71"/>
  <c r="J109"/>
  <c r="J91"/>
  <c r="J71"/>
  <c r="L109"/>
  <c r="L91"/>
  <c r="L71"/>
  <c r="N109"/>
  <c r="N91"/>
  <c r="N71"/>
  <c r="P109"/>
  <c r="P91"/>
  <c r="P71"/>
  <c r="R109"/>
  <c r="R91"/>
  <c r="R71"/>
  <c r="T109"/>
  <c r="T91"/>
  <c r="T71"/>
  <c r="V109"/>
  <c r="V91"/>
  <c r="V71"/>
  <c r="X109"/>
  <c r="X91"/>
  <c r="X71"/>
  <c r="Z109"/>
  <c r="Z91"/>
  <c r="Z71"/>
  <c r="AB109"/>
  <c r="AB91"/>
  <c r="AB71"/>
  <c r="AD109"/>
  <c r="AD91"/>
  <c r="AD71"/>
  <c r="AK109"/>
  <c r="AK91"/>
  <c r="AK71"/>
  <c r="AM109"/>
  <c r="AM91"/>
  <c r="AM71"/>
  <c r="AO109"/>
  <c r="AO91"/>
  <c r="AO71"/>
  <c r="AQ109"/>
  <c r="AQ91"/>
  <c r="AQ71"/>
  <c r="AS109"/>
  <c r="AS91"/>
  <c r="AS71"/>
  <c r="AU109"/>
  <c r="AU91"/>
  <c r="AU71"/>
  <c r="AW109"/>
  <c r="AW91"/>
  <c r="AW71"/>
  <c r="AY109"/>
  <c r="AY91"/>
  <c r="AY71"/>
  <c r="BA109"/>
  <c r="BA91"/>
  <c r="BA71"/>
  <c r="BC109"/>
  <c r="BC91"/>
  <c r="BC71"/>
  <c r="BE109"/>
  <c r="BE91"/>
  <c r="BE71"/>
  <c r="BG109"/>
  <c r="BG91"/>
  <c r="BG71"/>
  <c r="BI109"/>
  <c r="BI91"/>
  <c r="BI71"/>
  <c r="BK109"/>
  <c r="BK91"/>
  <c r="BK71"/>
  <c r="BM109"/>
  <c r="BM91"/>
  <c r="BM71"/>
  <c r="BO109"/>
  <c r="BO91"/>
  <c r="BO71"/>
  <c r="BQ109"/>
  <c r="BQ91"/>
  <c r="BQ71"/>
  <c r="D85"/>
  <c r="J86"/>
  <c r="J85"/>
  <c r="L86"/>
  <c r="L85"/>
  <c r="R86"/>
  <c r="R85"/>
  <c r="V85"/>
  <c r="X86"/>
  <c r="X85"/>
  <c r="Z86"/>
  <c r="AO85"/>
  <c r="AO86"/>
  <c r="AQ85"/>
  <c r="AQ86"/>
  <c r="AS85"/>
  <c r="AW85"/>
  <c r="AW86"/>
  <c r="AY85"/>
  <c r="AY86"/>
  <c r="BC85"/>
  <c r="BE85"/>
  <c r="BE86"/>
  <c r="BG85"/>
  <c r="BG86"/>
  <c r="BM85"/>
  <c r="BM86"/>
  <c r="BO85"/>
  <c r="BO86"/>
  <c r="G109"/>
  <c r="G91"/>
  <c r="G71"/>
  <c r="K109"/>
  <c r="K91"/>
  <c r="K71"/>
  <c r="Q109"/>
  <c r="Q91"/>
  <c r="Q71"/>
  <c r="Y109"/>
  <c r="Y91"/>
  <c r="Y71"/>
  <c r="AC109"/>
  <c r="AC91"/>
  <c r="AC71"/>
  <c r="AJ109"/>
  <c r="AJ91"/>
  <c r="AJ71"/>
  <c r="AN109"/>
  <c r="AN91"/>
  <c r="AN71"/>
  <c r="AR109"/>
  <c r="AR91"/>
  <c r="AR71"/>
  <c r="AX109"/>
  <c r="AX91"/>
  <c r="AX71"/>
  <c r="BB109"/>
  <c r="BB91"/>
  <c r="BB71"/>
  <c r="BF109"/>
  <c r="BF91"/>
  <c r="BF71"/>
  <c r="BJ109"/>
  <c r="BJ91"/>
  <c r="BJ71"/>
  <c r="BN109"/>
  <c r="BN91"/>
  <c r="BN71"/>
  <c r="BP109"/>
  <c r="BP91"/>
  <c r="BP71"/>
  <c r="D46"/>
  <c r="D47"/>
  <c r="F46"/>
  <c r="F47"/>
  <c r="H46"/>
  <c r="H47"/>
  <c r="J46"/>
  <c r="J47"/>
  <c r="L46"/>
  <c r="L47"/>
  <c r="P46"/>
  <c r="P47"/>
  <c r="R46"/>
  <c r="R47"/>
  <c r="T46"/>
  <c r="T47"/>
  <c r="V46"/>
  <c r="V47"/>
  <c r="X46"/>
  <c r="X47"/>
  <c r="Z46"/>
  <c r="Z47"/>
  <c r="AB46"/>
  <c r="AB47"/>
  <c r="AD46"/>
  <c r="AD47"/>
  <c r="AH46"/>
  <c r="AH47"/>
  <c r="AK46"/>
  <c r="AK47"/>
  <c r="AM46"/>
  <c r="AM47"/>
  <c r="AO46"/>
  <c r="AO47"/>
  <c r="AQ46"/>
  <c r="AQ47"/>
  <c r="AS46"/>
  <c r="AS47"/>
  <c r="AU46"/>
  <c r="AU47"/>
  <c r="AW46"/>
  <c r="AW47"/>
  <c r="AY46"/>
  <c r="AY47"/>
  <c r="BA46"/>
  <c r="BA47"/>
  <c r="BC46"/>
  <c r="BC47"/>
  <c r="BE46"/>
  <c r="BE47"/>
  <c r="BG46"/>
  <c r="BG47"/>
  <c r="BI46"/>
  <c r="BI47"/>
  <c r="BK46"/>
  <c r="BK47"/>
  <c r="BM46"/>
  <c r="BM47"/>
  <c r="BO46"/>
  <c r="BO47"/>
  <c r="BQ46"/>
  <c r="BQ47"/>
  <c r="E117"/>
  <c r="E118" s="1"/>
  <c r="E101"/>
  <c r="E102" s="1"/>
  <c r="G117"/>
  <c r="G118" s="1"/>
  <c r="G101"/>
  <c r="G102" s="1"/>
  <c r="I117"/>
  <c r="I118" s="1"/>
  <c r="I101"/>
  <c r="I102" s="1"/>
  <c r="K117"/>
  <c r="K118" s="1"/>
  <c r="K101"/>
  <c r="K102" s="1"/>
  <c r="M117"/>
  <c r="M118" s="1"/>
  <c r="M101"/>
  <c r="M102" s="1"/>
  <c r="O117"/>
  <c r="O118" s="1"/>
  <c r="O101"/>
  <c r="O102" s="1"/>
  <c r="Q117"/>
  <c r="Q118" s="1"/>
  <c r="Q101"/>
  <c r="Q102" s="1"/>
  <c r="S117"/>
  <c r="S118" s="1"/>
  <c r="S101"/>
  <c r="S102" s="1"/>
  <c r="U117"/>
  <c r="U118" s="1"/>
  <c r="U101"/>
  <c r="U102" s="1"/>
  <c r="W117"/>
  <c r="W118" s="1"/>
  <c r="W101"/>
  <c r="W102" s="1"/>
  <c r="Y117"/>
  <c r="Y118" s="1"/>
  <c r="Y101"/>
  <c r="Y102" s="1"/>
  <c r="AA117"/>
  <c r="AA118" s="1"/>
  <c r="AA101"/>
  <c r="AA102" s="1"/>
  <c r="AC117"/>
  <c r="AC118" s="1"/>
  <c r="AC101"/>
  <c r="AC102" s="1"/>
  <c r="AE117"/>
  <c r="AE118" s="1"/>
  <c r="AE101"/>
  <c r="AE102" s="1"/>
  <c r="AJ117"/>
  <c r="AJ118" s="1"/>
  <c r="AJ101"/>
  <c r="AJ102" s="1"/>
  <c r="AL117"/>
  <c r="AL118" s="1"/>
  <c r="AL101"/>
  <c r="AL102" s="1"/>
  <c r="AN117"/>
  <c r="AN118" s="1"/>
  <c r="AN101"/>
  <c r="AN102" s="1"/>
  <c r="AP117"/>
  <c r="AP118" s="1"/>
  <c r="AP101"/>
  <c r="AP102" s="1"/>
  <c r="AR117"/>
  <c r="AR118" s="1"/>
  <c r="AR101"/>
  <c r="AR102" s="1"/>
  <c r="AT117"/>
  <c r="AT118" s="1"/>
  <c r="AT101"/>
  <c r="AT102" s="1"/>
  <c r="AV117"/>
  <c r="AV118" s="1"/>
  <c r="AV101"/>
  <c r="AV102" s="1"/>
  <c r="AX117"/>
  <c r="AX118" s="1"/>
  <c r="AX101"/>
  <c r="AX102" s="1"/>
  <c r="AZ117"/>
  <c r="AZ118" s="1"/>
  <c r="AZ101"/>
  <c r="AZ102" s="1"/>
  <c r="BB117"/>
  <c r="BB118" s="1"/>
  <c r="BB101"/>
  <c r="BB102" s="1"/>
  <c r="BD117"/>
  <c r="BD118" s="1"/>
  <c r="BD101"/>
  <c r="BD102" s="1"/>
  <c r="BF117"/>
  <c r="BF118" s="1"/>
  <c r="BF101"/>
  <c r="BF102" s="1"/>
  <c r="BH117"/>
  <c r="BH118" s="1"/>
  <c r="BH101"/>
  <c r="BH102" s="1"/>
  <c r="BJ117"/>
  <c r="BJ118" s="1"/>
  <c r="BJ101"/>
  <c r="BJ102" s="1"/>
  <c r="BL117"/>
  <c r="BL118" s="1"/>
  <c r="BL101"/>
  <c r="BL102" s="1"/>
  <c r="BN117"/>
  <c r="BN118" s="1"/>
  <c r="BN101"/>
  <c r="BN102" s="1"/>
  <c r="BP117"/>
  <c r="BP118" s="1"/>
  <c r="BP101"/>
  <c r="BP102" s="1"/>
  <c r="D45"/>
  <c r="F45"/>
  <c r="H45"/>
  <c r="J45"/>
  <c r="L45"/>
  <c r="N45"/>
  <c r="P45"/>
  <c r="R45"/>
  <c r="T45"/>
  <c r="V45"/>
  <c r="X45"/>
  <c r="Z45"/>
  <c r="AB45"/>
  <c r="AD45"/>
  <c r="AH45"/>
  <c r="AK45"/>
  <c r="AM45"/>
  <c r="AO45"/>
  <c r="AQ45"/>
  <c r="AS45"/>
  <c r="AU45"/>
  <c r="AW45"/>
  <c r="AY45"/>
  <c r="BA45"/>
  <c r="BC45"/>
  <c r="BE45"/>
  <c r="BG45"/>
  <c r="BI45"/>
  <c r="BK45"/>
  <c r="BM45"/>
  <c r="BO45"/>
  <c r="BQ45"/>
  <c r="M46"/>
  <c r="W46"/>
  <c r="AC46"/>
  <c r="AT46"/>
  <c r="AV46"/>
  <c r="BJ46"/>
  <c r="E63"/>
  <c r="E64" s="1"/>
  <c r="G63"/>
  <c r="G64" s="1"/>
  <c r="I63"/>
  <c r="I64" s="1"/>
  <c r="K63"/>
  <c r="K64" s="1"/>
  <c r="M63"/>
  <c r="M64" s="1"/>
  <c r="O63"/>
  <c r="O64" s="1"/>
  <c r="Q63"/>
  <c r="Q64" s="1"/>
  <c r="S63"/>
  <c r="S64" s="1"/>
  <c r="U63"/>
  <c r="U64" s="1"/>
  <c r="W63"/>
  <c r="W64" s="1"/>
  <c r="Y63"/>
  <c r="Y64" s="1"/>
  <c r="AA63"/>
  <c r="AA64" s="1"/>
  <c r="AC63"/>
  <c r="AC64" s="1"/>
  <c r="AE63"/>
  <c r="AE64" s="1"/>
  <c r="AJ63"/>
  <c r="AJ64" s="1"/>
  <c r="AL63"/>
  <c r="AL64" s="1"/>
  <c r="AN63"/>
  <c r="AN64" s="1"/>
  <c r="AP63"/>
  <c r="AP64" s="1"/>
  <c r="AR63"/>
  <c r="AR64" s="1"/>
  <c r="AT63"/>
  <c r="AT64" s="1"/>
  <c r="AV63"/>
  <c r="AV64" s="1"/>
  <c r="AX63"/>
  <c r="AX64" s="1"/>
  <c r="AZ63"/>
  <c r="AZ64" s="1"/>
  <c r="BB63"/>
  <c r="BB64" s="1"/>
  <c r="BD63"/>
  <c r="BD64" s="1"/>
  <c r="BF63"/>
  <c r="BF64" s="1"/>
  <c r="BH63"/>
  <c r="BH64" s="1"/>
  <c r="BJ63"/>
  <c r="BJ64" s="1"/>
  <c r="BL63"/>
  <c r="BL64" s="1"/>
  <c r="BN63"/>
  <c r="BN64" s="1"/>
  <c r="BP63"/>
  <c r="BP64" s="1"/>
  <c r="D117"/>
  <c r="D118" s="1"/>
  <c r="D101"/>
  <c r="D102" s="1"/>
  <c r="F117"/>
  <c r="F118" s="1"/>
  <c r="F101"/>
  <c r="F102" s="1"/>
  <c r="H117"/>
  <c r="H118" s="1"/>
  <c r="H101"/>
  <c r="H102" s="1"/>
  <c r="J117"/>
  <c r="J118" s="1"/>
  <c r="J101"/>
  <c r="J102" s="1"/>
  <c r="L117"/>
  <c r="L118" s="1"/>
  <c r="L101"/>
  <c r="L102" s="1"/>
  <c r="N117"/>
  <c r="N118" s="1"/>
  <c r="N101"/>
  <c r="N102" s="1"/>
  <c r="P117"/>
  <c r="P118" s="1"/>
  <c r="P101"/>
  <c r="P102" s="1"/>
  <c r="R117"/>
  <c r="R118" s="1"/>
  <c r="R101"/>
  <c r="R102" s="1"/>
  <c r="T117"/>
  <c r="T118" s="1"/>
  <c r="T101"/>
  <c r="T102" s="1"/>
  <c r="V117"/>
  <c r="V118" s="1"/>
  <c r="V101"/>
  <c r="V102" s="1"/>
  <c r="X117"/>
  <c r="X118" s="1"/>
  <c r="X101"/>
  <c r="Z117"/>
  <c r="Z118" s="1"/>
  <c r="Z101"/>
  <c r="Z102" s="1"/>
  <c r="AB117"/>
  <c r="AB118" s="1"/>
  <c r="AB101"/>
  <c r="AB102" s="1"/>
  <c r="AD117"/>
  <c r="AD118" s="1"/>
  <c r="AD101"/>
  <c r="AD102" s="1"/>
  <c r="AK117"/>
  <c r="AK118" s="1"/>
  <c r="AK101"/>
  <c r="AK102" s="1"/>
  <c r="AM117"/>
  <c r="AM118" s="1"/>
  <c r="AM101"/>
  <c r="AM102" s="1"/>
  <c r="AO117"/>
  <c r="AO118" s="1"/>
  <c r="AO101"/>
  <c r="AO102" s="1"/>
  <c r="AQ117"/>
  <c r="AQ118" s="1"/>
  <c r="AQ101"/>
  <c r="AQ102" s="1"/>
  <c r="AS117"/>
  <c r="AS118" s="1"/>
  <c r="AS101"/>
  <c r="AS102" s="1"/>
  <c r="AU117"/>
  <c r="AU118" s="1"/>
  <c r="AU101"/>
  <c r="AU102" s="1"/>
  <c r="AW117"/>
  <c r="AW118" s="1"/>
  <c r="AW101"/>
  <c r="AW102" s="1"/>
  <c r="AY117"/>
  <c r="AY118" s="1"/>
  <c r="AY101"/>
  <c r="AY102" s="1"/>
  <c r="BA117"/>
  <c r="BA118" s="1"/>
  <c r="BA101"/>
  <c r="BA102" s="1"/>
  <c r="BC117"/>
  <c r="BC118" s="1"/>
  <c r="BC101"/>
  <c r="BC102" s="1"/>
  <c r="BE117"/>
  <c r="BE118" s="1"/>
  <c r="BE101"/>
  <c r="BE102" s="1"/>
  <c r="BG117"/>
  <c r="BG118" s="1"/>
  <c r="BG101"/>
  <c r="BG102" s="1"/>
  <c r="BI117"/>
  <c r="BI118" s="1"/>
  <c r="BI101"/>
  <c r="BI102" s="1"/>
  <c r="BK117"/>
  <c r="BK118" s="1"/>
  <c r="BK101"/>
  <c r="BK102" s="1"/>
  <c r="BM117"/>
  <c r="BM118" s="1"/>
  <c r="BM101"/>
  <c r="BM102" s="1"/>
  <c r="BO117"/>
  <c r="BO118" s="1"/>
  <c r="BO101"/>
  <c r="BO102" s="1"/>
  <c r="BQ117"/>
  <c r="BQ118" s="1"/>
  <c r="BQ101"/>
  <c r="BQ102" s="1"/>
  <c r="D63"/>
  <c r="D64" s="1"/>
  <c r="F63"/>
  <c r="F64" s="1"/>
  <c r="H63"/>
  <c r="H64" s="1"/>
  <c r="J63"/>
  <c r="J64" s="1"/>
  <c r="L63"/>
  <c r="L64" s="1"/>
  <c r="N63"/>
  <c r="N64" s="1"/>
  <c r="P63"/>
  <c r="P64" s="1"/>
  <c r="R63"/>
  <c r="R64" s="1"/>
  <c r="T63"/>
  <c r="T64" s="1"/>
  <c r="V63"/>
  <c r="V64" s="1"/>
  <c r="X63"/>
  <c r="X64" s="1"/>
  <c r="Z63"/>
  <c r="Z64" s="1"/>
  <c r="AB63"/>
  <c r="AB64" s="1"/>
  <c r="AD63"/>
  <c r="AD64" s="1"/>
  <c r="AK63"/>
  <c r="AK64" s="1"/>
  <c r="AM63"/>
  <c r="AM64" s="1"/>
  <c r="AO63"/>
  <c r="AO64" s="1"/>
  <c r="AQ63"/>
  <c r="AQ64" s="1"/>
  <c r="AS63"/>
  <c r="AS64" s="1"/>
  <c r="AU63"/>
  <c r="AU64" s="1"/>
  <c r="AW63"/>
  <c r="AW64" s="1"/>
  <c r="AY63"/>
  <c r="AY64" s="1"/>
  <c r="BA63"/>
  <c r="BA64" s="1"/>
  <c r="BC63"/>
  <c r="BC64" s="1"/>
  <c r="BE63"/>
  <c r="BE64" s="1"/>
  <c r="BG63"/>
  <c r="BG64" s="1"/>
  <c r="BI63"/>
  <c r="BI64" s="1"/>
  <c r="BK63"/>
  <c r="BK64" s="1"/>
  <c r="BM63"/>
  <c r="BM64" s="1"/>
  <c r="BO63"/>
  <c r="BO64" s="1"/>
  <c r="BQ63"/>
  <c r="BQ64" s="1"/>
  <c r="E83"/>
  <c r="E84" s="1"/>
  <c r="G83"/>
  <c r="G84" s="1"/>
  <c r="I83"/>
  <c r="I84" s="1"/>
  <c r="K83"/>
  <c r="K84" s="1"/>
  <c r="M83"/>
  <c r="M84" s="1"/>
  <c r="O83"/>
  <c r="O84" s="1"/>
  <c r="Q83"/>
  <c r="Q84" s="1"/>
  <c r="S83"/>
  <c r="S84" s="1"/>
  <c r="U83"/>
  <c r="U84" s="1"/>
  <c r="W83"/>
  <c r="W84" s="1"/>
  <c r="Y83"/>
  <c r="Y84" s="1"/>
  <c r="AA83"/>
  <c r="AA84" s="1"/>
  <c r="AC83"/>
  <c r="AC84" s="1"/>
  <c r="AE83"/>
  <c r="AE84" s="1"/>
  <c r="AJ83"/>
  <c r="AJ84" s="1"/>
  <c r="AL83"/>
  <c r="AL84" s="1"/>
  <c r="AN83"/>
  <c r="AN84" s="1"/>
  <c r="AP83"/>
  <c r="AP84" s="1"/>
  <c r="AR83"/>
  <c r="AR84" s="1"/>
  <c r="AT83"/>
  <c r="AT84" s="1"/>
  <c r="AV83"/>
  <c r="AV84" s="1"/>
  <c r="AX83"/>
  <c r="AX84" s="1"/>
  <c r="AZ83"/>
  <c r="AZ84" s="1"/>
  <c r="BB83"/>
  <c r="BB84" s="1"/>
  <c r="BD83"/>
  <c r="BD84" s="1"/>
  <c r="BF83"/>
  <c r="BF84" s="1"/>
  <c r="BH83"/>
  <c r="BH84" s="1"/>
  <c r="BJ83"/>
  <c r="BJ84" s="1"/>
  <c r="BL83"/>
  <c r="BL84" s="1"/>
  <c r="BN83"/>
  <c r="BN84" s="1"/>
  <c r="BP83"/>
  <c r="BP84" s="1"/>
  <c r="AW50" i="12" l="1"/>
  <c r="N50"/>
  <c r="AZ50"/>
  <c r="S46" i="8"/>
  <c r="Q50" i="12"/>
  <c r="BJ50"/>
  <c r="AO50"/>
  <c r="T50"/>
  <c r="AY50"/>
  <c r="AN50"/>
  <c r="E50"/>
  <c r="BS117"/>
  <c r="BT117" s="1"/>
  <c r="BT123" s="1"/>
  <c r="O50"/>
  <c r="AU85" i="8"/>
  <c r="BI85"/>
  <c r="BS116" i="12"/>
  <c r="BT116" s="1"/>
  <c r="BS69"/>
  <c r="BT69" s="1"/>
  <c r="BT120" s="1"/>
  <c r="BS103"/>
  <c r="BT103" s="1"/>
  <c r="BT122" s="1"/>
  <c r="BS102"/>
  <c r="BT102" s="1"/>
  <c r="BS68"/>
  <c r="BT68" s="1"/>
  <c r="M50"/>
  <c r="AX50"/>
  <c r="K47" i="8"/>
  <c r="K33" i="9"/>
  <c r="AA47" i="8"/>
  <c r="AA33" i="9"/>
  <c r="N46" i="8"/>
  <c r="N85"/>
  <c r="BD47"/>
  <c r="BD33" i="9"/>
  <c r="BH47" i="8"/>
  <c r="BH33" i="9"/>
  <c r="BP47" i="8"/>
  <c r="BP33" i="9"/>
  <c r="AL47" i="8"/>
  <c r="AL33" i="9"/>
  <c r="AN47" i="8"/>
  <c r="AN33" i="9"/>
  <c r="AE46" i="8"/>
  <c r="AE33" i="9"/>
  <c r="Y47" i="8"/>
  <c r="Y33" i="9"/>
  <c r="AT47" i="8"/>
  <c r="AT33" i="9"/>
  <c r="AD85" i="8"/>
  <c r="F86"/>
  <c r="BL47"/>
  <c r="BL33" i="9"/>
  <c r="AP47" i="8"/>
  <c r="AP33" i="9"/>
  <c r="AZ47" i="8"/>
  <c r="AZ33" i="9"/>
  <c r="BB47" i="8"/>
  <c r="BB33" i="9"/>
  <c r="BQ85" i="8"/>
  <c r="T85"/>
  <c r="AX46"/>
  <c r="AX33" i="9"/>
  <c r="E47" i="8"/>
  <c r="E33" i="9"/>
  <c r="BJ47" i="8"/>
  <c r="BJ33" i="9"/>
  <c r="BF47" i="8"/>
  <c r="BF33" i="9"/>
  <c r="U47" i="8"/>
  <c r="U33" i="9"/>
  <c r="G46" i="8"/>
  <c r="G33" i="9"/>
  <c r="BN46" i="8"/>
  <c r="BN33" i="9"/>
  <c r="I47" i="8"/>
  <c r="I33" i="9"/>
  <c r="F104"/>
  <c r="Z104"/>
  <c r="BS87" i="12"/>
  <c r="BT87" s="1"/>
  <c r="BT121" s="1"/>
  <c r="L50"/>
  <c r="BS86"/>
  <c r="BT86" s="1"/>
  <c r="BA85" i="8"/>
  <c r="BK86"/>
  <c r="AB85"/>
  <c r="AR46"/>
  <c r="AA46"/>
  <c r="AK85"/>
  <c r="P86"/>
  <c r="H86"/>
  <c r="AH91"/>
  <c r="AH109"/>
  <c r="AH71"/>
  <c r="AH106" i="12"/>
  <c r="AH90"/>
  <c r="AH72"/>
  <c r="AH56"/>
  <c r="BD46" i="8"/>
  <c r="AH120"/>
  <c r="AH118"/>
  <c r="AH119"/>
  <c r="AH86"/>
  <c r="AH85"/>
  <c r="AH102"/>
  <c r="AH103"/>
  <c r="AH104"/>
  <c r="AL46"/>
  <c r="E46"/>
  <c r="AM85"/>
  <c r="AD104" i="9"/>
  <c r="U46" i="8"/>
  <c r="Q46"/>
  <c r="AD70" i="9"/>
  <c r="AD88"/>
  <c r="AZ46" i="8"/>
  <c r="AN103"/>
  <c r="BN47"/>
  <c r="AQ70" i="9"/>
  <c r="L105"/>
  <c r="AM89"/>
  <c r="J70"/>
  <c r="AU105"/>
  <c r="E119"/>
  <c r="AN119"/>
  <c r="AV119"/>
  <c r="BH46" i="8"/>
  <c r="AJ46"/>
  <c r="O120"/>
  <c r="BL46"/>
  <c r="N47"/>
  <c r="AX47"/>
  <c r="Q47"/>
  <c r="AE120"/>
  <c r="BP46"/>
  <c r="AJ47"/>
  <c r="BB46"/>
  <c r="K46"/>
  <c r="AR47"/>
  <c r="G47"/>
  <c r="T119"/>
  <c r="AE47"/>
  <c r="BK120"/>
  <c r="BF46"/>
  <c r="AP46"/>
  <c r="O47"/>
  <c r="S47"/>
  <c r="BB120"/>
  <c r="BN120"/>
  <c r="L119"/>
  <c r="O46"/>
  <c r="BC120"/>
  <c r="BC119"/>
  <c r="L104" i="9"/>
  <c r="N104"/>
  <c r="X70"/>
  <c r="AM105"/>
  <c r="BE70"/>
  <c r="Q89"/>
  <c r="BG105"/>
  <c r="X104"/>
  <c r="BO104"/>
  <c r="S89"/>
  <c r="AU118"/>
  <c r="D105"/>
  <c r="AU104"/>
  <c r="AY105"/>
  <c r="P105"/>
  <c r="AJ104"/>
  <c r="L118"/>
  <c r="O103" i="8"/>
  <c r="F120"/>
  <c r="F119"/>
  <c r="AW120"/>
  <c r="BE120"/>
  <c r="BM119"/>
  <c r="V120"/>
  <c r="AD119"/>
  <c r="AO120"/>
  <c r="T118" i="9"/>
  <c r="BB105"/>
  <c r="AB118"/>
  <c r="AW104"/>
  <c r="BB104"/>
  <c r="K104"/>
  <c r="AM118"/>
  <c r="BH104"/>
  <c r="O105"/>
  <c r="BC118"/>
  <c r="U104"/>
  <c r="Q104"/>
  <c r="BK118"/>
  <c r="BQ104"/>
  <c r="AK104"/>
  <c r="AA104"/>
  <c r="D118"/>
  <c r="AC104"/>
  <c r="AR120" i="8"/>
  <c r="AK119"/>
  <c r="H70" i="9"/>
  <c r="BG70"/>
  <c r="BI89"/>
  <c r="BK70"/>
  <c r="L70"/>
  <c r="BM89"/>
  <c r="BQ89"/>
  <c r="AB70"/>
  <c r="F88"/>
  <c r="U89"/>
  <c r="V88"/>
  <c r="AU70"/>
  <c r="BD120" i="8"/>
  <c r="AN120"/>
  <c r="BK103"/>
  <c r="AE103"/>
  <c r="V118" i="9"/>
  <c r="BM118"/>
  <c r="Z118"/>
  <c r="AK89"/>
  <c r="BQ118"/>
  <c r="F118"/>
  <c r="AS118"/>
  <c r="J118"/>
  <c r="BA118"/>
  <c r="N118"/>
  <c r="AC119"/>
  <c r="BM104"/>
  <c r="AZ104"/>
  <c r="AA105"/>
  <c r="I104"/>
  <c r="O89"/>
  <c r="AW70"/>
  <c r="Z70"/>
  <c r="F70"/>
  <c r="BE89"/>
  <c r="N88"/>
  <c r="BA70"/>
  <c r="S120" i="8"/>
  <c r="U119" i="9"/>
  <c r="AW118"/>
  <c r="BI104"/>
  <c r="AO104"/>
  <c r="X105"/>
  <c r="D104"/>
  <c r="AP104"/>
  <c r="Y104"/>
  <c r="E104"/>
  <c r="BQ70"/>
  <c r="AW89"/>
  <c r="J88"/>
  <c r="AU119" i="8"/>
  <c r="V103"/>
  <c r="AP103"/>
  <c r="G119" i="9"/>
  <c r="BG104"/>
  <c r="AM104"/>
  <c r="V104"/>
  <c r="BP104"/>
  <c r="AP105"/>
  <c r="W104"/>
  <c r="BJ89"/>
  <c r="BM70"/>
  <c r="AS70"/>
  <c r="V70"/>
  <c r="AO89"/>
  <c r="H89"/>
  <c r="R103" i="8"/>
  <c r="BN104" i="9"/>
  <c r="AL104"/>
  <c r="BF89"/>
  <c r="R70"/>
  <c r="BE104"/>
  <c r="AL105"/>
  <c r="AX89"/>
  <c r="BI70"/>
  <c r="AO70"/>
  <c r="N70"/>
  <c r="D88"/>
  <c r="BF104"/>
  <c r="O104"/>
  <c r="AK70"/>
  <c r="AS119" i="8"/>
  <c r="I120"/>
  <c r="N119"/>
  <c r="J103"/>
  <c r="BF103"/>
  <c r="BN103"/>
  <c r="G103"/>
  <c r="Y120"/>
  <c r="Z119"/>
  <c r="AU103"/>
  <c r="W103"/>
  <c r="BQ119"/>
  <c r="N120"/>
  <c r="AX103"/>
  <c r="BK105" i="9"/>
  <c r="P104"/>
  <c r="AT105"/>
  <c r="S105"/>
  <c r="W89"/>
  <c r="M119"/>
  <c r="BE118"/>
  <c r="AK118"/>
  <c r="BK104"/>
  <c r="BA104"/>
  <c r="AQ105"/>
  <c r="AB104"/>
  <c r="R104"/>
  <c r="H105"/>
  <c r="BJ105"/>
  <c r="AT104"/>
  <c r="AE105"/>
  <c r="S104"/>
  <c r="G104"/>
  <c r="AA89"/>
  <c r="BO70"/>
  <c r="AY70"/>
  <c r="P70"/>
  <c r="AS89"/>
  <c r="R88"/>
  <c r="O119"/>
  <c r="H104"/>
  <c r="AP89"/>
  <c r="BI118"/>
  <c r="BC105"/>
  <c r="AQ104"/>
  <c r="T105"/>
  <c r="BJ104"/>
  <c r="AX105"/>
  <c r="AE104"/>
  <c r="S119"/>
  <c r="AO118"/>
  <c r="R118"/>
  <c r="BO105"/>
  <c r="BC104"/>
  <c r="AS104"/>
  <c r="T104"/>
  <c r="J104"/>
  <c r="BN105"/>
  <c r="AX104"/>
  <c r="W105"/>
  <c r="K105"/>
  <c r="AT89"/>
  <c r="G89"/>
  <c r="BC70"/>
  <c r="AM70"/>
  <c r="T70"/>
  <c r="BA89"/>
  <c r="Z88"/>
  <c r="D89"/>
  <c r="K119"/>
  <c r="AD118"/>
  <c r="AY104"/>
  <c r="AB105"/>
  <c r="G105"/>
  <c r="D70"/>
  <c r="BP119"/>
  <c r="BK88"/>
  <c r="AU88"/>
  <c r="AB88"/>
  <c r="I89"/>
  <c r="AU89"/>
  <c r="P89"/>
  <c r="AY88"/>
  <c r="T89"/>
  <c r="AJ119"/>
  <c r="AM88"/>
  <c r="T88"/>
  <c r="BG88"/>
  <c r="X89"/>
  <c r="AZ119"/>
  <c r="E89"/>
  <c r="L89"/>
  <c r="BF105"/>
  <c r="AR104"/>
  <c r="AE89"/>
  <c r="K89"/>
  <c r="BC88"/>
  <c r="L88"/>
  <c r="AL89"/>
  <c r="M89"/>
  <c r="BC89"/>
  <c r="AQ88"/>
  <c r="AB89"/>
  <c r="BO88"/>
  <c r="BD119"/>
  <c r="X88"/>
  <c r="BH119"/>
  <c r="Y119"/>
  <c r="I119"/>
  <c r="BG118"/>
  <c r="AQ118"/>
  <c r="X118"/>
  <c r="H118"/>
  <c r="BM105"/>
  <c r="BE105"/>
  <c r="AW105"/>
  <c r="AO105"/>
  <c r="AD105"/>
  <c r="V105"/>
  <c r="N105"/>
  <c r="F105"/>
  <c r="BL105"/>
  <c r="BD105"/>
  <c r="AV105"/>
  <c r="AN105"/>
  <c r="AC105"/>
  <c r="U105"/>
  <c r="M105"/>
  <c r="E105"/>
  <c r="BQ88"/>
  <c r="BI88"/>
  <c r="BA88"/>
  <c r="AS88"/>
  <c r="AK88"/>
  <c r="Z89"/>
  <c r="R89"/>
  <c r="J89"/>
  <c r="BL119"/>
  <c r="BL104"/>
  <c r="BD104"/>
  <c r="AV104"/>
  <c r="AN104"/>
  <c r="M104"/>
  <c r="BK89"/>
  <c r="AR119"/>
  <c r="Q119"/>
  <c r="BO118"/>
  <c r="AY118"/>
  <c r="P118"/>
  <c r="BQ105"/>
  <c r="BI105"/>
  <c r="BA105"/>
  <c r="AS105"/>
  <c r="AK105"/>
  <c r="Z105"/>
  <c r="R105"/>
  <c r="J105"/>
  <c r="BP105"/>
  <c r="BH105"/>
  <c r="AZ105"/>
  <c r="AR105"/>
  <c r="AJ105"/>
  <c r="Y105"/>
  <c r="Q105"/>
  <c r="I105"/>
  <c r="BM88"/>
  <c r="BE88"/>
  <c r="AW88"/>
  <c r="AO88"/>
  <c r="AD89"/>
  <c r="V89"/>
  <c r="N89"/>
  <c r="F89"/>
  <c r="W119"/>
  <c r="BO89"/>
  <c r="BG89"/>
  <c r="AY89"/>
  <c r="AQ89"/>
  <c r="P88"/>
  <c r="H88"/>
  <c r="Y103" i="8"/>
  <c r="BF120"/>
  <c r="W120"/>
  <c r="BI119"/>
  <c r="AO119"/>
  <c r="T120"/>
  <c r="AM103"/>
  <c r="AP120"/>
  <c r="E120"/>
  <c r="AW119"/>
  <c r="AB120"/>
  <c r="J119"/>
  <c r="BD103"/>
  <c r="I103"/>
  <c r="BK119"/>
  <c r="AM120"/>
  <c r="AR103"/>
  <c r="Q103"/>
  <c r="AX120"/>
  <c r="U120"/>
  <c r="BM120"/>
  <c r="BA119"/>
  <c r="AM119"/>
  <c r="V119"/>
  <c r="L120"/>
  <c r="AB103"/>
  <c r="U103"/>
  <c r="AZ103"/>
  <c r="AB119"/>
  <c r="BC103"/>
  <c r="E103"/>
  <c r="BH120"/>
  <c r="AL120"/>
  <c r="G120"/>
  <c r="BE119"/>
  <c r="AU120"/>
  <c r="AD120"/>
  <c r="R119"/>
  <c r="BG103"/>
  <c r="BH103"/>
  <c r="AJ103"/>
  <c r="BP103"/>
  <c r="BO103"/>
  <c r="AA103"/>
  <c r="BJ120"/>
  <c r="AT120"/>
  <c r="AA120"/>
  <c r="K120"/>
  <c r="BL103"/>
  <c r="AV103"/>
  <c r="AC103"/>
  <c r="M103"/>
  <c r="BL120"/>
  <c r="AV120"/>
  <c r="AC120"/>
  <c r="M120"/>
  <c r="BO120"/>
  <c r="BG120"/>
  <c r="AY120"/>
  <c r="AQ120"/>
  <c r="X120"/>
  <c r="P120"/>
  <c r="H120"/>
  <c r="AQ103"/>
  <c r="F104"/>
  <c r="AT103"/>
  <c r="AQ119"/>
  <c r="K103"/>
  <c r="BO119"/>
  <c r="BG119"/>
  <c r="AY119"/>
  <c r="X119"/>
  <c r="P119"/>
  <c r="H119"/>
  <c r="BP120"/>
  <c r="AZ120"/>
  <c r="AJ120"/>
  <c r="Q120"/>
  <c r="BQ120"/>
  <c r="BI120"/>
  <c r="BA120"/>
  <c r="AS120"/>
  <c r="AK120"/>
  <c r="Z120"/>
  <c r="R120"/>
  <c r="J120"/>
  <c r="AY103"/>
  <c r="N103"/>
  <c r="BB103"/>
  <c r="AL103"/>
  <c r="S103"/>
  <c r="BJ103"/>
  <c r="D120"/>
  <c r="D119"/>
  <c r="BN89" i="9"/>
  <c r="BB89"/>
  <c r="BN119"/>
  <c r="BJ119"/>
  <c r="BF119"/>
  <c r="BB119"/>
  <c r="AX119"/>
  <c r="AT119"/>
  <c r="AP119"/>
  <c r="AL119"/>
  <c r="AE119"/>
  <c r="AA119"/>
  <c r="W118"/>
  <c r="U118"/>
  <c r="S118"/>
  <c r="Q118"/>
  <c r="O118"/>
  <c r="M118"/>
  <c r="K118"/>
  <c r="I118"/>
  <c r="G118"/>
  <c r="E118"/>
  <c r="BQ119"/>
  <c r="BO119"/>
  <c r="BM119"/>
  <c r="BK119"/>
  <c r="BI119"/>
  <c r="BG119"/>
  <c r="BE119"/>
  <c r="BC119"/>
  <c r="BA119"/>
  <c r="AY119"/>
  <c r="AW119"/>
  <c r="AU119"/>
  <c r="AS119"/>
  <c r="AQ119"/>
  <c r="AO119"/>
  <c r="AM119"/>
  <c r="AK119"/>
  <c r="AD119"/>
  <c r="AB119"/>
  <c r="Z119"/>
  <c r="X119"/>
  <c r="V119"/>
  <c r="T119"/>
  <c r="R119"/>
  <c r="P119"/>
  <c r="N119"/>
  <c r="L119"/>
  <c r="J119"/>
  <c r="H119"/>
  <c r="F119"/>
  <c r="D119"/>
  <c r="BP89"/>
  <c r="BL89"/>
  <c r="BH89"/>
  <c r="BD89"/>
  <c r="AZ89"/>
  <c r="AV89"/>
  <c r="AR89"/>
  <c r="AN89"/>
  <c r="AJ89"/>
  <c r="AC89"/>
  <c r="Y89"/>
  <c r="U88"/>
  <c r="S88"/>
  <c r="Q88"/>
  <c r="O88"/>
  <c r="M88"/>
  <c r="K88"/>
  <c r="I88"/>
  <c r="G88"/>
  <c r="E88"/>
  <c r="BQ71"/>
  <c r="BO71"/>
  <c r="BM71"/>
  <c r="BK71"/>
  <c r="BI71"/>
  <c r="BG71"/>
  <c r="BE71"/>
  <c r="BC71"/>
  <c r="BA71"/>
  <c r="AY71"/>
  <c r="AW71"/>
  <c r="AU71"/>
  <c r="AS71"/>
  <c r="AQ71"/>
  <c r="AO71"/>
  <c r="AM71"/>
  <c r="AK71"/>
  <c r="AH52"/>
  <c r="AD71"/>
  <c r="AB71"/>
  <c r="Z71"/>
  <c r="X71"/>
  <c r="V71"/>
  <c r="T71"/>
  <c r="R71"/>
  <c r="P71"/>
  <c r="N71"/>
  <c r="L71"/>
  <c r="J71"/>
  <c r="H71"/>
  <c r="F71"/>
  <c r="D71"/>
  <c r="BP119" i="8"/>
  <c r="BN119"/>
  <c r="BL119"/>
  <c r="BJ119"/>
  <c r="BH119"/>
  <c r="BF119"/>
  <c r="BD119"/>
  <c r="BB119"/>
  <c r="AZ119"/>
  <c r="AX119"/>
  <c r="AV119"/>
  <c r="AT119"/>
  <c r="AR119"/>
  <c r="AP119"/>
  <c r="AN119"/>
  <c r="AL119"/>
  <c r="AJ119"/>
  <c r="AE119"/>
  <c r="AC119"/>
  <c r="AA119"/>
  <c r="Y119"/>
  <c r="W119"/>
  <c r="U119"/>
  <c r="S119"/>
  <c r="Q119"/>
  <c r="O119"/>
  <c r="M119"/>
  <c r="K119"/>
  <c r="I119"/>
  <c r="G119"/>
  <c r="E119"/>
  <c r="BQ103"/>
  <c r="BM103"/>
  <c r="BI103"/>
  <c r="BE103"/>
  <c r="BA103"/>
  <c r="AW103"/>
  <c r="AS103"/>
  <c r="AO103"/>
  <c r="AK103"/>
  <c r="AD103"/>
  <c r="Z103"/>
  <c r="T103"/>
  <c r="P103"/>
  <c r="L103"/>
  <c r="H103"/>
  <c r="D104"/>
  <c r="BP118" i="9"/>
  <c r="BN118"/>
  <c r="BL118"/>
  <c r="BJ118"/>
  <c r="BH118"/>
  <c r="BF118"/>
  <c r="BD118"/>
  <c r="BB118"/>
  <c r="AZ118"/>
  <c r="AX118"/>
  <c r="AV118"/>
  <c r="AT118"/>
  <c r="AR118"/>
  <c r="AP118"/>
  <c r="AN118"/>
  <c r="AL118"/>
  <c r="AJ118"/>
  <c r="AE118"/>
  <c r="AC118"/>
  <c r="AA118"/>
  <c r="Y118"/>
  <c r="BP88"/>
  <c r="BN88"/>
  <c r="BL88"/>
  <c r="BJ88"/>
  <c r="BH88"/>
  <c r="BF88"/>
  <c r="BD88"/>
  <c r="BB88"/>
  <c r="AZ88"/>
  <c r="AX88"/>
  <c r="AV88"/>
  <c r="AT88"/>
  <c r="AR88"/>
  <c r="AP88"/>
  <c r="AN88"/>
  <c r="AL88"/>
  <c r="AJ88"/>
  <c r="AE88"/>
  <c r="AC88"/>
  <c r="AA88"/>
  <c r="Y88"/>
  <c r="W88"/>
  <c r="BP70"/>
  <c r="BN70"/>
  <c r="BL70"/>
  <c r="BJ70"/>
  <c r="BH70"/>
  <c r="BF70"/>
  <c r="BD70"/>
  <c r="BB70"/>
  <c r="AZ70"/>
  <c r="AX70"/>
  <c r="AV70"/>
  <c r="AT70"/>
  <c r="AR70"/>
  <c r="AP70"/>
  <c r="AN70"/>
  <c r="AL70"/>
  <c r="AJ70"/>
  <c r="AE70"/>
  <c r="AC70"/>
  <c r="AA70"/>
  <c r="Y70"/>
  <c r="W70"/>
  <c r="U70"/>
  <c r="S70"/>
  <c r="Q70"/>
  <c r="O70"/>
  <c r="M70"/>
  <c r="K70"/>
  <c r="I70"/>
  <c r="G70"/>
  <c r="E70"/>
  <c r="BS50"/>
  <c r="BT50" s="1"/>
  <c r="BP71"/>
  <c r="BN71"/>
  <c r="BL71"/>
  <c r="BJ71"/>
  <c r="BH71"/>
  <c r="BF71"/>
  <c r="BD71"/>
  <c r="BB71"/>
  <c r="AZ71"/>
  <c r="AX71"/>
  <c r="AV71"/>
  <c r="AT71"/>
  <c r="AR71"/>
  <c r="AP71"/>
  <c r="AN71"/>
  <c r="AL71"/>
  <c r="AJ71"/>
  <c r="AE71"/>
  <c r="AC71"/>
  <c r="AA71"/>
  <c r="Y71"/>
  <c r="W71"/>
  <c r="U71"/>
  <c r="S71"/>
  <c r="Q71"/>
  <c r="O71"/>
  <c r="M71"/>
  <c r="K71"/>
  <c r="I71"/>
  <c r="G71"/>
  <c r="E71"/>
  <c r="BS51"/>
  <c r="BT51" s="1"/>
  <c r="BQ104" i="8"/>
  <c r="BO104"/>
  <c r="BM104"/>
  <c r="BK104"/>
  <c r="BI104"/>
  <c r="BG104"/>
  <c r="BE104"/>
  <c r="BC104"/>
  <c r="BA104"/>
  <c r="AY104"/>
  <c r="AW104"/>
  <c r="AU104"/>
  <c r="AS104"/>
  <c r="AQ104"/>
  <c r="AO104"/>
  <c r="AM104"/>
  <c r="AK104"/>
  <c r="AD104"/>
  <c r="AB104"/>
  <c r="Z104"/>
  <c r="V104"/>
  <c r="T104"/>
  <c r="R104"/>
  <c r="P104"/>
  <c r="N104"/>
  <c r="L104"/>
  <c r="J104"/>
  <c r="H104"/>
  <c r="F103"/>
  <c r="D103"/>
  <c r="BP104"/>
  <c r="BN104"/>
  <c r="BL104"/>
  <c r="BJ104"/>
  <c r="BH104"/>
  <c r="BF104"/>
  <c r="BD104"/>
  <c r="BB104"/>
  <c r="AZ104"/>
  <c r="AX104"/>
  <c r="AV104"/>
  <c r="AT104"/>
  <c r="AR104"/>
  <c r="AP104"/>
  <c r="AN104"/>
  <c r="AL104"/>
  <c r="AJ104"/>
  <c r="AE104"/>
  <c r="AC104"/>
  <c r="AA104"/>
  <c r="Y104"/>
  <c r="W104"/>
  <c r="U104"/>
  <c r="S104"/>
  <c r="Q104"/>
  <c r="O104"/>
  <c r="M104"/>
  <c r="K104"/>
  <c r="I104"/>
  <c r="G104"/>
  <c r="E104"/>
  <c r="BP86"/>
  <c r="BN86"/>
  <c r="BL86"/>
  <c r="BJ86"/>
  <c r="BH86"/>
  <c r="BF86"/>
  <c r="BD86"/>
  <c r="BB86"/>
  <c r="AZ86"/>
  <c r="AX86"/>
  <c r="AV86"/>
  <c r="AT86"/>
  <c r="AR86"/>
  <c r="AP86"/>
  <c r="AN86"/>
  <c r="AL86"/>
  <c r="AJ86"/>
  <c r="AE86"/>
  <c r="AC86"/>
  <c r="AA86"/>
  <c r="Y86"/>
  <c r="W86"/>
  <c r="U86"/>
  <c r="S86"/>
  <c r="Q86"/>
  <c r="O86"/>
  <c r="M86"/>
  <c r="K86"/>
  <c r="I86"/>
  <c r="G86"/>
  <c r="E86"/>
  <c r="BQ65"/>
  <c r="BO65"/>
  <c r="BM65"/>
  <c r="BK65"/>
  <c r="BI65"/>
  <c r="BG65"/>
  <c r="BE65"/>
  <c r="BC65"/>
  <c r="BA65"/>
  <c r="AY65"/>
  <c r="AW65"/>
  <c r="AU65"/>
  <c r="AS65"/>
  <c r="AQ65"/>
  <c r="AO65"/>
  <c r="AM65"/>
  <c r="AK65"/>
  <c r="AD65"/>
  <c r="AB65"/>
  <c r="Z65"/>
  <c r="X65"/>
  <c r="V65"/>
  <c r="T65"/>
  <c r="R65"/>
  <c r="P65"/>
  <c r="N65"/>
  <c r="L65"/>
  <c r="J65"/>
  <c r="H65"/>
  <c r="F65"/>
  <c r="D65"/>
  <c r="BP66"/>
  <c r="BN66"/>
  <c r="BL66"/>
  <c r="BJ66"/>
  <c r="BH66"/>
  <c r="BF66"/>
  <c r="BD66"/>
  <c r="BB66"/>
  <c r="AZ66"/>
  <c r="AX66"/>
  <c r="AV66"/>
  <c r="AT66"/>
  <c r="AR66"/>
  <c r="AP66"/>
  <c r="AN66"/>
  <c r="AL66"/>
  <c r="AJ66"/>
  <c r="AE66"/>
  <c r="AC66"/>
  <c r="AA66"/>
  <c r="Y66"/>
  <c r="W66"/>
  <c r="U66"/>
  <c r="S66"/>
  <c r="Q66"/>
  <c r="O66"/>
  <c r="M66"/>
  <c r="K66"/>
  <c r="I66"/>
  <c r="G66"/>
  <c r="E66"/>
  <c r="X104"/>
  <c r="X103"/>
  <c r="X102"/>
  <c r="BP85"/>
  <c r="BN85"/>
  <c r="BL85"/>
  <c r="BJ85"/>
  <c r="BH85"/>
  <c r="BF85"/>
  <c r="BD85"/>
  <c r="BB85"/>
  <c r="AZ85"/>
  <c r="AX85"/>
  <c r="AV85"/>
  <c r="AT85"/>
  <c r="AR85"/>
  <c r="AP85"/>
  <c r="AN85"/>
  <c r="AL85"/>
  <c r="AJ85"/>
  <c r="AE85"/>
  <c r="AC85"/>
  <c r="AA85"/>
  <c r="Y85"/>
  <c r="W85"/>
  <c r="U85"/>
  <c r="S85"/>
  <c r="Q85"/>
  <c r="O85"/>
  <c r="M85"/>
  <c r="K85"/>
  <c r="I85"/>
  <c r="G85"/>
  <c r="E85"/>
  <c r="BQ66"/>
  <c r="BO66"/>
  <c r="BM66"/>
  <c r="BK66"/>
  <c r="BI66"/>
  <c r="BG66"/>
  <c r="BE66"/>
  <c r="BC66"/>
  <c r="BA66"/>
  <c r="AY66"/>
  <c r="AW66"/>
  <c r="AU66"/>
  <c r="AS66"/>
  <c r="AQ66"/>
  <c r="AO66"/>
  <c r="AM66"/>
  <c r="AK66"/>
  <c r="AD66"/>
  <c r="AB66"/>
  <c r="Z66"/>
  <c r="X66"/>
  <c r="V66"/>
  <c r="T66"/>
  <c r="R66"/>
  <c r="P66"/>
  <c r="N66"/>
  <c r="L66"/>
  <c r="J66"/>
  <c r="H66"/>
  <c r="F66"/>
  <c r="D66"/>
  <c r="BP65"/>
  <c r="BN65"/>
  <c r="BL65"/>
  <c r="BJ65"/>
  <c r="BH65"/>
  <c r="BF65"/>
  <c r="BD65"/>
  <c r="BB65"/>
  <c r="AZ65"/>
  <c r="AX65"/>
  <c r="AV65"/>
  <c r="AT65"/>
  <c r="AR65"/>
  <c r="AP65"/>
  <c r="AN65"/>
  <c r="AL65"/>
  <c r="AJ65"/>
  <c r="AE65"/>
  <c r="AC65"/>
  <c r="AA65"/>
  <c r="Y65"/>
  <c r="W65"/>
  <c r="U65"/>
  <c r="S65"/>
  <c r="Q65"/>
  <c r="O65"/>
  <c r="M65"/>
  <c r="K65"/>
  <c r="I65"/>
  <c r="G65"/>
  <c r="E65"/>
  <c r="BT51" i="12" l="1"/>
  <c r="BS33" i="9"/>
  <c r="BE52"/>
  <c r="BS46" i="8"/>
  <c r="BT46" s="1"/>
  <c r="BS47"/>
  <c r="BT47" s="1"/>
  <c r="M52" i="9"/>
  <c r="BM52"/>
  <c r="S52"/>
  <c r="N52"/>
  <c r="Y52"/>
  <c r="BN52"/>
  <c r="AP52"/>
  <c r="H52"/>
  <c r="AQ52"/>
  <c r="AV52"/>
  <c r="AR52"/>
  <c r="BH52"/>
  <c r="AD52"/>
  <c r="AW52"/>
  <c r="F52"/>
  <c r="D52"/>
  <c r="AO52"/>
  <c r="V52"/>
  <c r="Q52"/>
  <c r="G52"/>
  <c r="BF52"/>
  <c r="T52"/>
  <c r="AM52"/>
  <c r="BC52"/>
  <c r="I52"/>
  <c r="R52"/>
  <c r="BA52"/>
  <c r="BQ52"/>
  <c r="AJ52"/>
  <c r="BP52"/>
  <c r="K52"/>
  <c r="O52"/>
  <c r="AE52"/>
  <c r="AX52"/>
  <c r="E52"/>
  <c r="L52"/>
  <c r="AU52"/>
  <c r="BK52"/>
  <c r="X52"/>
  <c r="BG52"/>
  <c r="BS104"/>
  <c r="BT104" s="1"/>
  <c r="AK52"/>
  <c r="BS119"/>
  <c r="BT119" s="1"/>
  <c r="BT125" s="1"/>
  <c r="AB52"/>
  <c r="BS118"/>
  <c r="BT118" s="1"/>
  <c r="AZ52"/>
  <c r="J52"/>
  <c r="Z52"/>
  <c r="AS52"/>
  <c r="BI52"/>
  <c r="BS89"/>
  <c r="BT89" s="1"/>
  <c r="BS105"/>
  <c r="BT105" s="1"/>
  <c r="BS88"/>
  <c r="BT88" s="1"/>
  <c r="W52"/>
  <c r="P52"/>
  <c r="AY52"/>
  <c r="BO52"/>
  <c r="U52"/>
  <c r="AN52"/>
  <c r="BD52"/>
  <c r="AL52"/>
  <c r="BB52"/>
  <c r="AC52"/>
  <c r="BL52"/>
  <c r="AA52"/>
  <c r="AT52"/>
  <c r="BJ52"/>
  <c r="BS85" i="8"/>
  <c r="BT85" s="1"/>
  <c r="BS120"/>
  <c r="BT120" s="1"/>
  <c r="BS119"/>
  <c r="BT119" s="1"/>
  <c r="BS104"/>
  <c r="BT104" s="1"/>
  <c r="BT124" s="1"/>
  <c r="BS86"/>
  <c r="BT86" s="1"/>
  <c r="BS70" i="9"/>
  <c r="BT70" s="1"/>
  <c r="BS66" i="8"/>
  <c r="BT66" s="1"/>
  <c r="BT122" s="1"/>
  <c r="BS71" i="9"/>
  <c r="BT71" s="1"/>
  <c r="BS65" i="8"/>
  <c r="BT65" s="1"/>
  <c r="BS103"/>
  <c r="BT103" s="1"/>
  <c r="BT123" i="9" l="1"/>
  <c r="BT124"/>
  <c r="BT53"/>
  <c r="BT125" i="8"/>
  <c r="BT123"/>
  <c r="BT50"/>
  <c r="BT122" i="9"/>
  <c r="BT126" i="8" l="1"/>
</calcChain>
</file>

<file path=xl/sharedStrings.xml><?xml version="1.0" encoding="utf-8"?>
<sst xmlns="http://schemas.openxmlformats.org/spreadsheetml/2006/main" count="534" uniqueCount="104">
  <si>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</si>
  <si>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</si>
  <si>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</si>
  <si>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</si>
  <si>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</si>
  <si>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</si>
  <si>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</si>
  <si>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Каша манная молочная</t>
  </si>
  <si>
    <t xml:space="preserve">Бутерброд с маслом </t>
  </si>
  <si>
    <t>Какао с молоком</t>
  </si>
  <si>
    <t>Обед</t>
  </si>
  <si>
    <t>Суп шахтерский</t>
  </si>
  <si>
    <t>Капуста, тушеная с мясом</t>
  </si>
  <si>
    <t>Хлеб пшеничный</t>
  </si>
  <si>
    <t>Хлеб ржано-пшеничный</t>
  </si>
  <si>
    <t>Компот из сухофруктов</t>
  </si>
  <si>
    <t>Полдник</t>
  </si>
  <si>
    <t>Компот из свеж. морож. ягод</t>
  </si>
  <si>
    <t>Ужин</t>
  </si>
  <si>
    <t xml:space="preserve">Омлет 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</si>
  <si>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</si>
  <si>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</si>
  <si>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</si>
  <si>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</si>
  <si>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</si>
  <si>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</si>
  <si>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</si>
  <si>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</si>
  <si>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</si>
  <si>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</si>
  <si>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человек (1,5 - 3 года)</t>
  </si>
  <si>
    <t>на 04.03.2019</t>
  </si>
  <si>
    <t>К выдаче, ГРАММ (на всех)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</si>
  <si>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</si>
  <si>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</si>
  <si>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</si>
  <si>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</si>
  <si>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</si>
  <si>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</si>
  <si>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</si>
  <si>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</si>
  <si>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</si>
  <si>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</si>
  <si>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</si>
  <si>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</si>
  <si>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</si>
  <si>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человек (3 - 7 лет) на </t>
  </si>
  <si>
    <t xml:space="preserve">человек (1,5 - 2 года) на 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</si>
  <si>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</si>
  <si>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</si>
  <si>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</si>
  <si>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Меню      на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</si>
  <si>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</si>
  <si>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</si>
  <si>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</si>
  <si>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</si>
  <si>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</si>
  <si>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</si>
  <si>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</si>
  <si>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</si>
  <si>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</si>
  <si>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</si>
  <si>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</si>
  <si>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</si>
  <si>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</si>
  <si>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>День 9</t>
  </si>
  <si>
    <t>Дети с 1,5 - 3 лет</t>
  </si>
  <si>
    <t>20/4</t>
  </si>
  <si>
    <t>294, 312, 313</t>
  </si>
  <si>
    <t>150/9</t>
  </si>
  <si>
    <t>263, 264</t>
  </si>
  <si>
    <t>ВСЕГО за день</t>
  </si>
  <si>
    <t>Дети с 3 - 7 лет</t>
  </si>
  <si>
    <t>30/5</t>
  </si>
  <si>
    <t>180/12</t>
  </si>
  <si>
    <t xml:space="preserve">   ____________________      Т.В. Чугуева </t>
  </si>
  <si>
    <t xml:space="preserve">   ______________________  Т.В. Чугуева </t>
  </si>
  <si>
    <t>Апельсин</t>
  </si>
  <si>
    <t>Банан</t>
  </si>
  <si>
    <t>Яблоко</t>
  </si>
  <si>
    <t>34.5</t>
  </si>
  <si>
    <t>Бутерброд с маслом и сыром</t>
  </si>
  <si>
    <t>20/4/9</t>
  </si>
  <si>
    <t>30/5/14</t>
  </si>
  <si>
    <t>Пирожок рыбный</t>
  </si>
  <si>
    <t>Ответственный за питание  _________________________ С.В.Залевская</t>
  </si>
  <si>
    <t>Лимонная кислота</t>
  </si>
  <si>
    <t xml:space="preserve">Утверждаю                 </t>
  </si>
  <si>
    <t>Меню - требование на выдачу продуктов питания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</si>
  <si>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</si>
  <si>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</si>
  <si>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</si>
  <si>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</si>
  <si>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</si>
  <si>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</si>
  <si>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</si>
  <si>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</si>
  <si>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</si>
  <si>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</si>
  <si>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</si>
  <si>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</si>
  <si>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</si>
  <si>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                                      ОВЗ</t>
  </si>
  <si>
    <t xml:space="preserve">                                    СВО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</si>
</sst>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21">
    <font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NumberFormat="1" applyBorder="1"/>
    <xf numFmtId="13" fontId="0" fillId="0" borderId="3" xfId="0" applyNumberFormat="1" applyBorder="1"/>
    <xf numFmtId="0" fontId="0" fillId="0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Fill="1" applyBorder="1"/>
    <xf numFmtId="0" fontId="0" fillId="0" borderId="3" xfId="0" applyFill="1" applyBorder="1"/>
    <xf numFmtId="0" fontId="0" fillId="0" borderId="3" xfId="0" applyNumberFormat="1" applyFill="1" applyBorder="1" applyAlignment="1">
      <alignment wrapText="1"/>
    </xf>
    <xf numFmtId="0" fontId="0" fillId="0" borderId="3" xfId="0" applyNumberFormat="1" applyFill="1" applyBorder="1"/>
    <xf numFmtId="13" fontId="0" fillId="0" borderId="3" xfId="0" applyNumberFormat="1" applyFill="1" applyBorder="1"/>
    <xf numFmtId="0" fontId="0" fillId="0" borderId="0" xfId="0" applyFill="1"/>
    <xf numFmtId="0" fontId="4" fillId="0" borderId="6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right"/>
    </xf>
    <xf numFmtId="164" fontId="4" fillId="0" borderId="3" xfId="0" applyNumberFormat="1" applyFont="1" applyBorder="1"/>
    <xf numFmtId="0" fontId="0" fillId="5" borderId="0" xfId="0" applyFill="1"/>
    <xf numFmtId="0" fontId="4" fillId="5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4" fillId="5" borderId="3" xfId="0" applyFont="1" applyFill="1" applyBorder="1"/>
    <xf numFmtId="0" fontId="0" fillId="6" borderId="0" xfId="0" applyFill="1"/>
    <xf numFmtId="0" fontId="4" fillId="6" borderId="0" xfId="0" applyFont="1" applyFill="1" applyBorder="1" applyAlignment="1">
      <alignment horizontal="right"/>
    </xf>
    <xf numFmtId="4" fontId="4" fillId="0" borderId="3" xfId="0" applyNumberFormat="1" applyFont="1" applyBorder="1"/>
    <xf numFmtId="4" fontId="0" fillId="0" borderId="7" xfId="0" applyNumberFormat="1" applyBorder="1"/>
    <xf numFmtId="165" fontId="0" fillId="7" borderId="3" xfId="0" applyNumberFormat="1" applyFill="1" applyBorder="1"/>
    <xf numFmtId="0" fontId="0" fillId="8" borderId="0" xfId="0" applyFont="1" applyFill="1"/>
    <xf numFmtId="2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wrapText="1"/>
    </xf>
    <xf numFmtId="165" fontId="0" fillId="0" borderId="0" xfId="0" applyNumberFormat="1"/>
    <xf numFmtId="0" fontId="0" fillId="0" borderId="1" xfId="0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/>
    <xf numFmtId="0" fontId="4" fillId="2" borderId="3" xfId="0" applyFont="1" applyFill="1" applyBorder="1" applyAlignment="1">
      <alignment horizontal="right"/>
    </xf>
    <xf numFmtId="0" fontId="0" fillId="2" borderId="3" xfId="0" applyFont="1" applyFill="1" applyBorder="1" applyAlignment="1">
      <alignment horizontal="right"/>
    </xf>
    <xf numFmtId="0" fontId="4" fillId="2" borderId="3" xfId="0" applyFont="1" applyFill="1" applyBorder="1"/>
    <xf numFmtId="164" fontId="4" fillId="2" borderId="3" xfId="0" applyNumberFormat="1" applyFont="1" applyFill="1" applyBorder="1"/>
    <xf numFmtId="0" fontId="5" fillId="0" borderId="0" xfId="0" applyFont="1"/>
    <xf numFmtId="164" fontId="6" fillId="0" borderId="0" xfId="0" applyNumberFormat="1" applyFont="1"/>
    <xf numFmtId="164" fontId="5" fillId="0" borderId="0" xfId="0" applyNumberFormat="1" applyFont="1"/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/>
    </xf>
    <xf numFmtId="14" fontId="8" fillId="0" borderId="1" xfId="0" applyNumberFormat="1" applyFont="1" applyBorder="1" applyAlignment="1">
      <alignment vertical="top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vertical="center" wrapText="1"/>
    </xf>
    <xf numFmtId="49" fontId="11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wrapText="1"/>
    </xf>
    <xf numFmtId="49" fontId="11" fillId="0" borderId="3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6" fillId="0" borderId="3" xfId="0" applyFont="1" applyBorder="1"/>
    <xf numFmtId="0" fontId="16" fillId="0" borderId="3" xfId="0" applyNumberFormat="1" applyFont="1" applyBorder="1"/>
    <xf numFmtId="0" fontId="11" fillId="0" borderId="3" xfId="0" applyFont="1" applyBorder="1" applyAlignment="1">
      <alignment horizontal="right" wrapText="1"/>
    </xf>
    <xf numFmtId="0" fontId="0" fillId="0" borderId="3" xfId="0" applyBorder="1" applyAlignment="1">
      <alignment horizontal="center" vertical="center"/>
    </xf>
    <xf numFmtId="0" fontId="0" fillId="9" borderId="0" xfId="0" applyFill="1"/>
    <xf numFmtId="0" fontId="11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0" fillId="9" borderId="3" xfId="0" applyFill="1" applyBorder="1"/>
    <xf numFmtId="0" fontId="4" fillId="9" borderId="3" xfId="0" applyFont="1" applyFill="1" applyBorder="1"/>
    <xf numFmtId="164" fontId="4" fillId="9" borderId="3" xfId="0" applyNumberFormat="1" applyFont="1" applyFill="1" applyBorder="1"/>
    <xf numFmtId="164" fontId="6" fillId="9" borderId="0" xfId="0" applyNumberFormat="1" applyFont="1" applyFill="1"/>
    <xf numFmtId="4" fontId="4" fillId="9" borderId="3" xfId="0" applyNumberFormat="1" applyFont="1" applyFill="1" applyBorder="1"/>
    <xf numFmtId="4" fontId="0" fillId="9" borderId="0" xfId="0" applyNumberFormat="1" applyFill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0" fillId="0" borderId="3" xfId="0" applyNumberFormat="1" applyBorder="1"/>
    <xf numFmtId="164" fontId="0" fillId="0" borderId="3" xfId="0" applyNumberFormat="1" applyBorder="1"/>
    <xf numFmtId="0" fontId="11" fillId="0" borderId="0" xfId="0" applyFont="1" applyAlignment="1"/>
    <xf numFmtId="0" fontId="11" fillId="0" borderId="0" xfId="0" applyFont="1"/>
    <xf numFmtId="0" fontId="11" fillId="0" borderId="0" xfId="0" applyFont="1" applyBorder="1"/>
    <xf numFmtId="0" fontId="11" fillId="9" borderId="0" xfId="0" applyFont="1" applyFill="1"/>
    <xf numFmtId="0" fontId="17" fillId="0" borderId="0" xfId="0" applyFont="1"/>
    <xf numFmtId="0" fontId="19" fillId="0" borderId="0" xfId="0" applyFont="1"/>
    <xf numFmtId="0" fontId="8" fillId="0" borderId="0" xfId="0" applyFont="1"/>
    <xf numFmtId="0" fontId="12" fillId="0" borderId="0" xfId="0" applyFont="1"/>
    <xf numFmtId="0" fontId="18" fillId="0" borderId="0" xfId="0" applyFont="1"/>
    <xf numFmtId="4" fontId="17" fillId="0" borderId="0" xfId="0" applyNumberFormat="1" applyFont="1" applyBorder="1"/>
    <xf numFmtId="0" fontId="20" fillId="0" borderId="0" xfId="0" applyFont="1"/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4" borderId="3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9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14" fontId="8" fillId="0" borderId="1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102;&#1085;&#1100;/17.06.2022%20%209%20&#1076;&#1077;&#1085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7.01.2021 1,5-2 года (день 9)"/>
      <sheetName val="07.01.2021 3-7 лет (день 9) "/>
      <sheetName val="День 9"/>
      <sheetName val="08.11.2021  день 9"/>
      <sheetName val="День 9 до 3 лет"/>
      <sheetName val="День 9 от 3 лет"/>
      <sheetName val="Лист1"/>
      <sheetName val="Лист2"/>
      <sheetName val="Лист3"/>
    </sheetNames>
    <sheetDataSet>
      <sheetData sheetId="0"/>
      <sheetData sheetId="1">
        <row r="7">
          <cell r="B7" t="str">
            <v>Каша манная молочная</v>
          </cell>
        </row>
        <row r="8">
          <cell r="B8" t="str">
            <v xml:space="preserve">Бутерброд с маслом </v>
          </cell>
        </row>
        <row r="9">
          <cell r="B9" t="str">
            <v>Какао с молоком</v>
          </cell>
        </row>
        <row r="12">
          <cell r="B12" t="str">
            <v>Суп шахтерский</v>
          </cell>
        </row>
        <row r="13">
          <cell r="B13" t="str">
            <v>Капуста, тушеная с мясом</v>
          </cell>
        </row>
        <row r="14">
          <cell r="B14" t="str">
            <v>Хлеб пшеничный</v>
          </cell>
        </row>
        <row r="15">
          <cell r="B15" t="str">
            <v>Хлеб ржано-пшеничный</v>
          </cell>
        </row>
        <row r="16">
          <cell r="B16" t="str">
            <v>Компот из сухофруктов</v>
          </cell>
        </row>
        <row r="20">
          <cell r="B20" t="str">
            <v>Компот из свеж. морож. ягод</v>
          </cell>
        </row>
        <row r="25">
          <cell r="B25" t="str">
            <v xml:space="preserve">Омлет </v>
          </cell>
        </row>
        <row r="26">
          <cell r="B26" t="str">
            <v>Хлеб пшеничный</v>
          </cell>
        </row>
        <row r="27">
          <cell r="B27" t="str">
            <v>Чай с сахаром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6"/>
  <sheetViews>
    <sheetView zoomScale="76" zoomScaleNormal="76" workbookViewId="0">
      <selection activeCell="B25" sqref="A25:XFD2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10.109375" hidden="1" customWidth="1"/>
    <col min="11" max="11" width="11.44140625" bestFit="1" customWidth="1"/>
    <col min="13" max="13" width="8.88671875" hidden="1" customWidth="1"/>
    <col min="14" max="17" width="9.109375" hidden="1" customWidth="1"/>
    <col min="18" max="20" width="10.109375" hidden="1" customWidth="1"/>
    <col min="21" max="21" width="10.88671875" customWidth="1"/>
    <col min="22" max="23" width="10.109375" hidden="1" customWidth="1"/>
    <col min="24" max="24" width="10.6640625" customWidth="1"/>
    <col min="25" max="28" width="10.6640625" hidden="1" customWidth="1"/>
    <col min="29" max="29" width="12.33203125" hidden="1" customWidth="1"/>
    <col min="30" max="31" width="10.6640625" customWidth="1"/>
    <col min="32" max="38" width="10.6640625" hidden="1" customWidth="1"/>
    <col min="39" max="39" width="10.88671875" customWidth="1"/>
    <col min="40" max="40" width="10.6640625" customWidth="1"/>
    <col min="41" max="47" width="10.6640625" hidden="1" customWidth="1"/>
    <col min="48" max="48" width="10.6640625" customWidth="1"/>
    <col min="49" max="49" width="10.6640625" hidden="1" customWidth="1"/>
    <col min="50" max="50" width="10.6640625" customWidth="1"/>
    <col min="51" max="54" width="10.664062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5" max="65" width="10.88671875" customWidth="1"/>
    <col min="66" max="66" width="10.88671875" hidden="1" customWidth="1"/>
    <col min="69" max="69" width="7.88671875" customWidth="1"/>
    <col min="70" max="70" width="12.109375" customWidth="1"/>
    <col min="72" max="72" width="9.88671875" customWidth="1"/>
  </cols>
  <sheetData>
    <row r="1" spans="1:73">
      <c r="A1" s="85" t="s">
        <v>87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9"/>
      <c r="R1" s="89"/>
      <c r="S1" s="93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98</v>
      </c>
      <c r="B2" s="85"/>
      <c r="C2" s="85"/>
      <c r="D2" s="85"/>
      <c r="E2" s="85"/>
      <c r="F2" s="86"/>
      <c r="G2" s="90"/>
      <c r="H2" s="91" t="s">
        <v>88</v>
      </c>
      <c r="I2" s="92"/>
      <c r="J2" s="91" t="s">
        <v>88</v>
      </c>
      <c r="K2" s="92"/>
      <c r="L2" s="92"/>
      <c r="M2" s="92"/>
      <c r="N2" s="92"/>
      <c r="O2" s="92"/>
      <c r="P2" s="92"/>
      <c r="Q2" s="92"/>
      <c r="R2" s="92"/>
      <c r="S2" s="95"/>
      <c r="T2" s="95"/>
      <c r="U2" s="92"/>
      <c r="V2" s="92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99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9"/>
      <c r="T3" s="89"/>
      <c r="U3" s="86"/>
      <c r="V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100</v>
      </c>
      <c r="B4" s="86"/>
      <c r="C4" s="86"/>
      <c r="D4" s="86"/>
      <c r="E4" s="86"/>
      <c r="F4" s="86"/>
      <c r="G4" s="86"/>
      <c r="H4" s="86" t="s">
        <v>101</v>
      </c>
      <c r="I4" s="86"/>
      <c r="J4" s="86" t="s">
        <v>101</v>
      </c>
      <c r="K4" s="86"/>
      <c r="L4" s="86"/>
      <c r="M4" s="86"/>
      <c r="N4" s="86"/>
      <c r="O4" s="86"/>
      <c r="P4" s="86"/>
      <c r="Q4" s="86"/>
      <c r="R4" s="86"/>
      <c r="S4" s="89"/>
      <c r="T4" s="89"/>
      <c r="U4" s="86"/>
      <c r="V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89</v>
      </c>
      <c r="I5" s="86"/>
      <c r="J5" s="86" t="s">
        <v>89</v>
      </c>
      <c r="K5" s="86"/>
      <c r="L5" s="93"/>
      <c r="M5" s="93"/>
      <c r="N5" s="93"/>
      <c r="O5" s="86"/>
      <c r="P5" s="86"/>
      <c r="Q5" s="86"/>
      <c r="R5" s="86"/>
      <c r="S5" s="89"/>
      <c r="T5" s="89"/>
      <c r="U5" s="86"/>
      <c r="V5" s="86"/>
      <c r="W5" s="2"/>
      <c r="X5" s="2"/>
      <c r="Y5" s="2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  <c r="Q6" s="89"/>
      <c r="R6" s="89"/>
    </row>
    <row r="7" spans="1:73">
      <c r="D7" s="101" t="s">
        <v>0</v>
      </c>
      <c r="E7" s="101"/>
      <c r="F7" s="1">
        <v>1</v>
      </c>
      <c r="G7" t="s">
        <v>47</v>
      </c>
      <c r="K7" s="50">
        <f>' 3-7 лет (день 9) '!K7</f>
        <v>46266</v>
      </c>
      <c r="U7" s="2"/>
    </row>
    <row r="8" spans="1:73" ht="15" customHeight="1">
      <c r="A8" s="102"/>
      <c r="B8" s="3" t="s">
        <v>1</v>
      </c>
      <c r="C8" s="99" t="s">
        <v>2</v>
      </c>
      <c r="D8" s="99" t="str">
        <f>[1]Цены!A1</f>
        <v>Хлеб пшеничный</v>
      </c>
      <c r="E8" s="99" t="str">
        <f>[1]Цены!B1</f>
        <v>Хлеб ржано-пшеничный</v>
      </c>
      <c r="F8" s="99" t="str">
        <f>[1]Цены!C1</f>
        <v>Сахар</v>
      </c>
      <c r="G8" s="99" t="str">
        <f>[1]Цены!D1</f>
        <v>Чай</v>
      </c>
      <c r="H8" s="99" t="str">
        <f>[1]Цены!E1</f>
        <v>Какао</v>
      </c>
      <c r="I8" s="99" t="str">
        <f>[1]Цены!F1</f>
        <v>Кофейный напиток</v>
      </c>
      <c r="J8" s="99" t="str">
        <f>[1]Цены!G1</f>
        <v>Молоко 2,5%</v>
      </c>
      <c r="K8" s="99" t="str">
        <f>[1]Цены!H1</f>
        <v>Масло сливочное</v>
      </c>
      <c r="L8" s="99" t="str">
        <f>[1]Цены!I1</f>
        <v>Сметана 15%</v>
      </c>
      <c r="M8" s="99" t="str">
        <f>[1]Цены!J1</f>
        <v>Молоко сухое</v>
      </c>
      <c r="N8" s="99" t="str">
        <f>[1]Цены!K1</f>
        <v>Снежок 2,5 %</v>
      </c>
      <c r="O8" s="99" t="str">
        <f>[1]Цены!L1</f>
        <v>Творог 5%</v>
      </c>
      <c r="P8" s="99" t="str">
        <f>[1]Цены!M1</f>
        <v>Молоко сгущенное</v>
      </c>
      <c r="Q8" s="99" t="str">
        <f>[1]Цены!N1</f>
        <v xml:space="preserve">Джем Сава </v>
      </c>
      <c r="R8" s="99" t="str">
        <f>[1]Цены!O1</f>
        <v>Сыр</v>
      </c>
      <c r="S8" s="99" t="str">
        <f>[1]Цены!P1</f>
        <v>Зеленый горошек</v>
      </c>
      <c r="T8" s="99" t="str">
        <f>[1]Цены!Q1</f>
        <v>Кукуруза консервирован.</v>
      </c>
      <c r="U8" s="99" t="str">
        <f>[1]Цены!R1</f>
        <v>Консервы рыбные</v>
      </c>
      <c r="V8" s="99" t="str">
        <f>[1]Цены!S1</f>
        <v>Огурцы консервирован.</v>
      </c>
      <c r="W8" s="99" t="str">
        <f>[1]Цены!T1</f>
        <v>Огурцы свежие</v>
      </c>
      <c r="X8" s="99" t="str">
        <f>[1]Цены!U1</f>
        <v>Яйцо</v>
      </c>
      <c r="Y8" s="99" t="str">
        <f>[1]Цены!V1</f>
        <v>Икра кабачковая</v>
      </c>
      <c r="Z8" s="99" t="str">
        <f>[1]Цены!W1</f>
        <v>Изюм</v>
      </c>
      <c r="AA8" s="99" t="str">
        <f>[1]Цены!X1</f>
        <v>Курага</v>
      </c>
      <c r="AB8" s="99" t="str">
        <f>[1]Цены!Y1</f>
        <v>Чернослив</v>
      </c>
      <c r="AC8" s="99" t="str">
        <f>[1]Цены!Z1</f>
        <v>Шиповник</v>
      </c>
      <c r="AD8" s="99" t="str">
        <f>[1]Цены!AA1</f>
        <v>Сухофрукты</v>
      </c>
      <c r="AE8" s="99" t="str">
        <f>[1]Цены!AB1</f>
        <v>Ягода свежемороженная</v>
      </c>
      <c r="AF8" s="99" t="str">
        <f>' 3-7 лет (день 9) '!AF8:AF9</f>
        <v>Апельсин</v>
      </c>
      <c r="AG8" s="99" t="str">
        <f>' 3-7 лет (день 9) '!AG8:AG9</f>
        <v>Банан</v>
      </c>
      <c r="AH8" s="99" t="str">
        <f>' 3-7 лет (день 9) '!AH8:AH9</f>
        <v>Лимон</v>
      </c>
      <c r="AI8" s="99" t="str">
        <f>' 3-7 лет (день 9) '!AI8:AI9</f>
        <v>Яблоко</v>
      </c>
      <c r="AJ8" s="99" t="str">
        <f>[1]Цены!AD1</f>
        <v>Кисель</v>
      </c>
      <c r="AK8" s="99" t="str">
        <f>[1]Цены!AE1</f>
        <v xml:space="preserve">Сок </v>
      </c>
      <c r="AL8" s="99" t="str">
        <f>[1]Цены!AF1</f>
        <v>Макаронные изделия</v>
      </c>
      <c r="AM8" s="99" t="str">
        <f>[1]Цены!AG1</f>
        <v>Мука</v>
      </c>
      <c r="AN8" s="99" t="str">
        <f>[1]Цены!AH1</f>
        <v>Дрожжи</v>
      </c>
      <c r="AO8" s="99" t="str">
        <f>[1]Цены!AI1</f>
        <v>Печенье</v>
      </c>
      <c r="AP8" s="99" t="str">
        <f>[1]Цены!AJ1</f>
        <v>Пряники</v>
      </c>
      <c r="AQ8" s="99" t="str">
        <f>[1]Цены!AK1</f>
        <v>Вафли</v>
      </c>
      <c r="AR8" s="99" t="str">
        <f>[1]Цены!AL1</f>
        <v>Конфеты</v>
      </c>
      <c r="AS8" s="99" t="str">
        <f>[1]Цены!AM1</f>
        <v>Повидло Сава</v>
      </c>
      <c r="AT8" s="99" t="str">
        <f>[1]Цены!AN1</f>
        <v>Крупа геркулес</v>
      </c>
      <c r="AU8" s="99" t="str">
        <f>[1]Цены!AO1</f>
        <v>Крупа горох</v>
      </c>
      <c r="AV8" s="99" t="str">
        <f>[1]Цены!AP1</f>
        <v>Крупа гречневая</v>
      </c>
      <c r="AW8" s="99" t="str">
        <f>[1]Цены!AQ1</f>
        <v>Крупа кукурузная</v>
      </c>
      <c r="AX8" s="99" t="str">
        <f>[1]Цены!AR1</f>
        <v>Крупа манная</v>
      </c>
      <c r="AY8" s="99" t="str">
        <f>[1]Цены!AS1</f>
        <v>Крупа перловая</v>
      </c>
      <c r="AZ8" s="99" t="str">
        <f>[1]Цены!AT1</f>
        <v>Крупа пшеничная</v>
      </c>
      <c r="BA8" s="99" t="str">
        <f>[1]Цены!AU1</f>
        <v>Крупа пшено</v>
      </c>
      <c r="BB8" s="99" t="str">
        <f>[1]Цены!AV1</f>
        <v>Крупа ячневая</v>
      </c>
      <c r="BC8" s="99" t="str">
        <f>[1]Цены!AW1</f>
        <v>Рис</v>
      </c>
      <c r="BD8" s="99" t="str">
        <f>[1]Цены!AX1</f>
        <v>Цыпленок бройлер</v>
      </c>
      <c r="BE8" s="99" t="str">
        <f>[1]Цены!AY1</f>
        <v>Филе куриное</v>
      </c>
      <c r="BF8" s="99" t="str">
        <f>[1]Цены!AZ1</f>
        <v>Фарш говяжий</v>
      </c>
      <c r="BG8" s="99" t="str">
        <f>[1]Цены!BA1</f>
        <v>Печень куриная</v>
      </c>
      <c r="BH8" s="99" t="str">
        <f>[1]Цены!BB1</f>
        <v>Филе минтая</v>
      </c>
      <c r="BI8" s="99" t="str">
        <f>[1]Цены!BC1</f>
        <v>Филе сельди слабосол.</v>
      </c>
      <c r="BJ8" s="99" t="str">
        <f>[1]Цены!BD1</f>
        <v>Картофель</v>
      </c>
      <c r="BK8" s="99" t="str">
        <f>[1]Цены!BE1</f>
        <v>Морковь</v>
      </c>
      <c r="BL8" s="99" t="str">
        <f>[1]Цены!BF1</f>
        <v>Лук</v>
      </c>
      <c r="BM8" s="99" t="str">
        <f>[1]Цены!BG1</f>
        <v>Капуста</v>
      </c>
      <c r="BN8" s="99" t="str">
        <f>[1]Цены!BH1</f>
        <v>Свекла</v>
      </c>
      <c r="BO8" s="99" t="str">
        <f>[1]Цены!BI1</f>
        <v>Томатная паста</v>
      </c>
      <c r="BP8" s="99" t="str">
        <f>[1]Цены!BJ1</f>
        <v>Масло растительное</v>
      </c>
      <c r="BQ8" s="99" t="str">
        <f>[1]Цены!BK1</f>
        <v>Соль</v>
      </c>
      <c r="BR8" s="96" t="s">
        <v>86</v>
      </c>
      <c r="BS8" s="109" t="s">
        <v>3</v>
      </c>
      <c r="BT8" s="109" t="s">
        <v>4</v>
      </c>
    </row>
    <row r="9" spans="1:73" ht="28.5" customHeight="1">
      <c r="A9" s="103"/>
      <c r="B9" s="4" t="s">
        <v>5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97"/>
      <c r="BS9" s="109"/>
      <c r="BT9" s="109"/>
    </row>
    <row r="10" spans="1:73">
      <c r="A10" s="104" t="s">
        <v>6</v>
      </c>
      <c r="B10" s="5" t="str">
        <f>' 3-7 лет (день 9) '!B10</f>
        <v>Каша манная молочная</v>
      </c>
      <c r="C10" s="105">
        <f>$F$7</f>
        <v>1</v>
      </c>
      <c r="D10" s="5"/>
      <c r="E10" s="5"/>
      <c r="F10" s="5">
        <v>4.0000000000000001E-3</v>
      </c>
      <c r="G10" s="5"/>
      <c r="H10" s="5"/>
      <c r="I10" s="5"/>
      <c r="J10" s="5">
        <v>0.11600000000000001</v>
      </c>
      <c r="K10" s="5">
        <v>2E-3</v>
      </c>
      <c r="L10" s="5"/>
      <c r="M10" s="5"/>
      <c r="N10" s="5"/>
      <c r="O10" s="5"/>
      <c r="P10" s="5"/>
      <c r="Q10" s="5"/>
      <c r="R10" s="5"/>
      <c r="S10" s="5"/>
      <c r="T10" s="5"/>
      <c r="U10" s="6"/>
      <c r="V10" s="5"/>
      <c r="W10" s="5"/>
      <c r="X10" s="7"/>
      <c r="Y10" s="7"/>
      <c r="Z10" s="7"/>
      <c r="AA10" s="7"/>
      <c r="AB10" s="7"/>
      <c r="AC10" s="7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>
        <v>1.4999999999999999E-2</v>
      </c>
      <c r="AY10" s="6"/>
      <c r="AZ10" s="6"/>
      <c r="BA10" s="6"/>
      <c r="BB10" s="6"/>
      <c r="BC10" s="6"/>
      <c r="BD10" s="5"/>
      <c r="BE10" s="5"/>
      <c r="BF10" s="5"/>
      <c r="BG10" s="5"/>
      <c r="BH10" s="5"/>
      <c r="BI10" s="6"/>
      <c r="BJ10" s="5"/>
      <c r="BK10" s="5"/>
      <c r="BL10" s="5"/>
      <c r="BM10" s="6"/>
      <c r="BN10" s="6"/>
      <c r="BO10" s="5"/>
      <c r="BP10" s="5"/>
      <c r="BQ10" s="67">
        <v>1E-3</v>
      </c>
      <c r="BR10" s="5"/>
    </row>
    <row r="11" spans="1:73">
      <c r="A11" s="104"/>
      <c r="B11" s="5" t="str">
        <f>' 3-7 лет (день 9) '!B11</f>
        <v xml:space="preserve">Бутерброд с маслом </v>
      </c>
      <c r="C11" s="106"/>
      <c r="D11" s="5">
        <v>0.02</v>
      </c>
      <c r="E11" s="5"/>
      <c r="F11" s="5"/>
      <c r="G11" s="5"/>
      <c r="H11" s="5"/>
      <c r="I11" s="5"/>
      <c r="J11" s="5"/>
      <c r="K11" s="5">
        <v>4.0000000000000001E-3</v>
      </c>
      <c r="L11" s="5"/>
      <c r="M11" s="5"/>
      <c r="N11" s="5"/>
      <c r="O11" s="5"/>
      <c r="P11" s="5"/>
      <c r="Q11" s="5"/>
      <c r="R11" s="5"/>
      <c r="S11" s="5"/>
      <c r="T11" s="5"/>
      <c r="U11" s="6"/>
      <c r="V11" s="5"/>
      <c r="W11" s="5"/>
      <c r="X11" s="7"/>
      <c r="Y11" s="7"/>
      <c r="Z11" s="7"/>
      <c r="AA11" s="7"/>
      <c r="AB11" s="7"/>
      <c r="AC11" s="7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6"/>
      <c r="AZ11" s="6"/>
      <c r="BA11" s="6"/>
      <c r="BB11" s="6"/>
      <c r="BC11" s="6"/>
      <c r="BD11" s="5"/>
      <c r="BE11" s="5"/>
      <c r="BF11" s="5"/>
      <c r="BG11" s="5"/>
      <c r="BH11" s="5"/>
      <c r="BI11" s="6"/>
      <c r="BJ11" s="5"/>
      <c r="BK11" s="5"/>
      <c r="BL11" s="5"/>
      <c r="BM11" s="6"/>
      <c r="BN11" s="6"/>
      <c r="BO11" s="5"/>
      <c r="BP11" s="5"/>
      <c r="BQ11" s="5"/>
      <c r="BR11" s="5"/>
    </row>
    <row r="12" spans="1:73">
      <c r="A12" s="104"/>
      <c r="B12" s="5" t="str">
        <f>' 3-7 лет (день 9) '!B12</f>
        <v>Какао с молоком</v>
      </c>
      <c r="C12" s="106"/>
      <c r="D12" s="5"/>
      <c r="E12" s="5"/>
      <c r="F12" s="5">
        <v>8.9999999999999993E-3</v>
      </c>
      <c r="G12" s="5"/>
      <c r="H12" s="5">
        <v>1E-3</v>
      </c>
      <c r="I12" s="5"/>
      <c r="J12" s="5">
        <v>0.08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5"/>
      <c r="W12" s="5"/>
      <c r="X12" s="7"/>
      <c r="Y12" s="7"/>
      <c r="Z12" s="7"/>
      <c r="AA12" s="7"/>
      <c r="AB12" s="7"/>
      <c r="AC12" s="7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6"/>
      <c r="AZ12" s="6"/>
      <c r="BA12" s="6"/>
      <c r="BB12" s="6"/>
      <c r="BC12" s="6"/>
      <c r="BD12" s="5"/>
      <c r="BE12" s="5"/>
      <c r="BF12" s="5"/>
      <c r="BG12" s="5"/>
      <c r="BH12" s="5"/>
      <c r="BI12" s="6"/>
      <c r="BJ12" s="5"/>
      <c r="BK12" s="5"/>
      <c r="BL12" s="5"/>
      <c r="BM12" s="6"/>
      <c r="BN12" s="6"/>
      <c r="BO12" s="5"/>
      <c r="BP12" s="5"/>
      <c r="BQ12" s="5"/>
      <c r="BR12" s="5"/>
    </row>
    <row r="13" spans="1:73">
      <c r="A13" s="104"/>
      <c r="B13" s="5"/>
      <c r="C13" s="10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5"/>
      <c r="W13" s="5"/>
      <c r="X13" s="7"/>
      <c r="Y13" s="7"/>
      <c r="Z13" s="7"/>
      <c r="AA13" s="7"/>
      <c r="AB13" s="7"/>
      <c r="AC13" s="7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6"/>
      <c r="AZ13" s="6"/>
      <c r="BA13" s="6"/>
      <c r="BB13" s="6"/>
      <c r="BC13" s="6"/>
      <c r="BD13" s="5"/>
      <c r="BE13" s="5"/>
      <c r="BF13" s="5"/>
      <c r="BG13" s="5"/>
      <c r="BH13" s="5"/>
      <c r="BI13" s="6"/>
      <c r="BJ13" s="5"/>
      <c r="BK13" s="5"/>
      <c r="BL13" s="5"/>
      <c r="BM13" s="6"/>
      <c r="BN13" s="6"/>
      <c r="BO13" s="5"/>
      <c r="BP13" s="5"/>
      <c r="BQ13" s="5"/>
      <c r="BR13" s="5"/>
    </row>
    <row r="14" spans="1:73">
      <c r="A14" s="104"/>
      <c r="B14" s="5"/>
      <c r="C14" s="107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"/>
      <c r="V14" s="5"/>
      <c r="W14" s="5"/>
      <c r="X14" s="7"/>
      <c r="Y14" s="7"/>
      <c r="Z14" s="7"/>
      <c r="AA14" s="7"/>
      <c r="AB14" s="7"/>
      <c r="AC14" s="7"/>
      <c r="AD14" s="5"/>
      <c r="AE14" s="5"/>
      <c r="AF14" s="5"/>
      <c r="AG14" s="5"/>
      <c r="AH14" s="6"/>
      <c r="AI14" s="6"/>
      <c r="AJ14" s="6"/>
      <c r="AK14" s="6"/>
      <c r="AL14" s="6"/>
      <c r="AM14" s="6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6"/>
      <c r="AZ14" s="6"/>
      <c r="BA14" s="6"/>
      <c r="BB14" s="6"/>
      <c r="BC14" s="6"/>
      <c r="BD14" s="5"/>
      <c r="BE14" s="5"/>
      <c r="BF14" s="5"/>
      <c r="BG14" s="5"/>
      <c r="BH14" s="5"/>
      <c r="BI14" s="6"/>
      <c r="BJ14" s="5"/>
      <c r="BK14" s="5"/>
      <c r="BL14" s="5"/>
      <c r="BM14" s="6"/>
      <c r="BN14" s="6"/>
      <c r="BO14" s="5"/>
      <c r="BP14" s="5"/>
      <c r="BQ14" s="5"/>
      <c r="BR14" s="5"/>
    </row>
    <row r="15" spans="1:73">
      <c r="A15" s="104" t="s">
        <v>10</v>
      </c>
      <c r="B15" s="5" t="str">
        <f>' 3-7 лет (день 9) '!B15</f>
        <v>Суп шахтерский</v>
      </c>
      <c r="C15" s="105">
        <f>$F$7</f>
        <v>1</v>
      </c>
      <c r="D15" s="5"/>
      <c r="E15" s="5"/>
      <c r="F15" s="5"/>
      <c r="G15" s="5"/>
      <c r="H15" s="5"/>
      <c r="I15" s="5"/>
      <c r="J15" s="5"/>
      <c r="K15" s="5">
        <v>2E-3</v>
      </c>
      <c r="L15" s="5">
        <v>6.0000000000000001E-3</v>
      </c>
      <c r="M15" s="5"/>
      <c r="N15" s="5"/>
      <c r="O15" s="5"/>
      <c r="P15" s="5"/>
      <c r="Q15" s="5"/>
      <c r="R15" s="5"/>
      <c r="S15" s="5"/>
      <c r="T15" s="5"/>
      <c r="U15" s="6"/>
      <c r="V15" s="5"/>
      <c r="W15" s="5"/>
      <c r="X15" s="7"/>
      <c r="Y15" s="7"/>
      <c r="Z15" s="7"/>
      <c r="AA15" s="7"/>
      <c r="AB15" s="7"/>
      <c r="AC15" s="7"/>
      <c r="AD15" s="5"/>
      <c r="AE15" s="5"/>
      <c r="AF15" s="5"/>
      <c r="AG15" s="5"/>
      <c r="AH15" s="6"/>
      <c r="AI15" s="6"/>
      <c r="AJ15" s="6"/>
      <c r="AK15" s="6"/>
      <c r="AL15" s="6"/>
      <c r="AM15" s="6"/>
      <c r="AN15" s="5"/>
      <c r="AO15" s="5"/>
      <c r="AP15" s="5"/>
      <c r="AQ15" s="5"/>
      <c r="AR15" s="5"/>
      <c r="AS15" s="5"/>
      <c r="AT15" s="5"/>
      <c r="AU15" s="5"/>
      <c r="AV15" s="68">
        <v>6.0000000000000001E-3</v>
      </c>
      <c r="AW15" s="6"/>
      <c r="AX15" s="6"/>
      <c r="AY15" s="6"/>
      <c r="AZ15" s="6"/>
      <c r="BA15" s="6"/>
      <c r="BB15" s="6"/>
      <c r="BC15" s="6"/>
      <c r="BD15" s="67">
        <v>0.02</v>
      </c>
      <c r="BE15" s="5"/>
      <c r="BF15" s="5"/>
      <c r="BG15" s="5"/>
      <c r="BH15" s="5"/>
      <c r="BI15" s="6"/>
      <c r="BJ15" s="5">
        <v>0.08</v>
      </c>
      <c r="BK15" s="5">
        <v>0.01</v>
      </c>
      <c r="BL15" s="5">
        <v>0.01</v>
      </c>
      <c r="BM15" s="6"/>
      <c r="BN15" s="6"/>
      <c r="BO15" s="5"/>
      <c r="BP15" s="67">
        <v>2E-3</v>
      </c>
      <c r="BQ15" s="67">
        <v>1E-3</v>
      </c>
      <c r="BR15" s="5"/>
    </row>
    <row r="16" spans="1:73">
      <c r="A16" s="104"/>
      <c r="B16" s="5" t="str">
        <f>' 3-7 лет (день 9) '!B16</f>
        <v>Капуста, тушеная с мясом</v>
      </c>
      <c r="C16" s="106"/>
      <c r="D16" s="5"/>
      <c r="E16" s="5"/>
      <c r="F16" s="5"/>
      <c r="G16" s="5"/>
      <c r="H16" s="5"/>
      <c r="I16" s="5"/>
      <c r="J16" s="5"/>
      <c r="K16" s="5">
        <v>2E-3</v>
      </c>
      <c r="L16" s="5"/>
      <c r="M16" s="5"/>
      <c r="N16" s="5"/>
      <c r="O16" s="5"/>
      <c r="P16" s="5"/>
      <c r="Q16" s="5"/>
      <c r="R16" s="5"/>
      <c r="S16" s="5"/>
      <c r="T16" s="5"/>
      <c r="U16" s="6"/>
      <c r="V16" s="5"/>
      <c r="W16" s="5"/>
      <c r="X16" s="7"/>
      <c r="Y16" s="7"/>
      <c r="Z16" s="7"/>
      <c r="AA16" s="7"/>
      <c r="AB16" s="7"/>
      <c r="AC16" s="7"/>
      <c r="AD16" s="5"/>
      <c r="AE16" s="5"/>
      <c r="AF16" s="5"/>
      <c r="AG16" s="5"/>
      <c r="AH16" s="6"/>
      <c r="AI16" s="6"/>
      <c r="AJ16" s="6"/>
      <c r="AK16" s="6"/>
      <c r="AL16" s="6"/>
      <c r="AM16" s="6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6"/>
      <c r="AZ16" s="6"/>
      <c r="BA16" s="6"/>
      <c r="BB16" s="6"/>
      <c r="BC16" s="6"/>
      <c r="BD16" s="5">
        <v>0.03</v>
      </c>
      <c r="BE16" s="5"/>
      <c r="BF16" s="5">
        <v>5.0000000000000001E-3</v>
      </c>
      <c r="BG16" s="5"/>
      <c r="BH16" s="5"/>
      <c r="BI16" s="6"/>
      <c r="BJ16" s="5"/>
      <c r="BK16" s="5">
        <v>7.0000000000000001E-3</v>
      </c>
      <c r="BL16" s="5">
        <v>1.0999999999999999E-2</v>
      </c>
      <c r="BM16" s="6">
        <v>0.16</v>
      </c>
      <c r="BN16" s="6"/>
      <c r="BO16" s="5">
        <v>2E-3</v>
      </c>
      <c r="BP16" s="5">
        <v>5.0000000000000001E-3</v>
      </c>
      <c r="BQ16" s="5">
        <v>1E-3</v>
      </c>
      <c r="BR16" s="5"/>
    </row>
    <row r="17" spans="1:70">
      <c r="A17" s="104"/>
      <c r="B17" s="5" t="str">
        <f>' 3-7 лет (день 9) '!B17</f>
        <v>Хлеб пшеничный</v>
      </c>
      <c r="C17" s="106"/>
      <c r="D17" s="5">
        <v>0.02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/>
      <c r="V17" s="5"/>
      <c r="W17" s="5"/>
      <c r="X17" s="7"/>
      <c r="Y17" s="7"/>
      <c r="Z17" s="7"/>
      <c r="AA17" s="7"/>
      <c r="AB17" s="7"/>
      <c r="AC17" s="7"/>
      <c r="AD17" s="5"/>
      <c r="AE17" s="5"/>
      <c r="AF17" s="5"/>
      <c r="AG17" s="5"/>
      <c r="AH17" s="6"/>
      <c r="AI17" s="6"/>
      <c r="AJ17" s="6"/>
      <c r="AK17" s="6"/>
      <c r="AL17" s="6"/>
      <c r="AM17" s="6"/>
      <c r="AN17" s="5"/>
      <c r="AO17" s="5"/>
      <c r="AP17" s="5"/>
      <c r="AQ17" s="5"/>
      <c r="AR17" s="5"/>
      <c r="AS17" s="5"/>
      <c r="AT17" s="5"/>
      <c r="AU17" s="5"/>
      <c r="AV17" s="6"/>
      <c r="AW17" s="6"/>
      <c r="AX17" s="6"/>
      <c r="AY17" s="6"/>
      <c r="AZ17" s="6"/>
      <c r="BA17" s="6"/>
      <c r="BB17" s="6"/>
      <c r="BC17" s="6"/>
      <c r="BD17" s="5"/>
      <c r="BE17" s="5"/>
      <c r="BF17" s="5"/>
      <c r="BG17" s="5"/>
      <c r="BH17" s="5"/>
      <c r="BI17" s="6"/>
      <c r="BJ17" s="5"/>
      <c r="BK17" s="5"/>
      <c r="BL17" s="5"/>
      <c r="BM17" s="6"/>
      <c r="BN17" s="6"/>
      <c r="BO17" s="5"/>
      <c r="BP17" s="5"/>
      <c r="BQ17" s="5"/>
      <c r="BR17" s="5"/>
    </row>
    <row r="18" spans="1:70">
      <c r="A18" s="104"/>
      <c r="B18" s="5" t="str">
        <f>' 3-7 лет (день 9) '!B18</f>
        <v>Хлеб ржано-пшеничный</v>
      </c>
      <c r="C18" s="106"/>
      <c r="D18" s="5"/>
      <c r="E18" s="83">
        <v>4.1599999999999998E-2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6"/>
      <c r="V18" s="5"/>
      <c r="W18" s="5"/>
      <c r="X18" s="7"/>
      <c r="Y18" s="7"/>
      <c r="Z18" s="7"/>
      <c r="AA18" s="7"/>
      <c r="AB18" s="7"/>
      <c r="AC18" s="7"/>
      <c r="AD18" s="5"/>
      <c r="AE18" s="5"/>
      <c r="AF18" s="5"/>
      <c r="AG18" s="5"/>
      <c r="AH18" s="6"/>
      <c r="AI18" s="6"/>
      <c r="AJ18" s="6"/>
      <c r="AK18" s="6"/>
      <c r="AL18" s="6"/>
      <c r="AM18" s="6"/>
      <c r="AN18" s="5"/>
      <c r="AO18" s="5"/>
      <c r="AP18" s="5"/>
      <c r="AQ18" s="5"/>
      <c r="AR18" s="5"/>
      <c r="AS18" s="5"/>
      <c r="AT18" s="5"/>
      <c r="AU18" s="5"/>
      <c r="AV18" s="6"/>
      <c r="AW18" s="6"/>
      <c r="AX18" s="6"/>
      <c r="AY18" s="6"/>
      <c r="AZ18" s="6"/>
      <c r="BA18" s="6"/>
      <c r="BB18" s="6"/>
      <c r="BC18" s="6"/>
      <c r="BD18" s="5"/>
      <c r="BE18" s="5"/>
      <c r="BF18" s="5"/>
      <c r="BG18" s="5"/>
      <c r="BH18" s="5"/>
      <c r="BI18" s="6"/>
      <c r="BJ18" s="5"/>
      <c r="BK18" s="5"/>
      <c r="BL18" s="5"/>
      <c r="BM18" s="6"/>
      <c r="BN18" s="6"/>
      <c r="BO18" s="5"/>
      <c r="BP18" s="5"/>
      <c r="BQ18" s="5"/>
      <c r="BR18" s="5"/>
    </row>
    <row r="19" spans="1:70">
      <c r="A19" s="104"/>
      <c r="B19" s="5" t="str">
        <f>' 3-7 лет (день 9) '!B19</f>
        <v>Компот из сухофруктов</v>
      </c>
      <c r="C19" s="106"/>
      <c r="D19" s="5"/>
      <c r="E19" s="5"/>
      <c r="F19" s="5">
        <v>1.0999999999999999E-2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  <c r="V19" s="5"/>
      <c r="W19" s="5"/>
      <c r="X19" s="7"/>
      <c r="Y19" s="7"/>
      <c r="Z19" s="7"/>
      <c r="AA19" s="7"/>
      <c r="AB19" s="7"/>
      <c r="AC19" s="7"/>
      <c r="AD19" s="5">
        <v>0.02</v>
      </c>
      <c r="AE19" s="5"/>
      <c r="AF19" s="5"/>
      <c r="AG19" s="5"/>
      <c r="AH19" s="6"/>
      <c r="AI19" s="6"/>
      <c r="AJ19" s="6"/>
      <c r="AK19" s="6"/>
      <c r="AL19" s="6"/>
      <c r="AM19" s="6"/>
      <c r="AN19" s="5"/>
      <c r="AO19" s="5"/>
      <c r="AP19" s="5"/>
      <c r="AQ19" s="5"/>
      <c r="AR19" s="5"/>
      <c r="AS19" s="5"/>
      <c r="AT19" s="5"/>
      <c r="AU19" s="5"/>
      <c r="AV19" s="6"/>
      <c r="AW19" s="6"/>
      <c r="AX19" s="6"/>
      <c r="AY19" s="6"/>
      <c r="AZ19" s="6"/>
      <c r="BA19" s="6"/>
      <c r="BB19" s="6"/>
      <c r="BC19" s="6"/>
      <c r="BD19" s="5"/>
      <c r="BE19" s="5"/>
      <c r="BF19" s="5"/>
      <c r="BG19" s="5"/>
      <c r="BH19" s="5"/>
      <c r="BI19" s="6"/>
      <c r="BJ19" s="5"/>
      <c r="BK19" s="5"/>
      <c r="BL19" s="5"/>
      <c r="BM19" s="6"/>
      <c r="BN19" s="6"/>
      <c r="BO19" s="5"/>
      <c r="BP19" s="5"/>
      <c r="BQ19" s="5"/>
      <c r="BR19" s="5">
        <v>3.4999999999999997E-5</v>
      </c>
    </row>
    <row r="20" spans="1:70">
      <c r="A20" s="104"/>
      <c r="B20" s="10"/>
      <c r="C20" s="10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  <c r="V20" s="5"/>
      <c r="W20" s="5"/>
      <c r="X20" s="7"/>
      <c r="Y20" s="7"/>
      <c r="Z20" s="7"/>
      <c r="AA20" s="7"/>
      <c r="AB20" s="7"/>
      <c r="AC20" s="7"/>
      <c r="AD20" s="5"/>
      <c r="AE20" s="5"/>
      <c r="AF20" s="5"/>
      <c r="AG20" s="5"/>
      <c r="AH20" s="6"/>
      <c r="AI20" s="6"/>
      <c r="AJ20" s="6"/>
      <c r="AK20" s="6"/>
      <c r="AL20" s="6"/>
      <c r="AM20" s="6"/>
      <c r="AN20" s="5"/>
      <c r="AO20" s="5"/>
      <c r="AP20" s="5"/>
      <c r="AQ20" s="5"/>
      <c r="AR20" s="5"/>
      <c r="AS20" s="5"/>
      <c r="AT20" s="5"/>
      <c r="AU20" s="5"/>
      <c r="AV20" s="6"/>
      <c r="AW20" s="6"/>
      <c r="AX20" s="6"/>
      <c r="AY20" s="6"/>
      <c r="AZ20" s="6"/>
      <c r="BA20" s="6"/>
      <c r="BB20" s="6"/>
      <c r="BC20" s="6"/>
      <c r="BD20" s="5"/>
      <c r="BE20" s="5"/>
      <c r="BF20" s="5"/>
      <c r="BG20" s="5"/>
      <c r="BH20" s="5"/>
      <c r="BI20" s="6"/>
      <c r="BJ20" s="5"/>
      <c r="BK20" s="5"/>
      <c r="BL20" s="5"/>
      <c r="BM20" s="6"/>
      <c r="BN20" s="6"/>
      <c r="BO20" s="5"/>
      <c r="BP20" s="5"/>
      <c r="BQ20" s="5"/>
      <c r="BR20" s="5"/>
    </row>
    <row r="21" spans="1:70">
      <c r="A21" s="104"/>
      <c r="B21" s="11"/>
      <c r="C21" s="10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6"/>
      <c r="V21" s="5"/>
      <c r="W21" s="5"/>
      <c r="X21" s="7"/>
      <c r="Y21" s="7"/>
      <c r="Z21" s="7"/>
      <c r="AA21" s="7"/>
      <c r="AB21" s="7"/>
      <c r="AC21" s="7"/>
      <c r="AD21" s="5"/>
      <c r="AE21" s="5"/>
      <c r="AF21" s="5"/>
      <c r="AG21" s="5"/>
      <c r="AH21" s="6"/>
      <c r="AI21" s="6"/>
      <c r="AJ21" s="6"/>
      <c r="AK21" s="6"/>
      <c r="AL21" s="6"/>
      <c r="AM21" s="6"/>
      <c r="AN21" s="5"/>
      <c r="AO21" s="5"/>
      <c r="AP21" s="5"/>
      <c r="AQ21" s="5"/>
      <c r="AR21" s="5"/>
      <c r="AS21" s="5"/>
      <c r="AT21" s="5"/>
      <c r="AU21" s="5"/>
      <c r="AV21" s="6"/>
      <c r="AW21" s="6"/>
      <c r="AX21" s="6"/>
      <c r="AY21" s="6"/>
      <c r="AZ21" s="6"/>
      <c r="BA21" s="6"/>
      <c r="BB21" s="6"/>
      <c r="BC21" s="6"/>
      <c r="BD21" s="5"/>
      <c r="BE21" s="5"/>
      <c r="BF21" s="5"/>
      <c r="BG21" s="5"/>
      <c r="BH21" s="5"/>
      <c r="BI21" s="6"/>
      <c r="BJ21" s="5"/>
      <c r="BK21" s="5"/>
      <c r="BL21" s="5"/>
      <c r="BM21" s="6"/>
      <c r="BN21" s="6"/>
      <c r="BO21" s="5"/>
      <c r="BP21" s="5"/>
      <c r="BQ21" s="5"/>
      <c r="BR21" s="5"/>
    </row>
    <row r="22" spans="1:70">
      <c r="A22" s="104"/>
      <c r="B22" s="11"/>
      <c r="C22" s="107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"/>
      <c r="V22" s="5"/>
      <c r="W22" s="5"/>
      <c r="X22" s="7"/>
      <c r="Y22" s="7"/>
      <c r="Z22" s="7"/>
      <c r="AA22" s="7"/>
      <c r="AB22" s="7"/>
      <c r="AC22" s="7"/>
      <c r="AD22" s="5"/>
      <c r="AE22" s="5"/>
      <c r="AF22" s="5"/>
      <c r="AG22" s="5"/>
      <c r="AH22" s="6"/>
      <c r="AI22" s="6"/>
      <c r="AJ22" s="6"/>
      <c r="AK22" s="6"/>
      <c r="AL22" s="6"/>
      <c r="AM22" s="6"/>
      <c r="AN22" s="5"/>
      <c r="AO22" s="5"/>
      <c r="AP22" s="5"/>
      <c r="AQ22" s="5"/>
      <c r="AR22" s="5"/>
      <c r="AS22" s="5"/>
      <c r="AT22" s="5"/>
      <c r="AU22" s="5"/>
      <c r="AV22" s="6"/>
      <c r="AW22" s="6"/>
      <c r="AX22" s="6"/>
      <c r="AY22" s="6"/>
      <c r="AZ22" s="6"/>
      <c r="BA22" s="6"/>
      <c r="BB22" s="6"/>
      <c r="BC22" s="6"/>
      <c r="BD22" s="5"/>
      <c r="BE22" s="5"/>
      <c r="BF22" s="5"/>
      <c r="BG22" s="5"/>
      <c r="BH22" s="5"/>
      <c r="BI22" s="6"/>
      <c r="BJ22" s="5"/>
      <c r="BK22" s="5"/>
      <c r="BL22" s="5"/>
      <c r="BM22" s="6"/>
      <c r="BN22" s="6"/>
      <c r="BO22" s="5"/>
      <c r="BP22" s="5"/>
      <c r="BQ22" s="5"/>
      <c r="BR22" s="5"/>
    </row>
    <row r="23" spans="1:70">
      <c r="A23" s="104" t="s">
        <v>16</v>
      </c>
      <c r="B23" s="5" t="str">
        <f>' 3-7 лет (день 9) '!B23</f>
        <v>Компот из свеж. морож. ягод</v>
      </c>
      <c r="C23" s="105">
        <f>$F$7</f>
        <v>1</v>
      </c>
      <c r="D23" s="5"/>
      <c r="E23" s="5"/>
      <c r="F23" s="5">
        <v>1.2E-2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6"/>
      <c r="V23" s="5"/>
      <c r="W23" s="5"/>
      <c r="X23" s="7"/>
      <c r="Y23" s="7"/>
      <c r="Z23" s="7"/>
      <c r="AA23" s="7"/>
      <c r="AB23" s="7"/>
      <c r="AC23" s="6"/>
      <c r="AD23" s="5"/>
      <c r="AE23" s="5">
        <v>0.02</v>
      </c>
      <c r="AF23" s="5"/>
      <c r="AG23" s="5"/>
      <c r="AH23" s="6"/>
      <c r="AI23" s="6"/>
      <c r="AJ23" s="6"/>
      <c r="AK23" s="6"/>
      <c r="AL23" s="6"/>
      <c r="AM23" s="6"/>
      <c r="AN23" s="5"/>
      <c r="AO23" s="5"/>
      <c r="AP23" s="5"/>
      <c r="AQ23" s="5"/>
      <c r="AR23" s="5"/>
      <c r="AS23" s="5"/>
      <c r="AT23" s="5"/>
      <c r="AU23" s="5"/>
      <c r="AV23" s="6"/>
      <c r="AW23" s="6"/>
      <c r="AX23" s="6"/>
      <c r="AY23" s="6"/>
      <c r="AZ23" s="6"/>
      <c r="BA23" s="6"/>
      <c r="BB23" s="6"/>
      <c r="BC23" s="6"/>
      <c r="BD23" s="5"/>
      <c r="BE23" s="5"/>
      <c r="BF23" s="5"/>
      <c r="BG23" s="5"/>
      <c r="BH23" s="5"/>
      <c r="BI23" s="6"/>
      <c r="BJ23" s="5"/>
      <c r="BK23" s="5"/>
      <c r="BL23" s="5"/>
      <c r="BM23" s="6"/>
      <c r="BN23" s="6"/>
      <c r="BO23" s="5"/>
      <c r="BP23" s="5"/>
      <c r="BQ23" s="5"/>
      <c r="BR23" s="5"/>
    </row>
    <row r="24" spans="1:70">
      <c r="A24" s="104"/>
      <c r="B24" s="5" t="str">
        <f>' 3-7 лет (день 9) '!B24</f>
        <v>Пирожок рыбный</v>
      </c>
      <c r="C24" s="106"/>
      <c r="D24" s="5"/>
      <c r="E24" s="5"/>
      <c r="F24" s="5">
        <v>1.6999999999999999E-3</v>
      </c>
      <c r="G24" s="5"/>
      <c r="H24" s="5"/>
      <c r="I24" s="5"/>
      <c r="J24" s="5">
        <v>5.0000000000000001E-3</v>
      </c>
      <c r="K24" s="5">
        <v>3.0000000000000001E-3</v>
      </c>
      <c r="L24" s="5"/>
      <c r="M24" s="5"/>
      <c r="N24" s="5"/>
      <c r="O24" s="5"/>
      <c r="P24" s="5"/>
      <c r="Q24" s="5"/>
      <c r="R24" s="5"/>
      <c r="S24" s="5"/>
      <c r="T24" s="5"/>
      <c r="U24" s="84">
        <v>2.0799999999999999E-2</v>
      </c>
      <c r="V24" s="5"/>
      <c r="W24" s="5"/>
      <c r="X24" s="7">
        <v>9.0909090909090912E-2</v>
      </c>
      <c r="Y24" s="7"/>
      <c r="Z24" s="7"/>
      <c r="AA24" s="7"/>
      <c r="AB24" s="7"/>
      <c r="AC24" s="7"/>
      <c r="AD24" s="5"/>
      <c r="AE24" s="5"/>
      <c r="AF24" s="5"/>
      <c r="AG24" s="5"/>
      <c r="AH24" s="6"/>
      <c r="AI24" s="6"/>
      <c r="AJ24" s="6"/>
      <c r="AK24" s="6"/>
      <c r="AL24" s="6"/>
      <c r="AM24" s="6">
        <v>2.9000000000000001E-2</v>
      </c>
      <c r="AN24" s="5">
        <v>1.1999999999999999E-3</v>
      </c>
      <c r="AO24" s="5"/>
      <c r="AP24" s="5"/>
      <c r="AQ24" s="5"/>
      <c r="AR24" s="5"/>
      <c r="AS24" s="5"/>
      <c r="AT24" s="5"/>
      <c r="AU24" s="5"/>
      <c r="AV24" s="6"/>
      <c r="AW24" s="6"/>
      <c r="AX24" s="6"/>
      <c r="AY24" s="6"/>
      <c r="AZ24" s="6"/>
      <c r="BA24" s="6"/>
      <c r="BB24" s="6"/>
      <c r="BC24" s="6">
        <v>3.0000000000000001E-3</v>
      </c>
      <c r="BD24" s="5"/>
      <c r="BE24" s="5"/>
      <c r="BF24" s="5"/>
      <c r="BG24" s="5"/>
      <c r="BH24" s="5"/>
      <c r="BI24" s="6"/>
      <c r="BJ24" s="5"/>
      <c r="BK24" s="5"/>
      <c r="BL24" s="5">
        <v>2E-3</v>
      </c>
      <c r="BM24" s="6"/>
      <c r="BN24" s="6"/>
      <c r="BO24" s="5"/>
      <c r="BP24" s="5">
        <v>8.0000000000000004E-4</v>
      </c>
      <c r="BQ24" s="5"/>
      <c r="BR24" s="5"/>
    </row>
    <row r="25" spans="1:70" hidden="1">
      <c r="A25" s="104"/>
      <c r="B25" s="5" t="str">
        <f>' 3-7 лет (день 9) '!B25</f>
        <v>Яблоко</v>
      </c>
      <c r="C25" s="10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6"/>
      <c r="V25" s="5"/>
      <c r="W25" s="5"/>
      <c r="X25" s="7"/>
      <c r="Y25" s="7"/>
      <c r="Z25" s="7"/>
      <c r="AA25" s="7"/>
      <c r="AB25" s="7"/>
      <c r="AC25" s="7"/>
      <c r="AD25" s="5"/>
      <c r="AE25" s="5"/>
      <c r="AF25" s="5"/>
      <c r="AG25" s="5"/>
      <c r="AH25" s="6"/>
      <c r="AI25" s="6"/>
      <c r="AJ25" s="6"/>
      <c r="AK25" s="6"/>
      <c r="AL25" s="6"/>
      <c r="AM25" s="6"/>
      <c r="AN25" s="5"/>
      <c r="AO25" s="5"/>
      <c r="AP25" s="5"/>
      <c r="AQ25" s="5"/>
      <c r="AR25" s="5"/>
      <c r="AS25" s="5"/>
      <c r="AT25" s="5"/>
      <c r="AU25" s="5"/>
      <c r="AV25" s="6"/>
      <c r="AW25" s="6"/>
      <c r="AX25" s="6"/>
      <c r="AY25" s="6"/>
      <c r="AZ25" s="6"/>
      <c r="BA25" s="6"/>
      <c r="BB25" s="6"/>
      <c r="BC25" s="6"/>
      <c r="BD25" s="5"/>
      <c r="BE25" s="5"/>
      <c r="BF25" s="5"/>
      <c r="BG25" s="5"/>
      <c r="BH25" s="5"/>
      <c r="BI25" s="6"/>
      <c r="BJ25" s="5"/>
      <c r="BK25" s="5"/>
      <c r="BL25" s="5"/>
      <c r="BM25" s="6"/>
      <c r="BN25" s="6"/>
      <c r="BO25" s="5"/>
      <c r="BP25" s="5"/>
      <c r="BQ25" s="5"/>
      <c r="BR25" s="5"/>
    </row>
    <row r="26" spans="1:70">
      <c r="A26" s="104"/>
      <c r="B26" s="5"/>
      <c r="C26" s="10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  <c r="V26" s="5"/>
      <c r="W26" s="5"/>
      <c r="X26" s="7"/>
      <c r="Y26" s="7"/>
      <c r="Z26" s="7"/>
      <c r="AA26" s="7"/>
      <c r="AB26" s="7"/>
      <c r="AC26" s="7"/>
      <c r="AD26" s="5"/>
      <c r="AE26" s="5"/>
      <c r="AF26" s="5"/>
      <c r="AG26" s="5"/>
      <c r="AH26" s="6"/>
      <c r="AI26" s="6"/>
      <c r="AJ26" s="6"/>
      <c r="AK26" s="6"/>
      <c r="AL26" s="6"/>
      <c r="AM26" s="6"/>
      <c r="AN26" s="5"/>
      <c r="AO26" s="5"/>
      <c r="AP26" s="5"/>
      <c r="AQ26" s="5"/>
      <c r="AR26" s="5"/>
      <c r="AS26" s="5"/>
      <c r="AT26" s="5"/>
      <c r="AU26" s="5"/>
      <c r="AV26" s="6"/>
      <c r="AW26" s="6"/>
      <c r="AX26" s="6"/>
      <c r="AY26" s="6"/>
      <c r="AZ26" s="6"/>
      <c r="BA26" s="6"/>
      <c r="BB26" s="6"/>
      <c r="BC26" s="6"/>
      <c r="BD26" s="5"/>
      <c r="BE26" s="5"/>
      <c r="BF26" s="5"/>
      <c r="BG26" s="5"/>
      <c r="BH26" s="5"/>
      <c r="BI26" s="6"/>
      <c r="BJ26" s="5"/>
      <c r="BK26" s="5"/>
      <c r="BL26" s="5"/>
      <c r="BM26" s="6"/>
      <c r="BN26" s="6"/>
      <c r="BO26" s="5"/>
      <c r="BP26" s="5"/>
      <c r="BQ26" s="5"/>
      <c r="BR26" s="5"/>
    </row>
    <row r="27" spans="1:70">
      <c r="A27" s="104"/>
      <c r="B27" s="5"/>
      <c r="C27" s="10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6"/>
      <c r="V27" s="5"/>
      <c r="W27" s="5"/>
      <c r="X27" s="7"/>
      <c r="Y27" s="7"/>
      <c r="Z27" s="7"/>
      <c r="AA27" s="7"/>
      <c r="AB27" s="7"/>
      <c r="AC27" s="7"/>
      <c r="AD27" s="5"/>
      <c r="AE27" s="5"/>
      <c r="AF27" s="5"/>
      <c r="AG27" s="5"/>
      <c r="AH27" s="6"/>
      <c r="AI27" s="6"/>
      <c r="AJ27" s="6"/>
      <c r="AK27" s="6"/>
      <c r="AL27" s="6"/>
      <c r="AM27" s="6"/>
      <c r="AN27" s="5"/>
      <c r="AO27" s="5"/>
      <c r="AP27" s="5"/>
      <c r="AQ27" s="5"/>
      <c r="AR27" s="5"/>
      <c r="AS27" s="5"/>
      <c r="AT27" s="5"/>
      <c r="AU27" s="5"/>
      <c r="AV27" s="6"/>
      <c r="AW27" s="6"/>
      <c r="AX27" s="6"/>
      <c r="AY27" s="6"/>
      <c r="AZ27" s="6"/>
      <c r="BA27" s="6"/>
      <c r="BB27" s="6"/>
      <c r="BC27" s="6"/>
      <c r="BD27" s="5"/>
      <c r="BE27" s="5"/>
      <c r="BF27" s="5"/>
      <c r="BG27" s="5"/>
      <c r="BH27" s="5"/>
      <c r="BI27" s="6"/>
      <c r="BJ27" s="5"/>
      <c r="BK27" s="5"/>
      <c r="BL27" s="5"/>
      <c r="BM27" s="6"/>
      <c r="BN27" s="6"/>
      <c r="BO27" s="5"/>
      <c r="BP27" s="5"/>
      <c r="BQ27" s="5"/>
      <c r="BR27" s="5"/>
    </row>
    <row r="28" spans="1:70" s="15" customFormat="1">
      <c r="A28" s="104" t="s">
        <v>18</v>
      </c>
      <c r="B28" s="12" t="str">
        <f>' 3-7 лет (день 9) '!B28</f>
        <v xml:space="preserve">Омлет </v>
      </c>
      <c r="C28" s="105">
        <f>$F$7</f>
        <v>1</v>
      </c>
      <c r="D28" s="11"/>
      <c r="E28" s="11"/>
      <c r="F28" s="11"/>
      <c r="G28" s="11"/>
      <c r="H28" s="11"/>
      <c r="I28" s="11"/>
      <c r="J28" s="11">
        <v>0.03</v>
      </c>
      <c r="K28" s="11">
        <v>2E-3</v>
      </c>
      <c r="L28" s="11"/>
      <c r="M28" s="11"/>
      <c r="N28" s="11"/>
      <c r="O28" s="11"/>
      <c r="P28" s="11"/>
      <c r="Q28" s="11"/>
      <c r="R28" s="11"/>
      <c r="S28" s="11"/>
      <c r="T28" s="11"/>
      <c r="U28" s="13"/>
      <c r="V28" s="11"/>
      <c r="W28" s="11"/>
      <c r="X28" s="14">
        <v>1</v>
      </c>
      <c r="Y28" s="14"/>
      <c r="Z28" s="14"/>
      <c r="AA28" s="14"/>
      <c r="AB28" s="14"/>
      <c r="AC28" s="14"/>
      <c r="AD28" s="11"/>
      <c r="AE28" s="11"/>
      <c r="AF28" s="11"/>
      <c r="AG28" s="11"/>
      <c r="AH28" s="11"/>
      <c r="AI28" s="11"/>
      <c r="AJ28" s="11"/>
      <c r="AK28" s="11"/>
      <c r="AL28" s="11"/>
      <c r="AM28" s="13"/>
      <c r="AN28" s="11"/>
      <c r="AO28" s="11"/>
      <c r="AP28" s="11"/>
      <c r="AQ28" s="11"/>
      <c r="AR28" s="11"/>
      <c r="AS28" s="11"/>
      <c r="AT28" s="11"/>
      <c r="AU28" s="11"/>
      <c r="AV28" s="13"/>
      <c r="AW28" s="13"/>
      <c r="AX28" s="13"/>
      <c r="AY28" s="13"/>
      <c r="AZ28" s="13"/>
      <c r="BA28" s="13"/>
      <c r="BB28" s="13"/>
      <c r="BC28" s="13"/>
      <c r="BD28" s="11"/>
      <c r="BE28" s="11"/>
      <c r="BF28" s="11"/>
      <c r="BG28" s="11"/>
      <c r="BH28" s="11"/>
      <c r="BI28" s="11"/>
      <c r="BJ28" s="11"/>
      <c r="BK28" s="11"/>
      <c r="BL28" s="11"/>
      <c r="BM28" s="13"/>
      <c r="BN28" s="13"/>
      <c r="BO28" s="11"/>
      <c r="BP28" s="11"/>
      <c r="BQ28" s="11">
        <v>1E-3</v>
      </c>
      <c r="BR28" s="11"/>
    </row>
    <row r="29" spans="1:70">
      <c r="A29" s="104"/>
      <c r="B29" s="12" t="str">
        <f>' 3-7 лет (день 9) '!B29</f>
        <v>Хлеб пшеничный</v>
      </c>
      <c r="C29" s="106"/>
      <c r="D29" s="5">
        <v>0.02</v>
      </c>
      <c r="E29" s="5"/>
      <c r="F29" s="5"/>
      <c r="G29" s="5"/>
      <c r="H29" s="11"/>
      <c r="I29" s="11"/>
      <c r="J29" s="5"/>
      <c r="K29" s="5"/>
      <c r="L29" s="5"/>
      <c r="M29" s="5"/>
      <c r="N29" s="5"/>
      <c r="O29" s="5"/>
      <c r="P29" s="5"/>
      <c r="Q29" s="5"/>
      <c r="R29" s="11"/>
      <c r="S29" s="11"/>
      <c r="T29" s="11"/>
      <c r="U29" s="6"/>
      <c r="V29" s="11"/>
      <c r="W29" s="11"/>
      <c r="X29" s="7"/>
      <c r="Y29" s="7"/>
      <c r="Z29" s="7"/>
      <c r="AA29" s="7"/>
      <c r="AB29" s="7"/>
      <c r="AC29" s="7"/>
      <c r="AD29" s="5"/>
      <c r="AE29" s="5"/>
      <c r="AF29" s="5"/>
      <c r="AG29" s="5"/>
      <c r="AH29" s="6"/>
      <c r="AI29" s="6"/>
      <c r="AJ29" s="6"/>
      <c r="AK29" s="6"/>
      <c r="AL29" s="6"/>
      <c r="AM29" s="6"/>
      <c r="AN29" s="5"/>
      <c r="AO29" s="5"/>
      <c r="AP29" s="5"/>
      <c r="AQ29" s="5"/>
      <c r="AR29" s="5"/>
      <c r="AS29" s="5"/>
      <c r="AT29" s="5"/>
      <c r="AU29" s="5"/>
      <c r="AV29" s="6"/>
      <c r="AW29" s="6"/>
      <c r="AX29" s="6"/>
      <c r="AY29" s="6"/>
      <c r="AZ29" s="6"/>
      <c r="BA29" s="6"/>
      <c r="BB29" s="6"/>
      <c r="BC29" s="6"/>
      <c r="BD29" s="5"/>
      <c r="BE29" s="5"/>
      <c r="BF29" s="5"/>
      <c r="BG29" s="5"/>
      <c r="BH29" s="5"/>
      <c r="BI29" s="6"/>
      <c r="BJ29" s="5"/>
      <c r="BK29" s="5"/>
      <c r="BL29" s="5"/>
      <c r="BM29" s="6"/>
      <c r="BN29" s="6"/>
      <c r="BO29" s="5"/>
      <c r="BP29" s="5"/>
      <c r="BQ29" s="5"/>
      <c r="BR29" s="5"/>
    </row>
    <row r="30" spans="1:70">
      <c r="A30" s="104"/>
      <c r="B30" s="12" t="str">
        <f>' 3-7 лет (день 9) '!B30</f>
        <v>Чай с сахаром</v>
      </c>
      <c r="C30" s="107"/>
      <c r="D30" s="5"/>
      <c r="E30" s="5"/>
      <c r="F30" s="5">
        <v>8.0000000000000002E-3</v>
      </c>
      <c r="G30" s="5">
        <v>5.0000000000000001E-4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7"/>
      <c r="Y30" s="7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7"/>
      <c r="AY30" s="7"/>
      <c r="AZ30" s="6"/>
      <c r="BA30" s="6"/>
      <c r="BB30" s="6"/>
      <c r="BC30" s="6"/>
      <c r="BD30" s="5"/>
      <c r="BE30" s="5"/>
      <c r="BF30" s="5"/>
      <c r="BG30" s="5"/>
      <c r="BH30" s="5"/>
      <c r="BI30" s="5"/>
      <c r="BJ30" s="5"/>
      <c r="BK30" s="5"/>
      <c r="BL30" s="5"/>
      <c r="BM30" s="6"/>
      <c r="BN30" s="6"/>
      <c r="BO30" s="6"/>
      <c r="BP30" s="5"/>
      <c r="BQ30" s="5"/>
      <c r="BR30" s="5"/>
    </row>
    <row r="31" spans="1:70" ht="17.399999999999999">
      <c r="B31" s="16" t="s">
        <v>21</v>
      </c>
      <c r="C31" s="17"/>
      <c r="D31" s="18">
        <f t="shared" ref="D31:BQ31" si="0">SUM(D10:D30)</f>
        <v>0.06</v>
      </c>
      <c r="E31" s="18">
        <f t="shared" si="0"/>
        <v>4.1599999999999998E-2</v>
      </c>
      <c r="F31" s="18">
        <f t="shared" si="0"/>
        <v>4.5700000000000005E-2</v>
      </c>
      <c r="G31" s="18">
        <f t="shared" si="0"/>
        <v>5.0000000000000001E-4</v>
      </c>
      <c r="H31" s="18">
        <f t="shared" si="0"/>
        <v>1E-3</v>
      </c>
      <c r="I31" s="18">
        <f t="shared" si="0"/>
        <v>0</v>
      </c>
      <c r="J31" s="18">
        <f t="shared" si="0"/>
        <v>0.23100000000000001</v>
      </c>
      <c r="K31" s="18">
        <f t="shared" si="0"/>
        <v>1.5000000000000001E-2</v>
      </c>
      <c r="L31" s="18">
        <f t="shared" si="0"/>
        <v>6.0000000000000001E-3</v>
      </c>
      <c r="M31" s="18">
        <f t="shared" si="0"/>
        <v>0</v>
      </c>
      <c r="N31" s="18">
        <f t="shared" si="0"/>
        <v>0</v>
      </c>
      <c r="O31" s="18">
        <f t="shared" si="0"/>
        <v>0</v>
      </c>
      <c r="P31" s="18">
        <f t="shared" si="0"/>
        <v>0</v>
      </c>
      <c r="Q31" s="18">
        <f t="shared" si="0"/>
        <v>0</v>
      </c>
      <c r="R31" s="18">
        <f t="shared" si="0"/>
        <v>0</v>
      </c>
      <c r="S31" s="18">
        <f t="shared" si="0"/>
        <v>0</v>
      </c>
      <c r="T31" s="18">
        <f t="shared" si="0"/>
        <v>0</v>
      </c>
      <c r="U31" s="18">
        <f t="shared" si="0"/>
        <v>2.0799999999999999E-2</v>
      </c>
      <c r="V31" s="18">
        <f t="shared" ref="V31:X31" si="1">SUM(V10:V30)</f>
        <v>0</v>
      </c>
      <c r="W31" s="18">
        <f t="shared" si="1"/>
        <v>0</v>
      </c>
      <c r="X31" s="18">
        <f t="shared" si="1"/>
        <v>1.0909090909090908</v>
      </c>
      <c r="Y31" s="18">
        <f t="shared" si="0"/>
        <v>0</v>
      </c>
      <c r="Z31" s="18">
        <f t="shared" si="0"/>
        <v>0</v>
      </c>
      <c r="AA31" s="18">
        <f t="shared" si="0"/>
        <v>0</v>
      </c>
      <c r="AB31" s="18">
        <f t="shared" si="0"/>
        <v>0</v>
      </c>
      <c r="AC31" s="18">
        <f t="shared" si="0"/>
        <v>0</v>
      </c>
      <c r="AD31" s="18">
        <f t="shared" si="0"/>
        <v>0.02</v>
      </c>
      <c r="AE31" s="18">
        <f t="shared" si="0"/>
        <v>0.02</v>
      </c>
      <c r="AF31" s="18">
        <f t="shared" si="0"/>
        <v>0</v>
      </c>
      <c r="AG31" s="18">
        <f t="shared" si="0"/>
        <v>0</v>
      </c>
      <c r="AH31" s="18">
        <f t="shared" si="0"/>
        <v>0</v>
      </c>
      <c r="AI31" s="18">
        <f t="shared" si="0"/>
        <v>0</v>
      </c>
      <c r="AJ31" s="18">
        <f t="shared" si="0"/>
        <v>0</v>
      </c>
      <c r="AK31" s="18">
        <f t="shared" si="0"/>
        <v>0</v>
      </c>
      <c r="AL31" s="18">
        <f t="shared" si="0"/>
        <v>0</v>
      </c>
      <c r="AM31" s="18">
        <f t="shared" si="0"/>
        <v>2.9000000000000001E-2</v>
      </c>
      <c r="AN31" s="18">
        <f t="shared" si="0"/>
        <v>1.1999999999999999E-3</v>
      </c>
      <c r="AO31" s="18">
        <f t="shared" si="0"/>
        <v>0</v>
      </c>
      <c r="AP31" s="18">
        <f t="shared" si="0"/>
        <v>0</v>
      </c>
      <c r="AQ31" s="18">
        <f t="shared" si="0"/>
        <v>0</v>
      </c>
      <c r="AR31" s="18">
        <f t="shared" si="0"/>
        <v>0</v>
      </c>
      <c r="AS31" s="18">
        <f t="shared" si="0"/>
        <v>0</v>
      </c>
      <c r="AT31" s="18">
        <f t="shared" si="0"/>
        <v>0</v>
      </c>
      <c r="AU31" s="18">
        <f t="shared" si="0"/>
        <v>0</v>
      </c>
      <c r="AV31" s="18">
        <f t="shared" si="0"/>
        <v>6.0000000000000001E-3</v>
      </c>
      <c r="AW31" s="18">
        <f t="shared" si="0"/>
        <v>0</v>
      </c>
      <c r="AX31" s="18">
        <f t="shared" si="0"/>
        <v>1.4999999999999999E-2</v>
      </c>
      <c r="AY31" s="18">
        <f t="shared" si="0"/>
        <v>0</v>
      </c>
      <c r="AZ31" s="18">
        <f t="shared" si="0"/>
        <v>0</v>
      </c>
      <c r="BA31" s="18">
        <f t="shared" si="0"/>
        <v>0</v>
      </c>
      <c r="BB31" s="18">
        <f t="shared" si="0"/>
        <v>0</v>
      </c>
      <c r="BC31" s="18">
        <f t="shared" si="0"/>
        <v>3.0000000000000001E-3</v>
      </c>
      <c r="BD31" s="18">
        <f t="shared" si="0"/>
        <v>0.05</v>
      </c>
      <c r="BE31" s="18">
        <f t="shared" si="0"/>
        <v>0</v>
      </c>
      <c r="BF31" s="18">
        <f t="shared" si="0"/>
        <v>5.0000000000000001E-3</v>
      </c>
      <c r="BG31" s="18">
        <f t="shared" si="0"/>
        <v>0</v>
      </c>
      <c r="BH31" s="18">
        <f t="shared" si="0"/>
        <v>0</v>
      </c>
      <c r="BI31" s="18">
        <f t="shared" si="0"/>
        <v>0</v>
      </c>
      <c r="BJ31" s="18">
        <f t="shared" si="0"/>
        <v>0.08</v>
      </c>
      <c r="BK31" s="18">
        <f t="shared" si="0"/>
        <v>1.7000000000000001E-2</v>
      </c>
      <c r="BL31" s="18">
        <f t="shared" si="0"/>
        <v>2.3E-2</v>
      </c>
      <c r="BM31" s="18">
        <f t="shared" si="0"/>
        <v>0.16</v>
      </c>
      <c r="BN31" s="18">
        <f t="shared" si="0"/>
        <v>0</v>
      </c>
      <c r="BO31" s="18">
        <f t="shared" si="0"/>
        <v>2E-3</v>
      </c>
      <c r="BP31" s="18">
        <f t="shared" si="0"/>
        <v>7.8000000000000005E-3</v>
      </c>
      <c r="BQ31" s="18">
        <f t="shared" si="0"/>
        <v>4.0000000000000001E-3</v>
      </c>
      <c r="BR31" s="18">
        <f t="shared" ref="BR31" si="2">SUM(BR10:BR30)</f>
        <v>3.4999999999999997E-5</v>
      </c>
    </row>
    <row r="32" spans="1:70" ht="17.399999999999999">
      <c r="B32" s="19" t="s">
        <v>22</v>
      </c>
      <c r="C32" s="17"/>
      <c r="D32" s="20">
        <f>ROUND(PRODUCT(D31,$F$7),3)</f>
        <v>0.06</v>
      </c>
      <c r="E32" s="20">
        <f t="shared" ref="E32:BR32" si="3">ROUND(PRODUCT(E31,$F$7),3)</f>
        <v>4.2000000000000003E-2</v>
      </c>
      <c r="F32" s="20">
        <f t="shared" si="3"/>
        <v>4.5999999999999999E-2</v>
      </c>
      <c r="G32" s="20">
        <f t="shared" si="3"/>
        <v>1E-3</v>
      </c>
      <c r="H32" s="20">
        <f t="shared" si="3"/>
        <v>1E-3</v>
      </c>
      <c r="I32" s="20">
        <f t="shared" si="3"/>
        <v>0</v>
      </c>
      <c r="J32" s="20">
        <f t="shared" si="3"/>
        <v>0.23100000000000001</v>
      </c>
      <c r="K32" s="20">
        <f t="shared" si="3"/>
        <v>1.4999999999999999E-2</v>
      </c>
      <c r="L32" s="20">
        <f t="shared" si="3"/>
        <v>6.0000000000000001E-3</v>
      </c>
      <c r="M32" s="20">
        <f t="shared" si="3"/>
        <v>0</v>
      </c>
      <c r="N32" s="20">
        <f t="shared" si="3"/>
        <v>0</v>
      </c>
      <c r="O32" s="20">
        <f t="shared" si="3"/>
        <v>0</v>
      </c>
      <c r="P32" s="20">
        <f t="shared" si="3"/>
        <v>0</v>
      </c>
      <c r="Q32" s="20">
        <f t="shared" si="3"/>
        <v>0</v>
      </c>
      <c r="R32" s="20">
        <f t="shared" si="3"/>
        <v>0</v>
      </c>
      <c r="S32" s="20">
        <f t="shared" si="3"/>
        <v>0</v>
      </c>
      <c r="T32" s="20">
        <f t="shared" si="3"/>
        <v>0</v>
      </c>
      <c r="U32" s="20">
        <f t="shared" si="3"/>
        <v>2.1000000000000001E-2</v>
      </c>
      <c r="V32" s="20">
        <f t="shared" si="3"/>
        <v>0</v>
      </c>
      <c r="W32" s="20">
        <f t="shared" si="3"/>
        <v>0</v>
      </c>
      <c r="X32" s="20">
        <f t="shared" si="3"/>
        <v>1.091</v>
      </c>
      <c r="Y32" s="20">
        <f t="shared" si="3"/>
        <v>0</v>
      </c>
      <c r="Z32" s="20">
        <f t="shared" si="3"/>
        <v>0</v>
      </c>
      <c r="AA32" s="20">
        <f t="shared" si="3"/>
        <v>0</v>
      </c>
      <c r="AB32" s="20">
        <f t="shared" si="3"/>
        <v>0</v>
      </c>
      <c r="AC32" s="20">
        <f t="shared" si="3"/>
        <v>0</v>
      </c>
      <c r="AD32" s="20">
        <f t="shared" si="3"/>
        <v>0.02</v>
      </c>
      <c r="AE32" s="20">
        <f t="shared" si="3"/>
        <v>0.02</v>
      </c>
      <c r="AF32" s="20">
        <f t="shared" si="3"/>
        <v>0</v>
      </c>
      <c r="AG32" s="20">
        <f t="shared" si="3"/>
        <v>0</v>
      </c>
      <c r="AH32" s="20">
        <f t="shared" si="3"/>
        <v>0</v>
      </c>
      <c r="AI32" s="20">
        <f t="shared" si="3"/>
        <v>0</v>
      </c>
      <c r="AJ32" s="20">
        <f t="shared" si="3"/>
        <v>0</v>
      </c>
      <c r="AK32" s="20">
        <f t="shared" si="3"/>
        <v>0</v>
      </c>
      <c r="AL32" s="20">
        <f t="shared" si="3"/>
        <v>0</v>
      </c>
      <c r="AM32" s="20">
        <f t="shared" si="3"/>
        <v>2.9000000000000001E-2</v>
      </c>
      <c r="AN32" s="20">
        <f t="shared" si="3"/>
        <v>1E-3</v>
      </c>
      <c r="AO32" s="20">
        <f t="shared" si="3"/>
        <v>0</v>
      </c>
      <c r="AP32" s="20">
        <f t="shared" si="3"/>
        <v>0</v>
      </c>
      <c r="AQ32" s="20">
        <f t="shared" si="3"/>
        <v>0</v>
      </c>
      <c r="AR32" s="20">
        <f t="shared" si="3"/>
        <v>0</v>
      </c>
      <c r="AS32" s="20">
        <f t="shared" si="3"/>
        <v>0</v>
      </c>
      <c r="AT32" s="20">
        <f t="shared" si="3"/>
        <v>0</v>
      </c>
      <c r="AU32" s="20">
        <f t="shared" si="3"/>
        <v>0</v>
      </c>
      <c r="AV32" s="20">
        <f t="shared" si="3"/>
        <v>6.0000000000000001E-3</v>
      </c>
      <c r="AW32" s="20">
        <f t="shared" si="3"/>
        <v>0</v>
      </c>
      <c r="AX32" s="20">
        <f t="shared" si="3"/>
        <v>1.4999999999999999E-2</v>
      </c>
      <c r="AY32" s="20">
        <f t="shared" si="3"/>
        <v>0</v>
      </c>
      <c r="AZ32" s="20">
        <f t="shared" si="3"/>
        <v>0</v>
      </c>
      <c r="BA32" s="20">
        <f t="shared" si="3"/>
        <v>0</v>
      </c>
      <c r="BB32" s="20">
        <f t="shared" si="3"/>
        <v>0</v>
      </c>
      <c r="BC32" s="20">
        <f t="shared" si="3"/>
        <v>3.0000000000000001E-3</v>
      </c>
      <c r="BD32" s="20">
        <f t="shared" si="3"/>
        <v>0.05</v>
      </c>
      <c r="BE32" s="20">
        <f t="shared" si="3"/>
        <v>0</v>
      </c>
      <c r="BF32" s="20">
        <f t="shared" si="3"/>
        <v>5.0000000000000001E-3</v>
      </c>
      <c r="BG32" s="20">
        <f t="shared" si="3"/>
        <v>0</v>
      </c>
      <c r="BH32" s="20">
        <f t="shared" si="3"/>
        <v>0</v>
      </c>
      <c r="BI32" s="20">
        <f t="shared" si="3"/>
        <v>0</v>
      </c>
      <c r="BJ32" s="20">
        <f t="shared" si="3"/>
        <v>0.08</v>
      </c>
      <c r="BK32" s="20">
        <f t="shared" si="3"/>
        <v>1.7000000000000001E-2</v>
      </c>
      <c r="BL32" s="20">
        <f t="shared" si="3"/>
        <v>2.3E-2</v>
      </c>
      <c r="BM32" s="20">
        <f t="shared" si="3"/>
        <v>0.16</v>
      </c>
      <c r="BN32" s="20">
        <f t="shared" si="3"/>
        <v>0</v>
      </c>
      <c r="BO32" s="20">
        <f t="shared" si="3"/>
        <v>2E-3</v>
      </c>
      <c r="BP32" s="20">
        <f t="shared" si="3"/>
        <v>8.0000000000000002E-3</v>
      </c>
      <c r="BQ32" s="20">
        <f t="shared" si="3"/>
        <v>4.0000000000000001E-3</v>
      </c>
      <c r="BR32" s="20">
        <f t="shared" si="3"/>
        <v>0</v>
      </c>
    </row>
    <row r="34" spans="1:73">
      <c r="A34" s="86"/>
      <c r="B34" s="86"/>
      <c r="C34" s="86"/>
      <c r="D34" s="86" t="s">
        <v>90</v>
      </c>
      <c r="E34" s="86"/>
      <c r="F34" s="93"/>
      <c r="G34" s="86"/>
      <c r="H34" s="86" t="s">
        <v>91</v>
      </c>
      <c r="I34" s="86"/>
      <c r="J34" s="86"/>
      <c r="K34" s="86" t="s">
        <v>92</v>
      </c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8"/>
      <c r="BS34" s="89"/>
      <c r="BT34" s="86"/>
      <c r="BU34" s="86"/>
    </row>
    <row r="35" spans="1:73" ht="11.25" customHeight="1">
      <c r="A35" s="86"/>
      <c r="B35" s="86"/>
      <c r="C35" s="86"/>
      <c r="D35" s="86" t="s">
        <v>93</v>
      </c>
      <c r="E35" s="86"/>
      <c r="F35" s="86" t="s">
        <v>94</v>
      </c>
      <c r="G35" s="86"/>
      <c r="H35" s="86" t="s">
        <v>95</v>
      </c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8"/>
      <c r="BS35" s="89"/>
      <c r="BT35" s="86"/>
      <c r="BU35" s="86"/>
    </row>
    <row r="36" spans="1:73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8"/>
      <c r="BS36" s="89"/>
      <c r="BT36" s="86"/>
      <c r="BU36" s="86"/>
    </row>
    <row r="37" spans="1:73">
      <c r="A37" s="86"/>
      <c r="B37" s="86"/>
      <c r="C37" s="86"/>
      <c r="D37" s="86"/>
      <c r="E37" s="86"/>
      <c r="F37" s="86" t="s">
        <v>96</v>
      </c>
      <c r="G37" s="86"/>
      <c r="H37" s="86" t="s">
        <v>97</v>
      </c>
      <c r="I37" s="86"/>
      <c r="J37" s="86"/>
      <c r="K37" s="86">
        <f>' 3-7 лет (день 9) '!K39</f>
        <v>0</v>
      </c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8"/>
      <c r="BS37" s="94"/>
      <c r="BT37" s="87"/>
      <c r="BU37" s="86"/>
    </row>
    <row r="38" spans="1:73" ht="12" customHeight="1">
      <c r="A38" s="86"/>
      <c r="B38" s="86"/>
      <c r="C38" s="86"/>
      <c r="D38" s="86"/>
      <c r="E38" s="86"/>
      <c r="F38" s="86"/>
      <c r="G38" s="86"/>
      <c r="H38" s="86" t="s">
        <v>95</v>
      </c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8"/>
      <c r="BS38" s="89"/>
      <c r="BT38" s="86"/>
      <c r="BU38" s="86"/>
    </row>
    <row r="44" spans="1:73" ht="17.399999999999999">
      <c r="A44" s="21"/>
      <c r="B44" s="22" t="s">
        <v>23</v>
      </c>
      <c r="C44" s="23" t="s">
        <v>24</v>
      </c>
      <c r="D44" s="24">
        <v>90.9</v>
      </c>
      <c r="E44" s="24">
        <v>96</v>
      </c>
      <c r="F44" s="24">
        <v>91</v>
      </c>
      <c r="G44" s="24">
        <v>816</v>
      </c>
      <c r="H44" s="24">
        <v>1680</v>
      </c>
      <c r="I44" s="24">
        <v>1050</v>
      </c>
      <c r="J44" s="24">
        <v>90.57</v>
      </c>
      <c r="K44" s="24">
        <v>1166.67</v>
      </c>
      <c r="L44" s="24">
        <v>255.2</v>
      </c>
      <c r="M44" s="24">
        <v>833</v>
      </c>
      <c r="N44" s="24">
        <v>126.38</v>
      </c>
      <c r="O44" s="24">
        <v>387.53</v>
      </c>
      <c r="P44" s="24">
        <v>663.16</v>
      </c>
      <c r="Q44" s="24">
        <v>526.66999999999996</v>
      </c>
      <c r="R44" s="24">
        <v>1295</v>
      </c>
      <c r="S44" s="24"/>
      <c r="T44" s="24"/>
      <c r="U44" s="24">
        <v>1012</v>
      </c>
      <c r="V44" s="24">
        <v>470.67</v>
      </c>
      <c r="W44" s="24">
        <v>348</v>
      </c>
      <c r="X44" s="24">
        <v>9.4</v>
      </c>
      <c r="Y44" s="24">
        <v>266.5</v>
      </c>
      <c r="Z44" s="24">
        <v>367</v>
      </c>
      <c r="AA44" s="24">
        <v>524</v>
      </c>
      <c r="AB44" s="24">
        <v>330</v>
      </c>
      <c r="AC44" s="24">
        <v>299</v>
      </c>
      <c r="AD44" s="24">
        <v>148</v>
      </c>
      <c r="AE44" s="24">
        <v>842</v>
      </c>
      <c r="AF44" s="24"/>
      <c r="AG44" s="24">
        <v>180</v>
      </c>
      <c r="AH44" s="24">
        <v>359</v>
      </c>
      <c r="AI44" s="24">
        <v>160</v>
      </c>
      <c r="AJ44" s="24">
        <v>309.10000000000002</v>
      </c>
      <c r="AK44" s="24">
        <v>94</v>
      </c>
      <c r="AL44" s="24">
        <v>73</v>
      </c>
      <c r="AM44" s="24">
        <v>51.6</v>
      </c>
      <c r="AN44" s="24">
        <v>250</v>
      </c>
      <c r="AO44" s="24">
        <v>272</v>
      </c>
      <c r="AP44" s="24"/>
      <c r="AQ44" s="24">
        <v>425</v>
      </c>
      <c r="AR44" s="24">
        <v>800</v>
      </c>
      <c r="AS44" s="24">
        <v>294.25</v>
      </c>
      <c r="AT44" s="24">
        <v>95</v>
      </c>
      <c r="AU44" s="24">
        <v>87.33</v>
      </c>
      <c r="AV44" s="24">
        <v>73.33</v>
      </c>
      <c r="AW44" s="24">
        <v>80</v>
      </c>
      <c r="AX44" s="24">
        <v>89.29</v>
      </c>
      <c r="AY44" s="24">
        <v>63.75</v>
      </c>
      <c r="AZ44" s="24">
        <v>104.62</v>
      </c>
      <c r="BA44" s="24">
        <v>81.33</v>
      </c>
      <c r="BB44" s="24">
        <v>71.67</v>
      </c>
      <c r="BC44" s="24">
        <v>152.66999999999999</v>
      </c>
      <c r="BD44" s="24">
        <v>378</v>
      </c>
      <c r="BE44" s="24">
        <v>574</v>
      </c>
      <c r="BF44" s="24">
        <v>696</v>
      </c>
      <c r="BG44" s="24">
        <v>324</v>
      </c>
      <c r="BH44" s="24">
        <v>604</v>
      </c>
      <c r="BI44" s="24"/>
      <c r="BJ44" s="24">
        <v>38</v>
      </c>
      <c r="BK44" s="24">
        <v>38</v>
      </c>
      <c r="BL44" s="24">
        <v>33</v>
      </c>
      <c r="BM44" s="24">
        <v>43</v>
      </c>
      <c r="BN44" s="24">
        <v>43</v>
      </c>
      <c r="BO44" s="24">
        <v>306.32</v>
      </c>
      <c r="BP44" s="24">
        <v>190</v>
      </c>
      <c r="BQ44" s="24">
        <v>26</v>
      </c>
      <c r="BR44" s="24"/>
    </row>
    <row r="45" spans="1:73" ht="17.399999999999999">
      <c r="B45" s="19" t="s">
        <v>25</v>
      </c>
      <c r="C45" s="17" t="s">
        <v>24</v>
      </c>
      <c r="D45" s="18">
        <f>D44/1000</f>
        <v>9.0900000000000009E-2</v>
      </c>
      <c r="E45" s="18">
        <f t="shared" ref="E45:BQ45" si="4">E44/1000</f>
        <v>9.6000000000000002E-2</v>
      </c>
      <c r="F45" s="18">
        <f t="shared" si="4"/>
        <v>9.0999999999999998E-2</v>
      </c>
      <c r="G45" s="18">
        <f t="shared" si="4"/>
        <v>0.81599999999999995</v>
      </c>
      <c r="H45" s="18">
        <f t="shared" si="4"/>
        <v>1.68</v>
      </c>
      <c r="I45" s="18">
        <f t="shared" si="4"/>
        <v>1.05</v>
      </c>
      <c r="J45" s="18">
        <f t="shared" si="4"/>
        <v>9.0569999999999998E-2</v>
      </c>
      <c r="K45" s="18">
        <f t="shared" si="4"/>
        <v>1.1666700000000001</v>
      </c>
      <c r="L45" s="18">
        <f t="shared" si="4"/>
        <v>0.25519999999999998</v>
      </c>
      <c r="M45" s="18">
        <f t="shared" si="4"/>
        <v>0.83299999999999996</v>
      </c>
      <c r="N45" s="18">
        <f t="shared" si="4"/>
        <v>0.12637999999999999</v>
      </c>
      <c r="O45" s="18">
        <f t="shared" si="4"/>
        <v>0.38752999999999999</v>
      </c>
      <c r="P45" s="18">
        <f t="shared" si="4"/>
        <v>0.66315999999999997</v>
      </c>
      <c r="Q45" s="18">
        <f t="shared" si="4"/>
        <v>0.52666999999999997</v>
      </c>
      <c r="R45" s="18">
        <f t="shared" si="4"/>
        <v>1.2949999999999999</v>
      </c>
      <c r="S45" s="18">
        <f t="shared" si="4"/>
        <v>0</v>
      </c>
      <c r="T45" s="18">
        <f t="shared" si="4"/>
        <v>0</v>
      </c>
      <c r="U45" s="18">
        <f t="shared" si="4"/>
        <v>1.012</v>
      </c>
      <c r="V45" s="18">
        <f t="shared" si="4"/>
        <v>0.47067000000000003</v>
      </c>
      <c r="W45" s="18">
        <f>W44/1000</f>
        <v>0.34799999999999998</v>
      </c>
      <c r="X45" s="18">
        <f t="shared" si="4"/>
        <v>9.4000000000000004E-3</v>
      </c>
      <c r="Y45" s="18">
        <f t="shared" si="4"/>
        <v>0.26650000000000001</v>
      </c>
      <c r="Z45" s="18">
        <f t="shared" si="4"/>
        <v>0.36699999999999999</v>
      </c>
      <c r="AA45" s="18">
        <f t="shared" si="4"/>
        <v>0.52400000000000002</v>
      </c>
      <c r="AB45" s="18">
        <f t="shared" si="4"/>
        <v>0.33</v>
      </c>
      <c r="AC45" s="18">
        <f t="shared" si="4"/>
        <v>0.29899999999999999</v>
      </c>
      <c r="AD45" s="18">
        <f t="shared" si="4"/>
        <v>0.14799999999999999</v>
      </c>
      <c r="AE45" s="18">
        <f t="shared" si="4"/>
        <v>0.84199999999999997</v>
      </c>
      <c r="AF45" s="18">
        <f t="shared" si="4"/>
        <v>0</v>
      </c>
      <c r="AG45" s="18">
        <f t="shared" si="4"/>
        <v>0.18</v>
      </c>
      <c r="AH45" s="18">
        <f t="shared" si="4"/>
        <v>0.35899999999999999</v>
      </c>
      <c r="AI45" s="18">
        <f t="shared" si="4"/>
        <v>0.16</v>
      </c>
      <c r="AJ45" s="18">
        <f t="shared" si="4"/>
        <v>0.30910000000000004</v>
      </c>
      <c r="AK45" s="18">
        <f t="shared" si="4"/>
        <v>9.4E-2</v>
      </c>
      <c r="AL45" s="18">
        <f t="shared" si="4"/>
        <v>7.2999999999999995E-2</v>
      </c>
      <c r="AM45" s="18">
        <f t="shared" si="4"/>
        <v>5.16E-2</v>
      </c>
      <c r="AN45" s="18">
        <f t="shared" si="4"/>
        <v>0.25</v>
      </c>
      <c r="AO45" s="18">
        <f t="shared" si="4"/>
        <v>0.27200000000000002</v>
      </c>
      <c r="AP45" s="18">
        <f t="shared" si="4"/>
        <v>0</v>
      </c>
      <c r="AQ45" s="18">
        <f t="shared" si="4"/>
        <v>0.42499999999999999</v>
      </c>
      <c r="AR45" s="18">
        <f t="shared" si="4"/>
        <v>0.8</v>
      </c>
      <c r="AS45" s="18">
        <f t="shared" si="4"/>
        <v>0.29425000000000001</v>
      </c>
      <c r="AT45" s="18">
        <f t="shared" si="4"/>
        <v>9.5000000000000001E-2</v>
      </c>
      <c r="AU45" s="18">
        <f t="shared" si="4"/>
        <v>8.7330000000000005E-2</v>
      </c>
      <c r="AV45" s="18">
        <f t="shared" si="4"/>
        <v>7.3329999999999992E-2</v>
      </c>
      <c r="AW45" s="18">
        <f t="shared" si="4"/>
        <v>0.08</v>
      </c>
      <c r="AX45" s="18">
        <f t="shared" si="4"/>
        <v>8.9290000000000008E-2</v>
      </c>
      <c r="AY45" s="18">
        <f t="shared" si="4"/>
        <v>6.3750000000000001E-2</v>
      </c>
      <c r="AZ45" s="18">
        <f t="shared" si="4"/>
        <v>0.10462</v>
      </c>
      <c r="BA45" s="18">
        <f t="shared" si="4"/>
        <v>8.133E-2</v>
      </c>
      <c r="BB45" s="18">
        <f t="shared" si="4"/>
        <v>7.1669999999999998E-2</v>
      </c>
      <c r="BC45" s="18">
        <f t="shared" si="4"/>
        <v>0.15267</v>
      </c>
      <c r="BD45" s="18">
        <f t="shared" si="4"/>
        <v>0.378</v>
      </c>
      <c r="BE45" s="18">
        <f t="shared" si="4"/>
        <v>0.57399999999999995</v>
      </c>
      <c r="BF45" s="18">
        <f t="shared" si="4"/>
        <v>0.69599999999999995</v>
      </c>
      <c r="BG45" s="18">
        <f t="shared" si="4"/>
        <v>0.32400000000000001</v>
      </c>
      <c r="BH45" s="18">
        <f t="shared" si="4"/>
        <v>0.60399999999999998</v>
      </c>
      <c r="BI45" s="18">
        <f t="shared" si="4"/>
        <v>0</v>
      </c>
      <c r="BJ45" s="18">
        <f t="shared" si="4"/>
        <v>3.7999999999999999E-2</v>
      </c>
      <c r="BK45" s="18">
        <f t="shared" si="4"/>
        <v>3.7999999999999999E-2</v>
      </c>
      <c r="BL45" s="18">
        <f t="shared" si="4"/>
        <v>3.3000000000000002E-2</v>
      </c>
      <c r="BM45" s="18">
        <f t="shared" si="4"/>
        <v>4.2999999999999997E-2</v>
      </c>
      <c r="BN45" s="18">
        <f t="shared" si="4"/>
        <v>4.2999999999999997E-2</v>
      </c>
      <c r="BO45" s="18">
        <f t="shared" si="4"/>
        <v>0.30631999999999998</v>
      </c>
      <c r="BP45" s="18">
        <f t="shared" si="4"/>
        <v>0.19</v>
      </c>
      <c r="BQ45" s="18">
        <f t="shared" si="4"/>
        <v>2.5999999999999999E-2</v>
      </c>
      <c r="BR45" s="18">
        <f t="shared" ref="BR45" si="5">BR44/1000</f>
        <v>0</v>
      </c>
    </row>
    <row r="46" spans="1:73" ht="17.399999999999999">
      <c r="A46" s="25"/>
      <c r="B46" s="26" t="s">
        <v>26</v>
      </c>
      <c r="C46" s="108"/>
      <c r="D46" s="27">
        <f t="shared" ref="D46:AI46" si="6">D32*D44</f>
        <v>5.4539999999999997</v>
      </c>
      <c r="E46" s="27">
        <f t="shared" si="6"/>
        <v>4.032</v>
      </c>
      <c r="F46" s="27">
        <f t="shared" si="6"/>
        <v>4.1859999999999999</v>
      </c>
      <c r="G46" s="27">
        <f t="shared" si="6"/>
        <v>0.81600000000000006</v>
      </c>
      <c r="H46" s="27">
        <f t="shared" si="6"/>
        <v>1.68</v>
      </c>
      <c r="I46" s="27">
        <f t="shared" si="6"/>
        <v>0</v>
      </c>
      <c r="J46" s="27">
        <f t="shared" si="6"/>
        <v>20.921669999999999</v>
      </c>
      <c r="K46" s="27">
        <f t="shared" si="6"/>
        <v>17.500050000000002</v>
      </c>
      <c r="L46" s="27">
        <f t="shared" si="6"/>
        <v>1.5311999999999999</v>
      </c>
      <c r="M46" s="27">
        <f t="shared" si="6"/>
        <v>0</v>
      </c>
      <c r="N46" s="27">
        <f t="shared" si="6"/>
        <v>0</v>
      </c>
      <c r="O46" s="27">
        <f t="shared" si="6"/>
        <v>0</v>
      </c>
      <c r="P46" s="27">
        <f t="shared" si="6"/>
        <v>0</v>
      </c>
      <c r="Q46" s="27">
        <f t="shared" si="6"/>
        <v>0</v>
      </c>
      <c r="R46" s="27">
        <f t="shared" si="6"/>
        <v>0</v>
      </c>
      <c r="S46" s="27">
        <f t="shared" si="6"/>
        <v>0</v>
      </c>
      <c r="T46" s="27">
        <f t="shared" si="6"/>
        <v>0</v>
      </c>
      <c r="U46" s="27">
        <f t="shared" si="6"/>
        <v>21.252000000000002</v>
      </c>
      <c r="V46" s="27">
        <f t="shared" si="6"/>
        <v>0</v>
      </c>
      <c r="W46" s="27">
        <f t="shared" si="6"/>
        <v>0</v>
      </c>
      <c r="X46" s="27">
        <f t="shared" si="6"/>
        <v>10.2554</v>
      </c>
      <c r="Y46" s="27">
        <f t="shared" si="6"/>
        <v>0</v>
      </c>
      <c r="Z46" s="27">
        <f t="shared" si="6"/>
        <v>0</v>
      </c>
      <c r="AA46" s="27">
        <f t="shared" si="6"/>
        <v>0</v>
      </c>
      <c r="AB46" s="27">
        <f t="shared" si="6"/>
        <v>0</v>
      </c>
      <c r="AC46" s="27">
        <f t="shared" si="6"/>
        <v>0</v>
      </c>
      <c r="AD46" s="27">
        <f t="shared" si="6"/>
        <v>2.96</v>
      </c>
      <c r="AE46" s="27">
        <f t="shared" si="6"/>
        <v>16.84</v>
      </c>
      <c r="AF46" s="27">
        <f t="shared" si="6"/>
        <v>0</v>
      </c>
      <c r="AG46" s="27">
        <f t="shared" si="6"/>
        <v>0</v>
      </c>
      <c r="AH46" s="27">
        <f t="shared" si="6"/>
        <v>0</v>
      </c>
      <c r="AI46" s="27">
        <f t="shared" si="6"/>
        <v>0</v>
      </c>
      <c r="AJ46" s="27">
        <f t="shared" ref="AJ46:BR46" si="7">AJ32*AJ44</f>
        <v>0</v>
      </c>
      <c r="AK46" s="27">
        <f t="shared" si="7"/>
        <v>0</v>
      </c>
      <c r="AL46" s="27">
        <f t="shared" si="7"/>
        <v>0</v>
      </c>
      <c r="AM46" s="27">
        <f t="shared" si="7"/>
        <v>1.4964000000000002</v>
      </c>
      <c r="AN46" s="27">
        <f t="shared" si="7"/>
        <v>0.25</v>
      </c>
      <c r="AO46" s="27">
        <f t="shared" si="7"/>
        <v>0</v>
      </c>
      <c r="AP46" s="27">
        <f t="shared" si="7"/>
        <v>0</v>
      </c>
      <c r="AQ46" s="27">
        <f t="shared" si="7"/>
        <v>0</v>
      </c>
      <c r="AR46" s="27">
        <f t="shared" si="7"/>
        <v>0</v>
      </c>
      <c r="AS46" s="27">
        <f t="shared" si="7"/>
        <v>0</v>
      </c>
      <c r="AT46" s="27">
        <f t="shared" si="7"/>
        <v>0</v>
      </c>
      <c r="AU46" s="27">
        <f t="shared" si="7"/>
        <v>0</v>
      </c>
      <c r="AV46" s="27">
        <f t="shared" si="7"/>
        <v>0.43997999999999998</v>
      </c>
      <c r="AW46" s="27">
        <f t="shared" si="7"/>
        <v>0</v>
      </c>
      <c r="AX46" s="27">
        <f t="shared" si="7"/>
        <v>1.33935</v>
      </c>
      <c r="AY46" s="27">
        <f t="shared" si="7"/>
        <v>0</v>
      </c>
      <c r="AZ46" s="27">
        <f t="shared" si="7"/>
        <v>0</v>
      </c>
      <c r="BA46" s="27">
        <f t="shared" si="7"/>
        <v>0</v>
      </c>
      <c r="BB46" s="27">
        <f t="shared" si="7"/>
        <v>0</v>
      </c>
      <c r="BC46" s="27">
        <f t="shared" si="7"/>
        <v>0.45800999999999997</v>
      </c>
      <c r="BD46" s="27">
        <f t="shared" si="7"/>
        <v>18.900000000000002</v>
      </c>
      <c r="BE46" s="27">
        <f t="shared" si="7"/>
        <v>0</v>
      </c>
      <c r="BF46" s="27">
        <f t="shared" si="7"/>
        <v>3.48</v>
      </c>
      <c r="BG46" s="27">
        <f t="shared" si="7"/>
        <v>0</v>
      </c>
      <c r="BH46" s="27">
        <f t="shared" si="7"/>
        <v>0</v>
      </c>
      <c r="BI46" s="27">
        <f t="shared" si="7"/>
        <v>0</v>
      </c>
      <c r="BJ46" s="27">
        <f t="shared" si="7"/>
        <v>3.04</v>
      </c>
      <c r="BK46" s="27">
        <f t="shared" si="7"/>
        <v>0.64600000000000002</v>
      </c>
      <c r="BL46" s="27">
        <f t="shared" si="7"/>
        <v>0.75900000000000001</v>
      </c>
      <c r="BM46" s="27">
        <f t="shared" si="7"/>
        <v>6.88</v>
      </c>
      <c r="BN46" s="27">
        <f t="shared" si="7"/>
        <v>0</v>
      </c>
      <c r="BO46" s="27">
        <f t="shared" si="7"/>
        <v>0.61263999999999996</v>
      </c>
      <c r="BP46" s="27">
        <f t="shared" si="7"/>
        <v>1.52</v>
      </c>
      <c r="BQ46" s="27">
        <f t="shared" si="7"/>
        <v>0.10400000000000001</v>
      </c>
      <c r="BR46" s="27">
        <f t="shared" si="7"/>
        <v>0</v>
      </c>
      <c r="BS46" s="28">
        <f>SUM(D46:BQ46)</f>
        <v>147.35369999999995</v>
      </c>
      <c r="BT46" s="29">
        <f>BS46/$C$10</f>
        <v>147.35369999999995</v>
      </c>
    </row>
    <row r="47" spans="1:73" ht="17.399999999999999">
      <c r="A47" s="25"/>
      <c r="B47" s="26" t="s">
        <v>27</v>
      </c>
      <c r="C47" s="108"/>
      <c r="D47" s="27">
        <f t="shared" ref="D47:AI47" si="8">D32*D44</f>
        <v>5.4539999999999997</v>
      </c>
      <c r="E47" s="27">
        <f t="shared" si="8"/>
        <v>4.032</v>
      </c>
      <c r="F47" s="27">
        <f t="shared" si="8"/>
        <v>4.1859999999999999</v>
      </c>
      <c r="G47" s="27">
        <f t="shared" si="8"/>
        <v>0.81600000000000006</v>
      </c>
      <c r="H47" s="27">
        <f t="shared" si="8"/>
        <v>1.68</v>
      </c>
      <c r="I47" s="27">
        <f t="shared" si="8"/>
        <v>0</v>
      </c>
      <c r="J47" s="27">
        <f t="shared" si="8"/>
        <v>20.921669999999999</v>
      </c>
      <c r="K47" s="27">
        <f t="shared" si="8"/>
        <v>17.500050000000002</v>
      </c>
      <c r="L47" s="27">
        <f t="shared" si="8"/>
        <v>1.5311999999999999</v>
      </c>
      <c r="M47" s="27">
        <f t="shared" si="8"/>
        <v>0</v>
      </c>
      <c r="N47" s="27">
        <f t="shared" si="8"/>
        <v>0</v>
      </c>
      <c r="O47" s="27">
        <f t="shared" si="8"/>
        <v>0</v>
      </c>
      <c r="P47" s="27">
        <f t="shared" si="8"/>
        <v>0</v>
      </c>
      <c r="Q47" s="27">
        <f t="shared" si="8"/>
        <v>0</v>
      </c>
      <c r="R47" s="27">
        <f t="shared" si="8"/>
        <v>0</v>
      </c>
      <c r="S47" s="27">
        <f t="shared" si="8"/>
        <v>0</v>
      </c>
      <c r="T47" s="27">
        <f t="shared" si="8"/>
        <v>0</v>
      </c>
      <c r="U47" s="27">
        <f t="shared" si="8"/>
        <v>21.252000000000002</v>
      </c>
      <c r="V47" s="27">
        <f t="shared" si="8"/>
        <v>0</v>
      </c>
      <c r="W47" s="27">
        <f t="shared" si="8"/>
        <v>0</v>
      </c>
      <c r="X47" s="27">
        <f t="shared" si="8"/>
        <v>10.2554</v>
      </c>
      <c r="Y47" s="27">
        <f t="shared" si="8"/>
        <v>0</v>
      </c>
      <c r="Z47" s="27">
        <f t="shared" si="8"/>
        <v>0</v>
      </c>
      <c r="AA47" s="27">
        <f t="shared" si="8"/>
        <v>0</v>
      </c>
      <c r="AB47" s="27">
        <f t="shared" si="8"/>
        <v>0</v>
      </c>
      <c r="AC47" s="27">
        <f t="shared" si="8"/>
        <v>0</v>
      </c>
      <c r="AD47" s="27">
        <f t="shared" si="8"/>
        <v>2.96</v>
      </c>
      <c r="AE47" s="27">
        <f t="shared" si="8"/>
        <v>16.84</v>
      </c>
      <c r="AF47" s="27">
        <f t="shared" si="8"/>
        <v>0</v>
      </c>
      <c r="AG47" s="27">
        <f t="shared" si="8"/>
        <v>0</v>
      </c>
      <c r="AH47" s="27">
        <f t="shared" si="8"/>
        <v>0</v>
      </c>
      <c r="AI47" s="27">
        <f t="shared" si="8"/>
        <v>0</v>
      </c>
      <c r="AJ47" s="27">
        <f t="shared" ref="AJ47:BR47" si="9">AJ32*AJ44</f>
        <v>0</v>
      </c>
      <c r="AK47" s="27">
        <f t="shared" si="9"/>
        <v>0</v>
      </c>
      <c r="AL47" s="27">
        <f t="shared" si="9"/>
        <v>0</v>
      </c>
      <c r="AM47" s="27">
        <f t="shared" si="9"/>
        <v>1.4964000000000002</v>
      </c>
      <c r="AN47" s="27">
        <f t="shared" si="9"/>
        <v>0.25</v>
      </c>
      <c r="AO47" s="27">
        <f t="shared" si="9"/>
        <v>0</v>
      </c>
      <c r="AP47" s="27">
        <f t="shared" si="9"/>
        <v>0</v>
      </c>
      <c r="AQ47" s="27">
        <f t="shared" si="9"/>
        <v>0</v>
      </c>
      <c r="AR47" s="27">
        <f t="shared" si="9"/>
        <v>0</v>
      </c>
      <c r="AS47" s="27">
        <f t="shared" si="9"/>
        <v>0</v>
      </c>
      <c r="AT47" s="27">
        <f t="shared" si="9"/>
        <v>0</v>
      </c>
      <c r="AU47" s="27">
        <f t="shared" si="9"/>
        <v>0</v>
      </c>
      <c r="AV47" s="27">
        <f t="shared" si="9"/>
        <v>0.43997999999999998</v>
      </c>
      <c r="AW47" s="27">
        <f t="shared" si="9"/>
        <v>0</v>
      </c>
      <c r="AX47" s="27">
        <f t="shared" si="9"/>
        <v>1.33935</v>
      </c>
      <c r="AY47" s="27">
        <f t="shared" si="9"/>
        <v>0</v>
      </c>
      <c r="AZ47" s="27">
        <f t="shared" si="9"/>
        <v>0</v>
      </c>
      <c r="BA47" s="27">
        <f t="shared" si="9"/>
        <v>0</v>
      </c>
      <c r="BB47" s="27">
        <f t="shared" si="9"/>
        <v>0</v>
      </c>
      <c r="BC47" s="27">
        <f t="shared" si="9"/>
        <v>0.45800999999999997</v>
      </c>
      <c r="BD47" s="27">
        <f t="shared" si="9"/>
        <v>18.900000000000002</v>
      </c>
      <c r="BE47" s="27">
        <f t="shared" si="9"/>
        <v>0</v>
      </c>
      <c r="BF47" s="27">
        <f t="shared" si="9"/>
        <v>3.48</v>
      </c>
      <c r="BG47" s="27">
        <f t="shared" si="9"/>
        <v>0</v>
      </c>
      <c r="BH47" s="27">
        <f t="shared" si="9"/>
        <v>0</v>
      </c>
      <c r="BI47" s="27">
        <f t="shared" si="9"/>
        <v>0</v>
      </c>
      <c r="BJ47" s="27">
        <f t="shared" si="9"/>
        <v>3.04</v>
      </c>
      <c r="BK47" s="27">
        <f t="shared" si="9"/>
        <v>0.64600000000000002</v>
      </c>
      <c r="BL47" s="27">
        <f t="shared" si="9"/>
        <v>0.75900000000000001</v>
      </c>
      <c r="BM47" s="27">
        <f t="shared" si="9"/>
        <v>6.88</v>
      </c>
      <c r="BN47" s="27">
        <f t="shared" si="9"/>
        <v>0</v>
      </c>
      <c r="BO47" s="27">
        <f t="shared" si="9"/>
        <v>0.61263999999999996</v>
      </c>
      <c r="BP47" s="27">
        <f t="shared" si="9"/>
        <v>1.52</v>
      </c>
      <c r="BQ47" s="27">
        <f t="shared" si="9"/>
        <v>0.10400000000000001</v>
      </c>
      <c r="BR47" s="27">
        <f t="shared" si="9"/>
        <v>0</v>
      </c>
      <c r="BS47" s="28">
        <f>SUM(D47:BQ47)</f>
        <v>147.35369999999995</v>
      </c>
      <c r="BT47" s="29">
        <f>BS47/$C$10</f>
        <v>147.35369999999995</v>
      </c>
    </row>
    <row r="48" spans="1:73">
      <c r="A48" s="30"/>
      <c r="B48" s="30" t="s">
        <v>28</v>
      </c>
    </row>
    <row r="49" spans="1:72">
      <c r="A49" s="30"/>
      <c r="B49" s="30" t="s">
        <v>29</v>
      </c>
    </row>
    <row r="50" spans="1:72">
      <c r="BT50" s="31">
        <f>BT65+BT85+BT104+BT120</f>
        <v>155.23419999999999</v>
      </c>
    </row>
    <row r="52" spans="1:72">
      <c r="J52" t="s">
        <v>30</v>
      </c>
      <c r="K52" t="s">
        <v>0</v>
      </c>
      <c r="L52" s="1">
        <v>0</v>
      </c>
      <c r="AD52" t="s">
        <v>31</v>
      </c>
    </row>
    <row r="53" spans="1:72" ht="15" customHeight="1">
      <c r="A53" s="102"/>
      <c r="B53" s="3" t="s">
        <v>1</v>
      </c>
      <c r="C53" s="99" t="s">
        <v>2</v>
      </c>
      <c r="D53" s="98" t="str">
        <f t="shared" ref="D53:T53" si="10">D8</f>
        <v>Хлеб пшеничный</v>
      </c>
      <c r="E53" s="98" t="str">
        <f t="shared" si="10"/>
        <v>Хлеб ржано-пшеничный</v>
      </c>
      <c r="F53" s="98" t="str">
        <f t="shared" si="10"/>
        <v>Сахар</v>
      </c>
      <c r="G53" s="98" t="str">
        <f t="shared" si="10"/>
        <v>Чай</v>
      </c>
      <c r="H53" s="98" t="str">
        <f t="shared" si="10"/>
        <v>Какао</v>
      </c>
      <c r="I53" s="98" t="str">
        <f t="shared" si="10"/>
        <v>Кофейный напиток</v>
      </c>
      <c r="J53" s="98" t="str">
        <f t="shared" si="10"/>
        <v>Молоко 2,5%</v>
      </c>
      <c r="K53" s="98" t="str">
        <f t="shared" si="10"/>
        <v>Масло сливочное</v>
      </c>
      <c r="L53" s="98" t="str">
        <f t="shared" si="10"/>
        <v>Сметана 15%</v>
      </c>
      <c r="M53" s="98" t="str">
        <f t="shared" si="10"/>
        <v>Молоко сухое</v>
      </c>
      <c r="N53" s="98" t="str">
        <f t="shared" si="10"/>
        <v>Снежок 2,5 %</v>
      </c>
      <c r="O53" s="98" t="str">
        <f t="shared" si="10"/>
        <v>Творог 5%</v>
      </c>
      <c r="P53" s="98" t="str">
        <f t="shared" si="10"/>
        <v>Молоко сгущенное</v>
      </c>
      <c r="Q53" s="98" t="str">
        <f t="shared" si="10"/>
        <v xml:space="preserve">Джем Сава </v>
      </c>
      <c r="R53" s="98" t="str">
        <f t="shared" si="10"/>
        <v>Сыр</v>
      </c>
      <c r="S53" s="98" t="str">
        <f t="shared" si="10"/>
        <v>Зеленый горошек</v>
      </c>
      <c r="T53" s="98" t="str">
        <f t="shared" si="10"/>
        <v>Кукуруза консервирован.</v>
      </c>
      <c r="U53" s="98" t="str">
        <f>U8</f>
        <v>Консервы рыбные</v>
      </c>
      <c r="V53" s="98" t="str">
        <f>V8</f>
        <v>Огурцы консервирован.</v>
      </c>
      <c r="W53" s="32"/>
      <c r="X53" s="98" t="str">
        <f>X8</f>
        <v>Яйцо</v>
      </c>
      <c r="Y53" s="98" t="str">
        <f>Y8</f>
        <v>Икра кабачковая</v>
      </c>
      <c r="Z53" s="98" t="str">
        <f t="shared" ref="Z53:AX53" si="11">Z8</f>
        <v>Изюм</v>
      </c>
      <c r="AA53" s="98" t="str">
        <f t="shared" si="11"/>
        <v>Курага</v>
      </c>
      <c r="AB53" s="98" t="str">
        <f t="shared" si="11"/>
        <v>Чернослив</v>
      </c>
      <c r="AC53" s="98" t="str">
        <f t="shared" si="11"/>
        <v>Шиповник</v>
      </c>
      <c r="AD53" s="98" t="str">
        <f t="shared" si="11"/>
        <v>Сухофрукты</v>
      </c>
      <c r="AE53" s="98" t="str">
        <f t="shared" si="11"/>
        <v>Ягода свежемороженная</v>
      </c>
      <c r="AF53" s="98" t="str">
        <f t="shared" ref="AF53:AI53" si="12">AF8</f>
        <v>Апельсин</v>
      </c>
      <c r="AG53" s="98" t="str">
        <f t="shared" si="12"/>
        <v>Банан</v>
      </c>
      <c r="AH53" s="98" t="str">
        <f t="shared" si="12"/>
        <v>Лимон</v>
      </c>
      <c r="AI53" s="98" t="str">
        <f t="shared" si="12"/>
        <v>Яблоко</v>
      </c>
      <c r="AJ53" s="98" t="str">
        <f t="shared" si="11"/>
        <v>Кисель</v>
      </c>
      <c r="AK53" s="98" t="str">
        <f t="shared" si="11"/>
        <v xml:space="preserve">Сок </v>
      </c>
      <c r="AL53" s="98" t="str">
        <f t="shared" si="11"/>
        <v>Макаронные изделия</v>
      </c>
      <c r="AM53" s="98" t="str">
        <f t="shared" si="11"/>
        <v>Мука</v>
      </c>
      <c r="AN53" s="98" t="str">
        <f t="shared" si="11"/>
        <v>Дрожжи</v>
      </c>
      <c r="AO53" s="98" t="str">
        <f t="shared" si="11"/>
        <v>Печенье</v>
      </c>
      <c r="AP53" s="98" t="str">
        <f t="shared" si="11"/>
        <v>Пряники</v>
      </c>
      <c r="AQ53" s="98" t="str">
        <f t="shared" si="11"/>
        <v>Вафли</v>
      </c>
      <c r="AR53" s="98" t="str">
        <f t="shared" si="11"/>
        <v>Конфеты</v>
      </c>
      <c r="AS53" s="98" t="str">
        <f t="shared" si="11"/>
        <v>Повидло Сава</v>
      </c>
      <c r="AT53" s="98" t="str">
        <f t="shared" si="11"/>
        <v>Крупа геркулес</v>
      </c>
      <c r="AU53" s="98" t="str">
        <f t="shared" si="11"/>
        <v>Крупа горох</v>
      </c>
      <c r="AV53" s="98" t="str">
        <f t="shared" si="11"/>
        <v>Крупа гречневая</v>
      </c>
      <c r="AW53" s="98" t="str">
        <f t="shared" si="11"/>
        <v>Крупа кукурузная</v>
      </c>
      <c r="AX53" s="98" t="str">
        <f t="shared" si="11"/>
        <v>Крупа манная</v>
      </c>
      <c r="AY53" s="98" t="str">
        <f>AY8</f>
        <v>Крупа перловая</v>
      </c>
      <c r="AZ53" s="98" t="str">
        <f>AZ8</f>
        <v>Крупа пшеничная</v>
      </c>
      <c r="BA53" s="98" t="str">
        <f>BA8</f>
        <v>Крупа пшено</v>
      </c>
      <c r="BB53" s="98" t="str">
        <f>BB8</f>
        <v>Крупа ячневая</v>
      </c>
      <c r="BC53" s="98" t="str">
        <f>BC8</f>
        <v>Рис</v>
      </c>
      <c r="BD53" s="98" t="str">
        <f t="shared" ref="BD53:BM53" si="13">BD8</f>
        <v>Цыпленок бройлер</v>
      </c>
      <c r="BE53" s="98" t="str">
        <f t="shared" si="13"/>
        <v>Филе куриное</v>
      </c>
      <c r="BF53" s="98" t="str">
        <f t="shared" si="13"/>
        <v>Фарш говяжий</v>
      </c>
      <c r="BG53" s="98" t="str">
        <f t="shared" si="13"/>
        <v>Печень куриная</v>
      </c>
      <c r="BH53" s="98" t="str">
        <f t="shared" si="13"/>
        <v>Филе минтая</v>
      </c>
      <c r="BI53" s="98" t="str">
        <f t="shared" si="13"/>
        <v>Филе сельди слабосол.</v>
      </c>
      <c r="BJ53" s="98" t="str">
        <f t="shared" si="13"/>
        <v>Картофель</v>
      </c>
      <c r="BK53" s="98" t="str">
        <f t="shared" si="13"/>
        <v>Морковь</v>
      </c>
      <c r="BL53" s="98" t="str">
        <f t="shared" si="13"/>
        <v>Лук</v>
      </c>
      <c r="BM53" s="98" t="str">
        <f t="shared" si="13"/>
        <v>Капуста</v>
      </c>
      <c r="BN53" s="98" t="str">
        <f>BN8</f>
        <v>Свекла</v>
      </c>
      <c r="BO53" s="98" t="str">
        <f>BO8</f>
        <v>Томатная паста</v>
      </c>
      <c r="BP53" s="98" t="str">
        <f>BP8</f>
        <v>Масло растительное</v>
      </c>
      <c r="BQ53" s="98" t="str">
        <f>BQ8</f>
        <v>Соль</v>
      </c>
      <c r="BR53" s="98" t="str">
        <f>BR8</f>
        <v>Лимонная кислота</v>
      </c>
      <c r="BS53" s="109" t="s">
        <v>3</v>
      </c>
      <c r="BT53" s="109" t="s">
        <v>4</v>
      </c>
    </row>
    <row r="54" spans="1:72" ht="28.5" customHeight="1">
      <c r="A54" s="103"/>
      <c r="B54" s="4" t="s">
        <v>5</v>
      </c>
      <c r="C54" s="100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32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109"/>
      <c r="BT54" s="109"/>
    </row>
    <row r="55" spans="1:72">
      <c r="A55" s="104" t="s">
        <v>6</v>
      </c>
      <c r="B55" s="5" t="str">
        <f>B10</f>
        <v>Каша манная молочная</v>
      </c>
      <c r="C55" s="105">
        <f>$F$7</f>
        <v>1</v>
      </c>
      <c r="D55" s="5">
        <f>D10</f>
        <v>0</v>
      </c>
      <c r="E55" s="5">
        <f t="shared" ref="E55:BQ59" si="14">E10</f>
        <v>0</v>
      </c>
      <c r="F55" s="5">
        <f t="shared" si="14"/>
        <v>4.0000000000000001E-3</v>
      </c>
      <c r="G55" s="5">
        <f t="shared" si="14"/>
        <v>0</v>
      </c>
      <c r="H55" s="5">
        <f t="shared" si="14"/>
        <v>0</v>
      </c>
      <c r="I55" s="5">
        <f t="shared" si="14"/>
        <v>0</v>
      </c>
      <c r="J55" s="5">
        <f t="shared" si="14"/>
        <v>0.11600000000000001</v>
      </c>
      <c r="K55" s="5">
        <f t="shared" si="14"/>
        <v>2E-3</v>
      </c>
      <c r="L55" s="5">
        <f t="shared" si="14"/>
        <v>0</v>
      </c>
      <c r="M55" s="5">
        <f t="shared" si="14"/>
        <v>0</v>
      </c>
      <c r="N55" s="5">
        <f t="shared" si="14"/>
        <v>0</v>
      </c>
      <c r="O55" s="5">
        <f t="shared" si="14"/>
        <v>0</v>
      </c>
      <c r="P55" s="5">
        <f t="shared" si="14"/>
        <v>0</v>
      </c>
      <c r="Q55" s="5">
        <f t="shared" si="14"/>
        <v>0</v>
      </c>
      <c r="R55" s="5">
        <f t="shared" si="14"/>
        <v>0</v>
      </c>
      <c r="S55" s="5">
        <f t="shared" si="14"/>
        <v>0</v>
      </c>
      <c r="T55" s="5">
        <f t="shared" si="14"/>
        <v>0</v>
      </c>
      <c r="U55" s="5">
        <f t="shared" si="14"/>
        <v>0</v>
      </c>
      <c r="V55" s="5">
        <f t="shared" si="14"/>
        <v>0</v>
      </c>
      <c r="W55" s="5">
        <f>W10</f>
        <v>0</v>
      </c>
      <c r="X55" s="5">
        <f t="shared" si="14"/>
        <v>0</v>
      </c>
      <c r="Y55" s="5">
        <f t="shared" si="14"/>
        <v>0</v>
      </c>
      <c r="Z55" s="5">
        <f t="shared" si="14"/>
        <v>0</v>
      </c>
      <c r="AA55" s="5">
        <f t="shared" si="14"/>
        <v>0</v>
      </c>
      <c r="AB55" s="5">
        <f t="shared" si="14"/>
        <v>0</v>
      </c>
      <c r="AC55" s="5">
        <f t="shared" si="14"/>
        <v>0</v>
      </c>
      <c r="AD55" s="5">
        <f t="shared" si="14"/>
        <v>0</v>
      </c>
      <c r="AE55" s="5">
        <f t="shared" si="14"/>
        <v>0</v>
      </c>
      <c r="AF55" s="5">
        <f t="shared" ref="AF55:AH58" si="15">AF10</f>
        <v>0</v>
      </c>
      <c r="AG55" s="5">
        <f t="shared" si="15"/>
        <v>0</v>
      </c>
      <c r="AH55" s="5">
        <f t="shared" si="15"/>
        <v>0</v>
      </c>
      <c r="AI55" s="5">
        <f t="shared" ref="AI55:AJ55" si="16">AI10</f>
        <v>0</v>
      </c>
      <c r="AJ55" s="5">
        <f t="shared" si="16"/>
        <v>0</v>
      </c>
      <c r="AK55" s="5">
        <f t="shared" si="14"/>
        <v>0</v>
      </c>
      <c r="AL55" s="5">
        <f t="shared" si="14"/>
        <v>0</v>
      </c>
      <c r="AM55" s="5">
        <f t="shared" si="14"/>
        <v>0</v>
      </c>
      <c r="AN55" s="5">
        <f t="shared" si="14"/>
        <v>0</v>
      </c>
      <c r="AO55" s="5">
        <f t="shared" si="14"/>
        <v>0</v>
      </c>
      <c r="AP55" s="5">
        <f t="shared" si="14"/>
        <v>0</v>
      </c>
      <c r="AQ55" s="5">
        <f t="shared" si="14"/>
        <v>0</v>
      </c>
      <c r="AR55" s="5">
        <f t="shared" si="14"/>
        <v>0</v>
      </c>
      <c r="AS55" s="5">
        <f t="shared" si="14"/>
        <v>0</v>
      </c>
      <c r="AT55" s="5">
        <f t="shared" si="14"/>
        <v>0</v>
      </c>
      <c r="AU55" s="5">
        <f t="shared" si="14"/>
        <v>0</v>
      </c>
      <c r="AV55" s="5">
        <f t="shared" si="14"/>
        <v>0</v>
      </c>
      <c r="AW55" s="5">
        <f t="shared" si="14"/>
        <v>0</v>
      </c>
      <c r="AX55" s="5">
        <f t="shared" si="14"/>
        <v>1.4999999999999999E-2</v>
      </c>
      <c r="AY55" s="5">
        <f t="shared" si="14"/>
        <v>0</v>
      </c>
      <c r="AZ55" s="5">
        <f t="shared" si="14"/>
        <v>0</v>
      </c>
      <c r="BA55" s="5">
        <f t="shared" si="14"/>
        <v>0</v>
      </c>
      <c r="BB55" s="5">
        <f t="shared" si="14"/>
        <v>0</v>
      </c>
      <c r="BC55" s="5">
        <f t="shared" si="14"/>
        <v>0</v>
      </c>
      <c r="BD55" s="5">
        <f t="shared" si="14"/>
        <v>0</v>
      </c>
      <c r="BE55" s="5">
        <f t="shared" si="14"/>
        <v>0</v>
      </c>
      <c r="BF55" s="5">
        <f t="shared" si="14"/>
        <v>0</v>
      </c>
      <c r="BG55" s="5">
        <f t="shared" si="14"/>
        <v>0</v>
      </c>
      <c r="BH55" s="5">
        <f t="shared" si="14"/>
        <v>0</v>
      </c>
      <c r="BI55" s="5">
        <f t="shared" si="14"/>
        <v>0</v>
      </c>
      <c r="BJ55" s="5">
        <f t="shared" si="14"/>
        <v>0</v>
      </c>
      <c r="BK55" s="5">
        <f t="shared" si="14"/>
        <v>0</v>
      </c>
      <c r="BL55" s="5">
        <f t="shared" si="14"/>
        <v>0</v>
      </c>
      <c r="BM55" s="5">
        <f t="shared" si="14"/>
        <v>0</v>
      </c>
      <c r="BN55" s="5">
        <f t="shared" si="14"/>
        <v>0</v>
      </c>
      <c r="BO55" s="5">
        <f t="shared" si="14"/>
        <v>0</v>
      </c>
      <c r="BP55" s="5">
        <f t="shared" si="14"/>
        <v>0</v>
      </c>
      <c r="BQ55" s="5">
        <f t="shared" si="14"/>
        <v>1E-3</v>
      </c>
      <c r="BR55" s="5">
        <f t="shared" ref="BR55:BR58" si="17">BR10</f>
        <v>0</v>
      </c>
    </row>
    <row r="56" spans="1:72">
      <c r="A56" s="104"/>
      <c r="B56" s="5" t="str">
        <f>B11</f>
        <v xml:space="preserve">Бутерброд с маслом </v>
      </c>
      <c r="C56" s="106"/>
      <c r="D56" s="5">
        <f>D11</f>
        <v>0.02</v>
      </c>
      <c r="E56" s="5">
        <f t="shared" si="14"/>
        <v>0</v>
      </c>
      <c r="F56" s="5">
        <f t="shared" si="14"/>
        <v>0</v>
      </c>
      <c r="G56" s="5">
        <f t="shared" si="14"/>
        <v>0</v>
      </c>
      <c r="H56" s="5">
        <f t="shared" si="14"/>
        <v>0</v>
      </c>
      <c r="I56" s="5">
        <f t="shared" si="14"/>
        <v>0</v>
      </c>
      <c r="J56" s="5">
        <f t="shared" si="14"/>
        <v>0</v>
      </c>
      <c r="K56" s="5">
        <f t="shared" si="14"/>
        <v>4.0000000000000001E-3</v>
      </c>
      <c r="L56" s="5">
        <f t="shared" si="14"/>
        <v>0</v>
      </c>
      <c r="M56" s="5">
        <f t="shared" si="14"/>
        <v>0</v>
      </c>
      <c r="N56" s="5">
        <f t="shared" si="14"/>
        <v>0</v>
      </c>
      <c r="O56" s="5">
        <f t="shared" si="14"/>
        <v>0</v>
      </c>
      <c r="P56" s="5">
        <f t="shared" si="14"/>
        <v>0</v>
      </c>
      <c r="Q56" s="5">
        <f t="shared" si="14"/>
        <v>0</v>
      </c>
      <c r="R56" s="5">
        <f t="shared" si="14"/>
        <v>0</v>
      </c>
      <c r="S56" s="5">
        <f t="shared" si="14"/>
        <v>0</v>
      </c>
      <c r="T56" s="5">
        <f t="shared" si="14"/>
        <v>0</v>
      </c>
      <c r="U56" s="5">
        <f t="shared" si="14"/>
        <v>0</v>
      </c>
      <c r="V56" s="5">
        <f t="shared" si="14"/>
        <v>0</v>
      </c>
      <c r="W56" s="5">
        <f>W11</f>
        <v>0</v>
      </c>
      <c r="X56" s="5">
        <f t="shared" si="14"/>
        <v>0</v>
      </c>
      <c r="Y56" s="5">
        <f t="shared" si="14"/>
        <v>0</v>
      </c>
      <c r="Z56" s="5">
        <f t="shared" si="14"/>
        <v>0</v>
      </c>
      <c r="AA56" s="5">
        <f t="shared" si="14"/>
        <v>0</v>
      </c>
      <c r="AB56" s="5">
        <f t="shared" si="14"/>
        <v>0</v>
      </c>
      <c r="AC56" s="5">
        <f t="shared" si="14"/>
        <v>0</v>
      </c>
      <c r="AD56" s="5">
        <f t="shared" si="14"/>
        <v>0</v>
      </c>
      <c r="AE56" s="5">
        <f t="shared" si="14"/>
        <v>0</v>
      </c>
      <c r="AF56" s="5">
        <f t="shared" si="15"/>
        <v>0</v>
      </c>
      <c r="AG56" s="5">
        <f t="shared" si="15"/>
        <v>0</v>
      </c>
      <c r="AH56" s="5">
        <f t="shared" si="15"/>
        <v>0</v>
      </c>
      <c r="AI56" s="5">
        <f t="shared" ref="AI56:AJ56" si="18">AI11</f>
        <v>0</v>
      </c>
      <c r="AJ56" s="5">
        <f t="shared" si="18"/>
        <v>0</v>
      </c>
      <c r="AK56" s="5">
        <f t="shared" si="14"/>
        <v>0</v>
      </c>
      <c r="AL56" s="5">
        <f t="shared" si="14"/>
        <v>0</v>
      </c>
      <c r="AM56" s="5">
        <f t="shared" si="14"/>
        <v>0</v>
      </c>
      <c r="AN56" s="5">
        <f t="shared" si="14"/>
        <v>0</v>
      </c>
      <c r="AO56" s="5">
        <f t="shared" si="14"/>
        <v>0</v>
      </c>
      <c r="AP56" s="5">
        <f t="shared" si="14"/>
        <v>0</v>
      </c>
      <c r="AQ56" s="5">
        <f t="shared" si="14"/>
        <v>0</v>
      </c>
      <c r="AR56" s="5">
        <f t="shared" si="14"/>
        <v>0</v>
      </c>
      <c r="AS56" s="5">
        <f t="shared" si="14"/>
        <v>0</v>
      </c>
      <c r="AT56" s="5">
        <f t="shared" si="14"/>
        <v>0</v>
      </c>
      <c r="AU56" s="5">
        <f t="shared" si="14"/>
        <v>0</v>
      </c>
      <c r="AV56" s="5">
        <f t="shared" si="14"/>
        <v>0</v>
      </c>
      <c r="AW56" s="5">
        <f t="shared" si="14"/>
        <v>0</v>
      </c>
      <c r="AX56" s="5">
        <f t="shared" si="14"/>
        <v>0</v>
      </c>
      <c r="AY56" s="5">
        <f t="shared" si="14"/>
        <v>0</v>
      </c>
      <c r="AZ56" s="5">
        <f t="shared" si="14"/>
        <v>0</v>
      </c>
      <c r="BA56" s="5">
        <f t="shared" si="14"/>
        <v>0</v>
      </c>
      <c r="BB56" s="5">
        <f t="shared" si="14"/>
        <v>0</v>
      </c>
      <c r="BC56" s="5">
        <f t="shared" si="14"/>
        <v>0</v>
      </c>
      <c r="BD56" s="5">
        <f t="shared" si="14"/>
        <v>0</v>
      </c>
      <c r="BE56" s="5">
        <f t="shared" si="14"/>
        <v>0</v>
      </c>
      <c r="BF56" s="5">
        <f t="shared" si="14"/>
        <v>0</v>
      </c>
      <c r="BG56" s="5">
        <f t="shared" si="14"/>
        <v>0</v>
      </c>
      <c r="BH56" s="5">
        <f t="shared" si="14"/>
        <v>0</v>
      </c>
      <c r="BI56" s="5">
        <f t="shared" si="14"/>
        <v>0</v>
      </c>
      <c r="BJ56" s="5">
        <f t="shared" si="14"/>
        <v>0</v>
      </c>
      <c r="BK56" s="5">
        <f t="shared" si="14"/>
        <v>0</v>
      </c>
      <c r="BL56" s="5">
        <f t="shared" si="14"/>
        <v>0</v>
      </c>
      <c r="BM56" s="5">
        <f t="shared" si="14"/>
        <v>0</v>
      </c>
      <c r="BN56" s="5">
        <f t="shared" si="14"/>
        <v>0</v>
      </c>
      <c r="BO56" s="5">
        <f t="shared" si="14"/>
        <v>0</v>
      </c>
      <c r="BP56" s="5">
        <f t="shared" si="14"/>
        <v>0</v>
      </c>
      <c r="BQ56" s="5">
        <f t="shared" si="14"/>
        <v>0</v>
      </c>
      <c r="BR56" s="5">
        <f t="shared" si="17"/>
        <v>0</v>
      </c>
    </row>
    <row r="57" spans="1:72">
      <c r="A57" s="104"/>
      <c r="B57" s="5" t="str">
        <f>B12</f>
        <v>Какао с молоком</v>
      </c>
      <c r="C57" s="106"/>
      <c r="D57" s="5">
        <f>D12</f>
        <v>0</v>
      </c>
      <c r="E57" s="5">
        <f t="shared" si="14"/>
        <v>0</v>
      </c>
      <c r="F57" s="5">
        <f t="shared" si="14"/>
        <v>8.9999999999999993E-3</v>
      </c>
      <c r="G57" s="5">
        <f t="shared" si="14"/>
        <v>0</v>
      </c>
      <c r="H57" s="5">
        <f t="shared" si="14"/>
        <v>1E-3</v>
      </c>
      <c r="I57" s="5">
        <f t="shared" si="14"/>
        <v>0</v>
      </c>
      <c r="J57" s="5">
        <f t="shared" si="14"/>
        <v>0.08</v>
      </c>
      <c r="K57" s="5">
        <f t="shared" si="14"/>
        <v>0</v>
      </c>
      <c r="L57" s="5">
        <f t="shared" si="14"/>
        <v>0</v>
      </c>
      <c r="M57" s="5">
        <f t="shared" si="14"/>
        <v>0</v>
      </c>
      <c r="N57" s="5">
        <f t="shared" si="14"/>
        <v>0</v>
      </c>
      <c r="O57" s="5">
        <f t="shared" si="14"/>
        <v>0</v>
      </c>
      <c r="P57" s="5">
        <f t="shared" si="14"/>
        <v>0</v>
      </c>
      <c r="Q57" s="5">
        <f t="shared" si="14"/>
        <v>0</v>
      </c>
      <c r="R57" s="5">
        <f t="shared" si="14"/>
        <v>0</v>
      </c>
      <c r="S57" s="5">
        <f t="shared" si="14"/>
        <v>0</v>
      </c>
      <c r="T57" s="5">
        <f t="shared" si="14"/>
        <v>0</v>
      </c>
      <c r="U57" s="5">
        <f t="shared" si="14"/>
        <v>0</v>
      </c>
      <c r="V57" s="5">
        <f t="shared" si="14"/>
        <v>0</v>
      </c>
      <c r="W57" s="5">
        <f>W12</f>
        <v>0</v>
      </c>
      <c r="X57" s="5">
        <f t="shared" si="14"/>
        <v>0</v>
      </c>
      <c r="Y57" s="5">
        <f t="shared" si="14"/>
        <v>0</v>
      </c>
      <c r="Z57" s="5">
        <f t="shared" si="14"/>
        <v>0</v>
      </c>
      <c r="AA57" s="5">
        <f t="shared" si="14"/>
        <v>0</v>
      </c>
      <c r="AB57" s="5">
        <f t="shared" si="14"/>
        <v>0</v>
      </c>
      <c r="AC57" s="5">
        <f t="shared" si="14"/>
        <v>0</v>
      </c>
      <c r="AD57" s="5">
        <f t="shared" si="14"/>
        <v>0</v>
      </c>
      <c r="AE57" s="5">
        <f t="shared" si="14"/>
        <v>0</v>
      </c>
      <c r="AF57" s="5">
        <f t="shared" si="15"/>
        <v>0</v>
      </c>
      <c r="AG57" s="5">
        <f t="shared" si="15"/>
        <v>0</v>
      </c>
      <c r="AH57" s="5">
        <f t="shared" si="15"/>
        <v>0</v>
      </c>
      <c r="AI57" s="5">
        <f t="shared" ref="AI57:AJ57" si="19">AI12</f>
        <v>0</v>
      </c>
      <c r="AJ57" s="5">
        <f t="shared" si="19"/>
        <v>0</v>
      </c>
      <c r="AK57" s="5">
        <f t="shared" si="14"/>
        <v>0</v>
      </c>
      <c r="AL57" s="5">
        <f t="shared" si="14"/>
        <v>0</v>
      </c>
      <c r="AM57" s="5">
        <f t="shared" si="14"/>
        <v>0</v>
      </c>
      <c r="AN57" s="5">
        <f t="shared" si="14"/>
        <v>0</v>
      </c>
      <c r="AO57" s="5">
        <f t="shared" si="14"/>
        <v>0</v>
      </c>
      <c r="AP57" s="5">
        <f t="shared" si="14"/>
        <v>0</v>
      </c>
      <c r="AQ57" s="5">
        <f t="shared" si="14"/>
        <v>0</v>
      </c>
      <c r="AR57" s="5">
        <f t="shared" si="14"/>
        <v>0</v>
      </c>
      <c r="AS57" s="5">
        <f t="shared" si="14"/>
        <v>0</v>
      </c>
      <c r="AT57" s="5">
        <f t="shared" si="14"/>
        <v>0</v>
      </c>
      <c r="AU57" s="5">
        <f t="shared" si="14"/>
        <v>0</v>
      </c>
      <c r="AV57" s="5">
        <f t="shared" si="14"/>
        <v>0</v>
      </c>
      <c r="AW57" s="5">
        <f t="shared" si="14"/>
        <v>0</v>
      </c>
      <c r="AX57" s="5">
        <f t="shared" si="14"/>
        <v>0</v>
      </c>
      <c r="AY57" s="5">
        <f t="shared" si="14"/>
        <v>0</v>
      </c>
      <c r="AZ57" s="5">
        <f t="shared" si="14"/>
        <v>0</v>
      </c>
      <c r="BA57" s="5">
        <f t="shared" si="14"/>
        <v>0</v>
      </c>
      <c r="BB57" s="5">
        <f t="shared" si="14"/>
        <v>0</v>
      </c>
      <c r="BC57" s="5">
        <f t="shared" si="14"/>
        <v>0</v>
      </c>
      <c r="BD57" s="5">
        <f t="shared" si="14"/>
        <v>0</v>
      </c>
      <c r="BE57" s="5">
        <f t="shared" si="14"/>
        <v>0</v>
      </c>
      <c r="BF57" s="5">
        <f t="shared" si="14"/>
        <v>0</v>
      </c>
      <c r="BG57" s="5">
        <f t="shared" si="14"/>
        <v>0</v>
      </c>
      <c r="BH57" s="5">
        <f t="shared" si="14"/>
        <v>0</v>
      </c>
      <c r="BI57" s="5">
        <f t="shared" si="14"/>
        <v>0</v>
      </c>
      <c r="BJ57" s="5">
        <f t="shared" si="14"/>
        <v>0</v>
      </c>
      <c r="BK57" s="5">
        <f t="shared" si="14"/>
        <v>0</v>
      </c>
      <c r="BL57" s="5">
        <f t="shared" si="14"/>
        <v>0</v>
      </c>
      <c r="BM57" s="5">
        <f t="shared" si="14"/>
        <v>0</v>
      </c>
      <c r="BN57" s="5">
        <f t="shared" si="14"/>
        <v>0</v>
      </c>
      <c r="BO57" s="5">
        <f t="shared" si="14"/>
        <v>0</v>
      </c>
      <c r="BP57" s="5">
        <f t="shared" si="14"/>
        <v>0</v>
      </c>
      <c r="BQ57" s="5">
        <f t="shared" si="14"/>
        <v>0</v>
      </c>
      <c r="BR57" s="5">
        <f t="shared" si="17"/>
        <v>0</v>
      </c>
    </row>
    <row r="58" spans="1:72">
      <c r="A58" s="104"/>
      <c r="B58" s="5">
        <f>B13</f>
        <v>0</v>
      </c>
      <c r="C58" s="106"/>
      <c r="D58" s="5">
        <f>D13</f>
        <v>0</v>
      </c>
      <c r="E58" s="5">
        <f t="shared" si="14"/>
        <v>0</v>
      </c>
      <c r="F58" s="5">
        <f t="shared" si="14"/>
        <v>0</v>
      </c>
      <c r="G58" s="5">
        <f t="shared" si="14"/>
        <v>0</v>
      </c>
      <c r="H58" s="5">
        <f t="shared" si="14"/>
        <v>0</v>
      </c>
      <c r="I58" s="5">
        <f t="shared" si="14"/>
        <v>0</v>
      </c>
      <c r="J58" s="5">
        <f t="shared" si="14"/>
        <v>0</v>
      </c>
      <c r="K58" s="5">
        <f t="shared" si="14"/>
        <v>0</v>
      </c>
      <c r="L58" s="5">
        <f t="shared" si="14"/>
        <v>0</v>
      </c>
      <c r="M58" s="5">
        <f t="shared" si="14"/>
        <v>0</v>
      </c>
      <c r="N58" s="5">
        <f t="shared" si="14"/>
        <v>0</v>
      </c>
      <c r="O58" s="5">
        <f t="shared" si="14"/>
        <v>0</v>
      </c>
      <c r="P58" s="5">
        <f t="shared" si="14"/>
        <v>0</v>
      </c>
      <c r="Q58" s="5">
        <f t="shared" si="14"/>
        <v>0</v>
      </c>
      <c r="R58" s="5">
        <f t="shared" si="14"/>
        <v>0</v>
      </c>
      <c r="S58" s="5">
        <f t="shared" si="14"/>
        <v>0</v>
      </c>
      <c r="T58" s="5">
        <f t="shared" si="14"/>
        <v>0</v>
      </c>
      <c r="U58" s="5">
        <f t="shared" si="14"/>
        <v>0</v>
      </c>
      <c r="V58" s="5">
        <f t="shared" si="14"/>
        <v>0</v>
      </c>
      <c r="W58" s="5">
        <f>W13</f>
        <v>0</v>
      </c>
      <c r="X58" s="5">
        <f t="shared" si="14"/>
        <v>0</v>
      </c>
      <c r="Y58" s="5">
        <f t="shared" si="14"/>
        <v>0</v>
      </c>
      <c r="Z58" s="5">
        <f t="shared" si="14"/>
        <v>0</v>
      </c>
      <c r="AA58" s="5">
        <f t="shared" si="14"/>
        <v>0</v>
      </c>
      <c r="AB58" s="5">
        <f t="shared" si="14"/>
        <v>0</v>
      </c>
      <c r="AC58" s="5">
        <f t="shared" si="14"/>
        <v>0</v>
      </c>
      <c r="AD58" s="5">
        <f t="shared" si="14"/>
        <v>0</v>
      </c>
      <c r="AE58" s="5">
        <f t="shared" si="14"/>
        <v>0</v>
      </c>
      <c r="AF58" s="5">
        <f t="shared" si="15"/>
        <v>0</v>
      </c>
      <c r="AG58" s="5">
        <f t="shared" si="15"/>
        <v>0</v>
      </c>
      <c r="AH58" s="5">
        <f t="shared" si="15"/>
        <v>0</v>
      </c>
      <c r="AI58" s="5">
        <f t="shared" ref="AI58:AJ58" si="20">AI13</f>
        <v>0</v>
      </c>
      <c r="AJ58" s="5">
        <f t="shared" si="20"/>
        <v>0</v>
      </c>
      <c r="AK58" s="5">
        <f t="shared" si="14"/>
        <v>0</v>
      </c>
      <c r="AL58" s="5">
        <f t="shared" si="14"/>
        <v>0</v>
      </c>
      <c r="AM58" s="5">
        <f t="shared" si="14"/>
        <v>0</v>
      </c>
      <c r="AN58" s="5">
        <f t="shared" si="14"/>
        <v>0</v>
      </c>
      <c r="AO58" s="5">
        <f t="shared" si="14"/>
        <v>0</v>
      </c>
      <c r="AP58" s="5">
        <f t="shared" si="14"/>
        <v>0</v>
      </c>
      <c r="AQ58" s="5">
        <f t="shared" si="14"/>
        <v>0</v>
      </c>
      <c r="AR58" s="5">
        <f t="shared" si="14"/>
        <v>0</v>
      </c>
      <c r="AS58" s="5">
        <f t="shared" si="14"/>
        <v>0</v>
      </c>
      <c r="AT58" s="5">
        <f t="shared" si="14"/>
        <v>0</v>
      </c>
      <c r="AU58" s="5">
        <f t="shared" si="14"/>
        <v>0</v>
      </c>
      <c r="AV58" s="5">
        <f t="shared" si="14"/>
        <v>0</v>
      </c>
      <c r="AW58" s="5">
        <f t="shared" si="14"/>
        <v>0</v>
      </c>
      <c r="AX58" s="5">
        <f t="shared" si="14"/>
        <v>0</v>
      </c>
      <c r="AY58" s="5">
        <f t="shared" si="14"/>
        <v>0</v>
      </c>
      <c r="AZ58" s="5">
        <f t="shared" si="14"/>
        <v>0</v>
      </c>
      <c r="BA58" s="5">
        <f t="shared" si="14"/>
        <v>0</v>
      </c>
      <c r="BB58" s="5">
        <f t="shared" si="14"/>
        <v>0</v>
      </c>
      <c r="BC58" s="5">
        <f t="shared" si="14"/>
        <v>0</v>
      </c>
      <c r="BD58" s="5">
        <f t="shared" si="14"/>
        <v>0</v>
      </c>
      <c r="BE58" s="5">
        <f t="shared" si="14"/>
        <v>0</v>
      </c>
      <c r="BF58" s="5">
        <f t="shared" si="14"/>
        <v>0</v>
      </c>
      <c r="BG58" s="5">
        <f t="shared" si="14"/>
        <v>0</v>
      </c>
      <c r="BH58" s="5">
        <f t="shared" si="14"/>
        <v>0</v>
      </c>
      <c r="BI58" s="5">
        <f t="shared" si="14"/>
        <v>0</v>
      </c>
      <c r="BJ58" s="5">
        <f t="shared" si="14"/>
        <v>0</v>
      </c>
      <c r="BK58" s="5">
        <f t="shared" si="14"/>
        <v>0</v>
      </c>
      <c r="BL58" s="5">
        <f t="shared" si="14"/>
        <v>0</v>
      </c>
      <c r="BM58" s="5">
        <f t="shared" si="14"/>
        <v>0</v>
      </c>
      <c r="BN58" s="5">
        <f t="shared" si="14"/>
        <v>0</v>
      </c>
      <c r="BO58" s="5">
        <f t="shared" si="14"/>
        <v>0</v>
      </c>
      <c r="BP58" s="5">
        <f t="shared" si="14"/>
        <v>0</v>
      </c>
      <c r="BQ58" s="5">
        <f t="shared" si="14"/>
        <v>0</v>
      </c>
      <c r="BR58" s="5">
        <f t="shared" si="17"/>
        <v>0</v>
      </c>
    </row>
    <row r="59" spans="1:72" ht="15" customHeight="1">
      <c r="A59" s="104"/>
      <c r="B59" s="5">
        <f>B14</f>
        <v>0</v>
      </c>
      <c r="C59" s="107"/>
      <c r="D59" s="5">
        <f>D14</f>
        <v>0</v>
      </c>
      <c r="E59" s="5">
        <f t="shared" si="14"/>
        <v>0</v>
      </c>
      <c r="F59" s="5">
        <f t="shared" si="14"/>
        <v>0</v>
      </c>
      <c r="G59" s="5">
        <f t="shared" si="14"/>
        <v>0</v>
      </c>
      <c r="H59" s="5">
        <f t="shared" si="14"/>
        <v>0</v>
      </c>
      <c r="I59" s="5">
        <f t="shared" si="14"/>
        <v>0</v>
      </c>
      <c r="J59" s="5">
        <f t="shared" si="14"/>
        <v>0</v>
      </c>
      <c r="K59" s="5">
        <f t="shared" si="14"/>
        <v>0</v>
      </c>
      <c r="L59" s="5">
        <f t="shared" si="14"/>
        <v>0</v>
      </c>
      <c r="M59" s="5">
        <f t="shared" si="14"/>
        <v>0</v>
      </c>
      <c r="N59" s="5">
        <f t="shared" si="14"/>
        <v>0</v>
      </c>
      <c r="O59" s="5">
        <f t="shared" si="14"/>
        <v>0</v>
      </c>
      <c r="P59" s="5">
        <f t="shared" ref="P59:BQ59" si="21">P14</f>
        <v>0</v>
      </c>
      <c r="Q59" s="5">
        <f t="shared" si="21"/>
        <v>0</v>
      </c>
      <c r="R59" s="5">
        <f t="shared" si="21"/>
        <v>0</v>
      </c>
      <c r="S59" s="5">
        <f t="shared" si="21"/>
        <v>0</v>
      </c>
      <c r="T59" s="5">
        <f t="shared" si="21"/>
        <v>0</v>
      </c>
      <c r="U59" s="5">
        <f t="shared" si="21"/>
        <v>0</v>
      </c>
      <c r="V59" s="5">
        <f t="shared" si="21"/>
        <v>0</v>
      </c>
      <c r="W59" s="5">
        <f>W14</f>
        <v>0</v>
      </c>
      <c r="X59" s="5">
        <f t="shared" si="21"/>
        <v>0</v>
      </c>
      <c r="Y59" s="5">
        <f t="shared" si="21"/>
        <v>0</v>
      </c>
      <c r="Z59" s="5">
        <f t="shared" si="21"/>
        <v>0</v>
      </c>
      <c r="AA59" s="5">
        <f t="shared" si="21"/>
        <v>0</v>
      </c>
      <c r="AB59" s="5">
        <f t="shared" si="21"/>
        <v>0</v>
      </c>
      <c r="AC59" s="5">
        <f t="shared" si="21"/>
        <v>0</v>
      </c>
      <c r="AD59" s="5">
        <f t="shared" si="21"/>
        <v>0</v>
      </c>
      <c r="AE59" s="5">
        <f t="shared" si="21"/>
        <v>0</v>
      </c>
      <c r="AF59" s="5">
        <f t="shared" si="21"/>
        <v>0</v>
      </c>
      <c r="AG59" s="5">
        <f t="shared" si="21"/>
        <v>0</v>
      </c>
      <c r="AH59" s="5">
        <f t="shared" si="21"/>
        <v>0</v>
      </c>
      <c r="AI59" s="5">
        <f t="shared" ref="AI59:AJ59" si="22">AI14</f>
        <v>0</v>
      </c>
      <c r="AJ59" s="5">
        <f t="shared" si="22"/>
        <v>0</v>
      </c>
      <c r="AK59" s="5">
        <f t="shared" si="21"/>
        <v>0</v>
      </c>
      <c r="AL59" s="5">
        <f t="shared" si="21"/>
        <v>0</v>
      </c>
      <c r="AM59" s="5">
        <f t="shared" si="21"/>
        <v>0</v>
      </c>
      <c r="AN59" s="5">
        <f t="shared" si="21"/>
        <v>0</v>
      </c>
      <c r="AO59" s="5">
        <f t="shared" si="21"/>
        <v>0</v>
      </c>
      <c r="AP59" s="5">
        <f t="shared" si="21"/>
        <v>0</v>
      </c>
      <c r="AQ59" s="5">
        <f t="shared" si="21"/>
        <v>0</v>
      </c>
      <c r="AR59" s="5">
        <f t="shared" si="21"/>
        <v>0</v>
      </c>
      <c r="AS59" s="5">
        <f t="shared" si="21"/>
        <v>0</v>
      </c>
      <c r="AT59" s="5">
        <f t="shared" si="21"/>
        <v>0</v>
      </c>
      <c r="AU59" s="5">
        <f t="shared" si="21"/>
        <v>0</v>
      </c>
      <c r="AV59" s="5">
        <f t="shared" si="21"/>
        <v>0</v>
      </c>
      <c r="AW59" s="5">
        <f t="shared" si="21"/>
        <v>0</v>
      </c>
      <c r="AX59" s="5">
        <f t="shared" si="21"/>
        <v>0</v>
      </c>
      <c r="AY59" s="5">
        <f t="shared" si="21"/>
        <v>0</v>
      </c>
      <c r="AZ59" s="5">
        <f t="shared" si="21"/>
        <v>0</v>
      </c>
      <c r="BA59" s="5">
        <f t="shared" si="21"/>
        <v>0</v>
      </c>
      <c r="BB59" s="5">
        <f t="shared" si="21"/>
        <v>0</v>
      </c>
      <c r="BC59" s="5">
        <f t="shared" si="21"/>
        <v>0</v>
      </c>
      <c r="BD59" s="5">
        <f t="shared" si="21"/>
        <v>0</v>
      </c>
      <c r="BE59" s="5">
        <f t="shared" si="21"/>
        <v>0</v>
      </c>
      <c r="BF59" s="5">
        <f t="shared" si="21"/>
        <v>0</v>
      </c>
      <c r="BG59" s="5">
        <f t="shared" si="21"/>
        <v>0</v>
      </c>
      <c r="BH59" s="5">
        <f t="shared" si="21"/>
        <v>0</v>
      </c>
      <c r="BI59" s="5">
        <f t="shared" si="21"/>
        <v>0</v>
      </c>
      <c r="BJ59" s="5">
        <f t="shared" si="21"/>
        <v>0</v>
      </c>
      <c r="BK59" s="5">
        <f t="shared" si="21"/>
        <v>0</v>
      </c>
      <c r="BL59" s="5">
        <f t="shared" si="21"/>
        <v>0</v>
      </c>
      <c r="BM59" s="5">
        <f t="shared" si="21"/>
        <v>0</v>
      </c>
      <c r="BN59" s="5">
        <f t="shared" si="21"/>
        <v>0</v>
      </c>
      <c r="BO59" s="5">
        <f t="shared" si="21"/>
        <v>0</v>
      </c>
      <c r="BP59" s="5">
        <f t="shared" si="21"/>
        <v>0</v>
      </c>
      <c r="BQ59" s="5">
        <f t="shared" si="21"/>
        <v>0</v>
      </c>
      <c r="BR59" s="5">
        <f t="shared" ref="BR59" si="23">BR14</f>
        <v>0</v>
      </c>
    </row>
    <row r="60" spans="1:72" ht="15" customHeight="1">
      <c r="B60" s="19" t="s">
        <v>21</v>
      </c>
      <c r="C60" s="17"/>
      <c r="D60" s="18">
        <f>SUM(D55:D59)</f>
        <v>0.02</v>
      </c>
      <c r="E60" s="18">
        <f t="shared" ref="E60:BQ60" si="24">SUM(E55:E59)</f>
        <v>0</v>
      </c>
      <c r="F60" s="18">
        <f t="shared" si="24"/>
        <v>1.2999999999999999E-2</v>
      </c>
      <c r="G60" s="18">
        <f t="shared" si="24"/>
        <v>0</v>
      </c>
      <c r="H60" s="18">
        <f t="shared" si="24"/>
        <v>1E-3</v>
      </c>
      <c r="I60" s="18">
        <f t="shared" si="24"/>
        <v>0</v>
      </c>
      <c r="J60" s="18">
        <f t="shared" si="24"/>
        <v>0.19600000000000001</v>
      </c>
      <c r="K60" s="18">
        <f t="shared" si="24"/>
        <v>6.0000000000000001E-3</v>
      </c>
      <c r="L60" s="18">
        <f t="shared" si="24"/>
        <v>0</v>
      </c>
      <c r="M60" s="18">
        <f t="shared" si="24"/>
        <v>0</v>
      </c>
      <c r="N60" s="18">
        <f t="shared" si="24"/>
        <v>0</v>
      </c>
      <c r="O60" s="18">
        <f t="shared" si="24"/>
        <v>0</v>
      </c>
      <c r="P60" s="18">
        <f t="shared" si="24"/>
        <v>0</v>
      </c>
      <c r="Q60" s="18">
        <f t="shared" si="24"/>
        <v>0</v>
      </c>
      <c r="R60" s="18">
        <f t="shared" si="24"/>
        <v>0</v>
      </c>
      <c r="S60" s="18">
        <f t="shared" si="24"/>
        <v>0</v>
      </c>
      <c r="T60" s="18">
        <f t="shared" si="24"/>
        <v>0</v>
      </c>
      <c r="U60" s="18">
        <f t="shared" si="24"/>
        <v>0</v>
      </c>
      <c r="V60" s="18">
        <f t="shared" si="24"/>
        <v>0</v>
      </c>
      <c r="W60" s="18">
        <f>SUM(W55:W59)</f>
        <v>0</v>
      </c>
      <c r="X60" s="18">
        <f t="shared" si="24"/>
        <v>0</v>
      </c>
      <c r="Y60" s="18">
        <f t="shared" si="24"/>
        <v>0</v>
      </c>
      <c r="Z60" s="18">
        <f t="shared" si="24"/>
        <v>0</v>
      </c>
      <c r="AA60" s="18">
        <f t="shared" si="24"/>
        <v>0</v>
      </c>
      <c r="AB60" s="18">
        <f t="shared" si="24"/>
        <v>0</v>
      </c>
      <c r="AC60" s="18">
        <f t="shared" si="24"/>
        <v>0</v>
      </c>
      <c r="AD60" s="18">
        <f t="shared" si="24"/>
        <v>0</v>
      </c>
      <c r="AE60" s="18">
        <f t="shared" si="24"/>
        <v>0</v>
      </c>
      <c r="AF60" s="18">
        <f t="shared" si="24"/>
        <v>0</v>
      </c>
      <c r="AG60" s="18">
        <f t="shared" si="24"/>
        <v>0</v>
      </c>
      <c r="AH60" s="18">
        <f t="shared" si="24"/>
        <v>0</v>
      </c>
      <c r="AI60" s="18">
        <f t="shared" ref="AI60:AJ60" si="25">SUM(AI55:AI59)</f>
        <v>0</v>
      </c>
      <c r="AJ60" s="18">
        <f t="shared" si="25"/>
        <v>0</v>
      </c>
      <c r="AK60" s="18">
        <f t="shared" si="24"/>
        <v>0</v>
      </c>
      <c r="AL60" s="18">
        <f t="shared" si="24"/>
        <v>0</v>
      </c>
      <c r="AM60" s="18">
        <f t="shared" si="24"/>
        <v>0</v>
      </c>
      <c r="AN60" s="18">
        <f t="shared" si="24"/>
        <v>0</v>
      </c>
      <c r="AO60" s="18">
        <f t="shared" si="24"/>
        <v>0</v>
      </c>
      <c r="AP60" s="18">
        <f t="shared" si="24"/>
        <v>0</v>
      </c>
      <c r="AQ60" s="18">
        <f t="shared" si="24"/>
        <v>0</v>
      </c>
      <c r="AR60" s="18">
        <f t="shared" si="24"/>
        <v>0</v>
      </c>
      <c r="AS60" s="18">
        <f t="shared" si="24"/>
        <v>0</v>
      </c>
      <c r="AT60" s="18">
        <f t="shared" si="24"/>
        <v>0</v>
      </c>
      <c r="AU60" s="18">
        <f t="shared" si="24"/>
        <v>0</v>
      </c>
      <c r="AV60" s="18">
        <f t="shared" si="24"/>
        <v>0</v>
      </c>
      <c r="AW60" s="18">
        <f t="shared" si="24"/>
        <v>0</v>
      </c>
      <c r="AX60" s="18">
        <f t="shared" si="24"/>
        <v>1.4999999999999999E-2</v>
      </c>
      <c r="AY60" s="18">
        <f t="shared" si="24"/>
        <v>0</v>
      </c>
      <c r="AZ60" s="18">
        <f t="shared" si="24"/>
        <v>0</v>
      </c>
      <c r="BA60" s="18">
        <f t="shared" si="24"/>
        <v>0</v>
      </c>
      <c r="BB60" s="18">
        <f t="shared" si="24"/>
        <v>0</v>
      </c>
      <c r="BC60" s="18">
        <f t="shared" si="24"/>
        <v>0</v>
      </c>
      <c r="BD60" s="18">
        <f t="shared" si="24"/>
        <v>0</v>
      </c>
      <c r="BE60" s="18">
        <f t="shared" si="24"/>
        <v>0</v>
      </c>
      <c r="BF60" s="18">
        <f t="shared" si="24"/>
        <v>0</v>
      </c>
      <c r="BG60" s="18">
        <f t="shared" si="24"/>
        <v>0</v>
      </c>
      <c r="BH60" s="18">
        <f t="shared" si="24"/>
        <v>0</v>
      </c>
      <c r="BI60" s="18">
        <f t="shared" si="24"/>
        <v>0</v>
      </c>
      <c r="BJ60" s="18">
        <f t="shared" si="24"/>
        <v>0</v>
      </c>
      <c r="BK60" s="18">
        <f t="shared" si="24"/>
        <v>0</v>
      </c>
      <c r="BL60" s="18">
        <f t="shared" si="24"/>
        <v>0</v>
      </c>
      <c r="BM60" s="18">
        <f t="shared" si="24"/>
        <v>0</v>
      </c>
      <c r="BN60" s="18">
        <f t="shared" si="24"/>
        <v>0</v>
      </c>
      <c r="BO60" s="18">
        <f t="shared" si="24"/>
        <v>0</v>
      </c>
      <c r="BP60" s="18">
        <f t="shared" si="24"/>
        <v>0</v>
      </c>
      <c r="BQ60" s="18">
        <f t="shared" si="24"/>
        <v>1E-3</v>
      </c>
      <c r="BR60" s="18">
        <f t="shared" ref="BR60" si="26">SUM(BR55:BR59)</f>
        <v>0</v>
      </c>
    </row>
    <row r="61" spans="1:72" ht="15" customHeight="1">
      <c r="B61" s="19" t="s">
        <v>22</v>
      </c>
      <c r="C61" s="17"/>
      <c r="D61" s="20">
        <f t="shared" ref="D61:BQ61" si="27">PRODUCT(D60,$F$7)</f>
        <v>0.02</v>
      </c>
      <c r="E61" s="20">
        <f t="shared" si="27"/>
        <v>0</v>
      </c>
      <c r="F61" s="20">
        <f t="shared" si="27"/>
        <v>1.2999999999999999E-2</v>
      </c>
      <c r="G61" s="20">
        <f t="shared" si="27"/>
        <v>0</v>
      </c>
      <c r="H61" s="20">
        <f t="shared" si="27"/>
        <v>1E-3</v>
      </c>
      <c r="I61" s="20">
        <f t="shared" si="27"/>
        <v>0</v>
      </c>
      <c r="J61" s="20">
        <f t="shared" si="27"/>
        <v>0.19600000000000001</v>
      </c>
      <c r="K61" s="20">
        <f t="shared" si="27"/>
        <v>6.0000000000000001E-3</v>
      </c>
      <c r="L61" s="20">
        <f t="shared" si="27"/>
        <v>0</v>
      </c>
      <c r="M61" s="20">
        <f t="shared" si="27"/>
        <v>0</v>
      </c>
      <c r="N61" s="20">
        <f t="shared" si="27"/>
        <v>0</v>
      </c>
      <c r="O61" s="20">
        <f t="shared" si="27"/>
        <v>0</v>
      </c>
      <c r="P61" s="20">
        <f t="shared" si="27"/>
        <v>0</v>
      </c>
      <c r="Q61" s="20">
        <f t="shared" si="27"/>
        <v>0</v>
      </c>
      <c r="R61" s="20">
        <f t="shared" si="27"/>
        <v>0</v>
      </c>
      <c r="S61" s="20">
        <f t="shared" si="27"/>
        <v>0</v>
      </c>
      <c r="T61" s="20">
        <f t="shared" si="27"/>
        <v>0</v>
      </c>
      <c r="U61" s="20">
        <f t="shared" si="27"/>
        <v>0</v>
      </c>
      <c r="V61" s="20">
        <f t="shared" si="27"/>
        <v>0</v>
      </c>
      <c r="W61" s="20">
        <f>PRODUCT(W60,$F$7)</f>
        <v>0</v>
      </c>
      <c r="X61" s="20">
        <f t="shared" si="27"/>
        <v>0</v>
      </c>
      <c r="Y61" s="20">
        <f t="shared" si="27"/>
        <v>0</v>
      </c>
      <c r="Z61" s="20">
        <f t="shared" si="27"/>
        <v>0</v>
      </c>
      <c r="AA61" s="20">
        <f t="shared" si="27"/>
        <v>0</v>
      </c>
      <c r="AB61" s="20">
        <f t="shared" si="27"/>
        <v>0</v>
      </c>
      <c r="AC61" s="20">
        <f t="shared" si="27"/>
        <v>0</v>
      </c>
      <c r="AD61" s="20">
        <f t="shared" si="27"/>
        <v>0</v>
      </c>
      <c r="AE61" s="20">
        <f t="shared" si="27"/>
        <v>0</v>
      </c>
      <c r="AF61" s="20">
        <f t="shared" si="27"/>
        <v>0</v>
      </c>
      <c r="AG61" s="20">
        <f t="shared" si="27"/>
        <v>0</v>
      </c>
      <c r="AH61" s="20">
        <f t="shared" si="27"/>
        <v>0</v>
      </c>
      <c r="AI61" s="20">
        <f t="shared" ref="AI61:AJ61" si="28">PRODUCT(AI60,$F$7)</f>
        <v>0</v>
      </c>
      <c r="AJ61" s="20">
        <f t="shared" si="28"/>
        <v>0</v>
      </c>
      <c r="AK61" s="20">
        <f t="shared" si="27"/>
        <v>0</v>
      </c>
      <c r="AL61" s="20">
        <f t="shared" si="27"/>
        <v>0</v>
      </c>
      <c r="AM61" s="20">
        <f t="shared" si="27"/>
        <v>0</v>
      </c>
      <c r="AN61" s="20">
        <f t="shared" si="27"/>
        <v>0</v>
      </c>
      <c r="AO61" s="20">
        <f t="shared" si="27"/>
        <v>0</v>
      </c>
      <c r="AP61" s="20">
        <f t="shared" si="27"/>
        <v>0</v>
      </c>
      <c r="AQ61" s="20">
        <f t="shared" si="27"/>
        <v>0</v>
      </c>
      <c r="AR61" s="20">
        <f t="shared" si="27"/>
        <v>0</v>
      </c>
      <c r="AS61" s="20">
        <f t="shared" si="27"/>
        <v>0</v>
      </c>
      <c r="AT61" s="20">
        <f t="shared" si="27"/>
        <v>0</v>
      </c>
      <c r="AU61" s="20">
        <f t="shared" si="27"/>
        <v>0</v>
      </c>
      <c r="AV61" s="20">
        <f t="shared" si="27"/>
        <v>0</v>
      </c>
      <c r="AW61" s="20">
        <f t="shared" si="27"/>
        <v>0</v>
      </c>
      <c r="AX61" s="20">
        <f t="shared" si="27"/>
        <v>1.4999999999999999E-2</v>
      </c>
      <c r="AY61" s="20">
        <f t="shared" si="27"/>
        <v>0</v>
      </c>
      <c r="AZ61" s="20">
        <f t="shared" si="27"/>
        <v>0</v>
      </c>
      <c r="BA61" s="20">
        <f t="shared" si="27"/>
        <v>0</v>
      </c>
      <c r="BB61" s="20">
        <f t="shared" si="27"/>
        <v>0</v>
      </c>
      <c r="BC61" s="20">
        <f t="shared" si="27"/>
        <v>0</v>
      </c>
      <c r="BD61" s="20">
        <f t="shared" si="27"/>
        <v>0</v>
      </c>
      <c r="BE61" s="20">
        <f t="shared" si="27"/>
        <v>0</v>
      </c>
      <c r="BF61" s="20">
        <f t="shared" si="27"/>
        <v>0</v>
      </c>
      <c r="BG61" s="20">
        <f t="shared" si="27"/>
        <v>0</v>
      </c>
      <c r="BH61" s="20">
        <f t="shared" si="27"/>
        <v>0</v>
      </c>
      <c r="BI61" s="20">
        <f t="shared" si="27"/>
        <v>0</v>
      </c>
      <c r="BJ61" s="20">
        <f t="shared" si="27"/>
        <v>0</v>
      </c>
      <c r="BK61" s="20">
        <f t="shared" si="27"/>
        <v>0</v>
      </c>
      <c r="BL61" s="20">
        <f t="shared" si="27"/>
        <v>0</v>
      </c>
      <c r="BM61" s="20">
        <f t="shared" si="27"/>
        <v>0</v>
      </c>
      <c r="BN61" s="20">
        <f t="shared" si="27"/>
        <v>0</v>
      </c>
      <c r="BO61" s="20">
        <f t="shared" si="27"/>
        <v>0</v>
      </c>
      <c r="BP61" s="20">
        <f t="shared" si="27"/>
        <v>0</v>
      </c>
      <c r="BQ61" s="20">
        <f t="shared" si="27"/>
        <v>1E-3</v>
      </c>
      <c r="BR61" s="20">
        <f t="shared" ref="BR61" si="29">PRODUCT(BR60,$F$7)</f>
        <v>0</v>
      </c>
    </row>
    <row r="63" spans="1:72" ht="17.399999999999999">
      <c r="A63" s="21"/>
      <c r="B63" s="22" t="s">
        <v>23</v>
      </c>
      <c r="C63" s="23" t="s">
        <v>24</v>
      </c>
      <c r="D63" s="24">
        <f>D44</f>
        <v>90.9</v>
      </c>
      <c r="E63" s="24">
        <f t="shared" ref="E63:BQ63" si="30">E44</f>
        <v>96</v>
      </c>
      <c r="F63" s="24">
        <f t="shared" si="30"/>
        <v>91</v>
      </c>
      <c r="G63" s="24">
        <f t="shared" si="30"/>
        <v>816</v>
      </c>
      <c r="H63" s="24">
        <f t="shared" si="30"/>
        <v>1680</v>
      </c>
      <c r="I63" s="24">
        <f t="shared" si="30"/>
        <v>1050</v>
      </c>
      <c r="J63" s="24">
        <f t="shared" si="30"/>
        <v>90.57</v>
      </c>
      <c r="K63" s="24">
        <f t="shared" si="30"/>
        <v>1166.67</v>
      </c>
      <c r="L63" s="24">
        <f t="shared" si="30"/>
        <v>255.2</v>
      </c>
      <c r="M63" s="24">
        <f t="shared" si="30"/>
        <v>833</v>
      </c>
      <c r="N63" s="24">
        <f t="shared" si="30"/>
        <v>126.38</v>
      </c>
      <c r="O63" s="24">
        <f t="shared" si="30"/>
        <v>387.53</v>
      </c>
      <c r="P63" s="24">
        <f t="shared" si="30"/>
        <v>663.16</v>
      </c>
      <c r="Q63" s="24">
        <f t="shared" si="30"/>
        <v>526.66999999999996</v>
      </c>
      <c r="R63" s="24">
        <f t="shared" si="30"/>
        <v>1295</v>
      </c>
      <c r="S63" s="24">
        <f t="shared" si="30"/>
        <v>0</v>
      </c>
      <c r="T63" s="24">
        <f t="shared" si="30"/>
        <v>0</v>
      </c>
      <c r="U63" s="24">
        <f t="shared" si="30"/>
        <v>1012</v>
      </c>
      <c r="V63" s="24">
        <f t="shared" si="30"/>
        <v>470.67</v>
      </c>
      <c r="W63" s="24">
        <f>W44</f>
        <v>348</v>
      </c>
      <c r="X63" s="24">
        <f t="shared" si="30"/>
        <v>9.4</v>
      </c>
      <c r="Y63" s="24">
        <f t="shared" si="30"/>
        <v>266.5</v>
      </c>
      <c r="Z63" s="24">
        <f t="shared" si="30"/>
        <v>367</v>
      </c>
      <c r="AA63" s="24">
        <f t="shared" si="30"/>
        <v>524</v>
      </c>
      <c r="AB63" s="24">
        <f t="shared" si="30"/>
        <v>330</v>
      </c>
      <c r="AC63" s="24">
        <f t="shared" si="30"/>
        <v>299</v>
      </c>
      <c r="AD63" s="24">
        <f t="shared" si="30"/>
        <v>148</v>
      </c>
      <c r="AE63" s="24">
        <f t="shared" si="30"/>
        <v>842</v>
      </c>
      <c r="AF63" s="24">
        <f t="shared" si="30"/>
        <v>0</v>
      </c>
      <c r="AG63" s="24">
        <f t="shared" si="30"/>
        <v>180</v>
      </c>
      <c r="AH63" s="24">
        <f t="shared" si="30"/>
        <v>359</v>
      </c>
      <c r="AI63" s="24">
        <f t="shared" si="30"/>
        <v>160</v>
      </c>
      <c r="AJ63" s="24">
        <f t="shared" si="30"/>
        <v>309.10000000000002</v>
      </c>
      <c r="AK63" s="24">
        <f t="shared" si="30"/>
        <v>94</v>
      </c>
      <c r="AL63" s="24">
        <f t="shared" si="30"/>
        <v>73</v>
      </c>
      <c r="AM63" s="24">
        <f t="shared" si="30"/>
        <v>51.6</v>
      </c>
      <c r="AN63" s="24">
        <f t="shared" si="30"/>
        <v>250</v>
      </c>
      <c r="AO63" s="24">
        <f t="shared" si="30"/>
        <v>272</v>
      </c>
      <c r="AP63" s="24">
        <f t="shared" si="30"/>
        <v>0</v>
      </c>
      <c r="AQ63" s="24">
        <f t="shared" si="30"/>
        <v>425</v>
      </c>
      <c r="AR63" s="24">
        <f t="shared" si="30"/>
        <v>800</v>
      </c>
      <c r="AS63" s="24">
        <f t="shared" si="30"/>
        <v>294.25</v>
      </c>
      <c r="AT63" s="24">
        <f t="shared" si="30"/>
        <v>95</v>
      </c>
      <c r="AU63" s="24">
        <f t="shared" si="30"/>
        <v>87.33</v>
      </c>
      <c r="AV63" s="24">
        <f t="shared" si="30"/>
        <v>73.33</v>
      </c>
      <c r="AW63" s="24">
        <f t="shared" si="30"/>
        <v>80</v>
      </c>
      <c r="AX63" s="24">
        <f t="shared" si="30"/>
        <v>89.29</v>
      </c>
      <c r="AY63" s="24">
        <f t="shared" si="30"/>
        <v>63.75</v>
      </c>
      <c r="AZ63" s="24">
        <f t="shared" si="30"/>
        <v>104.62</v>
      </c>
      <c r="BA63" s="24">
        <f t="shared" si="30"/>
        <v>81.33</v>
      </c>
      <c r="BB63" s="24">
        <f t="shared" si="30"/>
        <v>71.67</v>
      </c>
      <c r="BC63" s="24">
        <f t="shared" si="30"/>
        <v>152.66999999999999</v>
      </c>
      <c r="BD63" s="24">
        <f t="shared" si="30"/>
        <v>378</v>
      </c>
      <c r="BE63" s="24">
        <f t="shared" si="30"/>
        <v>574</v>
      </c>
      <c r="BF63" s="24">
        <f t="shared" si="30"/>
        <v>696</v>
      </c>
      <c r="BG63" s="24">
        <f t="shared" si="30"/>
        <v>324</v>
      </c>
      <c r="BH63" s="24">
        <f t="shared" si="30"/>
        <v>604</v>
      </c>
      <c r="BI63" s="24">
        <f t="shared" si="30"/>
        <v>0</v>
      </c>
      <c r="BJ63" s="24">
        <f t="shared" si="30"/>
        <v>38</v>
      </c>
      <c r="BK63" s="24">
        <f t="shared" si="30"/>
        <v>38</v>
      </c>
      <c r="BL63" s="24">
        <f t="shared" si="30"/>
        <v>33</v>
      </c>
      <c r="BM63" s="24">
        <f t="shared" si="30"/>
        <v>43</v>
      </c>
      <c r="BN63" s="24">
        <f t="shared" si="30"/>
        <v>43</v>
      </c>
      <c r="BO63" s="24">
        <f t="shared" si="30"/>
        <v>306.32</v>
      </c>
      <c r="BP63" s="24">
        <f t="shared" si="30"/>
        <v>190</v>
      </c>
      <c r="BQ63" s="24">
        <f t="shared" si="30"/>
        <v>26</v>
      </c>
      <c r="BR63" s="24">
        <f t="shared" ref="BR63" si="31">BR44</f>
        <v>0</v>
      </c>
    </row>
    <row r="64" spans="1:72" ht="15" customHeight="1">
      <c r="B64" s="19" t="s">
        <v>25</v>
      </c>
      <c r="C64" s="17" t="s">
        <v>24</v>
      </c>
      <c r="D64" s="18">
        <f>D63/1000</f>
        <v>9.0900000000000009E-2</v>
      </c>
      <c r="E64" s="18">
        <f t="shared" ref="E64:BQ64" si="32">E63/1000</f>
        <v>9.6000000000000002E-2</v>
      </c>
      <c r="F64" s="18">
        <f t="shared" si="32"/>
        <v>9.0999999999999998E-2</v>
      </c>
      <c r="G64" s="18">
        <f t="shared" si="32"/>
        <v>0.81599999999999995</v>
      </c>
      <c r="H64" s="18">
        <f t="shared" si="32"/>
        <v>1.68</v>
      </c>
      <c r="I64" s="18">
        <f t="shared" si="32"/>
        <v>1.05</v>
      </c>
      <c r="J64" s="18">
        <f t="shared" si="32"/>
        <v>9.0569999999999998E-2</v>
      </c>
      <c r="K64" s="18">
        <f t="shared" si="32"/>
        <v>1.1666700000000001</v>
      </c>
      <c r="L64" s="18">
        <f t="shared" si="32"/>
        <v>0.25519999999999998</v>
      </c>
      <c r="M64" s="18">
        <f t="shared" si="32"/>
        <v>0.83299999999999996</v>
      </c>
      <c r="N64" s="18">
        <f t="shared" si="32"/>
        <v>0.12637999999999999</v>
      </c>
      <c r="O64" s="18">
        <f t="shared" si="32"/>
        <v>0.38752999999999999</v>
      </c>
      <c r="P64" s="18">
        <f t="shared" si="32"/>
        <v>0.66315999999999997</v>
      </c>
      <c r="Q64" s="18">
        <f t="shared" si="32"/>
        <v>0.52666999999999997</v>
      </c>
      <c r="R64" s="18">
        <f t="shared" si="32"/>
        <v>1.2949999999999999</v>
      </c>
      <c r="S64" s="18">
        <f t="shared" si="32"/>
        <v>0</v>
      </c>
      <c r="T64" s="18">
        <f t="shared" si="32"/>
        <v>0</v>
      </c>
      <c r="U64" s="18">
        <f t="shared" si="32"/>
        <v>1.012</v>
      </c>
      <c r="V64" s="18">
        <f t="shared" si="32"/>
        <v>0.47067000000000003</v>
      </c>
      <c r="W64" s="18">
        <f>W63/1000</f>
        <v>0.34799999999999998</v>
      </c>
      <c r="X64" s="18">
        <f t="shared" si="32"/>
        <v>9.4000000000000004E-3</v>
      </c>
      <c r="Y64" s="18">
        <f t="shared" si="32"/>
        <v>0.26650000000000001</v>
      </c>
      <c r="Z64" s="18">
        <f t="shared" si="32"/>
        <v>0.36699999999999999</v>
      </c>
      <c r="AA64" s="18">
        <f t="shared" si="32"/>
        <v>0.52400000000000002</v>
      </c>
      <c r="AB64" s="18">
        <f t="shared" si="32"/>
        <v>0.33</v>
      </c>
      <c r="AC64" s="18">
        <f t="shared" si="32"/>
        <v>0.29899999999999999</v>
      </c>
      <c r="AD64" s="18">
        <f t="shared" si="32"/>
        <v>0.14799999999999999</v>
      </c>
      <c r="AE64" s="18">
        <f t="shared" si="32"/>
        <v>0.84199999999999997</v>
      </c>
      <c r="AF64" s="18">
        <f t="shared" si="32"/>
        <v>0</v>
      </c>
      <c r="AG64" s="18">
        <f t="shared" ref="AG64:AI64" si="33">AG63/1000</f>
        <v>0.18</v>
      </c>
      <c r="AH64" s="18">
        <f t="shared" si="33"/>
        <v>0.35899999999999999</v>
      </c>
      <c r="AI64" s="18">
        <f t="shared" si="33"/>
        <v>0.16</v>
      </c>
      <c r="AJ64" s="18">
        <f t="shared" si="32"/>
        <v>0.30910000000000004</v>
      </c>
      <c r="AK64" s="18">
        <f t="shared" si="32"/>
        <v>9.4E-2</v>
      </c>
      <c r="AL64" s="18">
        <f t="shared" si="32"/>
        <v>7.2999999999999995E-2</v>
      </c>
      <c r="AM64" s="18">
        <f t="shared" si="32"/>
        <v>5.16E-2</v>
      </c>
      <c r="AN64" s="18">
        <f t="shared" si="32"/>
        <v>0.25</v>
      </c>
      <c r="AO64" s="18">
        <f t="shared" si="32"/>
        <v>0.27200000000000002</v>
      </c>
      <c r="AP64" s="18">
        <f t="shared" si="32"/>
        <v>0</v>
      </c>
      <c r="AQ64" s="18">
        <f t="shared" si="32"/>
        <v>0.42499999999999999</v>
      </c>
      <c r="AR64" s="18">
        <f t="shared" si="32"/>
        <v>0.8</v>
      </c>
      <c r="AS64" s="18">
        <f t="shared" si="32"/>
        <v>0.29425000000000001</v>
      </c>
      <c r="AT64" s="18">
        <f t="shared" si="32"/>
        <v>9.5000000000000001E-2</v>
      </c>
      <c r="AU64" s="18">
        <f t="shared" si="32"/>
        <v>8.7330000000000005E-2</v>
      </c>
      <c r="AV64" s="18">
        <f t="shared" si="32"/>
        <v>7.3329999999999992E-2</v>
      </c>
      <c r="AW64" s="18">
        <f t="shared" si="32"/>
        <v>0.08</v>
      </c>
      <c r="AX64" s="18">
        <f t="shared" si="32"/>
        <v>8.9290000000000008E-2</v>
      </c>
      <c r="AY64" s="18">
        <f t="shared" si="32"/>
        <v>6.3750000000000001E-2</v>
      </c>
      <c r="AZ64" s="18">
        <f t="shared" si="32"/>
        <v>0.10462</v>
      </c>
      <c r="BA64" s="18">
        <f t="shared" si="32"/>
        <v>8.133E-2</v>
      </c>
      <c r="BB64" s="18">
        <f t="shared" si="32"/>
        <v>7.1669999999999998E-2</v>
      </c>
      <c r="BC64" s="18">
        <f t="shared" si="32"/>
        <v>0.15267</v>
      </c>
      <c r="BD64" s="18">
        <f t="shared" si="32"/>
        <v>0.378</v>
      </c>
      <c r="BE64" s="18">
        <f t="shared" si="32"/>
        <v>0.57399999999999995</v>
      </c>
      <c r="BF64" s="18">
        <f t="shared" si="32"/>
        <v>0.69599999999999995</v>
      </c>
      <c r="BG64" s="18">
        <f t="shared" si="32"/>
        <v>0.32400000000000001</v>
      </c>
      <c r="BH64" s="18">
        <f t="shared" si="32"/>
        <v>0.60399999999999998</v>
      </c>
      <c r="BI64" s="18">
        <f t="shared" si="32"/>
        <v>0</v>
      </c>
      <c r="BJ64" s="18">
        <f t="shared" si="32"/>
        <v>3.7999999999999999E-2</v>
      </c>
      <c r="BK64" s="18">
        <f t="shared" si="32"/>
        <v>3.7999999999999999E-2</v>
      </c>
      <c r="BL64" s="18">
        <f t="shared" si="32"/>
        <v>3.3000000000000002E-2</v>
      </c>
      <c r="BM64" s="18">
        <f t="shared" si="32"/>
        <v>4.2999999999999997E-2</v>
      </c>
      <c r="BN64" s="18">
        <f t="shared" si="32"/>
        <v>4.2999999999999997E-2</v>
      </c>
      <c r="BO64" s="18">
        <f t="shared" si="32"/>
        <v>0.30631999999999998</v>
      </c>
      <c r="BP64" s="18">
        <f t="shared" si="32"/>
        <v>0.19</v>
      </c>
      <c r="BQ64" s="18">
        <f t="shared" si="32"/>
        <v>2.5999999999999999E-2</v>
      </c>
      <c r="BR64" s="18">
        <f t="shared" ref="BR64" si="34">BR63/1000</f>
        <v>0</v>
      </c>
    </row>
    <row r="65" spans="1:72" ht="17.399999999999999">
      <c r="A65" s="25"/>
      <c r="B65" s="26" t="s">
        <v>26</v>
      </c>
      <c r="C65" s="108"/>
      <c r="D65" s="27">
        <f>D61*D63</f>
        <v>1.8180000000000001</v>
      </c>
      <c r="E65" s="27">
        <f t="shared" ref="E65:BQ65" si="35">E61*E63</f>
        <v>0</v>
      </c>
      <c r="F65" s="27">
        <f t="shared" si="35"/>
        <v>1.1830000000000001</v>
      </c>
      <c r="G65" s="27">
        <f t="shared" si="35"/>
        <v>0</v>
      </c>
      <c r="H65" s="27">
        <f t="shared" si="35"/>
        <v>1.68</v>
      </c>
      <c r="I65" s="27">
        <f t="shared" si="35"/>
        <v>0</v>
      </c>
      <c r="J65" s="27">
        <f t="shared" si="35"/>
        <v>17.751719999999999</v>
      </c>
      <c r="K65" s="27">
        <f t="shared" si="35"/>
        <v>7.000020000000001</v>
      </c>
      <c r="L65" s="27">
        <f t="shared" si="35"/>
        <v>0</v>
      </c>
      <c r="M65" s="27">
        <f t="shared" si="35"/>
        <v>0</v>
      </c>
      <c r="N65" s="27">
        <f t="shared" si="35"/>
        <v>0</v>
      </c>
      <c r="O65" s="27">
        <f t="shared" si="35"/>
        <v>0</v>
      </c>
      <c r="P65" s="27">
        <f t="shared" si="35"/>
        <v>0</v>
      </c>
      <c r="Q65" s="27">
        <f t="shared" si="35"/>
        <v>0</v>
      </c>
      <c r="R65" s="27">
        <f t="shared" si="35"/>
        <v>0</v>
      </c>
      <c r="S65" s="27">
        <f t="shared" si="35"/>
        <v>0</v>
      </c>
      <c r="T65" s="27">
        <f t="shared" si="35"/>
        <v>0</v>
      </c>
      <c r="U65" s="27">
        <f t="shared" si="35"/>
        <v>0</v>
      </c>
      <c r="V65" s="27">
        <f t="shared" si="35"/>
        <v>0</v>
      </c>
      <c r="W65" s="27">
        <f>W61*W63</f>
        <v>0</v>
      </c>
      <c r="X65" s="27">
        <f t="shared" si="35"/>
        <v>0</v>
      </c>
      <c r="Y65" s="27">
        <f t="shared" si="35"/>
        <v>0</v>
      </c>
      <c r="Z65" s="27">
        <f t="shared" si="35"/>
        <v>0</v>
      </c>
      <c r="AA65" s="27">
        <f t="shared" si="35"/>
        <v>0</v>
      </c>
      <c r="AB65" s="27">
        <f t="shared" si="35"/>
        <v>0</v>
      </c>
      <c r="AC65" s="27">
        <f t="shared" si="35"/>
        <v>0</v>
      </c>
      <c r="AD65" s="27">
        <f t="shared" si="35"/>
        <v>0</v>
      </c>
      <c r="AE65" s="27">
        <f t="shared" si="35"/>
        <v>0</v>
      </c>
      <c r="AF65" s="27">
        <f t="shared" si="35"/>
        <v>0</v>
      </c>
      <c r="AG65" s="27">
        <f t="shared" ref="AG65:AI65" si="36">AG61*AG63</f>
        <v>0</v>
      </c>
      <c r="AH65" s="27">
        <f t="shared" si="36"/>
        <v>0</v>
      </c>
      <c r="AI65" s="27">
        <f t="shared" si="36"/>
        <v>0</v>
      </c>
      <c r="AJ65" s="27">
        <f t="shared" si="35"/>
        <v>0</v>
      </c>
      <c r="AK65" s="27">
        <f t="shared" si="35"/>
        <v>0</v>
      </c>
      <c r="AL65" s="27">
        <f t="shared" si="35"/>
        <v>0</v>
      </c>
      <c r="AM65" s="27">
        <f t="shared" si="35"/>
        <v>0</v>
      </c>
      <c r="AN65" s="27">
        <f t="shared" si="35"/>
        <v>0</v>
      </c>
      <c r="AO65" s="27">
        <f t="shared" si="35"/>
        <v>0</v>
      </c>
      <c r="AP65" s="27">
        <f t="shared" si="35"/>
        <v>0</v>
      </c>
      <c r="AQ65" s="27">
        <f t="shared" si="35"/>
        <v>0</v>
      </c>
      <c r="AR65" s="27">
        <f t="shared" si="35"/>
        <v>0</v>
      </c>
      <c r="AS65" s="27">
        <f t="shared" si="35"/>
        <v>0</v>
      </c>
      <c r="AT65" s="27">
        <f t="shared" si="35"/>
        <v>0</v>
      </c>
      <c r="AU65" s="27">
        <f t="shared" si="35"/>
        <v>0</v>
      </c>
      <c r="AV65" s="27">
        <f t="shared" si="35"/>
        <v>0</v>
      </c>
      <c r="AW65" s="27">
        <f t="shared" si="35"/>
        <v>0</v>
      </c>
      <c r="AX65" s="27">
        <f t="shared" si="35"/>
        <v>1.33935</v>
      </c>
      <c r="AY65" s="27">
        <f t="shared" si="35"/>
        <v>0</v>
      </c>
      <c r="AZ65" s="27">
        <f t="shared" si="35"/>
        <v>0</v>
      </c>
      <c r="BA65" s="27">
        <f t="shared" si="35"/>
        <v>0</v>
      </c>
      <c r="BB65" s="27">
        <f t="shared" si="35"/>
        <v>0</v>
      </c>
      <c r="BC65" s="27">
        <f t="shared" si="35"/>
        <v>0</v>
      </c>
      <c r="BD65" s="27">
        <f t="shared" si="35"/>
        <v>0</v>
      </c>
      <c r="BE65" s="27">
        <f t="shared" si="35"/>
        <v>0</v>
      </c>
      <c r="BF65" s="27">
        <f t="shared" si="35"/>
        <v>0</v>
      </c>
      <c r="BG65" s="27">
        <f t="shared" si="35"/>
        <v>0</v>
      </c>
      <c r="BH65" s="27">
        <f t="shared" si="35"/>
        <v>0</v>
      </c>
      <c r="BI65" s="27">
        <f t="shared" si="35"/>
        <v>0</v>
      </c>
      <c r="BJ65" s="27">
        <f t="shared" si="35"/>
        <v>0</v>
      </c>
      <c r="BK65" s="27">
        <f t="shared" si="35"/>
        <v>0</v>
      </c>
      <c r="BL65" s="27">
        <f t="shared" si="35"/>
        <v>0</v>
      </c>
      <c r="BM65" s="27">
        <f t="shared" si="35"/>
        <v>0</v>
      </c>
      <c r="BN65" s="27">
        <f t="shared" si="35"/>
        <v>0</v>
      </c>
      <c r="BO65" s="27">
        <f t="shared" si="35"/>
        <v>0</v>
      </c>
      <c r="BP65" s="27">
        <f t="shared" si="35"/>
        <v>0</v>
      </c>
      <c r="BQ65" s="27">
        <f t="shared" si="35"/>
        <v>2.6000000000000002E-2</v>
      </c>
      <c r="BR65" s="27">
        <f t="shared" ref="BR65" si="37">BR61*BR63</f>
        <v>0</v>
      </c>
      <c r="BS65" s="28">
        <f>SUM(D65:BQ65)</f>
        <v>30.798090000000002</v>
      </c>
      <c r="BT65" s="29">
        <f>BS65/$C$10</f>
        <v>30.798090000000002</v>
      </c>
    </row>
    <row r="66" spans="1:72" ht="15" customHeight="1">
      <c r="A66" s="25"/>
      <c r="B66" s="26" t="s">
        <v>27</v>
      </c>
      <c r="C66" s="108"/>
      <c r="D66" s="27">
        <f>D61*D63</f>
        <v>1.8180000000000001</v>
      </c>
      <c r="E66" s="27">
        <f t="shared" ref="E66:BQ66" si="38">E61*E63</f>
        <v>0</v>
      </c>
      <c r="F66" s="27">
        <f t="shared" si="38"/>
        <v>1.1830000000000001</v>
      </c>
      <c r="G66" s="27">
        <f t="shared" si="38"/>
        <v>0</v>
      </c>
      <c r="H66" s="27">
        <f t="shared" si="38"/>
        <v>1.68</v>
      </c>
      <c r="I66" s="27">
        <f t="shared" si="38"/>
        <v>0</v>
      </c>
      <c r="J66" s="27">
        <f t="shared" si="38"/>
        <v>17.751719999999999</v>
      </c>
      <c r="K66" s="27">
        <f t="shared" si="38"/>
        <v>7.000020000000001</v>
      </c>
      <c r="L66" s="27">
        <f t="shared" si="38"/>
        <v>0</v>
      </c>
      <c r="M66" s="27">
        <f t="shared" si="38"/>
        <v>0</v>
      </c>
      <c r="N66" s="27">
        <f t="shared" si="38"/>
        <v>0</v>
      </c>
      <c r="O66" s="27">
        <f t="shared" si="38"/>
        <v>0</v>
      </c>
      <c r="P66" s="27">
        <f t="shared" si="38"/>
        <v>0</v>
      </c>
      <c r="Q66" s="27">
        <f t="shared" si="38"/>
        <v>0</v>
      </c>
      <c r="R66" s="27">
        <f t="shared" si="38"/>
        <v>0</v>
      </c>
      <c r="S66" s="27">
        <f t="shared" si="38"/>
        <v>0</v>
      </c>
      <c r="T66" s="27">
        <f t="shared" si="38"/>
        <v>0</v>
      </c>
      <c r="U66" s="27">
        <f t="shared" si="38"/>
        <v>0</v>
      </c>
      <c r="V66" s="27">
        <f t="shared" si="38"/>
        <v>0</v>
      </c>
      <c r="W66" s="27">
        <f>W61*W63</f>
        <v>0</v>
      </c>
      <c r="X66" s="27">
        <f t="shared" si="38"/>
        <v>0</v>
      </c>
      <c r="Y66" s="27">
        <f t="shared" si="38"/>
        <v>0</v>
      </c>
      <c r="Z66" s="27">
        <f t="shared" si="38"/>
        <v>0</v>
      </c>
      <c r="AA66" s="27">
        <f t="shared" si="38"/>
        <v>0</v>
      </c>
      <c r="AB66" s="27">
        <f t="shared" si="38"/>
        <v>0</v>
      </c>
      <c r="AC66" s="27">
        <f t="shared" si="38"/>
        <v>0</v>
      </c>
      <c r="AD66" s="27">
        <f t="shared" si="38"/>
        <v>0</v>
      </c>
      <c r="AE66" s="27">
        <f t="shared" si="38"/>
        <v>0</v>
      </c>
      <c r="AF66" s="27">
        <f t="shared" si="38"/>
        <v>0</v>
      </c>
      <c r="AG66" s="27">
        <f t="shared" ref="AG66:AI66" si="39">AG61*AG63</f>
        <v>0</v>
      </c>
      <c r="AH66" s="27">
        <f t="shared" si="39"/>
        <v>0</v>
      </c>
      <c r="AI66" s="27">
        <f t="shared" si="39"/>
        <v>0</v>
      </c>
      <c r="AJ66" s="27">
        <f t="shared" si="38"/>
        <v>0</v>
      </c>
      <c r="AK66" s="27">
        <f t="shared" si="38"/>
        <v>0</v>
      </c>
      <c r="AL66" s="27">
        <f t="shared" si="38"/>
        <v>0</v>
      </c>
      <c r="AM66" s="27">
        <f t="shared" si="38"/>
        <v>0</v>
      </c>
      <c r="AN66" s="27">
        <f t="shared" si="38"/>
        <v>0</v>
      </c>
      <c r="AO66" s="27">
        <f t="shared" si="38"/>
        <v>0</v>
      </c>
      <c r="AP66" s="27">
        <f t="shared" si="38"/>
        <v>0</v>
      </c>
      <c r="AQ66" s="27">
        <f t="shared" si="38"/>
        <v>0</v>
      </c>
      <c r="AR66" s="27">
        <f t="shared" si="38"/>
        <v>0</v>
      </c>
      <c r="AS66" s="27">
        <f t="shared" si="38"/>
        <v>0</v>
      </c>
      <c r="AT66" s="27">
        <f t="shared" si="38"/>
        <v>0</v>
      </c>
      <c r="AU66" s="27">
        <f t="shared" si="38"/>
        <v>0</v>
      </c>
      <c r="AV66" s="27">
        <f t="shared" si="38"/>
        <v>0</v>
      </c>
      <c r="AW66" s="27">
        <f t="shared" si="38"/>
        <v>0</v>
      </c>
      <c r="AX66" s="27">
        <f t="shared" si="38"/>
        <v>1.33935</v>
      </c>
      <c r="AY66" s="27">
        <f t="shared" si="38"/>
        <v>0</v>
      </c>
      <c r="AZ66" s="27">
        <f t="shared" si="38"/>
        <v>0</v>
      </c>
      <c r="BA66" s="27">
        <f t="shared" si="38"/>
        <v>0</v>
      </c>
      <c r="BB66" s="27">
        <f t="shared" si="38"/>
        <v>0</v>
      </c>
      <c r="BC66" s="27">
        <f t="shared" si="38"/>
        <v>0</v>
      </c>
      <c r="BD66" s="27">
        <f t="shared" si="38"/>
        <v>0</v>
      </c>
      <c r="BE66" s="27">
        <f t="shared" si="38"/>
        <v>0</v>
      </c>
      <c r="BF66" s="27">
        <f t="shared" si="38"/>
        <v>0</v>
      </c>
      <c r="BG66" s="27">
        <f t="shared" si="38"/>
        <v>0</v>
      </c>
      <c r="BH66" s="27">
        <f t="shared" si="38"/>
        <v>0</v>
      </c>
      <c r="BI66" s="27">
        <f t="shared" si="38"/>
        <v>0</v>
      </c>
      <c r="BJ66" s="27">
        <f t="shared" si="38"/>
        <v>0</v>
      </c>
      <c r="BK66" s="27">
        <f t="shared" si="38"/>
        <v>0</v>
      </c>
      <c r="BL66" s="27">
        <f t="shared" si="38"/>
        <v>0</v>
      </c>
      <c r="BM66" s="27">
        <f t="shared" si="38"/>
        <v>0</v>
      </c>
      <c r="BN66" s="27">
        <f t="shared" si="38"/>
        <v>0</v>
      </c>
      <c r="BO66" s="27">
        <f t="shared" si="38"/>
        <v>0</v>
      </c>
      <c r="BP66" s="27">
        <f t="shared" si="38"/>
        <v>0</v>
      </c>
      <c r="BQ66" s="27">
        <f t="shared" si="38"/>
        <v>2.6000000000000002E-2</v>
      </c>
      <c r="BR66" s="27">
        <f t="shared" ref="BR66" si="40">BR61*BR63</f>
        <v>0</v>
      </c>
      <c r="BS66" s="28">
        <f>SUM(D66:BQ66)</f>
        <v>30.798090000000002</v>
      </c>
      <c r="BT66" s="29">
        <f>BS66/$C$10</f>
        <v>30.798090000000002</v>
      </c>
    </row>
    <row r="67" spans="1:72" ht="15" customHeight="1">
      <c r="A67" s="30"/>
      <c r="B67" s="30" t="s">
        <v>28</v>
      </c>
    </row>
    <row r="68" spans="1:72" ht="15" customHeight="1">
      <c r="A68" s="30"/>
      <c r="B68" s="30" t="s">
        <v>29</v>
      </c>
    </row>
    <row r="69" spans="1:72" ht="15" customHeight="1"/>
    <row r="70" spans="1:72">
      <c r="J70" t="s">
        <v>30</v>
      </c>
      <c r="K70" t="s">
        <v>0</v>
      </c>
      <c r="L70" s="1">
        <v>0</v>
      </c>
      <c r="AD70" t="s">
        <v>31</v>
      </c>
    </row>
    <row r="71" spans="1:72" ht="15" customHeight="1">
      <c r="A71" s="102"/>
      <c r="B71" s="3" t="s">
        <v>1</v>
      </c>
      <c r="C71" s="99" t="s">
        <v>2</v>
      </c>
      <c r="D71" s="98" t="str">
        <f t="shared" ref="D71:AQ71" si="41">D53</f>
        <v>Хлеб пшеничный</v>
      </c>
      <c r="E71" s="98" t="str">
        <f t="shared" si="41"/>
        <v>Хлеб ржано-пшеничный</v>
      </c>
      <c r="F71" s="98" t="str">
        <f t="shared" si="41"/>
        <v>Сахар</v>
      </c>
      <c r="G71" s="98" t="str">
        <f t="shared" si="41"/>
        <v>Чай</v>
      </c>
      <c r="H71" s="98" t="str">
        <f t="shared" si="41"/>
        <v>Какао</v>
      </c>
      <c r="I71" s="98" t="str">
        <f t="shared" si="41"/>
        <v>Кофейный напиток</v>
      </c>
      <c r="J71" s="98" t="str">
        <f t="shared" si="41"/>
        <v>Молоко 2,5%</v>
      </c>
      <c r="K71" s="98" t="str">
        <f t="shared" si="41"/>
        <v>Масло сливочное</v>
      </c>
      <c r="L71" s="98" t="str">
        <f t="shared" si="41"/>
        <v>Сметана 15%</v>
      </c>
      <c r="M71" s="98" t="str">
        <f t="shared" si="41"/>
        <v>Молоко сухое</v>
      </c>
      <c r="N71" s="98" t="str">
        <f t="shared" si="41"/>
        <v>Снежок 2,5 %</v>
      </c>
      <c r="O71" s="98" t="str">
        <f t="shared" si="41"/>
        <v>Творог 5%</v>
      </c>
      <c r="P71" s="98" t="str">
        <f t="shared" si="41"/>
        <v>Молоко сгущенное</v>
      </c>
      <c r="Q71" s="98" t="str">
        <f t="shared" si="41"/>
        <v xml:space="preserve">Джем Сава </v>
      </c>
      <c r="R71" s="98" t="str">
        <f t="shared" si="41"/>
        <v>Сыр</v>
      </c>
      <c r="S71" s="98" t="str">
        <f t="shared" si="41"/>
        <v>Зеленый горошек</v>
      </c>
      <c r="T71" s="98" t="str">
        <f t="shared" si="41"/>
        <v>Кукуруза консервирован.</v>
      </c>
      <c r="U71" s="98" t="str">
        <f t="shared" si="41"/>
        <v>Консервы рыбные</v>
      </c>
      <c r="V71" s="98" t="str">
        <f t="shared" si="41"/>
        <v>Огурцы консервирован.</v>
      </c>
      <c r="W71" s="32"/>
      <c r="X71" s="98" t="str">
        <f t="shared" si="41"/>
        <v>Яйцо</v>
      </c>
      <c r="Y71" s="98" t="str">
        <f t="shared" si="41"/>
        <v>Икра кабачковая</v>
      </c>
      <c r="Z71" s="98" t="str">
        <f t="shared" si="41"/>
        <v>Изюм</v>
      </c>
      <c r="AA71" s="98" t="str">
        <f t="shared" si="41"/>
        <v>Курага</v>
      </c>
      <c r="AB71" s="98" t="str">
        <f t="shared" si="41"/>
        <v>Чернослив</v>
      </c>
      <c r="AC71" s="98" t="str">
        <f t="shared" si="41"/>
        <v>Шиповник</v>
      </c>
      <c r="AD71" s="98" t="str">
        <f t="shared" si="41"/>
        <v>Сухофрукты</v>
      </c>
      <c r="AE71" s="98" t="str">
        <f t="shared" si="41"/>
        <v>Ягода свежемороженная</v>
      </c>
      <c r="AF71" s="98" t="str">
        <f t="shared" ref="AF71:AI71" si="42">AF53</f>
        <v>Апельсин</v>
      </c>
      <c r="AG71" s="98" t="str">
        <f t="shared" si="42"/>
        <v>Банан</v>
      </c>
      <c r="AH71" s="98" t="str">
        <f t="shared" si="42"/>
        <v>Лимон</v>
      </c>
      <c r="AI71" s="98" t="str">
        <f t="shared" si="42"/>
        <v>Яблоко</v>
      </c>
      <c r="AJ71" s="98" t="str">
        <f t="shared" si="41"/>
        <v>Кисель</v>
      </c>
      <c r="AK71" s="98" t="str">
        <f t="shared" si="41"/>
        <v xml:space="preserve">Сок </v>
      </c>
      <c r="AL71" s="98" t="str">
        <f t="shared" si="41"/>
        <v>Макаронные изделия</v>
      </c>
      <c r="AM71" s="98" t="str">
        <f t="shared" si="41"/>
        <v>Мука</v>
      </c>
      <c r="AN71" s="98" t="str">
        <f t="shared" si="41"/>
        <v>Дрожжи</v>
      </c>
      <c r="AO71" s="98" t="str">
        <f t="shared" si="41"/>
        <v>Печенье</v>
      </c>
      <c r="AP71" s="98" t="str">
        <f t="shared" si="41"/>
        <v>Пряники</v>
      </c>
      <c r="AQ71" s="98" t="str">
        <f t="shared" si="41"/>
        <v>Вафли</v>
      </c>
      <c r="AR71" s="98" t="str">
        <f>AR53</f>
        <v>Конфеты</v>
      </c>
      <c r="AS71" s="98" t="str">
        <f>AS53</f>
        <v>Повидло Сава</v>
      </c>
      <c r="AT71" s="98" t="str">
        <f>AT53</f>
        <v>Крупа геркулес</v>
      </c>
      <c r="AU71" s="98" t="str">
        <f>AU53</f>
        <v>Крупа горох</v>
      </c>
      <c r="AV71" s="98" t="str">
        <f t="shared" ref="AV71:BA71" si="43">AV53</f>
        <v>Крупа гречневая</v>
      </c>
      <c r="AW71" s="98" t="str">
        <f t="shared" si="43"/>
        <v>Крупа кукурузная</v>
      </c>
      <c r="AX71" s="98" t="str">
        <f t="shared" si="43"/>
        <v>Крупа манная</v>
      </c>
      <c r="AY71" s="98" t="str">
        <f t="shared" si="43"/>
        <v>Крупа перловая</v>
      </c>
      <c r="AZ71" s="98" t="str">
        <f t="shared" si="43"/>
        <v>Крупа пшеничная</v>
      </c>
      <c r="BA71" s="98" t="str">
        <f t="shared" si="43"/>
        <v>Крупа пшено</v>
      </c>
      <c r="BB71" s="98" t="str">
        <f>BB53</f>
        <v>Крупа ячневая</v>
      </c>
      <c r="BC71" s="98" t="str">
        <f t="shared" ref="BC71:BQ71" si="44">BC53</f>
        <v>Рис</v>
      </c>
      <c r="BD71" s="98" t="str">
        <f t="shared" si="44"/>
        <v>Цыпленок бройлер</v>
      </c>
      <c r="BE71" s="98" t="str">
        <f t="shared" si="44"/>
        <v>Филе куриное</v>
      </c>
      <c r="BF71" s="98" t="str">
        <f t="shared" si="44"/>
        <v>Фарш говяжий</v>
      </c>
      <c r="BG71" s="98" t="str">
        <f t="shared" si="44"/>
        <v>Печень куриная</v>
      </c>
      <c r="BH71" s="98" t="str">
        <f t="shared" si="44"/>
        <v>Филе минтая</v>
      </c>
      <c r="BI71" s="99" t="str">
        <f t="shared" si="44"/>
        <v>Филе сельди слабосол.</v>
      </c>
      <c r="BJ71" s="99" t="str">
        <f t="shared" si="44"/>
        <v>Картофель</v>
      </c>
      <c r="BK71" s="99" t="str">
        <f t="shared" si="44"/>
        <v>Морковь</v>
      </c>
      <c r="BL71" s="99" t="str">
        <f t="shared" si="44"/>
        <v>Лук</v>
      </c>
      <c r="BM71" s="99" t="str">
        <f t="shared" si="44"/>
        <v>Капуста</v>
      </c>
      <c r="BN71" s="99" t="str">
        <f t="shared" si="44"/>
        <v>Свекла</v>
      </c>
      <c r="BO71" s="99" t="str">
        <f t="shared" si="44"/>
        <v>Томатная паста</v>
      </c>
      <c r="BP71" s="99" t="str">
        <f t="shared" si="44"/>
        <v>Масло растительное</v>
      </c>
      <c r="BQ71" s="99" t="str">
        <f t="shared" si="44"/>
        <v>Соль</v>
      </c>
      <c r="BR71" s="99" t="str">
        <f t="shared" ref="BR71" si="45">BR53</f>
        <v>Лимонная кислота</v>
      </c>
      <c r="BS71" s="109" t="s">
        <v>3</v>
      </c>
      <c r="BT71" s="109" t="s">
        <v>4</v>
      </c>
    </row>
    <row r="72" spans="1:72" ht="28.5" customHeight="1">
      <c r="A72" s="103"/>
      <c r="B72" s="4" t="s">
        <v>5</v>
      </c>
      <c r="C72" s="100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32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9"/>
      <c r="BT72" s="109"/>
    </row>
    <row r="73" spans="1:72">
      <c r="A73" s="104" t="s">
        <v>10</v>
      </c>
      <c r="B73" s="5" t="str">
        <f>B15</f>
        <v>Суп шахтерский</v>
      </c>
      <c r="C73" s="105">
        <f>$F$7</f>
        <v>1</v>
      </c>
      <c r="D73" s="5">
        <f t="shared" ref="D73:BQ77" si="46">D15</f>
        <v>0</v>
      </c>
      <c r="E73" s="5">
        <f t="shared" si="46"/>
        <v>0</v>
      </c>
      <c r="F73" s="5">
        <f t="shared" si="46"/>
        <v>0</v>
      </c>
      <c r="G73" s="5">
        <f t="shared" si="46"/>
        <v>0</v>
      </c>
      <c r="H73" s="5">
        <f t="shared" si="46"/>
        <v>0</v>
      </c>
      <c r="I73" s="5">
        <f t="shared" si="46"/>
        <v>0</v>
      </c>
      <c r="J73" s="5">
        <f t="shared" si="46"/>
        <v>0</v>
      </c>
      <c r="K73" s="5">
        <f t="shared" si="46"/>
        <v>2E-3</v>
      </c>
      <c r="L73" s="5">
        <f t="shared" si="46"/>
        <v>6.0000000000000001E-3</v>
      </c>
      <c r="M73" s="5">
        <f t="shared" si="46"/>
        <v>0</v>
      </c>
      <c r="N73" s="5">
        <f t="shared" si="46"/>
        <v>0</v>
      </c>
      <c r="O73" s="5">
        <f t="shared" si="46"/>
        <v>0</v>
      </c>
      <c r="P73" s="5">
        <f t="shared" si="46"/>
        <v>0</v>
      </c>
      <c r="Q73" s="5">
        <f t="shared" si="46"/>
        <v>0</v>
      </c>
      <c r="R73" s="5">
        <f t="shared" si="46"/>
        <v>0</v>
      </c>
      <c r="S73" s="5">
        <f t="shared" si="46"/>
        <v>0</v>
      </c>
      <c r="T73" s="5">
        <f t="shared" si="46"/>
        <v>0</v>
      </c>
      <c r="U73" s="5">
        <f t="shared" si="46"/>
        <v>0</v>
      </c>
      <c r="V73" s="5">
        <f t="shared" si="46"/>
        <v>0</v>
      </c>
      <c r="W73" s="5">
        <f t="shared" si="46"/>
        <v>0</v>
      </c>
      <c r="X73" s="5">
        <f t="shared" si="46"/>
        <v>0</v>
      </c>
      <c r="Y73" s="5">
        <f t="shared" si="46"/>
        <v>0</v>
      </c>
      <c r="Z73" s="5">
        <f t="shared" si="46"/>
        <v>0</v>
      </c>
      <c r="AA73" s="5">
        <f t="shared" si="46"/>
        <v>0</v>
      </c>
      <c r="AB73" s="5">
        <f t="shared" si="46"/>
        <v>0</v>
      </c>
      <c r="AC73" s="5">
        <f t="shared" si="46"/>
        <v>0</v>
      </c>
      <c r="AD73" s="5">
        <f t="shared" si="46"/>
        <v>0</v>
      </c>
      <c r="AE73" s="5">
        <f t="shared" si="46"/>
        <v>0</v>
      </c>
      <c r="AF73" s="5">
        <f t="shared" ref="AF73:AI75" si="47">AF15</f>
        <v>0</v>
      </c>
      <c r="AG73" s="5">
        <f t="shared" si="47"/>
        <v>0</v>
      </c>
      <c r="AH73" s="5">
        <f t="shared" si="47"/>
        <v>0</v>
      </c>
      <c r="AI73" s="5">
        <f t="shared" si="47"/>
        <v>0</v>
      </c>
      <c r="AJ73" s="5">
        <f t="shared" si="46"/>
        <v>0</v>
      </c>
      <c r="AK73" s="5">
        <f t="shared" si="46"/>
        <v>0</v>
      </c>
      <c r="AL73" s="5">
        <f t="shared" si="46"/>
        <v>0</v>
      </c>
      <c r="AM73" s="5">
        <f t="shared" si="46"/>
        <v>0</v>
      </c>
      <c r="AN73" s="5">
        <f t="shared" si="46"/>
        <v>0</v>
      </c>
      <c r="AO73" s="5">
        <f t="shared" si="46"/>
        <v>0</v>
      </c>
      <c r="AP73" s="5">
        <f t="shared" si="46"/>
        <v>0</v>
      </c>
      <c r="AQ73" s="5">
        <f t="shared" si="46"/>
        <v>0</v>
      </c>
      <c r="AR73" s="5">
        <f t="shared" si="46"/>
        <v>0</v>
      </c>
      <c r="AS73" s="5">
        <f t="shared" si="46"/>
        <v>0</v>
      </c>
      <c r="AT73" s="5">
        <f t="shared" si="46"/>
        <v>0</v>
      </c>
      <c r="AU73" s="5">
        <f t="shared" si="46"/>
        <v>0</v>
      </c>
      <c r="AV73" s="5">
        <f t="shared" si="46"/>
        <v>6.0000000000000001E-3</v>
      </c>
      <c r="AW73" s="5">
        <f t="shared" si="46"/>
        <v>0</v>
      </c>
      <c r="AX73" s="5">
        <f t="shared" si="46"/>
        <v>0</v>
      </c>
      <c r="AY73" s="5">
        <f t="shared" si="46"/>
        <v>0</v>
      </c>
      <c r="AZ73" s="5">
        <f t="shared" si="46"/>
        <v>0</v>
      </c>
      <c r="BA73" s="5">
        <f t="shared" si="46"/>
        <v>0</v>
      </c>
      <c r="BB73" s="5">
        <f t="shared" si="46"/>
        <v>0</v>
      </c>
      <c r="BC73" s="5">
        <f t="shared" si="46"/>
        <v>0</v>
      </c>
      <c r="BD73" s="5">
        <f t="shared" si="46"/>
        <v>0.02</v>
      </c>
      <c r="BE73" s="5">
        <f t="shared" si="46"/>
        <v>0</v>
      </c>
      <c r="BF73" s="5">
        <f t="shared" si="46"/>
        <v>0</v>
      </c>
      <c r="BG73" s="5">
        <f t="shared" si="46"/>
        <v>0</v>
      </c>
      <c r="BH73" s="5">
        <f t="shared" si="46"/>
        <v>0</v>
      </c>
      <c r="BI73" s="5">
        <f t="shared" si="46"/>
        <v>0</v>
      </c>
      <c r="BJ73" s="5">
        <f t="shared" si="46"/>
        <v>0.08</v>
      </c>
      <c r="BK73" s="5">
        <f t="shared" si="46"/>
        <v>0.01</v>
      </c>
      <c r="BL73" s="5">
        <f t="shared" si="46"/>
        <v>0.01</v>
      </c>
      <c r="BM73" s="5">
        <f t="shared" si="46"/>
        <v>0</v>
      </c>
      <c r="BN73" s="5">
        <f t="shared" si="46"/>
        <v>0</v>
      </c>
      <c r="BO73" s="5">
        <f t="shared" si="46"/>
        <v>0</v>
      </c>
      <c r="BP73" s="5">
        <f t="shared" si="46"/>
        <v>2E-3</v>
      </c>
      <c r="BQ73" s="5">
        <f t="shared" si="46"/>
        <v>1E-3</v>
      </c>
      <c r="BR73" s="5">
        <f t="shared" ref="BR73:BR76" si="48">BR15</f>
        <v>0</v>
      </c>
    </row>
    <row r="74" spans="1:72">
      <c r="A74" s="104"/>
      <c r="B74" s="5" t="str">
        <f t="shared" ref="B74:B79" si="49">B16</f>
        <v>Капуста, тушеная с мясом</v>
      </c>
      <c r="C74" s="106"/>
      <c r="D74" s="5">
        <f t="shared" si="46"/>
        <v>0</v>
      </c>
      <c r="E74" s="5">
        <f t="shared" si="46"/>
        <v>0</v>
      </c>
      <c r="F74" s="5">
        <f t="shared" si="46"/>
        <v>0</v>
      </c>
      <c r="G74" s="5">
        <f t="shared" si="46"/>
        <v>0</v>
      </c>
      <c r="H74" s="5">
        <f t="shared" si="46"/>
        <v>0</v>
      </c>
      <c r="I74" s="5">
        <f t="shared" si="46"/>
        <v>0</v>
      </c>
      <c r="J74" s="5">
        <f t="shared" si="46"/>
        <v>0</v>
      </c>
      <c r="K74" s="5">
        <f t="shared" si="46"/>
        <v>2E-3</v>
      </c>
      <c r="L74" s="5">
        <f t="shared" si="46"/>
        <v>0</v>
      </c>
      <c r="M74" s="5">
        <f t="shared" si="46"/>
        <v>0</v>
      </c>
      <c r="N74" s="5">
        <f t="shared" si="46"/>
        <v>0</v>
      </c>
      <c r="O74" s="5">
        <f t="shared" si="46"/>
        <v>0</v>
      </c>
      <c r="P74" s="5">
        <f t="shared" si="46"/>
        <v>0</v>
      </c>
      <c r="Q74" s="5">
        <f t="shared" si="46"/>
        <v>0</v>
      </c>
      <c r="R74" s="5">
        <f t="shared" si="46"/>
        <v>0</v>
      </c>
      <c r="S74" s="5">
        <f t="shared" si="46"/>
        <v>0</v>
      </c>
      <c r="T74" s="5">
        <f t="shared" si="46"/>
        <v>0</v>
      </c>
      <c r="U74" s="5">
        <f t="shared" si="46"/>
        <v>0</v>
      </c>
      <c r="V74" s="5">
        <f t="shared" si="46"/>
        <v>0</v>
      </c>
      <c r="W74" s="5">
        <f t="shared" si="46"/>
        <v>0</v>
      </c>
      <c r="X74" s="5">
        <f t="shared" si="46"/>
        <v>0</v>
      </c>
      <c r="Y74" s="5">
        <f t="shared" si="46"/>
        <v>0</v>
      </c>
      <c r="Z74" s="5">
        <f t="shared" si="46"/>
        <v>0</v>
      </c>
      <c r="AA74" s="5">
        <f t="shared" si="46"/>
        <v>0</v>
      </c>
      <c r="AB74" s="5">
        <f t="shared" si="46"/>
        <v>0</v>
      </c>
      <c r="AC74" s="5">
        <f t="shared" si="46"/>
        <v>0</v>
      </c>
      <c r="AD74" s="5">
        <f t="shared" si="46"/>
        <v>0</v>
      </c>
      <c r="AE74" s="5">
        <f t="shared" si="46"/>
        <v>0</v>
      </c>
      <c r="AF74" s="5">
        <f t="shared" si="47"/>
        <v>0</v>
      </c>
      <c r="AG74" s="5">
        <f t="shared" si="47"/>
        <v>0</v>
      </c>
      <c r="AH74" s="5">
        <f t="shared" si="47"/>
        <v>0</v>
      </c>
      <c r="AI74" s="5">
        <f t="shared" si="47"/>
        <v>0</v>
      </c>
      <c r="AJ74" s="5">
        <f t="shared" si="46"/>
        <v>0</v>
      </c>
      <c r="AK74" s="5">
        <f t="shared" si="46"/>
        <v>0</v>
      </c>
      <c r="AL74" s="5">
        <f t="shared" si="46"/>
        <v>0</v>
      </c>
      <c r="AM74" s="5">
        <f t="shared" si="46"/>
        <v>0</v>
      </c>
      <c r="AN74" s="5">
        <f t="shared" si="46"/>
        <v>0</v>
      </c>
      <c r="AO74" s="5">
        <f t="shared" si="46"/>
        <v>0</v>
      </c>
      <c r="AP74" s="5">
        <f t="shared" si="46"/>
        <v>0</v>
      </c>
      <c r="AQ74" s="5">
        <f t="shared" si="46"/>
        <v>0</v>
      </c>
      <c r="AR74" s="5">
        <f t="shared" si="46"/>
        <v>0</v>
      </c>
      <c r="AS74" s="5">
        <f t="shared" si="46"/>
        <v>0</v>
      </c>
      <c r="AT74" s="5">
        <f t="shared" si="46"/>
        <v>0</v>
      </c>
      <c r="AU74" s="5">
        <f t="shared" si="46"/>
        <v>0</v>
      </c>
      <c r="AV74" s="5">
        <f t="shared" si="46"/>
        <v>0</v>
      </c>
      <c r="AW74" s="5">
        <f t="shared" si="46"/>
        <v>0</v>
      </c>
      <c r="AX74" s="5">
        <f t="shared" si="46"/>
        <v>0</v>
      </c>
      <c r="AY74" s="5">
        <f t="shared" si="46"/>
        <v>0</v>
      </c>
      <c r="AZ74" s="5">
        <f t="shared" si="46"/>
        <v>0</v>
      </c>
      <c r="BA74" s="5">
        <f t="shared" si="46"/>
        <v>0</v>
      </c>
      <c r="BB74" s="5">
        <f t="shared" si="46"/>
        <v>0</v>
      </c>
      <c r="BC74" s="5">
        <f t="shared" si="46"/>
        <v>0</v>
      </c>
      <c r="BD74" s="5">
        <f t="shared" si="46"/>
        <v>0.03</v>
      </c>
      <c r="BE74" s="5">
        <f t="shared" si="46"/>
        <v>0</v>
      </c>
      <c r="BF74" s="5">
        <f t="shared" si="46"/>
        <v>5.0000000000000001E-3</v>
      </c>
      <c r="BG74" s="5">
        <f t="shared" si="46"/>
        <v>0</v>
      </c>
      <c r="BH74" s="5">
        <f t="shared" si="46"/>
        <v>0</v>
      </c>
      <c r="BI74" s="5">
        <f t="shared" si="46"/>
        <v>0</v>
      </c>
      <c r="BJ74" s="5">
        <f t="shared" si="46"/>
        <v>0</v>
      </c>
      <c r="BK74" s="5">
        <f t="shared" si="46"/>
        <v>7.0000000000000001E-3</v>
      </c>
      <c r="BL74" s="5">
        <f t="shared" si="46"/>
        <v>1.0999999999999999E-2</v>
      </c>
      <c r="BM74" s="5">
        <f t="shared" si="46"/>
        <v>0.16</v>
      </c>
      <c r="BN74" s="5">
        <f t="shared" si="46"/>
        <v>0</v>
      </c>
      <c r="BO74" s="5">
        <f t="shared" si="46"/>
        <v>2E-3</v>
      </c>
      <c r="BP74" s="5">
        <f t="shared" si="46"/>
        <v>5.0000000000000001E-3</v>
      </c>
      <c r="BQ74" s="5">
        <f t="shared" si="46"/>
        <v>1E-3</v>
      </c>
      <c r="BR74" s="5">
        <f t="shared" si="48"/>
        <v>0</v>
      </c>
    </row>
    <row r="75" spans="1:72">
      <c r="A75" s="104"/>
      <c r="B75" s="5" t="str">
        <f t="shared" si="49"/>
        <v>Хлеб пшеничный</v>
      </c>
      <c r="C75" s="106"/>
      <c r="D75" s="5">
        <f t="shared" si="46"/>
        <v>0.02</v>
      </c>
      <c r="E75" s="5">
        <f t="shared" si="46"/>
        <v>0</v>
      </c>
      <c r="F75" s="5">
        <f t="shared" si="46"/>
        <v>0</v>
      </c>
      <c r="G75" s="5">
        <f t="shared" si="46"/>
        <v>0</v>
      </c>
      <c r="H75" s="5">
        <f t="shared" si="46"/>
        <v>0</v>
      </c>
      <c r="I75" s="5">
        <f t="shared" si="46"/>
        <v>0</v>
      </c>
      <c r="J75" s="5">
        <f t="shared" si="46"/>
        <v>0</v>
      </c>
      <c r="K75" s="5">
        <f t="shared" si="46"/>
        <v>0</v>
      </c>
      <c r="L75" s="5">
        <f t="shared" si="46"/>
        <v>0</v>
      </c>
      <c r="M75" s="5">
        <f t="shared" si="46"/>
        <v>0</v>
      </c>
      <c r="N75" s="5">
        <f t="shared" si="46"/>
        <v>0</v>
      </c>
      <c r="O75" s="5">
        <f t="shared" si="46"/>
        <v>0</v>
      </c>
      <c r="P75" s="5">
        <f t="shared" si="46"/>
        <v>0</v>
      </c>
      <c r="Q75" s="5">
        <f t="shared" si="46"/>
        <v>0</v>
      </c>
      <c r="R75" s="5">
        <f t="shared" si="46"/>
        <v>0</v>
      </c>
      <c r="S75" s="5">
        <f t="shared" si="46"/>
        <v>0</v>
      </c>
      <c r="T75" s="5">
        <f t="shared" si="46"/>
        <v>0</v>
      </c>
      <c r="U75" s="5">
        <f t="shared" si="46"/>
        <v>0</v>
      </c>
      <c r="V75" s="5">
        <f t="shared" si="46"/>
        <v>0</v>
      </c>
      <c r="W75" s="5">
        <f t="shared" si="46"/>
        <v>0</v>
      </c>
      <c r="X75" s="5">
        <f t="shared" si="46"/>
        <v>0</v>
      </c>
      <c r="Y75" s="5">
        <f t="shared" si="46"/>
        <v>0</v>
      </c>
      <c r="Z75" s="5">
        <f t="shared" si="46"/>
        <v>0</v>
      </c>
      <c r="AA75" s="5">
        <f t="shared" si="46"/>
        <v>0</v>
      </c>
      <c r="AB75" s="5">
        <f t="shared" si="46"/>
        <v>0</v>
      </c>
      <c r="AC75" s="5">
        <f t="shared" si="46"/>
        <v>0</v>
      </c>
      <c r="AD75" s="5">
        <f t="shared" si="46"/>
        <v>0</v>
      </c>
      <c r="AE75" s="5">
        <f t="shared" si="46"/>
        <v>0</v>
      </c>
      <c r="AF75" s="5">
        <f t="shared" si="47"/>
        <v>0</v>
      </c>
      <c r="AG75" s="5">
        <f t="shared" si="47"/>
        <v>0</v>
      </c>
      <c r="AH75" s="5">
        <f t="shared" si="47"/>
        <v>0</v>
      </c>
      <c r="AI75" s="5">
        <f t="shared" si="47"/>
        <v>0</v>
      </c>
      <c r="AJ75" s="5">
        <f t="shared" si="46"/>
        <v>0</v>
      </c>
      <c r="AK75" s="5">
        <f t="shared" si="46"/>
        <v>0</v>
      </c>
      <c r="AL75" s="5">
        <f t="shared" si="46"/>
        <v>0</v>
      </c>
      <c r="AM75" s="5">
        <f t="shared" si="46"/>
        <v>0</v>
      </c>
      <c r="AN75" s="5">
        <f t="shared" si="46"/>
        <v>0</v>
      </c>
      <c r="AO75" s="5">
        <f t="shared" si="46"/>
        <v>0</v>
      </c>
      <c r="AP75" s="5">
        <f t="shared" si="46"/>
        <v>0</v>
      </c>
      <c r="AQ75" s="5">
        <f t="shared" si="46"/>
        <v>0</v>
      </c>
      <c r="AR75" s="5">
        <f t="shared" si="46"/>
        <v>0</v>
      </c>
      <c r="AS75" s="5">
        <f t="shared" si="46"/>
        <v>0</v>
      </c>
      <c r="AT75" s="5">
        <f t="shared" si="46"/>
        <v>0</v>
      </c>
      <c r="AU75" s="5">
        <f t="shared" si="46"/>
        <v>0</v>
      </c>
      <c r="AV75" s="5">
        <f t="shared" si="46"/>
        <v>0</v>
      </c>
      <c r="AW75" s="5">
        <f t="shared" si="46"/>
        <v>0</v>
      </c>
      <c r="AX75" s="5">
        <f t="shared" si="46"/>
        <v>0</v>
      </c>
      <c r="AY75" s="5">
        <f t="shared" si="46"/>
        <v>0</v>
      </c>
      <c r="AZ75" s="5">
        <f t="shared" si="46"/>
        <v>0</v>
      </c>
      <c r="BA75" s="5">
        <f t="shared" si="46"/>
        <v>0</v>
      </c>
      <c r="BB75" s="5">
        <f t="shared" si="46"/>
        <v>0</v>
      </c>
      <c r="BC75" s="5">
        <f t="shared" si="46"/>
        <v>0</v>
      </c>
      <c r="BD75" s="5">
        <f t="shared" si="46"/>
        <v>0</v>
      </c>
      <c r="BE75" s="5">
        <f t="shared" si="46"/>
        <v>0</v>
      </c>
      <c r="BF75" s="5">
        <f t="shared" si="46"/>
        <v>0</v>
      </c>
      <c r="BG75" s="5">
        <f t="shared" si="46"/>
        <v>0</v>
      </c>
      <c r="BH75" s="5">
        <f t="shared" si="46"/>
        <v>0</v>
      </c>
      <c r="BI75" s="5">
        <f t="shared" si="46"/>
        <v>0</v>
      </c>
      <c r="BJ75" s="5">
        <f t="shared" si="46"/>
        <v>0</v>
      </c>
      <c r="BK75" s="5">
        <f t="shared" si="46"/>
        <v>0</v>
      </c>
      <c r="BL75" s="5">
        <f t="shared" si="46"/>
        <v>0</v>
      </c>
      <c r="BM75" s="5">
        <f t="shared" si="46"/>
        <v>0</v>
      </c>
      <c r="BN75" s="5">
        <f t="shared" si="46"/>
        <v>0</v>
      </c>
      <c r="BO75" s="5">
        <f t="shared" si="46"/>
        <v>0</v>
      </c>
      <c r="BP75" s="5">
        <f t="shared" si="46"/>
        <v>0</v>
      </c>
      <c r="BQ75" s="5">
        <f t="shared" si="46"/>
        <v>0</v>
      </c>
      <c r="BR75" s="5">
        <f t="shared" si="48"/>
        <v>0</v>
      </c>
    </row>
    <row r="76" spans="1:72">
      <c r="A76" s="104"/>
      <c r="B76" s="5" t="str">
        <f t="shared" si="49"/>
        <v>Хлеб ржано-пшеничный</v>
      </c>
      <c r="C76" s="106"/>
      <c r="D76" s="5">
        <f t="shared" si="46"/>
        <v>0</v>
      </c>
      <c r="E76" s="5">
        <f t="shared" si="46"/>
        <v>4.1599999999999998E-2</v>
      </c>
      <c r="F76" s="5">
        <f t="shared" si="46"/>
        <v>0</v>
      </c>
      <c r="G76" s="5">
        <f t="shared" si="46"/>
        <v>0</v>
      </c>
      <c r="H76" s="5">
        <f t="shared" si="46"/>
        <v>0</v>
      </c>
      <c r="I76" s="5">
        <f t="shared" si="46"/>
        <v>0</v>
      </c>
      <c r="J76" s="5">
        <f t="shared" si="46"/>
        <v>0</v>
      </c>
      <c r="K76" s="5">
        <f t="shared" si="46"/>
        <v>0</v>
      </c>
      <c r="L76" s="5">
        <f t="shared" si="46"/>
        <v>0</v>
      </c>
      <c r="M76" s="5">
        <f t="shared" si="46"/>
        <v>0</v>
      </c>
      <c r="N76" s="5">
        <f t="shared" si="46"/>
        <v>0</v>
      </c>
      <c r="O76" s="5">
        <f t="shared" si="46"/>
        <v>0</v>
      </c>
      <c r="P76" s="5">
        <f t="shared" si="46"/>
        <v>0</v>
      </c>
      <c r="Q76" s="5">
        <f t="shared" si="46"/>
        <v>0</v>
      </c>
      <c r="R76" s="5">
        <f t="shared" si="46"/>
        <v>0</v>
      </c>
      <c r="S76" s="5">
        <f t="shared" si="46"/>
        <v>0</v>
      </c>
      <c r="T76" s="5">
        <f t="shared" si="46"/>
        <v>0</v>
      </c>
      <c r="U76" s="5">
        <f t="shared" si="46"/>
        <v>0</v>
      </c>
      <c r="V76" s="5">
        <f t="shared" si="46"/>
        <v>0</v>
      </c>
      <c r="W76" s="5">
        <f t="shared" si="46"/>
        <v>0</v>
      </c>
      <c r="X76" s="5">
        <f t="shared" si="46"/>
        <v>0</v>
      </c>
      <c r="Y76" s="5">
        <f t="shared" si="46"/>
        <v>0</v>
      </c>
      <c r="Z76" s="5">
        <f t="shared" si="46"/>
        <v>0</v>
      </c>
      <c r="AA76" s="5">
        <f t="shared" si="46"/>
        <v>0</v>
      </c>
      <c r="AB76" s="5">
        <f t="shared" si="46"/>
        <v>0</v>
      </c>
      <c r="AC76" s="5">
        <f t="shared" si="46"/>
        <v>0</v>
      </c>
      <c r="AD76" s="5">
        <f t="shared" si="46"/>
        <v>0</v>
      </c>
      <c r="AE76" s="5">
        <f>AE18</f>
        <v>0</v>
      </c>
      <c r="AF76" s="5">
        <f t="shared" ref="AF76:AI76" si="50">AF18</f>
        <v>0</v>
      </c>
      <c r="AG76" s="5">
        <f t="shared" si="50"/>
        <v>0</v>
      </c>
      <c r="AH76" s="5">
        <f t="shared" si="50"/>
        <v>0</v>
      </c>
      <c r="AI76" s="5">
        <f t="shared" si="50"/>
        <v>0</v>
      </c>
      <c r="AJ76" s="5">
        <f t="shared" si="46"/>
        <v>0</v>
      </c>
      <c r="AK76" s="5">
        <f t="shared" si="46"/>
        <v>0</v>
      </c>
      <c r="AL76" s="5">
        <f t="shared" si="46"/>
        <v>0</v>
      </c>
      <c r="AM76" s="5">
        <f t="shared" si="46"/>
        <v>0</v>
      </c>
      <c r="AN76" s="5">
        <f t="shared" si="46"/>
        <v>0</v>
      </c>
      <c r="AO76" s="5">
        <f t="shared" si="46"/>
        <v>0</v>
      </c>
      <c r="AP76" s="5">
        <f t="shared" si="46"/>
        <v>0</v>
      </c>
      <c r="AQ76" s="5">
        <f t="shared" si="46"/>
        <v>0</v>
      </c>
      <c r="AR76" s="5">
        <f t="shared" si="46"/>
        <v>0</v>
      </c>
      <c r="AS76" s="5">
        <f t="shared" si="46"/>
        <v>0</v>
      </c>
      <c r="AT76" s="5">
        <f t="shared" si="46"/>
        <v>0</v>
      </c>
      <c r="AU76" s="5">
        <f t="shared" si="46"/>
        <v>0</v>
      </c>
      <c r="AV76" s="5">
        <f t="shared" si="46"/>
        <v>0</v>
      </c>
      <c r="AW76" s="5">
        <f t="shared" si="46"/>
        <v>0</v>
      </c>
      <c r="AX76" s="5">
        <f t="shared" si="46"/>
        <v>0</v>
      </c>
      <c r="AY76" s="5">
        <f t="shared" si="46"/>
        <v>0</v>
      </c>
      <c r="AZ76" s="5">
        <f t="shared" si="46"/>
        <v>0</v>
      </c>
      <c r="BA76" s="5">
        <f t="shared" si="46"/>
        <v>0</v>
      </c>
      <c r="BB76" s="5">
        <f t="shared" si="46"/>
        <v>0</v>
      </c>
      <c r="BC76" s="5">
        <f t="shared" si="46"/>
        <v>0</v>
      </c>
      <c r="BD76" s="5">
        <f t="shared" si="46"/>
        <v>0</v>
      </c>
      <c r="BE76" s="5">
        <f t="shared" si="46"/>
        <v>0</v>
      </c>
      <c r="BF76" s="5">
        <f t="shared" si="46"/>
        <v>0</v>
      </c>
      <c r="BG76" s="5">
        <f t="shared" si="46"/>
        <v>0</v>
      </c>
      <c r="BH76" s="5">
        <f t="shared" si="46"/>
        <v>0</v>
      </c>
      <c r="BI76" s="5">
        <f t="shared" si="46"/>
        <v>0</v>
      </c>
      <c r="BJ76" s="5">
        <f t="shared" si="46"/>
        <v>0</v>
      </c>
      <c r="BK76" s="5">
        <f t="shared" si="46"/>
        <v>0</v>
      </c>
      <c r="BL76" s="5">
        <f t="shared" si="46"/>
        <v>0</v>
      </c>
      <c r="BM76" s="5">
        <f t="shared" si="46"/>
        <v>0</v>
      </c>
      <c r="BN76" s="5">
        <f t="shared" si="46"/>
        <v>0</v>
      </c>
      <c r="BO76" s="5">
        <f t="shared" si="46"/>
        <v>0</v>
      </c>
      <c r="BP76" s="5">
        <f t="shared" si="46"/>
        <v>0</v>
      </c>
      <c r="BQ76" s="5">
        <f t="shared" si="46"/>
        <v>0</v>
      </c>
      <c r="BR76" s="5">
        <f t="shared" si="48"/>
        <v>0</v>
      </c>
    </row>
    <row r="77" spans="1:72">
      <c r="A77" s="104"/>
      <c r="B77" s="5" t="str">
        <f t="shared" si="49"/>
        <v>Компот из сухофруктов</v>
      </c>
      <c r="C77" s="106"/>
      <c r="D77" s="5">
        <f t="shared" si="46"/>
        <v>0</v>
      </c>
      <c r="E77" s="5">
        <f t="shared" si="46"/>
        <v>0</v>
      </c>
      <c r="F77" s="5">
        <f t="shared" si="46"/>
        <v>1.0999999999999999E-2</v>
      </c>
      <c r="G77" s="5">
        <f t="shared" ref="G77:BQ79" si="51">G19</f>
        <v>0</v>
      </c>
      <c r="H77" s="5">
        <f t="shared" si="51"/>
        <v>0</v>
      </c>
      <c r="I77" s="5">
        <f t="shared" si="51"/>
        <v>0</v>
      </c>
      <c r="J77" s="5">
        <f t="shared" si="51"/>
        <v>0</v>
      </c>
      <c r="K77" s="5">
        <f t="shared" si="51"/>
        <v>0</v>
      </c>
      <c r="L77" s="5">
        <f t="shared" si="51"/>
        <v>0</v>
      </c>
      <c r="M77" s="5">
        <f t="shared" si="51"/>
        <v>0</v>
      </c>
      <c r="N77" s="5">
        <f t="shared" si="51"/>
        <v>0</v>
      </c>
      <c r="O77" s="5">
        <f t="shared" si="51"/>
        <v>0</v>
      </c>
      <c r="P77" s="5">
        <f t="shared" si="51"/>
        <v>0</v>
      </c>
      <c r="Q77" s="5">
        <f t="shared" si="51"/>
        <v>0</v>
      </c>
      <c r="R77" s="5">
        <f t="shared" si="51"/>
        <v>0</v>
      </c>
      <c r="S77" s="5">
        <f t="shared" si="51"/>
        <v>0</v>
      </c>
      <c r="T77" s="5">
        <f t="shared" si="51"/>
        <v>0</v>
      </c>
      <c r="U77" s="5">
        <f t="shared" si="51"/>
        <v>0</v>
      </c>
      <c r="V77" s="5">
        <f t="shared" si="51"/>
        <v>0</v>
      </c>
      <c r="W77" s="5">
        <f t="shared" si="51"/>
        <v>0</v>
      </c>
      <c r="X77" s="5">
        <f t="shared" si="51"/>
        <v>0</v>
      </c>
      <c r="Y77" s="5">
        <f t="shared" si="51"/>
        <v>0</v>
      </c>
      <c r="Z77" s="5">
        <f t="shared" si="51"/>
        <v>0</v>
      </c>
      <c r="AA77" s="5">
        <f t="shared" si="51"/>
        <v>0</v>
      </c>
      <c r="AB77" s="5">
        <f t="shared" si="51"/>
        <v>0</v>
      </c>
      <c r="AC77" s="5">
        <f t="shared" si="51"/>
        <v>0</v>
      </c>
      <c r="AD77" s="5">
        <f t="shared" si="51"/>
        <v>0.02</v>
      </c>
      <c r="AE77" s="5">
        <f>AE19</f>
        <v>0</v>
      </c>
      <c r="AF77" s="5">
        <f t="shared" ref="AF77:AI77" si="52">AF19</f>
        <v>0</v>
      </c>
      <c r="AG77" s="5">
        <f t="shared" si="52"/>
        <v>0</v>
      </c>
      <c r="AH77" s="5">
        <f t="shared" si="52"/>
        <v>0</v>
      </c>
      <c r="AI77" s="5">
        <f t="shared" si="52"/>
        <v>0</v>
      </c>
      <c r="AJ77" s="5">
        <f t="shared" si="51"/>
        <v>0</v>
      </c>
      <c r="AK77" s="5">
        <f t="shared" si="51"/>
        <v>0</v>
      </c>
      <c r="AL77" s="5">
        <f t="shared" si="51"/>
        <v>0</v>
      </c>
      <c r="AM77" s="5">
        <f t="shared" si="51"/>
        <v>0</v>
      </c>
      <c r="AN77" s="5">
        <f t="shared" si="51"/>
        <v>0</v>
      </c>
      <c r="AO77" s="5">
        <f t="shared" si="51"/>
        <v>0</v>
      </c>
      <c r="AP77" s="5">
        <f t="shared" si="51"/>
        <v>0</v>
      </c>
      <c r="AQ77" s="5">
        <f t="shared" si="51"/>
        <v>0</v>
      </c>
      <c r="AR77" s="5">
        <f t="shared" si="51"/>
        <v>0</v>
      </c>
      <c r="AS77" s="5">
        <f t="shared" si="51"/>
        <v>0</v>
      </c>
      <c r="AT77" s="5">
        <f t="shared" si="51"/>
        <v>0</v>
      </c>
      <c r="AU77" s="5">
        <f t="shared" si="51"/>
        <v>0</v>
      </c>
      <c r="AV77" s="5">
        <f t="shared" si="51"/>
        <v>0</v>
      </c>
      <c r="AW77" s="5">
        <f t="shared" si="51"/>
        <v>0</v>
      </c>
      <c r="AX77" s="5">
        <f t="shared" si="51"/>
        <v>0</v>
      </c>
      <c r="AY77" s="5">
        <f t="shared" si="51"/>
        <v>0</v>
      </c>
      <c r="AZ77" s="5">
        <f t="shared" si="51"/>
        <v>0</v>
      </c>
      <c r="BA77" s="5">
        <f t="shared" si="51"/>
        <v>0</v>
      </c>
      <c r="BB77" s="5">
        <f t="shared" si="51"/>
        <v>0</v>
      </c>
      <c r="BC77" s="5">
        <f t="shared" si="51"/>
        <v>0</v>
      </c>
      <c r="BD77" s="5">
        <f t="shared" si="51"/>
        <v>0</v>
      </c>
      <c r="BE77" s="5">
        <f t="shared" si="51"/>
        <v>0</v>
      </c>
      <c r="BF77" s="5">
        <f t="shared" si="51"/>
        <v>0</v>
      </c>
      <c r="BG77" s="5">
        <f t="shared" si="51"/>
        <v>0</v>
      </c>
      <c r="BH77" s="5">
        <f t="shared" si="51"/>
        <v>0</v>
      </c>
      <c r="BI77" s="5">
        <f t="shared" si="51"/>
        <v>0</v>
      </c>
      <c r="BJ77" s="5">
        <f t="shared" si="51"/>
        <v>0</v>
      </c>
      <c r="BK77" s="5">
        <f t="shared" si="51"/>
        <v>0</v>
      </c>
      <c r="BL77" s="5">
        <f t="shared" si="51"/>
        <v>0</v>
      </c>
      <c r="BM77" s="5">
        <f t="shared" si="51"/>
        <v>0</v>
      </c>
      <c r="BN77" s="5">
        <f t="shared" si="51"/>
        <v>0</v>
      </c>
      <c r="BO77" s="5">
        <f t="shared" si="51"/>
        <v>0</v>
      </c>
      <c r="BP77" s="5">
        <f t="shared" si="51"/>
        <v>0</v>
      </c>
      <c r="BQ77" s="5">
        <f t="shared" si="51"/>
        <v>0</v>
      </c>
      <c r="BR77" s="5">
        <f t="shared" ref="BR77" si="53">BR19</f>
        <v>3.4999999999999997E-5</v>
      </c>
    </row>
    <row r="78" spans="1:72">
      <c r="A78" s="104"/>
      <c r="B78" s="5">
        <f t="shared" si="49"/>
        <v>0</v>
      </c>
      <c r="C78" s="106"/>
      <c r="D78" s="5">
        <f t="shared" ref="D78:BQ79" si="54">D20</f>
        <v>0</v>
      </c>
      <c r="E78" s="5">
        <f t="shared" si="54"/>
        <v>0</v>
      </c>
      <c r="F78" s="5">
        <f t="shared" si="54"/>
        <v>0</v>
      </c>
      <c r="G78" s="5">
        <f t="shared" si="54"/>
        <v>0</v>
      </c>
      <c r="H78" s="5">
        <f t="shared" si="54"/>
        <v>0</v>
      </c>
      <c r="I78" s="5">
        <f t="shared" si="54"/>
        <v>0</v>
      </c>
      <c r="J78" s="5">
        <f t="shared" si="54"/>
        <v>0</v>
      </c>
      <c r="K78" s="5">
        <f t="shared" si="54"/>
        <v>0</v>
      </c>
      <c r="L78" s="5">
        <f t="shared" si="54"/>
        <v>0</v>
      </c>
      <c r="M78" s="5">
        <f t="shared" si="54"/>
        <v>0</v>
      </c>
      <c r="N78" s="5">
        <f t="shared" si="54"/>
        <v>0</v>
      </c>
      <c r="O78" s="5">
        <f t="shared" si="54"/>
        <v>0</v>
      </c>
      <c r="P78" s="5">
        <f t="shared" si="54"/>
        <v>0</v>
      </c>
      <c r="Q78" s="5">
        <f t="shared" si="54"/>
        <v>0</v>
      </c>
      <c r="R78" s="5">
        <f t="shared" si="54"/>
        <v>0</v>
      </c>
      <c r="S78" s="5">
        <f t="shared" si="54"/>
        <v>0</v>
      </c>
      <c r="T78" s="5">
        <f t="shared" si="54"/>
        <v>0</v>
      </c>
      <c r="U78" s="5">
        <f t="shared" si="54"/>
        <v>0</v>
      </c>
      <c r="V78" s="5">
        <f t="shared" si="54"/>
        <v>0</v>
      </c>
      <c r="W78" s="5">
        <f t="shared" si="51"/>
        <v>0</v>
      </c>
      <c r="X78" s="5">
        <f t="shared" si="54"/>
        <v>0</v>
      </c>
      <c r="Y78" s="5">
        <f t="shared" si="54"/>
        <v>0</v>
      </c>
      <c r="Z78" s="5">
        <f t="shared" si="54"/>
        <v>0</v>
      </c>
      <c r="AA78" s="5">
        <f t="shared" si="54"/>
        <v>0</v>
      </c>
      <c r="AB78" s="5">
        <f t="shared" si="54"/>
        <v>0</v>
      </c>
      <c r="AC78" s="5">
        <f t="shared" si="54"/>
        <v>0</v>
      </c>
      <c r="AD78" s="5">
        <f t="shared" si="54"/>
        <v>0</v>
      </c>
      <c r="AE78" s="5">
        <f t="shared" si="54"/>
        <v>0</v>
      </c>
      <c r="AF78" s="5">
        <f t="shared" ref="AF78:AI78" si="55">AF20</f>
        <v>0</v>
      </c>
      <c r="AG78" s="5">
        <f t="shared" si="55"/>
        <v>0</v>
      </c>
      <c r="AH78" s="5">
        <f t="shared" si="55"/>
        <v>0</v>
      </c>
      <c r="AI78" s="5">
        <f t="shared" si="55"/>
        <v>0</v>
      </c>
      <c r="AJ78" s="5">
        <f t="shared" si="54"/>
        <v>0</v>
      </c>
      <c r="AK78" s="5">
        <f t="shared" si="54"/>
        <v>0</v>
      </c>
      <c r="AL78" s="5">
        <f t="shared" si="54"/>
        <v>0</v>
      </c>
      <c r="AM78" s="5">
        <f t="shared" si="54"/>
        <v>0</v>
      </c>
      <c r="AN78" s="5">
        <f t="shared" si="54"/>
        <v>0</v>
      </c>
      <c r="AO78" s="5">
        <f t="shared" si="54"/>
        <v>0</v>
      </c>
      <c r="AP78" s="5">
        <f t="shared" si="54"/>
        <v>0</v>
      </c>
      <c r="AQ78" s="5">
        <f t="shared" si="54"/>
        <v>0</v>
      </c>
      <c r="AR78" s="5">
        <f t="shared" si="54"/>
        <v>0</v>
      </c>
      <c r="AS78" s="5">
        <f t="shared" si="54"/>
        <v>0</v>
      </c>
      <c r="AT78" s="5">
        <f t="shared" si="54"/>
        <v>0</v>
      </c>
      <c r="AU78" s="5">
        <f t="shared" si="54"/>
        <v>0</v>
      </c>
      <c r="AV78" s="5">
        <f t="shared" si="54"/>
        <v>0</v>
      </c>
      <c r="AW78" s="5">
        <f t="shared" si="54"/>
        <v>0</v>
      </c>
      <c r="AX78" s="5">
        <f t="shared" si="54"/>
        <v>0</v>
      </c>
      <c r="AY78" s="5">
        <f t="shared" si="54"/>
        <v>0</v>
      </c>
      <c r="AZ78" s="5">
        <f t="shared" si="54"/>
        <v>0</v>
      </c>
      <c r="BA78" s="5">
        <f t="shared" si="54"/>
        <v>0</v>
      </c>
      <c r="BB78" s="5">
        <f t="shared" si="54"/>
        <v>0</v>
      </c>
      <c r="BC78" s="5">
        <f t="shared" si="54"/>
        <v>0</v>
      </c>
      <c r="BD78" s="5">
        <f t="shared" si="54"/>
        <v>0</v>
      </c>
      <c r="BE78" s="5">
        <f t="shared" si="54"/>
        <v>0</v>
      </c>
      <c r="BF78" s="5">
        <f t="shared" si="54"/>
        <v>0</v>
      </c>
      <c r="BG78" s="5">
        <f t="shared" si="54"/>
        <v>0</v>
      </c>
      <c r="BH78" s="5">
        <f t="shared" si="54"/>
        <v>0</v>
      </c>
      <c r="BI78" s="5">
        <f t="shared" si="54"/>
        <v>0</v>
      </c>
      <c r="BJ78" s="5">
        <f t="shared" si="54"/>
        <v>0</v>
      </c>
      <c r="BK78" s="5">
        <f t="shared" si="54"/>
        <v>0</v>
      </c>
      <c r="BL78" s="5">
        <f t="shared" si="54"/>
        <v>0</v>
      </c>
      <c r="BM78" s="5">
        <f t="shared" si="54"/>
        <v>0</v>
      </c>
      <c r="BN78" s="5">
        <f t="shared" si="54"/>
        <v>0</v>
      </c>
      <c r="BO78" s="5">
        <f t="shared" si="54"/>
        <v>0</v>
      </c>
      <c r="BP78" s="5">
        <f t="shared" si="54"/>
        <v>0</v>
      </c>
      <c r="BQ78" s="5">
        <f t="shared" si="54"/>
        <v>0</v>
      </c>
      <c r="BR78" s="5">
        <f t="shared" ref="BR78" si="56">BR20</f>
        <v>0</v>
      </c>
    </row>
    <row r="79" spans="1:72">
      <c r="A79" s="104"/>
      <c r="B79" s="5">
        <f t="shared" si="49"/>
        <v>0</v>
      </c>
      <c r="C79" s="107"/>
      <c r="D79" s="5">
        <f t="shared" si="54"/>
        <v>0</v>
      </c>
      <c r="E79" s="5">
        <f t="shared" si="54"/>
        <v>0</v>
      </c>
      <c r="F79" s="5">
        <f t="shared" si="54"/>
        <v>0</v>
      </c>
      <c r="G79" s="5">
        <f t="shared" si="54"/>
        <v>0</v>
      </c>
      <c r="H79" s="5">
        <f t="shared" si="54"/>
        <v>0</v>
      </c>
      <c r="I79" s="5">
        <f t="shared" si="54"/>
        <v>0</v>
      </c>
      <c r="J79" s="5">
        <f t="shared" si="54"/>
        <v>0</v>
      </c>
      <c r="K79" s="5">
        <f t="shared" si="54"/>
        <v>0</v>
      </c>
      <c r="L79" s="5">
        <f t="shared" si="54"/>
        <v>0</v>
      </c>
      <c r="M79" s="5">
        <f t="shared" si="54"/>
        <v>0</v>
      </c>
      <c r="N79" s="5">
        <f t="shared" si="54"/>
        <v>0</v>
      </c>
      <c r="O79" s="5">
        <f t="shared" si="54"/>
        <v>0</v>
      </c>
      <c r="P79" s="5">
        <f t="shared" si="54"/>
        <v>0</v>
      </c>
      <c r="Q79" s="5">
        <f t="shared" si="54"/>
        <v>0</v>
      </c>
      <c r="R79" s="5">
        <f t="shared" si="54"/>
        <v>0</v>
      </c>
      <c r="S79" s="5">
        <f t="shared" si="54"/>
        <v>0</v>
      </c>
      <c r="T79" s="5">
        <f t="shared" si="54"/>
        <v>0</v>
      </c>
      <c r="U79" s="5">
        <f t="shared" si="54"/>
        <v>0</v>
      </c>
      <c r="V79" s="5">
        <f t="shared" si="54"/>
        <v>0</v>
      </c>
      <c r="W79" s="5">
        <f t="shared" si="51"/>
        <v>0</v>
      </c>
      <c r="X79" s="5">
        <f t="shared" si="54"/>
        <v>0</v>
      </c>
      <c r="Y79" s="5">
        <f t="shared" si="54"/>
        <v>0</v>
      </c>
      <c r="Z79" s="5">
        <f t="shared" si="54"/>
        <v>0</v>
      </c>
      <c r="AA79" s="5">
        <f t="shared" si="54"/>
        <v>0</v>
      </c>
      <c r="AB79" s="5">
        <f t="shared" si="54"/>
        <v>0</v>
      </c>
      <c r="AC79" s="5">
        <f t="shared" si="54"/>
        <v>0</v>
      </c>
      <c r="AD79" s="5">
        <f t="shared" si="54"/>
        <v>0</v>
      </c>
      <c r="AE79" s="5">
        <f t="shared" si="54"/>
        <v>0</v>
      </c>
      <c r="AF79" s="5">
        <f t="shared" ref="AF79:AI79" si="57">AF21</f>
        <v>0</v>
      </c>
      <c r="AG79" s="5">
        <f t="shared" si="57"/>
        <v>0</v>
      </c>
      <c r="AH79" s="5">
        <f t="shared" si="57"/>
        <v>0</v>
      </c>
      <c r="AI79" s="5">
        <f t="shared" si="57"/>
        <v>0</v>
      </c>
      <c r="AJ79" s="5">
        <f t="shared" si="54"/>
        <v>0</v>
      </c>
      <c r="AK79" s="5">
        <f t="shared" si="54"/>
        <v>0</v>
      </c>
      <c r="AL79" s="5">
        <f t="shared" si="54"/>
        <v>0</v>
      </c>
      <c r="AM79" s="5">
        <f t="shared" si="54"/>
        <v>0</v>
      </c>
      <c r="AN79" s="5">
        <f t="shared" si="54"/>
        <v>0</v>
      </c>
      <c r="AO79" s="5">
        <f t="shared" si="54"/>
        <v>0</v>
      </c>
      <c r="AP79" s="5">
        <f t="shared" si="54"/>
        <v>0</v>
      </c>
      <c r="AQ79" s="5">
        <f t="shared" si="54"/>
        <v>0</v>
      </c>
      <c r="AR79" s="5">
        <f t="shared" si="54"/>
        <v>0</v>
      </c>
      <c r="AS79" s="5">
        <f t="shared" si="54"/>
        <v>0</v>
      </c>
      <c r="AT79" s="5">
        <f t="shared" si="54"/>
        <v>0</v>
      </c>
      <c r="AU79" s="5">
        <f t="shared" si="54"/>
        <v>0</v>
      </c>
      <c r="AV79" s="5">
        <f t="shared" si="54"/>
        <v>0</v>
      </c>
      <c r="AW79" s="5">
        <f t="shared" si="54"/>
        <v>0</v>
      </c>
      <c r="AX79" s="5">
        <f t="shared" si="54"/>
        <v>0</v>
      </c>
      <c r="AY79" s="5">
        <f t="shared" si="54"/>
        <v>0</v>
      </c>
      <c r="AZ79" s="5">
        <f t="shared" si="54"/>
        <v>0</v>
      </c>
      <c r="BA79" s="5">
        <f t="shared" si="54"/>
        <v>0</v>
      </c>
      <c r="BB79" s="5">
        <f t="shared" si="54"/>
        <v>0</v>
      </c>
      <c r="BC79" s="5">
        <f t="shared" si="54"/>
        <v>0</v>
      </c>
      <c r="BD79" s="5">
        <f t="shared" si="54"/>
        <v>0</v>
      </c>
      <c r="BE79" s="5">
        <f t="shared" si="54"/>
        <v>0</v>
      </c>
      <c r="BF79" s="5">
        <f t="shared" si="54"/>
        <v>0</v>
      </c>
      <c r="BG79" s="5">
        <f t="shared" si="54"/>
        <v>0</v>
      </c>
      <c r="BH79" s="5">
        <f t="shared" si="54"/>
        <v>0</v>
      </c>
      <c r="BI79" s="5">
        <f t="shared" si="54"/>
        <v>0</v>
      </c>
      <c r="BJ79" s="5">
        <f t="shared" si="54"/>
        <v>0</v>
      </c>
      <c r="BK79" s="5">
        <f t="shared" si="54"/>
        <v>0</v>
      </c>
      <c r="BL79" s="5">
        <f t="shared" si="54"/>
        <v>0</v>
      </c>
      <c r="BM79" s="5">
        <f t="shared" si="54"/>
        <v>0</v>
      </c>
      <c r="BN79" s="5">
        <f t="shared" si="54"/>
        <v>0</v>
      </c>
      <c r="BO79" s="5">
        <f t="shared" si="54"/>
        <v>0</v>
      </c>
      <c r="BP79" s="5">
        <f t="shared" si="54"/>
        <v>0</v>
      </c>
      <c r="BQ79" s="5">
        <f t="shared" si="54"/>
        <v>0</v>
      </c>
      <c r="BR79" s="5">
        <f t="shared" ref="BR79" si="58">BR21</f>
        <v>0</v>
      </c>
    </row>
    <row r="80" spans="1:72" ht="17.399999999999999">
      <c r="B80" s="19" t="s">
        <v>21</v>
      </c>
      <c r="C80" s="17"/>
      <c r="D80" s="18">
        <f>SUM(D73:D79)</f>
        <v>0.02</v>
      </c>
      <c r="E80" s="18">
        <f t="shared" ref="E80:BQ80" si="59">SUM(E73:E79)</f>
        <v>4.1599999999999998E-2</v>
      </c>
      <c r="F80" s="18">
        <f t="shared" si="59"/>
        <v>1.0999999999999999E-2</v>
      </c>
      <c r="G80" s="18">
        <f t="shared" si="59"/>
        <v>0</v>
      </c>
      <c r="H80" s="18">
        <f t="shared" si="59"/>
        <v>0</v>
      </c>
      <c r="I80" s="18">
        <f t="shared" si="59"/>
        <v>0</v>
      </c>
      <c r="J80" s="18">
        <f t="shared" si="59"/>
        <v>0</v>
      </c>
      <c r="K80" s="18">
        <f t="shared" si="59"/>
        <v>4.0000000000000001E-3</v>
      </c>
      <c r="L80" s="18">
        <f t="shared" si="59"/>
        <v>6.0000000000000001E-3</v>
      </c>
      <c r="M80" s="18">
        <f t="shared" si="59"/>
        <v>0</v>
      </c>
      <c r="N80" s="18">
        <f t="shared" si="59"/>
        <v>0</v>
      </c>
      <c r="O80" s="18">
        <f t="shared" si="59"/>
        <v>0</v>
      </c>
      <c r="P80" s="18">
        <f t="shared" si="59"/>
        <v>0</v>
      </c>
      <c r="Q80" s="18">
        <f t="shared" si="59"/>
        <v>0</v>
      </c>
      <c r="R80" s="18">
        <f t="shared" si="59"/>
        <v>0</v>
      </c>
      <c r="S80" s="18">
        <f t="shared" si="59"/>
        <v>0</v>
      </c>
      <c r="T80" s="18">
        <f t="shared" si="59"/>
        <v>0</v>
      </c>
      <c r="U80" s="18">
        <f t="shared" si="59"/>
        <v>0</v>
      </c>
      <c r="V80" s="18">
        <f t="shared" si="59"/>
        <v>0</v>
      </c>
      <c r="W80" s="18">
        <f>SUM(W73:W79)</f>
        <v>0</v>
      </c>
      <c r="X80" s="18">
        <f t="shared" si="59"/>
        <v>0</v>
      </c>
      <c r="Y80" s="18">
        <f t="shared" si="59"/>
        <v>0</v>
      </c>
      <c r="Z80" s="18">
        <f t="shared" si="59"/>
        <v>0</v>
      </c>
      <c r="AA80" s="18">
        <f t="shared" si="59"/>
        <v>0</v>
      </c>
      <c r="AB80" s="18">
        <f t="shared" si="59"/>
        <v>0</v>
      </c>
      <c r="AC80" s="18">
        <f t="shared" si="59"/>
        <v>0</v>
      </c>
      <c r="AD80" s="18">
        <f t="shared" si="59"/>
        <v>0.02</v>
      </c>
      <c r="AE80" s="18">
        <f t="shared" si="59"/>
        <v>0</v>
      </c>
      <c r="AF80" s="18">
        <f t="shared" ref="AF80:AI80" si="60">SUM(AF73:AF79)</f>
        <v>0</v>
      </c>
      <c r="AG80" s="18">
        <f t="shared" si="60"/>
        <v>0</v>
      </c>
      <c r="AH80" s="18">
        <f t="shared" si="60"/>
        <v>0</v>
      </c>
      <c r="AI80" s="18">
        <f t="shared" si="60"/>
        <v>0</v>
      </c>
      <c r="AJ80" s="18">
        <f t="shared" si="59"/>
        <v>0</v>
      </c>
      <c r="AK80" s="18">
        <f t="shared" si="59"/>
        <v>0</v>
      </c>
      <c r="AL80" s="18">
        <f t="shared" si="59"/>
        <v>0</v>
      </c>
      <c r="AM80" s="18">
        <f t="shared" si="59"/>
        <v>0</v>
      </c>
      <c r="AN80" s="18">
        <f t="shared" si="59"/>
        <v>0</v>
      </c>
      <c r="AO80" s="18">
        <f t="shared" si="59"/>
        <v>0</v>
      </c>
      <c r="AP80" s="18">
        <f t="shared" si="59"/>
        <v>0</v>
      </c>
      <c r="AQ80" s="18">
        <f t="shared" si="59"/>
        <v>0</v>
      </c>
      <c r="AR80" s="18">
        <f t="shared" si="59"/>
        <v>0</v>
      </c>
      <c r="AS80" s="18">
        <f t="shared" si="59"/>
        <v>0</v>
      </c>
      <c r="AT80" s="18">
        <f t="shared" si="59"/>
        <v>0</v>
      </c>
      <c r="AU80" s="18">
        <f t="shared" si="59"/>
        <v>0</v>
      </c>
      <c r="AV80" s="18">
        <f t="shared" si="59"/>
        <v>6.0000000000000001E-3</v>
      </c>
      <c r="AW80" s="18">
        <f t="shared" si="59"/>
        <v>0</v>
      </c>
      <c r="AX80" s="18">
        <f t="shared" si="59"/>
        <v>0</v>
      </c>
      <c r="AY80" s="18">
        <f t="shared" si="59"/>
        <v>0</v>
      </c>
      <c r="AZ80" s="18">
        <f t="shared" si="59"/>
        <v>0</v>
      </c>
      <c r="BA80" s="18">
        <f t="shared" si="59"/>
        <v>0</v>
      </c>
      <c r="BB80" s="18">
        <f t="shared" si="59"/>
        <v>0</v>
      </c>
      <c r="BC80" s="18">
        <f t="shared" si="59"/>
        <v>0</v>
      </c>
      <c r="BD80" s="18">
        <f t="shared" si="59"/>
        <v>0.05</v>
      </c>
      <c r="BE80" s="18">
        <f t="shared" si="59"/>
        <v>0</v>
      </c>
      <c r="BF80" s="18">
        <f t="shared" si="59"/>
        <v>5.0000000000000001E-3</v>
      </c>
      <c r="BG80" s="18">
        <f t="shared" si="59"/>
        <v>0</v>
      </c>
      <c r="BH80" s="18">
        <f t="shared" si="59"/>
        <v>0</v>
      </c>
      <c r="BI80" s="18">
        <f t="shared" si="59"/>
        <v>0</v>
      </c>
      <c r="BJ80" s="18">
        <f t="shared" si="59"/>
        <v>0.08</v>
      </c>
      <c r="BK80" s="18">
        <f t="shared" si="59"/>
        <v>1.7000000000000001E-2</v>
      </c>
      <c r="BL80" s="18">
        <f t="shared" si="59"/>
        <v>2.0999999999999998E-2</v>
      </c>
      <c r="BM80" s="18">
        <f t="shared" si="59"/>
        <v>0.16</v>
      </c>
      <c r="BN80" s="18">
        <f t="shared" si="59"/>
        <v>0</v>
      </c>
      <c r="BO80" s="18">
        <f t="shared" si="59"/>
        <v>2E-3</v>
      </c>
      <c r="BP80" s="18">
        <f t="shared" si="59"/>
        <v>7.0000000000000001E-3</v>
      </c>
      <c r="BQ80" s="18">
        <f t="shared" si="59"/>
        <v>2E-3</v>
      </c>
      <c r="BR80" s="18">
        <f t="shared" ref="BR80" si="61">SUM(BR73:BR79)</f>
        <v>3.4999999999999997E-5</v>
      </c>
    </row>
    <row r="81" spans="1:72" ht="17.399999999999999">
      <c r="B81" s="19" t="s">
        <v>22</v>
      </c>
      <c r="C81" s="17"/>
      <c r="D81" s="20">
        <f t="shared" ref="D81:BQ81" si="62">PRODUCT(D80,$F$7)</f>
        <v>0.02</v>
      </c>
      <c r="E81" s="20">
        <f t="shared" si="62"/>
        <v>4.1599999999999998E-2</v>
      </c>
      <c r="F81" s="20">
        <f t="shared" si="62"/>
        <v>1.0999999999999999E-2</v>
      </c>
      <c r="G81" s="20">
        <f t="shared" si="62"/>
        <v>0</v>
      </c>
      <c r="H81" s="20">
        <f t="shared" si="62"/>
        <v>0</v>
      </c>
      <c r="I81" s="20">
        <f t="shared" si="62"/>
        <v>0</v>
      </c>
      <c r="J81" s="20">
        <f t="shared" si="62"/>
        <v>0</v>
      </c>
      <c r="K81" s="20">
        <f t="shared" si="62"/>
        <v>4.0000000000000001E-3</v>
      </c>
      <c r="L81" s="20">
        <f t="shared" si="62"/>
        <v>6.0000000000000001E-3</v>
      </c>
      <c r="M81" s="20">
        <f t="shared" si="62"/>
        <v>0</v>
      </c>
      <c r="N81" s="20">
        <f t="shared" si="62"/>
        <v>0</v>
      </c>
      <c r="O81" s="20">
        <f t="shared" si="62"/>
        <v>0</v>
      </c>
      <c r="P81" s="20">
        <f t="shared" si="62"/>
        <v>0</v>
      </c>
      <c r="Q81" s="20">
        <f t="shared" si="62"/>
        <v>0</v>
      </c>
      <c r="R81" s="20">
        <f t="shared" si="62"/>
        <v>0</v>
      </c>
      <c r="S81" s="20">
        <f t="shared" si="62"/>
        <v>0</v>
      </c>
      <c r="T81" s="20">
        <f t="shared" si="62"/>
        <v>0</v>
      </c>
      <c r="U81" s="20">
        <f t="shared" si="62"/>
        <v>0</v>
      </c>
      <c r="V81" s="20">
        <f t="shared" si="62"/>
        <v>0</v>
      </c>
      <c r="W81" s="20">
        <f>PRODUCT(W80,$F$7)</f>
        <v>0</v>
      </c>
      <c r="X81" s="20">
        <f t="shared" si="62"/>
        <v>0</v>
      </c>
      <c r="Y81" s="20">
        <f t="shared" si="62"/>
        <v>0</v>
      </c>
      <c r="Z81" s="20">
        <f t="shared" si="62"/>
        <v>0</v>
      </c>
      <c r="AA81" s="20">
        <f t="shared" si="62"/>
        <v>0</v>
      </c>
      <c r="AB81" s="20">
        <f t="shared" si="62"/>
        <v>0</v>
      </c>
      <c r="AC81" s="20">
        <f t="shared" si="62"/>
        <v>0</v>
      </c>
      <c r="AD81" s="20">
        <f t="shared" si="62"/>
        <v>0.02</v>
      </c>
      <c r="AE81" s="20">
        <f t="shared" si="62"/>
        <v>0</v>
      </c>
      <c r="AF81" s="20">
        <f t="shared" ref="AF81:AI81" si="63">PRODUCT(AF80,$F$7)</f>
        <v>0</v>
      </c>
      <c r="AG81" s="20">
        <f t="shared" si="63"/>
        <v>0</v>
      </c>
      <c r="AH81" s="20">
        <f t="shared" si="63"/>
        <v>0</v>
      </c>
      <c r="AI81" s="20">
        <f t="shared" si="63"/>
        <v>0</v>
      </c>
      <c r="AJ81" s="20">
        <f t="shared" si="62"/>
        <v>0</v>
      </c>
      <c r="AK81" s="20">
        <f t="shared" si="62"/>
        <v>0</v>
      </c>
      <c r="AL81" s="20">
        <f t="shared" si="62"/>
        <v>0</v>
      </c>
      <c r="AM81" s="20">
        <f t="shared" si="62"/>
        <v>0</v>
      </c>
      <c r="AN81" s="20">
        <f t="shared" si="62"/>
        <v>0</v>
      </c>
      <c r="AO81" s="20">
        <f t="shared" si="62"/>
        <v>0</v>
      </c>
      <c r="AP81" s="20">
        <f t="shared" si="62"/>
        <v>0</v>
      </c>
      <c r="AQ81" s="20">
        <f t="shared" si="62"/>
        <v>0</v>
      </c>
      <c r="AR81" s="20">
        <f t="shared" si="62"/>
        <v>0</v>
      </c>
      <c r="AS81" s="20">
        <f t="shared" si="62"/>
        <v>0</v>
      </c>
      <c r="AT81" s="20">
        <f t="shared" si="62"/>
        <v>0</v>
      </c>
      <c r="AU81" s="20">
        <f t="shared" si="62"/>
        <v>0</v>
      </c>
      <c r="AV81" s="20">
        <f t="shared" si="62"/>
        <v>6.0000000000000001E-3</v>
      </c>
      <c r="AW81" s="20">
        <f t="shared" si="62"/>
        <v>0</v>
      </c>
      <c r="AX81" s="20">
        <f t="shared" si="62"/>
        <v>0</v>
      </c>
      <c r="AY81" s="20">
        <f t="shared" si="62"/>
        <v>0</v>
      </c>
      <c r="AZ81" s="20">
        <f t="shared" si="62"/>
        <v>0</v>
      </c>
      <c r="BA81" s="20">
        <f t="shared" si="62"/>
        <v>0</v>
      </c>
      <c r="BB81" s="20">
        <f t="shared" si="62"/>
        <v>0</v>
      </c>
      <c r="BC81" s="20">
        <f t="shared" si="62"/>
        <v>0</v>
      </c>
      <c r="BD81" s="20">
        <f t="shared" si="62"/>
        <v>0.05</v>
      </c>
      <c r="BE81" s="20">
        <f t="shared" si="62"/>
        <v>0</v>
      </c>
      <c r="BF81" s="20">
        <f t="shared" si="62"/>
        <v>5.0000000000000001E-3</v>
      </c>
      <c r="BG81" s="20">
        <f t="shared" si="62"/>
        <v>0</v>
      </c>
      <c r="BH81" s="20">
        <f t="shared" si="62"/>
        <v>0</v>
      </c>
      <c r="BI81" s="20">
        <f t="shared" si="62"/>
        <v>0</v>
      </c>
      <c r="BJ81" s="20">
        <f t="shared" si="62"/>
        <v>0.08</v>
      </c>
      <c r="BK81" s="20">
        <f t="shared" si="62"/>
        <v>1.7000000000000001E-2</v>
      </c>
      <c r="BL81" s="20">
        <f t="shared" si="62"/>
        <v>2.0999999999999998E-2</v>
      </c>
      <c r="BM81" s="20">
        <f t="shared" si="62"/>
        <v>0.16</v>
      </c>
      <c r="BN81" s="20">
        <f t="shared" si="62"/>
        <v>0</v>
      </c>
      <c r="BO81" s="20">
        <f t="shared" si="62"/>
        <v>2E-3</v>
      </c>
      <c r="BP81" s="20">
        <f t="shared" si="62"/>
        <v>7.0000000000000001E-3</v>
      </c>
      <c r="BQ81" s="20">
        <f t="shared" si="62"/>
        <v>2E-3</v>
      </c>
      <c r="BR81" s="20">
        <f t="shared" ref="BR81" si="64">PRODUCT(BR80,$F$7)</f>
        <v>3.4999999999999997E-5</v>
      </c>
    </row>
    <row r="83" spans="1:72" ht="17.399999999999999">
      <c r="A83" s="21"/>
      <c r="B83" s="22" t="s">
        <v>23</v>
      </c>
      <c r="C83" s="23" t="s">
        <v>24</v>
      </c>
      <c r="D83" s="24">
        <f>D44</f>
        <v>90.9</v>
      </c>
      <c r="E83" s="24">
        <f t="shared" ref="E83:BQ83" si="65">E44</f>
        <v>96</v>
      </c>
      <c r="F83" s="24">
        <f t="shared" si="65"/>
        <v>91</v>
      </c>
      <c r="G83" s="24">
        <f t="shared" si="65"/>
        <v>816</v>
      </c>
      <c r="H83" s="24">
        <f t="shared" si="65"/>
        <v>1680</v>
      </c>
      <c r="I83" s="24">
        <f t="shared" si="65"/>
        <v>1050</v>
      </c>
      <c r="J83" s="24">
        <f t="shared" si="65"/>
        <v>90.57</v>
      </c>
      <c r="K83" s="24">
        <f t="shared" si="65"/>
        <v>1166.67</v>
      </c>
      <c r="L83" s="24">
        <f t="shared" si="65"/>
        <v>255.2</v>
      </c>
      <c r="M83" s="24">
        <f t="shared" si="65"/>
        <v>833</v>
      </c>
      <c r="N83" s="24">
        <f t="shared" si="65"/>
        <v>126.38</v>
      </c>
      <c r="O83" s="24">
        <f t="shared" si="65"/>
        <v>387.53</v>
      </c>
      <c r="P83" s="24">
        <f t="shared" si="65"/>
        <v>663.16</v>
      </c>
      <c r="Q83" s="24">
        <f t="shared" si="65"/>
        <v>526.66999999999996</v>
      </c>
      <c r="R83" s="24">
        <f t="shared" si="65"/>
        <v>1295</v>
      </c>
      <c r="S83" s="24">
        <f t="shared" si="65"/>
        <v>0</v>
      </c>
      <c r="T83" s="24">
        <f t="shared" si="65"/>
        <v>0</v>
      </c>
      <c r="U83" s="24">
        <f t="shared" si="65"/>
        <v>1012</v>
      </c>
      <c r="V83" s="24">
        <f t="shared" si="65"/>
        <v>470.67</v>
      </c>
      <c r="W83" s="24">
        <f>W44</f>
        <v>348</v>
      </c>
      <c r="X83" s="24">
        <f t="shared" si="65"/>
        <v>9.4</v>
      </c>
      <c r="Y83" s="24">
        <f t="shared" si="65"/>
        <v>266.5</v>
      </c>
      <c r="Z83" s="24">
        <f t="shared" si="65"/>
        <v>367</v>
      </c>
      <c r="AA83" s="24">
        <f t="shared" si="65"/>
        <v>524</v>
      </c>
      <c r="AB83" s="24">
        <f t="shared" si="65"/>
        <v>330</v>
      </c>
      <c r="AC83" s="24">
        <f t="shared" si="65"/>
        <v>299</v>
      </c>
      <c r="AD83" s="24">
        <f t="shared" si="65"/>
        <v>148</v>
      </c>
      <c r="AE83" s="24">
        <f t="shared" si="65"/>
        <v>842</v>
      </c>
      <c r="AF83" s="24">
        <f t="shared" si="65"/>
        <v>0</v>
      </c>
      <c r="AG83" s="24">
        <f t="shared" si="65"/>
        <v>180</v>
      </c>
      <c r="AH83" s="24">
        <f t="shared" si="65"/>
        <v>359</v>
      </c>
      <c r="AI83" s="24">
        <f t="shared" si="65"/>
        <v>160</v>
      </c>
      <c r="AJ83" s="24">
        <f t="shared" si="65"/>
        <v>309.10000000000002</v>
      </c>
      <c r="AK83" s="24">
        <f t="shared" si="65"/>
        <v>94</v>
      </c>
      <c r="AL83" s="24">
        <f t="shared" si="65"/>
        <v>73</v>
      </c>
      <c r="AM83" s="24">
        <f t="shared" si="65"/>
        <v>51.6</v>
      </c>
      <c r="AN83" s="24">
        <f t="shared" si="65"/>
        <v>250</v>
      </c>
      <c r="AO83" s="24">
        <f t="shared" si="65"/>
        <v>272</v>
      </c>
      <c r="AP83" s="24">
        <f t="shared" si="65"/>
        <v>0</v>
      </c>
      <c r="AQ83" s="24">
        <f t="shared" si="65"/>
        <v>425</v>
      </c>
      <c r="AR83" s="24">
        <f t="shared" si="65"/>
        <v>800</v>
      </c>
      <c r="AS83" s="24">
        <f t="shared" si="65"/>
        <v>294.25</v>
      </c>
      <c r="AT83" s="24">
        <f t="shared" si="65"/>
        <v>95</v>
      </c>
      <c r="AU83" s="24">
        <f t="shared" si="65"/>
        <v>87.33</v>
      </c>
      <c r="AV83" s="24">
        <f t="shared" si="65"/>
        <v>73.33</v>
      </c>
      <c r="AW83" s="24">
        <f t="shared" si="65"/>
        <v>80</v>
      </c>
      <c r="AX83" s="24">
        <f t="shared" si="65"/>
        <v>89.29</v>
      </c>
      <c r="AY83" s="24">
        <f t="shared" si="65"/>
        <v>63.75</v>
      </c>
      <c r="AZ83" s="24">
        <f t="shared" si="65"/>
        <v>104.62</v>
      </c>
      <c r="BA83" s="24">
        <f t="shared" si="65"/>
        <v>81.33</v>
      </c>
      <c r="BB83" s="24">
        <f t="shared" si="65"/>
        <v>71.67</v>
      </c>
      <c r="BC83" s="24">
        <f t="shared" si="65"/>
        <v>152.66999999999999</v>
      </c>
      <c r="BD83" s="24">
        <f t="shared" si="65"/>
        <v>378</v>
      </c>
      <c r="BE83" s="24">
        <f t="shared" si="65"/>
        <v>574</v>
      </c>
      <c r="BF83" s="24">
        <f t="shared" si="65"/>
        <v>696</v>
      </c>
      <c r="BG83" s="24">
        <f t="shared" si="65"/>
        <v>324</v>
      </c>
      <c r="BH83" s="24">
        <f t="shared" si="65"/>
        <v>604</v>
      </c>
      <c r="BI83" s="24">
        <f t="shared" si="65"/>
        <v>0</v>
      </c>
      <c r="BJ83" s="24">
        <f t="shared" si="65"/>
        <v>38</v>
      </c>
      <c r="BK83" s="24">
        <f t="shared" si="65"/>
        <v>38</v>
      </c>
      <c r="BL83" s="24">
        <f t="shared" si="65"/>
        <v>33</v>
      </c>
      <c r="BM83" s="24">
        <f t="shared" si="65"/>
        <v>43</v>
      </c>
      <c r="BN83" s="24">
        <f t="shared" si="65"/>
        <v>43</v>
      </c>
      <c r="BO83" s="24">
        <f t="shared" si="65"/>
        <v>306.32</v>
      </c>
      <c r="BP83" s="24">
        <f t="shared" si="65"/>
        <v>190</v>
      </c>
      <c r="BQ83" s="24">
        <f t="shared" si="65"/>
        <v>26</v>
      </c>
      <c r="BR83" s="24">
        <f t="shared" ref="BR83" si="66">BR44</f>
        <v>0</v>
      </c>
    </row>
    <row r="84" spans="1:72" ht="17.399999999999999">
      <c r="B84" s="19" t="s">
        <v>25</v>
      </c>
      <c r="C84" s="17" t="s">
        <v>24</v>
      </c>
      <c r="D84" s="18">
        <f>D83/1000</f>
        <v>9.0900000000000009E-2</v>
      </c>
      <c r="E84" s="18">
        <f t="shared" ref="E84:BQ84" si="67">E83/1000</f>
        <v>9.6000000000000002E-2</v>
      </c>
      <c r="F84" s="18">
        <f t="shared" si="67"/>
        <v>9.0999999999999998E-2</v>
      </c>
      <c r="G84" s="18">
        <f t="shared" si="67"/>
        <v>0.81599999999999995</v>
      </c>
      <c r="H84" s="18">
        <f t="shared" si="67"/>
        <v>1.68</v>
      </c>
      <c r="I84" s="18">
        <f t="shared" si="67"/>
        <v>1.05</v>
      </c>
      <c r="J84" s="18">
        <f t="shared" si="67"/>
        <v>9.0569999999999998E-2</v>
      </c>
      <c r="K84" s="18">
        <f t="shared" si="67"/>
        <v>1.1666700000000001</v>
      </c>
      <c r="L84" s="18">
        <f t="shared" si="67"/>
        <v>0.25519999999999998</v>
      </c>
      <c r="M84" s="18">
        <f t="shared" si="67"/>
        <v>0.83299999999999996</v>
      </c>
      <c r="N84" s="18">
        <f t="shared" si="67"/>
        <v>0.12637999999999999</v>
      </c>
      <c r="O84" s="18">
        <f t="shared" si="67"/>
        <v>0.38752999999999999</v>
      </c>
      <c r="P84" s="18">
        <f t="shared" si="67"/>
        <v>0.66315999999999997</v>
      </c>
      <c r="Q84" s="18">
        <f t="shared" si="67"/>
        <v>0.52666999999999997</v>
      </c>
      <c r="R84" s="18">
        <f t="shared" si="67"/>
        <v>1.2949999999999999</v>
      </c>
      <c r="S84" s="18">
        <f t="shared" si="67"/>
        <v>0</v>
      </c>
      <c r="T84" s="18">
        <f t="shared" si="67"/>
        <v>0</v>
      </c>
      <c r="U84" s="18">
        <f t="shared" si="67"/>
        <v>1.012</v>
      </c>
      <c r="V84" s="18">
        <f t="shared" si="67"/>
        <v>0.47067000000000003</v>
      </c>
      <c r="W84" s="18">
        <f>W83/1000</f>
        <v>0.34799999999999998</v>
      </c>
      <c r="X84" s="18">
        <f t="shared" si="67"/>
        <v>9.4000000000000004E-3</v>
      </c>
      <c r="Y84" s="18">
        <f t="shared" si="67"/>
        <v>0.26650000000000001</v>
      </c>
      <c r="Z84" s="18">
        <f t="shared" si="67"/>
        <v>0.36699999999999999</v>
      </c>
      <c r="AA84" s="18">
        <f t="shared" si="67"/>
        <v>0.52400000000000002</v>
      </c>
      <c r="AB84" s="18">
        <f t="shared" si="67"/>
        <v>0.33</v>
      </c>
      <c r="AC84" s="18">
        <f t="shared" si="67"/>
        <v>0.29899999999999999</v>
      </c>
      <c r="AD84" s="18">
        <f t="shared" si="67"/>
        <v>0.14799999999999999</v>
      </c>
      <c r="AE84" s="18">
        <f t="shared" si="67"/>
        <v>0.84199999999999997</v>
      </c>
      <c r="AF84" s="18">
        <f t="shared" si="67"/>
        <v>0</v>
      </c>
      <c r="AG84" s="18">
        <f t="shared" si="67"/>
        <v>0.18</v>
      </c>
      <c r="AH84" s="18">
        <f t="shared" si="67"/>
        <v>0.35899999999999999</v>
      </c>
      <c r="AI84" s="18">
        <f t="shared" si="67"/>
        <v>0.16</v>
      </c>
      <c r="AJ84" s="18">
        <f t="shared" si="67"/>
        <v>0.30910000000000004</v>
      </c>
      <c r="AK84" s="18">
        <f t="shared" si="67"/>
        <v>9.4E-2</v>
      </c>
      <c r="AL84" s="18">
        <f t="shared" si="67"/>
        <v>7.2999999999999995E-2</v>
      </c>
      <c r="AM84" s="18">
        <f t="shared" si="67"/>
        <v>5.16E-2</v>
      </c>
      <c r="AN84" s="18">
        <f t="shared" si="67"/>
        <v>0.25</v>
      </c>
      <c r="AO84" s="18">
        <f t="shared" si="67"/>
        <v>0.27200000000000002</v>
      </c>
      <c r="AP84" s="18">
        <f t="shared" si="67"/>
        <v>0</v>
      </c>
      <c r="AQ84" s="18">
        <f t="shared" si="67"/>
        <v>0.42499999999999999</v>
      </c>
      <c r="AR84" s="18">
        <f t="shared" si="67"/>
        <v>0.8</v>
      </c>
      <c r="AS84" s="18">
        <f t="shared" si="67"/>
        <v>0.29425000000000001</v>
      </c>
      <c r="AT84" s="18">
        <f t="shared" si="67"/>
        <v>9.5000000000000001E-2</v>
      </c>
      <c r="AU84" s="18">
        <f t="shared" si="67"/>
        <v>8.7330000000000005E-2</v>
      </c>
      <c r="AV84" s="18">
        <f t="shared" si="67"/>
        <v>7.3329999999999992E-2</v>
      </c>
      <c r="AW84" s="18">
        <f t="shared" si="67"/>
        <v>0.08</v>
      </c>
      <c r="AX84" s="18">
        <f t="shared" si="67"/>
        <v>8.9290000000000008E-2</v>
      </c>
      <c r="AY84" s="18">
        <f t="shared" si="67"/>
        <v>6.3750000000000001E-2</v>
      </c>
      <c r="AZ84" s="18">
        <f t="shared" si="67"/>
        <v>0.10462</v>
      </c>
      <c r="BA84" s="18">
        <f t="shared" si="67"/>
        <v>8.133E-2</v>
      </c>
      <c r="BB84" s="18">
        <f t="shared" si="67"/>
        <v>7.1669999999999998E-2</v>
      </c>
      <c r="BC84" s="18">
        <f t="shared" si="67"/>
        <v>0.15267</v>
      </c>
      <c r="BD84" s="18">
        <f t="shared" si="67"/>
        <v>0.378</v>
      </c>
      <c r="BE84" s="18">
        <f t="shared" si="67"/>
        <v>0.57399999999999995</v>
      </c>
      <c r="BF84" s="18">
        <f t="shared" si="67"/>
        <v>0.69599999999999995</v>
      </c>
      <c r="BG84" s="18">
        <f t="shared" si="67"/>
        <v>0.32400000000000001</v>
      </c>
      <c r="BH84" s="18">
        <f t="shared" si="67"/>
        <v>0.60399999999999998</v>
      </c>
      <c r="BI84" s="18">
        <f t="shared" si="67"/>
        <v>0</v>
      </c>
      <c r="BJ84" s="18">
        <f t="shared" si="67"/>
        <v>3.7999999999999999E-2</v>
      </c>
      <c r="BK84" s="18">
        <f t="shared" si="67"/>
        <v>3.7999999999999999E-2</v>
      </c>
      <c r="BL84" s="18">
        <f t="shared" si="67"/>
        <v>3.3000000000000002E-2</v>
      </c>
      <c r="BM84" s="18">
        <f t="shared" si="67"/>
        <v>4.2999999999999997E-2</v>
      </c>
      <c r="BN84" s="18">
        <f t="shared" si="67"/>
        <v>4.2999999999999997E-2</v>
      </c>
      <c r="BO84" s="18">
        <f t="shared" si="67"/>
        <v>0.30631999999999998</v>
      </c>
      <c r="BP84" s="18">
        <f t="shared" si="67"/>
        <v>0.19</v>
      </c>
      <c r="BQ84" s="18">
        <f t="shared" si="67"/>
        <v>2.5999999999999999E-2</v>
      </c>
      <c r="BR84" s="18">
        <f t="shared" ref="BR84" si="68">BR83/1000</f>
        <v>0</v>
      </c>
    </row>
    <row r="85" spans="1:72" ht="17.399999999999999">
      <c r="A85" s="25"/>
      <c r="B85" s="26" t="s">
        <v>26</v>
      </c>
      <c r="C85" s="108"/>
      <c r="D85" s="27">
        <f>D81*D83</f>
        <v>1.8180000000000001</v>
      </c>
      <c r="E85" s="27">
        <f t="shared" ref="E85:BQ85" si="69">E81*E83</f>
        <v>3.9935999999999998</v>
      </c>
      <c r="F85" s="27">
        <f t="shared" si="69"/>
        <v>1.0009999999999999</v>
      </c>
      <c r="G85" s="27">
        <f t="shared" si="69"/>
        <v>0</v>
      </c>
      <c r="H85" s="27">
        <f t="shared" si="69"/>
        <v>0</v>
      </c>
      <c r="I85" s="27">
        <f t="shared" si="69"/>
        <v>0</v>
      </c>
      <c r="J85" s="27">
        <f t="shared" si="69"/>
        <v>0</v>
      </c>
      <c r="K85" s="27">
        <f t="shared" si="69"/>
        <v>4.6666800000000004</v>
      </c>
      <c r="L85" s="27">
        <f t="shared" si="69"/>
        <v>1.5311999999999999</v>
      </c>
      <c r="M85" s="27">
        <f t="shared" si="69"/>
        <v>0</v>
      </c>
      <c r="N85" s="27">
        <f t="shared" si="69"/>
        <v>0</v>
      </c>
      <c r="O85" s="27">
        <f t="shared" si="69"/>
        <v>0</v>
      </c>
      <c r="P85" s="27">
        <f t="shared" si="69"/>
        <v>0</v>
      </c>
      <c r="Q85" s="27">
        <f t="shared" si="69"/>
        <v>0</v>
      </c>
      <c r="R85" s="27">
        <f t="shared" si="69"/>
        <v>0</v>
      </c>
      <c r="S85" s="27">
        <f t="shared" si="69"/>
        <v>0</v>
      </c>
      <c r="T85" s="27">
        <f t="shared" si="69"/>
        <v>0</v>
      </c>
      <c r="U85" s="27">
        <f t="shared" si="69"/>
        <v>0</v>
      </c>
      <c r="V85" s="27">
        <f t="shared" si="69"/>
        <v>0</v>
      </c>
      <c r="W85" s="27">
        <f>W81*W83</f>
        <v>0</v>
      </c>
      <c r="X85" s="27">
        <f t="shared" si="69"/>
        <v>0</v>
      </c>
      <c r="Y85" s="27">
        <f t="shared" si="69"/>
        <v>0</v>
      </c>
      <c r="Z85" s="27">
        <f t="shared" si="69"/>
        <v>0</v>
      </c>
      <c r="AA85" s="27">
        <f t="shared" si="69"/>
        <v>0</v>
      </c>
      <c r="AB85" s="27">
        <f t="shared" si="69"/>
        <v>0</v>
      </c>
      <c r="AC85" s="27">
        <f t="shared" si="69"/>
        <v>0</v>
      </c>
      <c r="AD85" s="27">
        <f t="shared" si="69"/>
        <v>2.96</v>
      </c>
      <c r="AE85" s="27">
        <f t="shared" si="69"/>
        <v>0</v>
      </c>
      <c r="AF85" s="27">
        <f t="shared" si="69"/>
        <v>0</v>
      </c>
      <c r="AG85" s="27">
        <f t="shared" si="69"/>
        <v>0</v>
      </c>
      <c r="AH85" s="27">
        <f t="shared" si="69"/>
        <v>0</v>
      </c>
      <c r="AI85" s="27">
        <f t="shared" si="69"/>
        <v>0</v>
      </c>
      <c r="AJ85" s="27">
        <f t="shared" si="69"/>
        <v>0</v>
      </c>
      <c r="AK85" s="27">
        <f t="shared" si="69"/>
        <v>0</v>
      </c>
      <c r="AL85" s="27">
        <f t="shared" si="69"/>
        <v>0</v>
      </c>
      <c r="AM85" s="27">
        <f t="shared" si="69"/>
        <v>0</v>
      </c>
      <c r="AN85" s="27">
        <f t="shared" si="69"/>
        <v>0</v>
      </c>
      <c r="AO85" s="27">
        <f t="shared" si="69"/>
        <v>0</v>
      </c>
      <c r="AP85" s="27">
        <f t="shared" si="69"/>
        <v>0</v>
      </c>
      <c r="AQ85" s="27">
        <f t="shared" si="69"/>
        <v>0</v>
      </c>
      <c r="AR85" s="27">
        <f t="shared" si="69"/>
        <v>0</v>
      </c>
      <c r="AS85" s="27">
        <f t="shared" si="69"/>
        <v>0</v>
      </c>
      <c r="AT85" s="27">
        <f t="shared" si="69"/>
        <v>0</v>
      </c>
      <c r="AU85" s="27">
        <f t="shared" si="69"/>
        <v>0</v>
      </c>
      <c r="AV85" s="27">
        <f t="shared" si="69"/>
        <v>0.43997999999999998</v>
      </c>
      <c r="AW85" s="27">
        <f t="shared" si="69"/>
        <v>0</v>
      </c>
      <c r="AX85" s="27">
        <f t="shared" si="69"/>
        <v>0</v>
      </c>
      <c r="AY85" s="27">
        <f t="shared" si="69"/>
        <v>0</v>
      </c>
      <c r="AZ85" s="27">
        <f t="shared" si="69"/>
        <v>0</v>
      </c>
      <c r="BA85" s="27">
        <f t="shared" si="69"/>
        <v>0</v>
      </c>
      <c r="BB85" s="27">
        <f t="shared" si="69"/>
        <v>0</v>
      </c>
      <c r="BC85" s="27">
        <f t="shared" si="69"/>
        <v>0</v>
      </c>
      <c r="BD85" s="27">
        <f t="shared" si="69"/>
        <v>18.900000000000002</v>
      </c>
      <c r="BE85" s="27">
        <f t="shared" si="69"/>
        <v>0</v>
      </c>
      <c r="BF85" s="27">
        <f t="shared" si="69"/>
        <v>3.48</v>
      </c>
      <c r="BG85" s="27">
        <f t="shared" si="69"/>
        <v>0</v>
      </c>
      <c r="BH85" s="27">
        <f t="shared" si="69"/>
        <v>0</v>
      </c>
      <c r="BI85" s="27">
        <f t="shared" si="69"/>
        <v>0</v>
      </c>
      <c r="BJ85" s="27">
        <f t="shared" si="69"/>
        <v>3.04</v>
      </c>
      <c r="BK85" s="27">
        <f t="shared" si="69"/>
        <v>0.64600000000000002</v>
      </c>
      <c r="BL85" s="27">
        <f t="shared" si="69"/>
        <v>0.69299999999999995</v>
      </c>
      <c r="BM85" s="27">
        <f t="shared" si="69"/>
        <v>6.88</v>
      </c>
      <c r="BN85" s="27">
        <f t="shared" si="69"/>
        <v>0</v>
      </c>
      <c r="BO85" s="27">
        <f t="shared" si="69"/>
        <v>0.61263999999999996</v>
      </c>
      <c r="BP85" s="27">
        <f t="shared" si="69"/>
        <v>1.33</v>
      </c>
      <c r="BQ85" s="27">
        <f t="shared" si="69"/>
        <v>5.2000000000000005E-2</v>
      </c>
      <c r="BR85" s="27">
        <f t="shared" ref="BR85" si="70">BR81*BR83</f>
        <v>0</v>
      </c>
      <c r="BS85" s="28">
        <f>SUM(D85:BQ85)</f>
        <v>52.044099999999993</v>
      </c>
      <c r="BT85" s="29">
        <f>BS85/$C$10</f>
        <v>52.044099999999993</v>
      </c>
    </row>
    <row r="86" spans="1:72" ht="17.399999999999999">
      <c r="A86" s="25"/>
      <c r="B86" s="26" t="s">
        <v>27</v>
      </c>
      <c r="C86" s="108"/>
      <c r="D86" s="27">
        <f>D81*D83</f>
        <v>1.8180000000000001</v>
      </c>
      <c r="E86" s="27">
        <f t="shared" ref="E86:BQ86" si="71">E81*E83</f>
        <v>3.9935999999999998</v>
      </c>
      <c r="F86" s="27">
        <f t="shared" si="71"/>
        <v>1.0009999999999999</v>
      </c>
      <c r="G86" s="27">
        <f t="shared" si="71"/>
        <v>0</v>
      </c>
      <c r="H86" s="27">
        <f t="shared" si="71"/>
        <v>0</v>
      </c>
      <c r="I86" s="27">
        <f t="shared" si="71"/>
        <v>0</v>
      </c>
      <c r="J86" s="27">
        <f t="shared" si="71"/>
        <v>0</v>
      </c>
      <c r="K86" s="27">
        <f t="shared" si="71"/>
        <v>4.6666800000000004</v>
      </c>
      <c r="L86" s="27">
        <f t="shared" si="71"/>
        <v>1.5311999999999999</v>
      </c>
      <c r="M86" s="27">
        <f t="shared" si="71"/>
        <v>0</v>
      </c>
      <c r="N86" s="27">
        <f t="shared" si="71"/>
        <v>0</v>
      </c>
      <c r="O86" s="27">
        <f t="shared" si="71"/>
        <v>0</v>
      </c>
      <c r="P86" s="27">
        <f t="shared" si="71"/>
        <v>0</v>
      </c>
      <c r="Q86" s="27">
        <f t="shared" si="71"/>
        <v>0</v>
      </c>
      <c r="R86" s="27">
        <f t="shared" si="71"/>
        <v>0</v>
      </c>
      <c r="S86" s="27">
        <f t="shared" si="71"/>
        <v>0</v>
      </c>
      <c r="T86" s="27">
        <f t="shared" si="71"/>
        <v>0</v>
      </c>
      <c r="U86" s="27">
        <f t="shared" si="71"/>
        <v>0</v>
      </c>
      <c r="V86" s="27">
        <f t="shared" si="71"/>
        <v>0</v>
      </c>
      <c r="W86" s="27">
        <f>W81*W83</f>
        <v>0</v>
      </c>
      <c r="X86" s="27">
        <f t="shared" si="71"/>
        <v>0</v>
      </c>
      <c r="Y86" s="27">
        <f t="shared" si="71"/>
        <v>0</v>
      </c>
      <c r="Z86" s="27">
        <f t="shared" si="71"/>
        <v>0</v>
      </c>
      <c r="AA86" s="27">
        <f t="shared" si="71"/>
        <v>0</v>
      </c>
      <c r="AB86" s="27">
        <f t="shared" si="71"/>
        <v>0</v>
      </c>
      <c r="AC86" s="27">
        <f t="shared" si="71"/>
        <v>0</v>
      </c>
      <c r="AD86" s="27">
        <f t="shared" si="71"/>
        <v>2.96</v>
      </c>
      <c r="AE86" s="27">
        <f t="shared" si="71"/>
        <v>0</v>
      </c>
      <c r="AF86" s="27">
        <f t="shared" si="71"/>
        <v>0</v>
      </c>
      <c r="AG86" s="27">
        <f t="shared" si="71"/>
        <v>0</v>
      </c>
      <c r="AH86" s="27">
        <f t="shared" si="71"/>
        <v>0</v>
      </c>
      <c r="AI86" s="27">
        <f t="shared" si="71"/>
        <v>0</v>
      </c>
      <c r="AJ86" s="27">
        <f t="shared" si="71"/>
        <v>0</v>
      </c>
      <c r="AK86" s="27">
        <f t="shared" si="71"/>
        <v>0</v>
      </c>
      <c r="AL86" s="27">
        <f t="shared" si="71"/>
        <v>0</v>
      </c>
      <c r="AM86" s="27">
        <f t="shared" si="71"/>
        <v>0</v>
      </c>
      <c r="AN86" s="27">
        <f t="shared" si="71"/>
        <v>0</v>
      </c>
      <c r="AO86" s="27">
        <f t="shared" si="71"/>
        <v>0</v>
      </c>
      <c r="AP86" s="27">
        <f t="shared" si="71"/>
        <v>0</v>
      </c>
      <c r="AQ86" s="27">
        <f t="shared" si="71"/>
        <v>0</v>
      </c>
      <c r="AR86" s="27">
        <f t="shared" si="71"/>
        <v>0</v>
      </c>
      <c r="AS86" s="27">
        <f t="shared" si="71"/>
        <v>0</v>
      </c>
      <c r="AT86" s="27">
        <f t="shared" si="71"/>
        <v>0</v>
      </c>
      <c r="AU86" s="27">
        <f t="shared" si="71"/>
        <v>0</v>
      </c>
      <c r="AV86" s="27">
        <f t="shared" si="71"/>
        <v>0.43997999999999998</v>
      </c>
      <c r="AW86" s="27">
        <f t="shared" si="71"/>
        <v>0</v>
      </c>
      <c r="AX86" s="27">
        <f t="shared" si="71"/>
        <v>0</v>
      </c>
      <c r="AY86" s="27">
        <f t="shared" si="71"/>
        <v>0</v>
      </c>
      <c r="AZ86" s="27">
        <f t="shared" si="71"/>
        <v>0</v>
      </c>
      <c r="BA86" s="27">
        <f t="shared" si="71"/>
        <v>0</v>
      </c>
      <c r="BB86" s="27">
        <f t="shared" si="71"/>
        <v>0</v>
      </c>
      <c r="BC86" s="27">
        <f t="shared" si="71"/>
        <v>0</v>
      </c>
      <c r="BD86" s="27">
        <f t="shared" si="71"/>
        <v>18.900000000000002</v>
      </c>
      <c r="BE86" s="27">
        <f t="shared" si="71"/>
        <v>0</v>
      </c>
      <c r="BF86" s="27">
        <f t="shared" si="71"/>
        <v>3.48</v>
      </c>
      <c r="BG86" s="27">
        <f t="shared" si="71"/>
        <v>0</v>
      </c>
      <c r="BH86" s="27">
        <f t="shared" si="71"/>
        <v>0</v>
      </c>
      <c r="BI86" s="27">
        <f t="shared" si="71"/>
        <v>0</v>
      </c>
      <c r="BJ86" s="27">
        <f t="shared" si="71"/>
        <v>3.04</v>
      </c>
      <c r="BK86" s="27">
        <f t="shared" si="71"/>
        <v>0.64600000000000002</v>
      </c>
      <c r="BL86" s="27">
        <f t="shared" si="71"/>
        <v>0.69299999999999995</v>
      </c>
      <c r="BM86" s="27">
        <f t="shared" si="71"/>
        <v>6.88</v>
      </c>
      <c r="BN86" s="27">
        <f t="shared" si="71"/>
        <v>0</v>
      </c>
      <c r="BO86" s="27">
        <f t="shared" si="71"/>
        <v>0.61263999999999996</v>
      </c>
      <c r="BP86" s="27">
        <f t="shared" si="71"/>
        <v>1.33</v>
      </c>
      <c r="BQ86" s="27">
        <f t="shared" si="71"/>
        <v>5.2000000000000005E-2</v>
      </c>
      <c r="BR86" s="27">
        <f t="shared" ref="BR86" si="72">BR81*BR83</f>
        <v>0</v>
      </c>
      <c r="BS86" s="28">
        <f>SUM(D86:BQ86)</f>
        <v>52.044099999999993</v>
      </c>
      <c r="BT86" s="29">
        <f>BS86/$C$10</f>
        <v>52.044099999999993</v>
      </c>
    </row>
    <row r="87" spans="1:72">
      <c r="A87" s="30"/>
      <c r="B87" s="30" t="s">
        <v>28</v>
      </c>
    </row>
    <row r="88" spans="1:72">
      <c r="A88" s="30"/>
      <c r="B88" s="30" t="s">
        <v>29</v>
      </c>
    </row>
    <row r="90" spans="1:72">
      <c r="J90" t="s">
        <v>30</v>
      </c>
      <c r="K90" t="s">
        <v>0</v>
      </c>
      <c r="L90" s="1">
        <v>0</v>
      </c>
      <c r="AD90" t="s">
        <v>31</v>
      </c>
    </row>
    <row r="91" spans="1:72" ht="15" customHeight="1">
      <c r="A91" s="102"/>
      <c r="B91" s="3" t="s">
        <v>1</v>
      </c>
      <c r="C91" s="99" t="s">
        <v>2</v>
      </c>
      <c r="D91" s="98" t="str">
        <f t="shared" ref="D91:BQ91" si="73">D53</f>
        <v>Хлеб пшеничный</v>
      </c>
      <c r="E91" s="98" t="str">
        <f t="shared" si="73"/>
        <v>Хлеб ржано-пшеничный</v>
      </c>
      <c r="F91" s="98" t="str">
        <f t="shared" si="73"/>
        <v>Сахар</v>
      </c>
      <c r="G91" s="98" t="str">
        <f t="shared" si="73"/>
        <v>Чай</v>
      </c>
      <c r="H91" s="98" t="str">
        <f t="shared" si="73"/>
        <v>Какао</v>
      </c>
      <c r="I91" s="98" t="str">
        <f t="shared" si="73"/>
        <v>Кофейный напиток</v>
      </c>
      <c r="J91" s="98" t="str">
        <f t="shared" si="73"/>
        <v>Молоко 2,5%</v>
      </c>
      <c r="K91" s="98" t="str">
        <f t="shared" si="73"/>
        <v>Масло сливочное</v>
      </c>
      <c r="L91" s="98" t="str">
        <f t="shared" si="73"/>
        <v>Сметана 15%</v>
      </c>
      <c r="M91" s="98" t="str">
        <f t="shared" si="73"/>
        <v>Молоко сухое</v>
      </c>
      <c r="N91" s="98" t="str">
        <f t="shared" si="73"/>
        <v>Снежок 2,5 %</v>
      </c>
      <c r="O91" s="98" t="str">
        <f t="shared" si="73"/>
        <v>Творог 5%</v>
      </c>
      <c r="P91" s="98" t="str">
        <f t="shared" si="73"/>
        <v>Молоко сгущенное</v>
      </c>
      <c r="Q91" s="98" t="str">
        <f t="shared" si="73"/>
        <v xml:space="preserve">Джем Сава </v>
      </c>
      <c r="R91" s="98" t="str">
        <f t="shared" si="73"/>
        <v>Сыр</v>
      </c>
      <c r="S91" s="98" t="str">
        <f t="shared" si="73"/>
        <v>Зеленый горошек</v>
      </c>
      <c r="T91" s="98" t="str">
        <f t="shared" si="73"/>
        <v>Кукуруза консервирован.</v>
      </c>
      <c r="U91" s="98" t="str">
        <f t="shared" si="73"/>
        <v>Консервы рыбные</v>
      </c>
      <c r="V91" s="98" t="str">
        <f t="shared" si="73"/>
        <v>Огурцы консервирован.</v>
      </c>
      <c r="W91" s="32"/>
      <c r="X91" s="98" t="str">
        <f t="shared" si="73"/>
        <v>Яйцо</v>
      </c>
      <c r="Y91" s="98" t="str">
        <f t="shared" si="73"/>
        <v>Икра кабачковая</v>
      </c>
      <c r="Z91" s="98" t="str">
        <f t="shared" si="73"/>
        <v>Изюм</v>
      </c>
      <c r="AA91" s="98" t="str">
        <f t="shared" si="73"/>
        <v>Курага</v>
      </c>
      <c r="AB91" s="98" t="str">
        <f t="shared" si="73"/>
        <v>Чернослив</v>
      </c>
      <c r="AC91" s="98" t="str">
        <f t="shared" si="73"/>
        <v>Шиповник</v>
      </c>
      <c r="AD91" s="98" t="str">
        <f t="shared" si="73"/>
        <v>Сухофрукты</v>
      </c>
      <c r="AE91" s="98" t="str">
        <f t="shared" si="73"/>
        <v>Ягода свежемороженная</v>
      </c>
      <c r="AF91" s="98" t="str">
        <f t="shared" ref="AF91:AI91" si="74">AF53</f>
        <v>Апельсин</v>
      </c>
      <c r="AG91" s="98" t="str">
        <f t="shared" si="74"/>
        <v>Банан</v>
      </c>
      <c r="AH91" s="98" t="str">
        <f t="shared" si="74"/>
        <v>Лимон</v>
      </c>
      <c r="AI91" s="98" t="str">
        <f t="shared" si="74"/>
        <v>Яблоко</v>
      </c>
      <c r="AJ91" s="98" t="str">
        <f t="shared" si="73"/>
        <v>Кисель</v>
      </c>
      <c r="AK91" s="98" t="str">
        <f t="shared" si="73"/>
        <v xml:space="preserve">Сок </v>
      </c>
      <c r="AL91" s="98" t="str">
        <f t="shared" si="73"/>
        <v>Макаронные изделия</v>
      </c>
      <c r="AM91" s="98" t="str">
        <f t="shared" si="73"/>
        <v>Мука</v>
      </c>
      <c r="AN91" s="98" t="str">
        <f t="shared" si="73"/>
        <v>Дрожжи</v>
      </c>
      <c r="AO91" s="98" t="str">
        <f t="shared" si="73"/>
        <v>Печенье</v>
      </c>
      <c r="AP91" s="98" t="str">
        <f t="shared" si="73"/>
        <v>Пряники</v>
      </c>
      <c r="AQ91" s="98" t="str">
        <f t="shared" si="73"/>
        <v>Вафли</v>
      </c>
      <c r="AR91" s="98" t="str">
        <f t="shared" si="73"/>
        <v>Конфеты</v>
      </c>
      <c r="AS91" s="98" t="str">
        <f t="shared" si="73"/>
        <v>Повидло Сава</v>
      </c>
      <c r="AT91" s="98" t="str">
        <f t="shared" si="73"/>
        <v>Крупа геркулес</v>
      </c>
      <c r="AU91" s="98" t="str">
        <f t="shared" si="73"/>
        <v>Крупа горох</v>
      </c>
      <c r="AV91" s="98" t="str">
        <f t="shared" si="73"/>
        <v>Крупа гречневая</v>
      </c>
      <c r="AW91" s="98" t="str">
        <f t="shared" si="73"/>
        <v>Крупа кукурузная</v>
      </c>
      <c r="AX91" s="98" t="str">
        <f t="shared" si="73"/>
        <v>Крупа манная</v>
      </c>
      <c r="AY91" s="98" t="str">
        <f t="shared" si="73"/>
        <v>Крупа перловая</v>
      </c>
      <c r="AZ91" s="98" t="str">
        <f t="shared" si="73"/>
        <v>Крупа пшеничная</v>
      </c>
      <c r="BA91" s="98" t="str">
        <f t="shared" si="73"/>
        <v>Крупа пшено</v>
      </c>
      <c r="BB91" s="98" t="str">
        <f t="shared" si="73"/>
        <v>Крупа ячневая</v>
      </c>
      <c r="BC91" s="98" t="str">
        <f t="shared" si="73"/>
        <v>Рис</v>
      </c>
      <c r="BD91" s="98" t="str">
        <f t="shared" si="73"/>
        <v>Цыпленок бройлер</v>
      </c>
      <c r="BE91" s="98" t="str">
        <f t="shared" si="73"/>
        <v>Филе куриное</v>
      </c>
      <c r="BF91" s="98" t="str">
        <f t="shared" si="73"/>
        <v>Фарш говяжий</v>
      </c>
      <c r="BG91" s="98" t="str">
        <f t="shared" si="73"/>
        <v>Печень куриная</v>
      </c>
      <c r="BH91" s="98" t="str">
        <f t="shared" si="73"/>
        <v>Филе минтая</v>
      </c>
      <c r="BI91" s="98" t="str">
        <f t="shared" si="73"/>
        <v>Филе сельди слабосол.</v>
      </c>
      <c r="BJ91" s="98" t="str">
        <f t="shared" si="73"/>
        <v>Картофель</v>
      </c>
      <c r="BK91" s="98" t="str">
        <f t="shared" si="73"/>
        <v>Морковь</v>
      </c>
      <c r="BL91" s="98" t="str">
        <f t="shared" si="73"/>
        <v>Лук</v>
      </c>
      <c r="BM91" s="98" t="str">
        <f t="shared" si="73"/>
        <v>Капуста</v>
      </c>
      <c r="BN91" s="98" t="str">
        <f t="shared" si="73"/>
        <v>Свекла</v>
      </c>
      <c r="BO91" s="98" t="str">
        <f t="shared" si="73"/>
        <v>Томатная паста</v>
      </c>
      <c r="BP91" s="98" t="str">
        <f t="shared" si="73"/>
        <v>Масло растительное</v>
      </c>
      <c r="BQ91" s="98" t="str">
        <f t="shared" si="73"/>
        <v>Соль</v>
      </c>
      <c r="BR91" s="98" t="str">
        <f t="shared" ref="BR91" si="75">BR53</f>
        <v>Лимонная кислота</v>
      </c>
      <c r="BS91" s="109" t="s">
        <v>3</v>
      </c>
      <c r="BT91" s="109" t="s">
        <v>4</v>
      </c>
    </row>
    <row r="92" spans="1:72" ht="28.5" customHeight="1">
      <c r="A92" s="103"/>
      <c r="B92" s="4" t="s">
        <v>5</v>
      </c>
      <c r="C92" s="100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32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109"/>
      <c r="BT92" s="109"/>
    </row>
    <row r="93" spans="1:72">
      <c r="A93" s="104" t="s">
        <v>16</v>
      </c>
      <c r="B93" s="5" t="str">
        <f>B23</f>
        <v>Компот из свеж. морож. ягод</v>
      </c>
      <c r="C93" s="105">
        <f>$F$7</f>
        <v>1</v>
      </c>
      <c r="D93" s="5">
        <f>D23</f>
        <v>0</v>
      </c>
      <c r="E93" s="5">
        <f t="shared" ref="E93:BQ97" si="76">E23</f>
        <v>0</v>
      </c>
      <c r="F93" s="5">
        <f t="shared" si="76"/>
        <v>1.2E-2</v>
      </c>
      <c r="G93" s="5">
        <f t="shared" si="76"/>
        <v>0</v>
      </c>
      <c r="H93" s="5">
        <f t="shared" si="76"/>
        <v>0</v>
      </c>
      <c r="I93" s="5">
        <f t="shared" si="76"/>
        <v>0</v>
      </c>
      <c r="J93" s="5">
        <f t="shared" si="76"/>
        <v>0</v>
      </c>
      <c r="K93" s="5">
        <f t="shared" si="76"/>
        <v>0</v>
      </c>
      <c r="L93" s="5">
        <f t="shared" si="76"/>
        <v>0</v>
      </c>
      <c r="M93" s="5">
        <f t="shared" si="76"/>
        <v>0</v>
      </c>
      <c r="N93" s="5">
        <f t="shared" si="76"/>
        <v>0</v>
      </c>
      <c r="O93" s="5">
        <f t="shared" si="76"/>
        <v>0</v>
      </c>
      <c r="P93" s="5">
        <f t="shared" si="76"/>
        <v>0</v>
      </c>
      <c r="Q93" s="5">
        <f t="shared" si="76"/>
        <v>0</v>
      </c>
      <c r="R93" s="5">
        <f t="shared" si="76"/>
        <v>0</v>
      </c>
      <c r="S93" s="5">
        <f t="shared" si="76"/>
        <v>0</v>
      </c>
      <c r="T93" s="5">
        <f t="shared" si="76"/>
        <v>0</v>
      </c>
      <c r="U93" s="5">
        <f t="shared" si="76"/>
        <v>0</v>
      </c>
      <c r="V93" s="5">
        <f t="shared" si="76"/>
        <v>0</v>
      </c>
      <c r="W93" s="5">
        <f>W23</f>
        <v>0</v>
      </c>
      <c r="X93" s="5">
        <f t="shared" si="76"/>
        <v>0</v>
      </c>
      <c r="Y93" s="5">
        <f t="shared" si="76"/>
        <v>0</v>
      </c>
      <c r="Z93" s="5">
        <f t="shared" si="76"/>
        <v>0</v>
      </c>
      <c r="AA93" s="5">
        <f t="shared" si="76"/>
        <v>0</v>
      </c>
      <c r="AB93" s="5">
        <f t="shared" si="76"/>
        <v>0</v>
      </c>
      <c r="AC93" s="5">
        <f t="shared" si="76"/>
        <v>0</v>
      </c>
      <c r="AD93" s="5">
        <f t="shared" si="76"/>
        <v>0</v>
      </c>
      <c r="AE93" s="5">
        <f t="shared" si="76"/>
        <v>0.02</v>
      </c>
      <c r="AF93" s="5">
        <f t="shared" ref="AF93:AI96" si="77">AF23</f>
        <v>0</v>
      </c>
      <c r="AG93" s="5">
        <f t="shared" si="77"/>
        <v>0</v>
      </c>
      <c r="AH93" s="5">
        <f t="shared" si="77"/>
        <v>0</v>
      </c>
      <c r="AI93" s="5">
        <f t="shared" si="77"/>
        <v>0</v>
      </c>
      <c r="AJ93" s="5">
        <f t="shared" si="76"/>
        <v>0</v>
      </c>
      <c r="AK93" s="5">
        <f t="shared" si="76"/>
        <v>0</v>
      </c>
      <c r="AL93" s="5">
        <f t="shared" si="76"/>
        <v>0</v>
      </c>
      <c r="AM93" s="5">
        <f t="shared" si="76"/>
        <v>0</v>
      </c>
      <c r="AN93" s="5">
        <f t="shared" si="76"/>
        <v>0</v>
      </c>
      <c r="AO93" s="5">
        <f t="shared" si="76"/>
        <v>0</v>
      </c>
      <c r="AP93" s="5">
        <f t="shared" si="76"/>
        <v>0</v>
      </c>
      <c r="AQ93" s="5">
        <f t="shared" si="76"/>
        <v>0</v>
      </c>
      <c r="AR93" s="5">
        <f t="shared" si="76"/>
        <v>0</v>
      </c>
      <c r="AS93" s="5">
        <f t="shared" si="76"/>
        <v>0</v>
      </c>
      <c r="AT93" s="5">
        <f t="shared" si="76"/>
        <v>0</v>
      </c>
      <c r="AU93" s="5">
        <f t="shared" si="76"/>
        <v>0</v>
      </c>
      <c r="AV93" s="5">
        <f t="shared" si="76"/>
        <v>0</v>
      </c>
      <c r="AW93" s="5">
        <f t="shared" si="76"/>
        <v>0</v>
      </c>
      <c r="AX93" s="5">
        <f t="shared" si="76"/>
        <v>0</v>
      </c>
      <c r="AY93" s="5">
        <f t="shared" si="76"/>
        <v>0</v>
      </c>
      <c r="AZ93" s="5">
        <f t="shared" si="76"/>
        <v>0</v>
      </c>
      <c r="BA93" s="5">
        <f t="shared" si="76"/>
        <v>0</v>
      </c>
      <c r="BB93" s="5">
        <f t="shared" si="76"/>
        <v>0</v>
      </c>
      <c r="BC93" s="5">
        <f t="shared" si="76"/>
        <v>0</v>
      </c>
      <c r="BD93" s="5">
        <f t="shared" si="76"/>
        <v>0</v>
      </c>
      <c r="BE93" s="5">
        <f t="shared" si="76"/>
        <v>0</v>
      </c>
      <c r="BF93" s="5">
        <f t="shared" si="76"/>
        <v>0</v>
      </c>
      <c r="BG93" s="5">
        <f t="shared" si="76"/>
        <v>0</v>
      </c>
      <c r="BH93" s="5">
        <f t="shared" si="76"/>
        <v>0</v>
      </c>
      <c r="BI93" s="5">
        <f t="shared" si="76"/>
        <v>0</v>
      </c>
      <c r="BJ93" s="5">
        <f t="shared" si="76"/>
        <v>0</v>
      </c>
      <c r="BK93" s="5">
        <f t="shared" si="76"/>
        <v>0</v>
      </c>
      <c r="BL93" s="5">
        <f t="shared" si="76"/>
        <v>0</v>
      </c>
      <c r="BM93" s="5">
        <f t="shared" si="76"/>
        <v>0</v>
      </c>
      <c r="BN93" s="5">
        <f t="shared" si="76"/>
        <v>0</v>
      </c>
      <c r="BO93" s="5">
        <f t="shared" si="76"/>
        <v>0</v>
      </c>
      <c r="BP93" s="5">
        <f t="shared" si="76"/>
        <v>0</v>
      </c>
      <c r="BQ93" s="5">
        <f t="shared" si="76"/>
        <v>0</v>
      </c>
      <c r="BR93" s="5">
        <f t="shared" ref="BR93:BR96" si="78">BR23</f>
        <v>0</v>
      </c>
    </row>
    <row r="94" spans="1:72">
      <c r="A94" s="104"/>
      <c r="B94" s="5" t="str">
        <f>B24</f>
        <v>Пирожок рыбный</v>
      </c>
      <c r="C94" s="106"/>
      <c r="D94" s="5">
        <f>D24</f>
        <v>0</v>
      </c>
      <c r="E94" s="5">
        <f t="shared" si="76"/>
        <v>0</v>
      </c>
      <c r="F94" s="5">
        <f t="shared" si="76"/>
        <v>1.6999999999999999E-3</v>
      </c>
      <c r="G94" s="5">
        <f t="shared" si="76"/>
        <v>0</v>
      </c>
      <c r="H94" s="5">
        <f t="shared" si="76"/>
        <v>0</v>
      </c>
      <c r="I94" s="5">
        <f t="shared" si="76"/>
        <v>0</v>
      </c>
      <c r="J94" s="5">
        <f t="shared" si="76"/>
        <v>5.0000000000000001E-3</v>
      </c>
      <c r="K94" s="5">
        <f t="shared" si="76"/>
        <v>3.0000000000000001E-3</v>
      </c>
      <c r="L94" s="5">
        <f t="shared" si="76"/>
        <v>0</v>
      </c>
      <c r="M94" s="5">
        <f t="shared" si="76"/>
        <v>0</v>
      </c>
      <c r="N94" s="5">
        <f t="shared" si="76"/>
        <v>0</v>
      </c>
      <c r="O94" s="5">
        <f t="shared" si="76"/>
        <v>0</v>
      </c>
      <c r="P94" s="5">
        <f t="shared" si="76"/>
        <v>0</v>
      </c>
      <c r="Q94" s="5">
        <f t="shared" si="76"/>
        <v>0</v>
      </c>
      <c r="R94" s="5">
        <f t="shared" si="76"/>
        <v>0</v>
      </c>
      <c r="S94" s="5">
        <f t="shared" si="76"/>
        <v>0</v>
      </c>
      <c r="T94" s="5">
        <f t="shared" si="76"/>
        <v>0</v>
      </c>
      <c r="U94" s="5">
        <f t="shared" si="76"/>
        <v>2.0799999999999999E-2</v>
      </c>
      <c r="V94" s="5">
        <f t="shared" si="76"/>
        <v>0</v>
      </c>
      <c r="W94" s="5">
        <f>W24</f>
        <v>0</v>
      </c>
      <c r="X94" s="5">
        <f t="shared" si="76"/>
        <v>9.0909090909090912E-2</v>
      </c>
      <c r="Y94" s="5">
        <f t="shared" si="76"/>
        <v>0</v>
      </c>
      <c r="Z94" s="5">
        <f t="shared" si="76"/>
        <v>0</v>
      </c>
      <c r="AA94" s="5">
        <f t="shared" si="76"/>
        <v>0</v>
      </c>
      <c r="AB94" s="5">
        <f t="shared" si="76"/>
        <v>0</v>
      </c>
      <c r="AC94" s="5">
        <f t="shared" si="76"/>
        <v>0</v>
      </c>
      <c r="AD94" s="5">
        <f t="shared" si="76"/>
        <v>0</v>
      </c>
      <c r="AE94" s="5">
        <f t="shared" si="76"/>
        <v>0</v>
      </c>
      <c r="AF94" s="5">
        <f t="shared" si="77"/>
        <v>0</v>
      </c>
      <c r="AG94" s="5">
        <f t="shared" si="77"/>
        <v>0</v>
      </c>
      <c r="AH94" s="5">
        <f t="shared" si="77"/>
        <v>0</v>
      </c>
      <c r="AI94" s="5">
        <f t="shared" si="77"/>
        <v>0</v>
      </c>
      <c r="AJ94" s="5">
        <f t="shared" si="76"/>
        <v>0</v>
      </c>
      <c r="AK94" s="5">
        <f t="shared" si="76"/>
        <v>0</v>
      </c>
      <c r="AL94" s="5">
        <f t="shared" si="76"/>
        <v>0</v>
      </c>
      <c r="AM94" s="5">
        <f t="shared" si="76"/>
        <v>2.9000000000000001E-2</v>
      </c>
      <c r="AN94" s="5">
        <f t="shared" si="76"/>
        <v>1.1999999999999999E-3</v>
      </c>
      <c r="AO94" s="5">
        <f t="shared" si="76"/>
        <v>0</v>
      </c>
      <c r="AP94" s="5">
        <f t="shared" si="76"/>
        <v>0</v>
      </c>
      <c r="AQ94" s="5">
        <f t="shared" si="76"/>
        <v>0</v>
      </c>
      <c r="AR94" s="5">
        <f t="shared" si="76"/>
        <v>0</v>
      </c>
      <c r="AS94" s="5">
        <f t="shared" si="76"/>
        <v>0</v>
      </c>
      <c r="AT94" s="5">
        <f t="shared" si="76"/>
        <v>0</v>
      </c>
      <c r="AU94" s="5">
        <f t="shared" si="76"/>
        <v>0</v>
      </c>
      <c r="AV94" s="5">
        <f t="shared" si="76"/>
        <v>0</v>
      </c>
      <c r="AW94" s="5">
        <f t="shared" si="76"/>
        <v>0</v>
      </c>
      <c r="AX94" s="5">
        <f t="shared" si="76"/>
        <v>0</v>
      </c>
      <c r="AY94" s="5">
        <f t="shared" si="76"/>
        <v>0</v>
      </c>
      <c r="AZ94" s="5">
        <f t="shared" si="76"/>
        <v>0</v>
      </c>
      <c r="BA94" s="5">
        <f t="shared" si="76"/>
        <v>0</v>
      </c>
      <c r="BB94" s="5">
        <f t="shared" si="76"/>
        <v>0</v>
      </c>
      <c r="BC94" s="5">
        <f t="shared" si="76"/>
        <v>3.0000000000000001E-3</v>
      </c>
      <c r="BD94" s="5">
        <f t="shared" si="76"/>
        <v>0</v>
      </c>
      <c r="BE94" s="5">
        <f t="shared" si="76"/>
        <v>0</v>
      </c>
      <c r="BF94" s="5">
        <f t="shared" si="76"/>
        <v>0</v>
      </c>
      <c r="BG94" s="5">
        <f t="shared" si="76"/>
        <v>0</v>
      </c>
      <c r="BH94" s="5">
        <f t="shared" si="76"/>
        <v>0</v>
      </c>
      <c r="BI94" s="5">
        <f t="shared" si="76"/>
        <v>0</v>
      </c>
      <c r="BJ94" s="5">
        <f t="shared" si="76"/>
        <v>0</v>
      </c>
      <c r="BK94" s="5">
        <f t="shared" si="76"/>
        <v>0</v>
      </c>
      <c r="BL94" s="5">
        <f t="shared" si="76"/>
        <v>2E-3</v>
      </c>
      <c r="BM94" s="5">
        <f t="shared" si="76"/>
        <v>0</v>
      </c>
      <c r="BN94" s="5">
        <f t="shared" si="76"/>
        <v>0</v>
      </c>
      <c r="BO94" s="5">
        <f t="shared" si="76"/>
        <v>0</v>
      </c>
      <c r="BP94" s="5">
        <f t="shared" si="76"/>
        <v>8.0000000000000004E-4</v>
      </c>
      <c r="BQ94" s="5">
        <f t="shared" si="76"/>
        <v>0</v>
      </c>
      <c r="BR94" s="5">
        <f t="shared" si="78"/>
        <v>0</v>
      </c>
    </row>
    <row r="95" spans="1:72">
      <c r="A95" s="104"/>
      <c r="B95" s="5" t="str">
        <f>B25</f>
        <v>Яблоко</v>
      </c>
      <c r="C95" s="106"/>
      <c r="D95" s="5">
        <f>D25</f>
        <v>0</v>
      </c>
      <c r="E95" s="5">
        <f t="shared" si="76"/>
        <v>0</v>
      </c>
      <c r="F95" s="5">
        <f t="shared" si="76"/>
        <v>0</v>
      </c>
      <c r="G95" s="5">
        <f t="shared" si="76"/>
        <v>0</v>
      </c>
      <c r="H95" s="5">
        <f t="shared" si="76"/>
        <v>0</v>
      </c>
      <c r="I95" s="5">
        <f t="shared" si="76"/>
        <v>0</v>
      </c>
      <c r="J95" s="5">
        <f t="shared" si="76"/>
        <v>0</v>
      </c>
      <c r="K95" s="5">
        <f t="shared" si="76"/>
        <v>0</v>
      </c>
      <c r="L95" s="5">
        <f t="shared" si="76"/>
        <v>0</v>
      </c>
      <c r="M95" s="5">
        <f t="shared" si="76"/>
        <v>0</v>
      </c>
      <c r="N95" s="5">
        <f t="shared" si="76"/>
        <v>0</v>
      </c>
      <c r="O95" s="5">
        <f t="shared" si="76"/>
        <v>0</v>
      </c>
      <c r="P95" s="5">
        <f t="shared" si="76"/>
        <v>0</v>
      </c>
      <c r="Q95" s="5">
        <f t="shared" si="76"/>
        <v>0</v>
      </c>
      <c r="R95" s="5">
        <f t="shared" si="76"/>
        <v>0</v>
      </c>
      <c r="S95" s="5">
        <f t="shared" si="76"/>
        <v>0</v>
      </c>
      <c r="T95" s="5">
        <f t="shared" si="76"/>
        <v>0</v>
      </c>
      <c r="U95" s="5">
        <f t="shared" si="76"/>
        <v>0</v>
      </c>
      <c r="V95" s="5">
        <f t="shared" si="76"/>
        <v>0</v>
      </c>
      <c r="W95" s="5">
        <f>W25</f>
        <v>0</v>
      </c>
      <c r="X95" s="5">
        <f t="shared" si="76"/>
        <v>0</v>
      </c>
      <c r="Y95" s="5">
        <f t="shared" si="76"/>
        <v>0</v>
      </c>
      <c r="Z95" s="5">
        <f t="shared" si="76"/>
        <v>0</v>
      </c>
      <c r="AA95" s="5">
        <f t="shared" si="76"/>
        <v>0</v>
      </c>
      <c r="AB95" s="5">
        <f t="shared" si="76"/>
        <v>0</v>
      </c>
      <c r="AC95" s="5">
        <f t="shared" si="76"/>
        <v>0</v>
      </c>
      <c r="AD95" s="5">
        <f t="shared" si="76"/>
        <v>0</v>
      </c>
      <c r="AE95" s="5">
        <f t="shared" si="76"/>
        <v>0</v>
      </c>
      <c r="AF95" s="5">
        <f t="shared" si="77"/>
        <v>0</v>
      </c>
      <c r="AG95" s="5">
        <f t="shared" si="77"/>
        <v>0</v>
      </c>
      <c r="AH95" s="5">
        <f t="shared" si="77"/>
        <v>0</v>
      </c>
      <c r="AI95" s="5">
        <f t="shared" si="77"/>
        <v>0</v>
      </c>
      <c r="AJ95" s="5">
        <f t="shared" si="76"/>
        <v>0</v>
      </c>
      <c r="AK95" s="5">
        <f t="shared" si="76"/>
        <v>0</v>
      </c>
      <c r="AL95" s="5">
        <f t="shared" si="76"/>
        <v>0</v>
      </c>
      <c r="AM95" s="5">
        <f t="shared" si="76"/>
        <v>0</v>
      </c>
      <c r="AN95" s="5">
        <f t="shared" si="76"/>
        <v>0</v>
      </c>
      <c r="AO95" s="5">
        <f t="shared" si="76"/>
        <v>0</v>
      </c>
      <c r="AP95" s="5">
        <f t="shared" si="76"/>
        <v>0</v>
      </c>
      <c r="AQ95" s="5">
        <f t="shared" si="76"/>
        <v>0</v>
      </c>
      <c r="AR95" s="5">
        <f t="shared" si="76"/>
        <v>0</v>
      </c>
      <c r="AS95" s="5">
        <f t="shared" si="76"/>
        <v>0</v>
      </c>
      <c r="AT95" s="5">
        <f t="shared" si="76"/>
        <v>0</v>
      </c>
      <c r="AU95" s="5">
        <f t="shared" si="76"/>
        <v>0</v>
      </c>
      <c r="AV95" s="5">
        <f t="shared" si="76"/>
        <v>0</v>
      </c>
      <c r="AW95" s="5">
        <f t="shared" si="76"/>
        <v>0</v>
      </c>
      <c r="AX95" s="5">
        <f t="shared" si="76"/>
        <v>0</v>
      </c>
      <c r="AY95" s="5">
        <f t="shared" si="76"/>
        <v>0</v>
      </c>
      <c r="AZ95" s="5">
        <f t="shared" si="76"/>
        <v>0</v>
      </c>
      <c r="BA95" s="5">
        <f t="shared" si="76"/>
        <v>0</v>
      </c>
      <c r="BB95" s="5">
        <f t="shared" si="76"/>
        <v>0</v>
      </c>
      <c r="BC95" s="5">
        <f t="shared" si="76"/>
        <v>0</v>
      </c>
      <c r="BD95" s="5">
        <f t="shared" si="76"/>
        <v>0</v>
      </c>
      <c r="BE95" s="5">
        <f t="shared" si="76"/>
        <v>0</v>
      </c>
      <c r="BF95" s="5">
        <f t="shared" si="76"/>
        <v>0</v>
      </c>
      <c r="BG95" s="5">
        <f t="shared" si="76"/>
        <v>0</v>
      </c>
      <c r="BH95" s="5">
        <f t="shared" si="76"/>
        <v>0</v>
      </c>
      <c r="BI95" s="5">
        <f t="shared" si="76"/>
        <v>0</v>
      </c>
      <c r="BJ95" s="5">
        <f t="shared" si="76"/>
        <v>0</v>
      </c>
      <c r="BK95" s="5">
        <f t="shared" si="76"/>
        <v>0</v>
      </c>
      <c r="BL95" s="5">
        <f t="shared" si="76"/>
        <v>0</v>
      </c>
      <c r="BM95" s="5">
        <f t="shared" si="76"/>
        <v>0</v>
      </c>
      <c r="BN95" s="5">
        <f t="shared" si="76"/>
        <v>0</v>
      </c>
      <c r="BO95" s="5">
        <f t="shared" si="76"/>
        <v>0</v>
      </c>
      <c r="BP95" s="5">
        <f t="shared" si="76"/>
        <v>0</v>
      </c>
      <c r="BQ95" s="5">
        <f t="shared" si="76"/>
        <v>0</v>
      </c>
      <c r="BR95" s="5">
        <f t="shared" si="78"/>
        <v>0</v>
      </c>
    </row>
    <row r="96" spans="1:72">
      <c r="A96" s="104"/>
      <c r="B96" s="5">
        <f>B26</f>
        <v>0</v>
      </c>
      <c r="C96" s="106"/>
      <c r="D96" s="5">
        <f>D26</f>
        <v>0</v>
      </c>
      <c r="E96" s="5">
        <f t="shared" si="76"/>
        <v>0</v>
      </c>
      <c r="F96" s="5">
        <f t="shared" si="76"/>
        <v>0</v>
      </c>
      <c r="G96" s="5">
        <f t="shared" si="76"/>
        <v>0</v>
      </c>
      <c r="H96" s="5">
        <f t="shared" si="76"/>
        <v>0</v>
      </c>
      <c r="I96" s="5">
        <f t="shared" si="76"/>
        <v>0</v>
      </c>
      <c r="J96" s="5">
        <f t="shared" si="76"/>
        <v>0</v>
      </c>
      <c r="K96" s="5">
        <f t="shared" si="76"/>
        <v>0</v>
      </c>
      <c r="L96" s="5">
        <f t="shared" si="76"/>
        <v>0</v>
      </c>
      <c r="M96" s="5">
        <f t="shared" si="76"/>
        <v>0</v>
      </c>
      <c r="N96" s="5">
        <f t="shared" si="76"/>
        <v>0</v>
      </c>
      <c r="O96" s="5">
        <f t="shared" si="76"/>
        <v>0</v>
      </c>
      <c r="P96" s="5">
        <f t="shared" si="76"/>
        <v>0</v>
      </c>
      <c r="Q96" s="5">
        <f t="shared" si="76"/>
        <v>0</v>
      </c>
      <c r="R96" s="5">
        <f t="shared" si="76"/>
        <v>0</v>
      </c>
      <c r="S96" s="5">
        <f t="shared" si="76"/>
        <v>0</v>
      </c>
      <c r="T96" s="5">
        <f t="shared" si="76"/>
        <v>0</v>
      </c>
      <c r="U96" s="5">
        <f t="shared" si="76"/>
        <v>0</v>
      </c>
      <c r="V96" s="5">
        <f t="shared" si="76"/>
        <v>0</v>
      </c>
      <c r="W96" s="5">
        <f>W26</f>
        <v>0</v>
      </c>
      <c r="X96" s="5">
        <f t="shared" si="76"/>
        <v>0</v>
      </c>
      <c r="Y96" s="5">
        <f t="shared" si="76"/>
        <v>0</v>
      </c>
      <c r="Z96" s="5">
        <f t="shared" si="76"/>
        <v>0</v>
      </c>
      <c r="AA96" s="5">
        <f t="shared" si="76"/>
        <v>0</v>
      </c>
      <c r="AB96" s="5">
        <f t="shared" si="76"/>
        <v>0</v>
      </c>
      <c r="AC96" s="5">
        <f t="shared" si="76"/>
        <v>0</v>
      </c>
      <c r="AD96" s="5">
        <f t="shared" si="76"/>
        <v>0</v>
      </c>
      <c r="AE96" s="5">
        <f t="shared" si="76"/>
        <v>0</v>
      </c>
      <c r="AF96" s="5">
        <f t="shared" si="77"/>
        <v>0</v>
      </c>
      <c r="AG96" s="5">
        <f t="shared" si="77"/>
        <v>0</v>
      </c>
      <c r="AH96" s="5">
        <f t="shared" si="77"/>
        <v>0</v>
      </c>
      <c r="AI96" s="5">
        <f t="shared" si="77"/>
        <v>0</v>
      </c>
      <c r="AJ96" s="5">
        <f t="shared" si="76"/>
        <v>0</v>
      </c>
      <c r="AK96" s="5">
        <f t="shared" si="76"/>
        <v>0</v>
      </c>
      <c r="AL96" s="5">
        <f t="shared" si="76"/>
        <v>0</v>
      </c>
      <c r="AM96" s="5">
        <f t="shared" si="76"/>
        <v>0</v>
      </c>
      <c r="AN96" s="5">
        <f t="shared" si="76"/>
        <v>0</v>
      </c>
      <c r="AO96" s="5">
        <f t="shared" si="76"/>
        <v>0</v>
      </c>
      <c r="AP96" s="5">
        <f t="shared" si="76"/>
        <v>0</v>
      </c>
      <c r="AQ96" s="5">
        <f t="shared" si="76"/>
        <v>0</v>
      </c>
      <c r="AR96" s="5">
        <f t="shared" si="76"/>
        <v>0</v>
      </c>
      <c r="AS96" s="5">
        <f t="shared" si="76"/>
        <v>0</v>
      </c>
      <c r="AT96" s="5">
        <f t="shared" si="76"/>
        <v>0</v>
      </c>
      <c r="AU96" s="5">
        <f t="shared" si="76"/>
        <v>0</v>
      </c>
      <c r="AV96" s="5">
        <f t="shared" si="76"/>
        <v>0</v>
      </c>
      <c r="AW96" s="5">
        <f t="shared" si="76"/>
        <v>0</v>
      </c>
      <c r="AX96" s="5">
        <f t="shared" si="76"/>
        <v>0</v>
      </c>
      <c r="AY96" s="5">
        <f t="shared" si="76"/>
        <v>0</v>
      </c>
      <c r="AZ96" s="5">
        <f t="shared" si="76"/>
        <v>0</v>
      </c>
      <c r="BA96" s="5">
        <f t="shared" si="76"/>
        <v>0</v>
      </c>
      <c r="BB96" s="5">
        <f t="shared" si="76"/>
        <v>0</v>
      </c>
      <c r="BC96" s="5">
        <f t="shared" si="76"/>
        <v>0</v>
      </c>
      <c r="BD96" s="5">
        <f t="shared" si="76"/>
        <v>0</v>
      </c>
      <c r="BE96" s="5">
        <f t="shared" si="76"/>
        <v>0</v>
      </c>
      <c r="BF96" s="5">
        <f t="shared" si="76"/>
        <v>0</v>
      </c>
      <c r="BG96" s="5">
        <f t="shared" si="76"/>
        <v>0</v>
      </c>
      <c r="BH96" s="5">
        <f t="shared" si="76"/>
        <v>0</v>
      </c>
      <c r="BI96" s="5">
        <f t="shared" si="76"/>
        <v>0</v>
      </c>
      <c r="BJ96" s="5">
        <f t="shared" si="76"/>
        <v>0</v>
      </c>
      <c r="BK96" s="5">
        <f t="shared" si="76"/>
        <v>0</v>
      </c>
      <c r="BL96" s="5">
        <f t="shared" si="76"/>
        <v>0</v>
      </c>
      <c r="BM96" s="5">
        <f t="shared" si="76"/>
        <v>0</v>
      </c>
      <c r="BN96" s="5">
        <f t="shared" si="76"/>
        <v>0</v>
      </c>
      <c r="BO96" s="5">
        <f t="shared" si="76"/>
        <v>0</v>
      </c>
      <c r="BP96" s="5">
        <f t="shared" si="76"/>
        <v>0</v>
      </c>
      <c r="BQ96" s="5">
        <f t="shared" si="76"/>
        <v>0</v>
      </c>
      <c r="BR96" s="5">
        <f t="shared" si="78"/>
        <v>0</v>
      </c>
    </row>
    <row r="97" spans="1:72">
      <c r="A97" s="104"/>
      <c r="B97" s="5">
        <f>B27</f>
        <v>0</v>
      </c>
      <c r="C97" s="107"/>
      <c r="D97" s="5">
        <f>D27</f>
        <v>0</v>
      </c>
      <c r="E97" s="5">
        <f t="shared" si="76"/>
        <v>0</v>
      </c>
      <c r="F97" s="5">
        <f t="shared" si="76"/>
        <v>0</v>
      </c>
      <c r="G97" s="5">
        <f t="shared" si="76"/>
        <v>0</v>
      </c>
      <c r="H97" s="5">
        <f t="shared" si="76"/>
        <v>0</v>
      </c>
      <c r="I97" s="5">
        <f t="shared" si="76"/>
        <v>0</v>
      </c>
      <c r="J97" s="5">
        <f t="shared" si="76"/>
        <v>0</v>
      </c>
      <c r="K97" s="5">
        <f t="shared" si="76"/>
        <v>0</v>
      </c>
      <c r="L97" s="5">
        <f t="shared" si="76"/>
        <v>0</v>
      </c>
      <c r="M97" s="5">
        <f t="shared" si="76"/>
        <v>0</v>
      </c>
      <c r="N97" s="5">
        <f t="shared" si="76"/>
        <v>0</v>
      </c>
      <c r="O97" s="5">
        <f t="shared" si="76"/>
        <v>0</v>
      </c>
      <c r="P97" s="5">
        <f t="shared" ref="P97:BQ97" si="79">P27</f>
        <v>0</v>
      </c>
      <c r="Q97" s="5">
        <f t="shared" si="79"/>
        <v>0</v>
      </c>
      <c r="R97" s="5">
        <f t="shared" si="79"/>
        <v>0</v>
      </c>
      <c r="S97" s="5">
        <f t="shared" si="79"/>
        <v>0</v>
      </c>
      <c r="T97" s="5">
        <f t="shared" si="79"/>
        <v>0</v>
      </c>
      <c r="U97" s="5">
        <f t="shared" si="79"/>
        <v>0</v>
      </c>
      <c r="V97" s="5">
        <f t="shared" si="79"/>
        <v>0</v>
      </c>
      <c r="W97" s="5">
        <f>W27</f>
        <v>0</v>
      </c>
      <c r="X97" s="5">
        <f t="shared" si="79"/>
        <v>0</v>
      </c>
      <c r="Y97" s="5">
        <f t="shared" si="79"/>
        <v>0</v>
      </c>
      <c r="Z97" s="5">
        <f t="shared" si="79"/>
        <v>0</v>
      </c>
      <c r="AA97" s="5">
        <f t="shared" si="79"/>
        <v>0</v>
      </c>
      <c r="AB97" s="5">
        <f t="shared" si="79"/>
        <v>0</v>
      </c>
      <c r="AC97" s="5">
        <f t="shared" si="79"/>
        <v>0</v>
      </c>
      <c r="AD97" s="5">
        <f t="shared" si="79"/>
        <v>0</v>
      </c>
      <c r="AE97" s="5">
        <f t="shared" si="79"/>
        <v>0</v>
      </c>
      <c r="AF97" s="5">
        <f t="shared" si="79"/>
        <v>0</v>
      </c>
      <c r="AG97" s="5">
        <f t="shared" si="79"/>
        <v>0</v>
      </c>
      <c r="AH97" s="5">
        <f t="shared" si="79"/>
        <v>0</v>
      </c>
      <c r="AI97" s="5">
        <f t="shared" si="79"/>
        <v>0</v>
      </c>
      <c r="AJ97" s="5">
        <f t="shared" si="79"/>
        <v>0</v>
      </c>
      <c r="AK97" s="5">
        <f t="shared" si="79"/>
        <v>0</v>
      </c>
      <c r="AL97" s="5">
        <f t="shared" si="79"/>
        <v>0</v>
      </c>
      <c r="AM97" s="5">
        <f t="shared" si="79"/>
        <v>0</v>
      </c>
      <c r="AN97" s="5">
        <f t="shared" si="79"/>
        <v>0</v>
      </c>
      <c r="AO97" s="5">
        <f t="shared" si="79"/>
        <v>0</v>
      </c>
      <c r="AP97" s="5">
        <f t="shared" si="79"/>
        <v>0</v>
      </c>
      <c r="AQ97" s="5">
        <f t="shared" si="79"/>
        <v>0</v>
      </c>
      <c r="AR97" s="5">
        <f t="shared" si="79"/>
        <v>0</v>
      </c>
      <c r="AS97" s="5">
        <f t="shared" si="79"/>
        <v>0</v>
      </c>
      <c r="AT97" s="5">
        <f t="shared" si="79"/>
        <v>0</v>
      </c>
      <c r="AU97" s="5">
        <f t="shared" si="79"/>
        <v>0</v>
      </c>
      <c r="AV97" s="5">
        <f t="shared" si="79"/>
        <v>0</v>
      </c>
      <c r="AW97" s="5">
        <f t="shared" si="79"/>
        <v>0</v>
      </c>
      <c r="AX97" s="5">
        <f t="shared" si="79"/>
        <v>0</v>
      </c>
      <c r="AY97" s="5">
        <f t="shared" si="79"/>
        <v>0</v>
      </c>
      <c r="AZ97" s="5">
        <f t="shared" si="79"/>
        <v>0</v>
      </c>
      <c r="BA97" s="5">
        <f t="shared" si="79"/>
        <v>0</v>
      </c>
      <c r="BB97" s="5">
        <f t="shared" si="79"/>
        <v>0</v>
      </c>
      <c r="BC97" s="5">
        <f t="shared" si="79"/>
        <v>0</v>
      </c>
      <c r="BD97" s="5">
        <f t="shared" si="79"/>
        <v>0</v>
      </c>
      <c r="BE97" s="5">
        <f t="shared" si="79"/>
        <v>0</v>
      </c>
      <c r="BF97" s="5">
        <f t="shared" si="79"/>
        <v>0</v>
      </c>
      <c r="BG97" s="5">
        <f t="shared" si="79"/>
        <v>0</v>
      </c>
      <c r="BH97" s="5">
        <f t="shared" si="79"/>
        <v>0</v>
      </c>
      <c r="BI97" s="5">
        <f t="shared" si="79"/>
        <v>0</v>
      </c>
      <c r="BJ97" s="5">
        <f t="shared" si="79"/>
        <v>0</v>
      </c>
      <c r="BK97" s="5">
        <f t="shared" si="79"/>
        <v>0</v>
      </c>
      <c r="BL97" s="5">
        <f t="shared" si="79"/>
        <v>0</v>
      </c>
      <c r="BM97" s="5">
        <f t="shared" si="79"/>
        <v>0</v>
      </c>
      <c r="BN97" s="5">
        <f t="shared" si="79"/>
        <v>0</v>
      </c>
      <c r="BO97" s="5">
        <f t="shared" si="79"/>
        <v>0</v>
      </c>
      <c r="BP97" s="5">
        <f t="shared" si="79"/>
        <v>0</v>
      </c>
      <c r="BQ97" s="5">
        <f t="shared" si="79"/>
        <v>0</v>
      </c>
      <c r="BR97" s="5">
        <f t="shared" ref="BR97" si="80">BR27</f>
        <v>0</v>
      </c>
    </row>
    <row r="98" spans="1:72" ht="17.399999999999999">
      <c r="B98" s="19" t="s">
        <v>21</v>
      </c>
      <c r="C98" s="17"/>
      <c r="D98" s="18">
        <f>SUM(D93:D97)</f>
        <v>0</v>
      </c>
      <c r="E98" s="18">
        <f t="shared" ref="E98:BQ98" si="81">SUM(E93:E97)</f>
        <v>0</v>
      </c>
      <c r="F98" s="18">
        <f t="shared" si="81"/>
        <v>1.37E-2</v>
      </c>
      <c r="G98" s="18">
        <f t="shared" si="81"/>
        <v>0</v>
      </c>
      <c r="H98" s="18">
        <f t="shared" si="81"/>
        <v>0</v>
      </c>
      <c r="I98" s="18">
        <f t="shared" si="81"/>
        <v>0</v>
      </c>
      <c r="J98" s="18">
        <f t="shared" si="81"/>
        <v>5.0000000000000001E-3</v>
      </c>
      <c r="K98" s="18">
        <f t="shared" si="81"/>
        <v>3.0000000000000001E-3</v>
      </c>
      <c r="L98" s="18">
        <f t="shared" si="81"/>
        <v>0</v>
      </c>
      <c r="M98" s="18">
        <f t="shared" si="81"/>
        <v>0</v>
      </c>
      <c r="N98" s="18">
        <f t="shared" si="81"/>
        <v>0</v>
      </c>
      <c r="O98" s="18">
        <f t="shared" si="81"/>
        <v>0</v>
      </c>
      <c r="P98" s="18">
        <f t="shared" si="81"/>
        <v>0</v>
      </c>
      <c r="Q98" s="18">
        <f t="shared" si="81"/>
        <v>0</v>
      </c>
      <c r="R98" s="18">
        <f t="shared" si="81"/>
        <v>0</v>
      </c>
      <c r="S98" s="18">
        <f t="shared" si="81"/>
        <v>0</v>
      </c>
      <c r="T98" s="18">
        <f t="shared" si="81"/>
        <v>0</v>
      </c>
      <c r="U98" s="18">
        <f t="shared" si="81"/>
        <v>2.0799999999999999E-2</v>
      </c>
      <c r="V98" s="18">
        <f t="shared" si="81"/>
        <v>0</v>
      </c>
      <c r="W98" s="18">
        <f>SUM(W93:W97)</f>
        <v>0</v>
      </c>
      <c r="X98" s="18">
        <f t="shared" si="81"/>
        <v>9.0909090909090912E-2</v>
      </c>
      <c r="Y98" s="18">
        <f t="shared" si="81"/>
        <v>0</v>
      </c>
      <c r="Z98" s="18">
        <f t="shared" si="81"/>
        <v>0</v>
      </c>
      <c r="AA98" s="18">
        <f t="shared" si="81"/>
        <v>0</v>
      </c>
      <c r="AB98" s="18">
        <f t="shared" si="81"/>
        <v>0</v>
      </c>
      <c r="AC98" s="18">
        <f t="shared" si="81"/>
        <v>0</v>
      </c>
      <c r="AD98" s="18">
        <f t="shared" si="81"/>
        <v>0</v>
      </c>
      <c r="AE98" s="18">
        <f t="shared" si="81"/>
        <v>0.02</v>
      </c>
      <c r="AF98" s="18">
        <f t="shared" si="81"/>
        <v>0</v>
      </c>
      <c r="AG98" s="18">
        <f t="shared" si="81"/>
        <v>0</v>
      </c>
      <c r="AH98" s="18">
        <f t="shared" si="81"/>
        <v>0</v>
      </c>
      <c r="AI98" s="18">
        <f t="shared" si="81"/>
        <v>0</v>
      </c>
      <c r="AJ98" s="18">
        <f t="shared" si="81"/>
        <v>0</v>
      </c>
      <c r="AK98" s="18">
        <f t="shared" si="81"/>
        <v>0</v>
      </c>
      <c r="AL98" s="18">
        <f t="shared" si="81"/>
        <v>0</v>
      </c>
      <c r="AM98" s="18">
        <f t="shared" si="81"/>
        <v>2.9000000000000001E-2</v>
      </c>
      <c r="AN98" s="18">
        <f t="shared" si="81"/>
        <v>1.1999999999999999E-3</v>
      </c>
      <c r="AO98" s="18">
        <f t="shared" si="81"/>
        <v>0</v>
      </c>
      <c r="AP98" s="18">
        <f t="shared" si="81"/>
        <v>0</v>
      </c>
      <c r="AQ98" s="18">
        <f t="shared" si="81"/>
        <v>0</v>
      </c>
      <c r="AR98" s="18">
        <f t="shared" si="81"/>
        <v>0</v>
      </c>
      <c r="AS98" s="18">
        <f t="shared" si="81"/>
        <v>0</v>
      </c>
      <c r="AT98" s="18">
        <f t="shared" si="81"/>
        <v>0</v>
      </c>
      <c r="AU98" s="18">
        <f t="shared" si="81"/>
        <v>0</v>
      </c>
      <c r="AV98" s="18">
        <f t="shared" si="81"/>
        <v>0</v>
      </c>
      <c r="AW98" s="18">
        <f t="shared" si="81"/>
        <v>0</v>
      </c>
      <c r="AX98" s="18">
        <f t="shared" si="81"/>
        <v>0</v>
      </c>
      <c r="AY98" s="18">
        <f t="shared" si="81"/>
        <v>0</v>
      </c>
      <c r="AZ98" s="18">
        <f t="shared" si="81"/>
        <v>0</v>
      </c>
      <c r="BA98" s="18">
        <f t="shared" si="81"/>
        <v>0</v>
      </c>
      <c r="BB98" s="18">
        <f t="shared" si="81"/>
        <v>0</v>
      </c>
      <c r="BC98" s="18">
        <f t="shared" si="81"/>
        <v>3.0000000000000001E-3</v>
      </c>
      <c r="BD98" s="18">
        <f t="shared" si="81"/>
        <v>0</v>
      </c>
      <c r="BE98" s="18">
        <f t="shared" si="81"/>
        <v>0</v>
      </c>
      <c r="BF98" s="18">
        <f t="shared" si="81"/>
        <v>0</v>
      </c>
      <c r="BG98" s="18">
        <f t="shared" si="81"/>
        <v>0</v>
      </c>
      <c r="BH98" s="18">
        <f t="shared" si="81"/>
        <v>0</v>
      </c>
      <c r="BI98" s="18">
        <f t="shared" si="81"/>
        <v>0</v>
      </c>
      <c r="BJ98" s="18">
        <f t="shared" si="81"/>
        <v>0</v>
      </c>
      <c r="BK98" s="18">
        <f t="shared" si="81"/>
        <v>0</v>
      </c>
      <c r="BL98" s="18">
        <f t="shared" si="81"/>
        <v>2E-3</v>
      </c>
      <c r="BM98" s="18">
        <f t="shared" si="81"/>
        <v>0</v>
      </c>
      <c r="BN98" s="18">
        <f t="shared" si="81"/>
        <v>0</v>
      </c>
      <c r="BO98" s="18">
        <f t="shared" si="81"/>
        <v>0</v>
      </c>
      <c r="BP98" s="18">
        <f t="shared" si="81"/>
        <v>8.0000000000000004E-4</v>
      </c>
      <c r="BQ98" s="18">
        <f t="shared" si="81"/>
        <v>0</v>
      </c>
      <c r="BR98" s="18">
        <f t="shared" ref="BR98" si="82">SUM(BR93:BR97)</f>
        <v>0</v>
      </c>
    </row>
    <row r="99" spans="1:72" ht="17.399999999999999">
      <c r="B99" s="19" t="s">
        <v>22</v>
      </c>
      <c r="C99" s="17"/>
      <c r="D99" s="20">
        <f t="shared" ref="D99:V99" si="83">PRODUCT(D98,$F$7)</f>
        <v>0</v>
      </c>
      <c r="E99" s="20">
        <f t="shared" si="83"/>
        <v>0</v>
      </c>
      <c r="F99" s="20">
        <f t="shared" si="83"/>
        <v>1.37E-2</v>
      </c>
      <c r="G99" s="20">
        <f t="shared" si="83"/>
        <v>0</v>
      </c>
      <c r="H99" s="20">
        <f t="shared" si="83"/>
        <v>0</v>
      </c>
      <c r="I99" s="20">
        <f t="shared" si="83"/>
        <v>0</v>
      </c>
      <c r="J99" s="20">
        <f t="shared" si="83"/>
        <v>5.0000000000000001E-3</v>
      </c>
      <c r="K99" s="20">
        <f t="shared" si="83"/>
        <v>3.0000000000000001E-3</v>
      </c>
      <c r="L99" s="20">
        <f t="shared" si="83"/>
        <v>0</v>
      </c>
      <c r="M99" s="20">
        <f t="shared" si="83"/>
        <v>0</v>
      </c>
      <c r="N99" s="20">
        <f t="shared" si="83"/>
        <v>0</v>
      </c>
      <c r="O99" s="20">
        <f t="shared" si="83"/>
        <v>0</v>
      </c>
      <c r="P99" s="20">
        <f t="shared" si="83"/>
        <v>0</v>
      </c>
      <c r="Q99" s="20">
        <f t="shared" si="83"/>
        <v>0</v>
      </c>
      <c r="R99" s="20">
        <f t="shared" si="83"/>
        <v>0</v>
      </c>
      <c r="S99" s="20">
        <f t="shared" si="83"/>
        <v>0</v>
      </c>
      <c r="T99" s="20">
        <f t="shared" si="83"/>
        <v>0</v>
      </c>
      <c r="U99" s="20">
        <f t="shared" si="83"/>
        <v>2.0799999999999999E-2</v>
      </c>
      <c r="V99" s="20">
        <f t="shared" si="83"/>
        <v>0</v>
      </c>
      <c r="W99" s="20">
        <f>PRODUCT(W98,$F$7)</f>
        <v>0</v>
      </c>
      <c r="X99" s="20">
        <v>1</v>
      </c>
      <c r="Y99" s="20">
        <f t="shared" ref="Y99:BQ99" si="84">PRODUCT(Y98,$F$7)</f>
        <v>0</v>
      </c>
      <c r="Z99" s="20">
        <f t="shared" si="84"/>
        <v>0</v>
      </c>
      <c r="AA99" s="20">
        <f t="shared" si="84"/>
        <v>0</v>
      </c>
      <c r="AB99" s="20">
        <f t="shared" si="84"/>
        <v>0</v>
      </c>
      <c r="AC99" s="20">
        <f t="shared" si="84"/>
        <v>0</v>
      </c>
      <c r="AD99" s="20">
        <f t="shared" si="84"/>
        <v>0</v>
      </c>
      <c r="AE99" s="20">
        <f t="shared" si="84"/>
        <v>0.02</v>
      </c>
      <c r="AF99" s="20">
        <f t="shared" si="84"/>
        <v>0</v>
      </c>
      <c r="AG99" s="20">
        <f t="shared" si="84"/>
        <v>0</v>
      </c>
      <c r="AH99" s="20">
        <f t="shared" si="84"/>
        <v>0</v>
      </c>
      <c r="AI99" s="20">
        <f t="shared" si="84"/>
        <v>0</v>
      </c>
      <c r="AJ99" s="20">
        <f t="shared" si="84"/>
        <v>0</v>
      </c>
      <c r="AK99" s="20">
        <f t="shared" si="84"/>
        <v>0</v>
      </c>
      <c r="AL99" s="20">
        <f t="shared" si="84"/>
        <v>0</v>
      </c>
      <c r="AM99" s="20">
        <f t="shared" si="84"/>
        <v>2.9000000000000001E-2</v>
      </c>
      <c r="AN99" s="20">
        <f t="shared" si="84"/>
        <v>1.1999999999999999E-3</v>
      </c>
      <c r="AO99" s="20">
        <f t="shared" si="84"/>
        <v>0</v>
      </c>
      <c r="AP99" s="20">
        <f t="shared" si="84"/>
        <v>0</v>
      </c>
      <c r="AQ99" s="20">
        <f t="shared" si="84"/>
        <v>0</v>
      </c>
      <c r="AR99" s="20">
        <f t="shared" si="84"/>
        <v>0</v>
      </c>
      <c r="AS99" s="20">
        <f t="shared" si="84"/>
        <v>0</v>
      </c>
      <c r="AT99" s="20">
        <f t="shared" si="84"/>
        <v>0</v>
      </c>
      <c r="AU99" s="20">
        <f t="shared" si="84"/>
        <v>0</v>
      </c>
      <c r="AV99" s="20">
        <f t="shared" si="84"/>
        <v>0</v>
      </c>
      <c r="AW99" s="20">
        <f t="shared" si="84"/>
        <v>0</v>
      </c>
      <c r="AX99" s="20">
        <f t="shared" si="84"/>
        <v>0</v>
      </c>
      <c r="AY99" s="20">
        <f t="shared" si="84"/>
        <v>0</v>
      </c>
      <c r="AZ99" s="20">
        <f t="shared" si="84"/>
        <v>0</v>
      </c>
      <c r="BA99" s="20">
        <f t="shared" si="84"/>
        <v>0</v>
      </c>
      <c r="BB99" s="20">
        <f t="shared" si="84"/>
        <v>0</v>
      </c>
      <c r="BC99" s="20">
        <f t="shared" si="84"/>
        <v>3.0000000000000001E-3</v>
      </c>
      <c r="BD99" s="20">
        <f t="shared" si="84"/>
        <v>0</v>
      </c>
      <c r="BE99" s="20">
        <f t="shared" si="84"/>
        <v>0</v>
      </c>
      <c r="BF99" s="20">
        <f t="shared" si="84"/>
        <v>0</v>
      </c>
      <c r="BG99" s="20">
        <f t="shared" si="84"/>
        <v>0</v>
      </c>
      <c r="BH99" s="20">
        <f t="shared" si="84"/>
        <v>0</v>
      </c>
      <c r="BI99" s="20">
        <f t="shared" si="84"/>
        <v>0</v>
      </c>
      <c r="BJ99" s="20">
        <f t="shared" si="84"/>
        <v>0</v>
      </c>
      <c r="BK99" s="20">
        <f t="shared" si="84"/>
        <v>0</v>
      </c>
      <c r="BL99" s="20">
        <f t="shared" si="84"/>
        <v>2E-3</v>
      </c>
      <c r="BM99" s="20">
        <f t="shared" si="84"/>
        <v>0</v>
      </c>
      <c r="BN99" s="20">
        <f t="shared" si="84"/>
        <v>0</v>
      </c>
      <c r="BO99" s="20">
        <f t="shared" si="84"/>
        <v>0</v>
      </c>
      <c r="BP99" s="20">
        <f t="shared" si="84"/>
        <v>8.0000000000000004E-4</v>
      </c>
      <c r="BQ99" s="20">
        <f t="shared" si="84"/>
        <v>0</v>
      </c>
      <c r="BR99" s="20">
        <f t="shared" ref="BR99" si="85">PRODUCT(BR98,$F$7)</f>
        <v>0</v>
      </c>
    </row>
    <row r="101" spans="1:72" ht="17.399999999999999">
      <c r="A101" s="21"/>
      <c r="B101" s="22" t="s">
        <v>23</v>
      </c>
      <c r="C101" s="23" t="s">
        <v>24</v>
      </c>
      <c r="D101" s="24">
        <f>D44</f>
        <v>90.9</v>
      </c>
      <c r="E101" s="24">
        <f t="shared" ref="E101:BQ101" si="86">E44</f>
        <v>96</v>
      </c>
      <c r="F101" s="24">
        <f t="shared" si="86"/>
        <v>91</v>
      </c>
      <c r="G101" s="24">
        <f t="shared" si="86"/>
        <v>816</v>
      </c>
      <c r="H101" s="24">
        <f t="shared" si="86"/>
        <v>1680</v>
      </c>
      <c r="I101" s="24">
        <f t="shared" si="86"/>
        <v>1050</v>
      </c>
      <c r="J101" s="24">
        <f t="shared" si="86"/>
        <v>90.57</v>
      </c>
      <c r="K101" s="24">
        <f t="shared" si="86"/>
        <v>1166.67</v>
      </c>
      <c r="L101" s="24">
        <f t="shared" si="86"/>
        <v>255.2</v>
      </c>
      <c r="M101" s="24">
        <f t="shared" si="86"/>
        <v>833</v>
      </c>
      <c r="N101" s="24">
        <f t="shared" si="86"/>
        <v>126.38</v>
      </c>
      <c r="O101" s="24">
        <f t="shared" si="86"/>
        <v>387.53</v>
      </c>
      <c r="P101" s="24">
        <f t="shared" si="86"/>
        <v>663.16</v>
      </c>
      <c r="Q101" s="24">
        <f t="shared" si="86"/>
        <v>526.66999999999996</v>
      </c>
      <c r="R101" s="24">
        <f t="shared" si="86"/>
        <v>1295</v>
      </c>
      <c r="S101" s="24">
        <f t="shared" si="86"/>
        <v>0</v>
      </c>
      <c r="T101" s="24">
        <f t="shared" si="86"/>
        <v>0</v>
      </c>
      <c r="U101" s="24">
        <f t="shared" si="86"/>
        <v>1012</v>
      </c>
      <c r="V101" s="24">
        <f t="shared" si="86"/>
        <v>470.67</v>
      </c>
      <c r="W101" s="24">
        <f>W44</f>
        <v>348</v>
      </c>
      <c r="X101" s="24">
        <f t="shared" si="86"/>
        <v>9.4</v>
      </c>
      <c r="Y101" s="24">
        <f t="shared" si="86"/>
        <v>266.5</v>
      </c>
      <c r="Z101" s="24">
        <f t="shared" si="86"/>
        <v>367</v>
      </c>
      <c r="AA101" s="24">
        <f t="shared" si="86"/>
        <v>524</v>
      </c>
      <c r="AB101" s="24">
        <f t="shared" si="86"/>
        <v>330</v>
      </c>
      <c r="AC101" s="24">
        <f t="shared" si="86"/>
        <v>299</v>
      </c>
      <c r="AD101" s="24">
        <f t="shared" si="86"/>
        <v>148</v>
      </c>
      <c r="AE101" s="24">
        <f t="shared" si="86"/>
        <v>842</v>
      </c>
      <c r="AF101" s="24">
        <f t="shared" si="86"/>
        <v>0</v>
      </c>
      <c r="AG101" s="24">
        <f t="shared" si="86"/>
        <v>180</v>
      </c>
      <c r="AH101" s="24">
        <f t="shared" si="86"/>
        <v>359</v>
      </c>
      <c r="AI101" s="24">
        <f t="shared" si="86"/>
        <v>160</v>
      </c>
      <c r="AJ101" s="24">
        <f t="shared" si="86"/>
        <v>309.10000000000002</v>
      </c>
      <c r="AK101" s="24">
        <f t="shared" si="86"/>
        <v>94</v>
      </c>
      <c r="AL101" s="24">
        <f t="shared" si="86"/>
        <v>73</v>
      </c>
      <c r="AM101" s="24">
        <f t="shared" si="86"/>
        <v>51.6</v>
      </c>
      <c r="AN101" s="24">
        <f t="shared" si="86"/>
        <v>250</v>
      </c>
      <c r="AO101" s="24">
        <f t="shared" si="86"/>
        <v>272</v>
      </c>
      <c r="AP101" s="24">
        <f t="shared" si="86"/>
        <v>0</v>
      </c>
      <c r="AQ101" s="24">
        <f t="shared" si="86"/>
        <v>425</v>
      </c>
      <c r="AR101" s="24">
        <f t="shared" si="86"/>
        <v>800</v>
      </c>
      <c r="AS101" s="24">
        <f t="shared" si="86"/>
        <v>294.25</v>
      </c>
      <c r="AT101" s="24">
        <f t="shared" si="86"/>
        <v>95</v>
      </c>
      <c r="AU101" s="24">
        <f t="shared" si="86"/>
        <v>87.33</v>
      </c>
      <c r="AV101" s="24">
        <f t="shared" si="86"/>
        <v>73.33</v>
      </c>
      <c r="AW101" s="24">
        <f t="shared" si="86"/>
        <v>80</v>
      </c>
      <c r="AX101" s="24">
        <f t="shared" si="86"/>
        <v>89.29</v>
      </c>
      <c r="AY101" s="24">
        <f t="shared" si="86"/>
        <v>63.75</v>
      </c>
      <c r="AZ101" s="24">
        <f t="shared" si="86"/>
        <v>104.62</v>
      </c>
      <c r="BA101" s="24">
        <f t="shared" si="86"/>
        <v>81.33</v>
      </c>
      <c r="BB101" s="24">
        <f t="shared" si="86"/>
        <v>71.67</v>
      </c>
      <c r="BC101" s="24">
        <f t="shared" si="86"/>
        <v>152.66999999999999</v>
      </c>
      <c r="BD101" s="24">
        <f t="shared" si="86"/>
        <v>378</v>
      </c>
      <c r="BE101" s="24">
        <f t="shared" si="86"/>
        <v>574</v>
      </c>
      <c r="BF101" s="24">
        <f t="shared" si="86"/>
        <v>696</v>
      </c>
      <c r="BG101" s="24">
        <f t="shared" si="86"/>
        <v>324</v>
      </c>
      <c r="BH101" s="24">
        <f t="shared" si="86"/>
        <v>604</v>
      </c>
      <c r="BI101" s="24">
        <f t="shared" si="86"/>
        <v>0</v>
      </c>
      <c r="BJ101" s="24">
        <f t="shared" si="86"/>
        <v>38</v>
      </c>
      <c r="BK101" s="24">
        <f t="shared" si="86"/>
        <v>38</v>
      </c>
      <c r="BL101" s="24">
        <f t="shared" si="86"/>
        <v>33</v>
      </c>
      <c r="BM101" s="24">
        <f t="shared" si="86"/>
        <v>43</v>
      </c>
      <c r="BN101" s="24">
        <f t="shared" si="86"/>
        <v>43</v>
      </c>
      <c r="BO101" s="24">
        <f t="shared" si="86"/>
        <v>306.32</v>
      </c>
      <c r="BP101" s="24">
        <f t="shared" si="86"/>
        <v>190</v>
      </c>
      <c r="BQ101" s="24">
        <f t="shared" si="86"/>
        <v>26</v>
      </c>
      <c r="BR101" s="24">
        <f t="shared" ref="BR101" si="87">BR44</f>
        <v>0</v>
      </c>
    </row>
    <row r="102" spans="1:72" ht="17.399999999999999">
      <c r="B102" s="19" t="s">
        <v>25</v>
      </c>
      <c r="C102" s="17" t="s">
        <v>24</v>
      </c>
      <c r="D102" s="18">
        <f>D101/1000</f>
        <v>9.0900000000000009E-2</v>
      </c>
      <c r="E102" s="18">
        <f t="shared" ref="E102:BQ102" si="88">E101/1000</f>
        <v>9.6000000000000002E-2</v>
      </c>
      <c r="F102" s="18">
        <f t="shared" si="88"/>
        <v>9.0999999999999998E-2</v>
      </c>
      <c r="G102" s="18">
        <f t="shared" si="88"/>
        <v>0.81599999999999995</v>
      </c>
      <c r="H102" s="18">
        <f t="shared" si="88"/>
        <v>1.68</v>
      </c>
      <c r="I102" s="18">
        <f t="shared" si="88"/>
        <v>1.05</v>
      </c>
      <c r="J102" s="18">
        <f t="shared" si="88"/>
        <v>9.0569999999999998E-2</v>
      </c>
      <c r="K102" s="18">
        <f t="shared" si="88"/>
        <v>1.1666700000000001</v>
      </c>
      <c r="L102" s="18">
        <f t="shared" si="88"/>
        <v>0.25519999999999998</v>
      </c>
      <c r="M102" s="18">
        <f t="shared" si="88"/>
        <v>0.83299999999999996</v>
      </c>
      <c r="N102" s="18">
        <f t="shared" si="88"/>
        <v>0.12637999999999999</v>
      </c>
      <c r="O102" s="18">
        <f t="shared" si="88"/>
        <v>0.38752999999999999</v>
      </c>
      <c r="P102" s="18">
        <f t="shared" si="88"/>
        <v>0.66315999999999997</v>
      </c>
      <c r="Q102" s="18">
        <f t="shared" si="88"/>
        <v>0.52666999999999997</v>
      </c>
      <c r="R102" s="18">
        <f t="shared" si="88"/>
        <v>1.2949999999999999</v>
      </c>
      <c r="S102" s="18">
        <f t="shared" si="88"/>
        <v>0</v>
      </c>
      <c r="T102" s="18">
        <f t="shared" si="88"/>
        <v>0</v>
      </c>
      <c r="U102" s="18">
        <f t="shared" si="88"/>
        <v>1.012</v>
      </c>
      <c r="V102" s="18">
        <f t="shared" si="88"/>
        <v>0.47067000000000003</v>
      </c>
      <c r="W102" s="18">
        <f>W101/1000</f>
        <v>0.34799999999999998</v>
      </c>
      <c r="X102" s="18">
        <f t="shared" si="88"/>
        <v>9.4000000000000004E-3</v>
      </c>
      <c r="Y102" s="18">
        <f t="shared" si="88"/>
        <v>0.26650000000000001</v>
      </c>
      <c r="Z102" s="18">
        <f t="shared" si="88"/>
        <v>0.36699999999999999</v>
      </c>
      <c r="AA102" s="18">
        <f t="shared" si="88"/>
        <v>0.52400000000000002</v>
      </c>
      <c r="AB102" s="18">
        <f t="shared" si="88"/>
        <v>0.33</v>
      </c>
      <c r="AC102" s="18">
        <f t="shared" si="88"/>
        <v>0.29899999999999999</v>
      </c>
      <c r="AD102" s="18">
        <f t="shared" si="88"/>
        <v>0.14799999999999999</v>
      </c>
      <c r="AE102" s="18">
        <f t="shared" si="88"/>
        <v>0.84199999999999997</v>
      </c>
      <c r="AF102" s="18">
        <f t="shared" si="88"/>
        <v>0</v>
      </c>
      <c r="AG102" s="18">
        <f t="shared" si="88"/>
        <v>0.18</v>
      </c>
      <c r="AH102" s="18">
        <f t="shared" si="88"/>
        <v>0.35899999999999999</v>
      </c>
      <c r="AI102" s="18">
        <f t="shared" si="88"/>
        <v>0.16</v>
      </c>
      <c r="AJ102" s="18">
        <f t="shared" si="88"/>
        <v>0.30910000000000004</v>
      </c>
      <c r="AK102" s="18">
        <f t="shared" si="88"/>
        <v>9.4E-2</v>
      </c>
      <c r="AL102" s="18">
        <f t="shared" si="88"/>
        <v>7.2999999999999995E-2</v>
      </c>
      <c r="AM102" s="18">
        <f t="shared" si="88"/>
        <v>5.16E-2</v>
      </c>
      <c r="AN102" s="18">
        <f t="shared" si="88"/>
        <v>0.25</v>
      </c>
      <c r="AO102" s="18">
        <f t="shared" si="88"/>
        <v>0.27200000000000002</v>
      </c>
      <c r="AP102" s="18">
        <f t="shared" si="88"/>
        <v>0</v>
      </c>
      <c r="AQ102" s="18">
        <f t="shared" si="88"/>
        <v>0.42499999999999999</v>
      </c>
      <c r="AR102" s="18">
        <f t="shared" si="88"/>
        <v>0.8</v>
      </c>
      <c r="AS102" s="18">
        <f t="shared" si="88"/>
        <v>0.29425000000000001</v>
      </c>
      <c r="AT102" s="18">
        <f t="shared" si="88"/>
        <v>9.5000000000000001E-2</v>
      </c>
      <c r="AU102" s="18">
        <f t="shared" si="88"/>
        <v>8.7330000000000005E-2</v>
      </c>
      <c r="AV102" s="18">
        <f t="shared" si="88"/>
        <v>7.3329999999999992E-2</v>
      </c>
      <c r="AW102" s="18">
        <f t="shared" si="88"/>
        <v>0.08</v>
      </c>
      <c r="AX102" s="18">
        <f t="shared" si="88"/>
        <v>8.9290000000000008E-2</v>
      </c>
      <c r="AY102" s="18">
        <f t="shared" si="88"/>
        <v>6.3750000000000001E-2</v>
      </c>
      <c r="AZ102" s="18">
        <f t="shared" si="88"/>
        <v>0.10462</v>
      </c>
      <c r="BA102" s="18">
        <f t="shared" si="88"/>
        <v>8.133E-2</v>
      </c>
      <c r="BB102" s="18">
        <f t="shared" si="88"/>
        <v>7.1669999999999998E-2</v>
      </c>
      <c r="BC102" s="18">
        <f t="shared" si="88"/>
        <v>0.15267</v>
      </c>
      <c r="BD102" s="18">
        <f t="shared" si="88"/>
        <v>0.378</v>
      </c>
      <c r="BE102" s="18">
        <f t="shared" si="88"/>
        <v>0.57399999999999995</v>
      </c>
      <c r="BF102" s="18">
        <f t="shared" si="88"/>
        <v>0.69599999999999995</v>
      </c>
      <c r="BG102" s="18">
        <f t="shared" si="88"/>
        <v>0.32400000000000001</v>
      </c>
      <c r="BH102" s="18">
        <f t="shared" si="88"/>
        <v>0.60399999999999998</v>
      </c>
      <c r="BI102" s="18">
        <f t="shared" si="88"/>
        <v>0</v>
      </c>
      <c r="BJ102" s="18">
        <f t="shared" si="88"/>
        <v>3.7999999999999999E-2</v>
      </c>
      <c r="BK102" s="18">
        <f t="shared" si="88"/>
        <v>3.7999999999999999E-2</v>
      </c>
      <c r="BL102" s="18">
        <f t="shared" si="88"/>
        <v>3.3000000000000002E-2</v>
      </c>
      <c r="BM102" s="18">
        <f t="shared" si="88"/>
        <v>4.2999999999999997E-2</v>
      </c>
      <c r="BN102" s="18">
        <f t="shared" si="88"/>
        <v>4.2999999999999997E-2</v>
      </c>
      <c r="BO102" s="18">
        <f t="shared" si="88"/>
        <v>0.30631999999999998</v>
      </c>
      <c r="BP102" s="18">
        <f t="shared" si="88"/>
        <v>0.19</v>
      </c>
      <c r="BQ102" s="18">
        <f t="shared" si="88"/>
        <v>2.5999999999999999E-2</v>
      </c>
      <c r="BR102" s="18">
        <f t="shared" ref="BR102" si="89">BR101/1000</f>
        <v>0</v>
      </c>
    </row>
    <row r="103" spans="1:72" ht="17.399999999999999">
      <c r="A103" s="25"/>
      <c r="B103" s="26" t="s">
        <v>26</v>
      </c>
      <c r="C103" s="108"/>
      <c r="D103" s="27">
        <f>D99*D101</f>
        <v>0</v>
      </c>
      <c r="E103" s="27">
        <f t="shared" ref="E103:BQ103" si="90">E99*E101</f>
        <v>0</v>
      </c>
      <c r="F103" s="27">
        <f t="shared" si="90"/>
        <v>1.2467000000000001</v>
      </c>
      <c r="G103" s="27">
        <f t="shared" si="90"/>
        <v>0</v>
      </c>
      <c r="H103" s="27">
        <f t="shared" si="90"/>
        <v>0</v>
      </c>
      <c r="I103" s="27">
        <f t="shared" si="90"/>
        <v>0</v>
      </c>
      <c r="J103" s="27">
        <f t="shared" si="90"/>
        <v>0.45284999999999997</v>
      </c>
      <c r="K103" s="27">
        <f t="shared" si="90"/>
        <v>3.5000100000000005</v>
      </c>
      <c r="L103" s="27">
        <f t="shared" si="90"/>
        <v>0</v>
      </c>
      <c r="M103" s="27">
        <f t="shared" si="90"/>
        <v>0</v>
      </c>
      <c r="N103" s="27">
        <f t="shared" si="90"/>
        <v>0</v>
      </c>
      <c r="O103" s="27">
        <f t="shared" si="90"/>
        <v>0</v>
      </c>
      <c r="P103" s="27">
        <f t="shared" si="90"/>
        <v>0</v>
      </c>
      <c r="Q103" s="27">
        <f t="shared" si="90"/>
        <v>0</v>
      </c>
      <c r="R103" s="27">
        <f t="shared" si="90"/>
        <v>0</v>
      </c>
      <c r="S103" s="27">
        <f t="shared" si="90"/>
        <v>0</v>
      </c>
      <c r="T103" s="27">
        <f t="shared" si="90"/>
        <v>0</v>
      </c>
      <c r="U103" s="27">
        <f t="shared" si="90"/>
        <v>21.049599999999998</v>
      </c>
      <c r="V103" s="27">
        <f t="shared" si="90"/>
        <v>0</v>
      </c>
      <c r="W103" s="27">
        <f>W99*W101</f>
        <v>0</v>
      </c>
      <c r="X103" s="27">
        <f t="shared" si="90"/>
        <v>9.4</v>
      </c>
      <c r="Y103" s="27">
        <f t="shared" si="90"/>
        <v>0</v>
      </c>
      <c r="Z103" s="27">
        <f t="shared" si="90"/>
        <v>0</v>
      </c>
      <c r="AA103" s="27">
        <f t="shared" si="90"/>
        <v>0</v>
      </c>
      <c r="AB103" s="27">
        <f t="shared" si="90"/>
        <v>0</v>
      </c>
      <c r="AC103" s="27">
        <f t="shared" si="90"/>
        <v>0</v>
      </c>
      <c r="AD103" s="27">
        <f t="shared" si="90"/>
        <v>0</v>
      </c>
      <c r="AE103" s="27">
        <f t="shared" si="90"/>
        <v>16.84</v>
      </c>
      <c r="AF103" s="27">
        <f t="shared" si="90"/>
        <v>0</v>
      </c>
      <c r="AG103" s="27">
        <f t="shared" si="90"/>
        <v>0</v>
      </c>
      <c r="AH103" s="27">
        <f t="shared" si="90"/>
        <v>0</v>
      </c>
      <c r="AI103" s="27">
        <f t="shared" si="90"/>
        <v>0</v>
      </c>
      <c r="AJ103" s="27">
        <f t="shared" si="90"/>
        <v>0</v>
      </c>
      <c r="AK103" s="27">
        <f t="shared" si="90"/>
        <v>0</v>
      </c>
      <c r="AL103" s="27">
        <f t="shared" si="90"/>
        <v>0</v>
      </c>
      <c r="AM103" s="27">
        <f t="shared" si="90"/>
        <v>1.4964000000000002</v>
      </c>
      <c r="AN103" s="27">
        <f t="shared" si="90"/>
        <v>0.3</v>
      </c>
      <c r="AO103" s="27">
        <f t="shared" si="90"/>
        <v>0</v>
      </c>
      <c r="AP103" s="27">
        <f t="shared" si="90"/>
        <v>0</v>
      </c>
      <c r="AQ103" s="27">
        <f t="shared" si="90"/>
        <v>0</v>
      </c>
      <c r="AR103" s="27">
        <f t="shared" si="90"/>
        <v>0</v>
      </c>
      <c r="AS103" s="27">
        <f t="shared" si="90"/>
        <v>0</v>
      </c>
      <c r="AT103" s="27">
        <f t="shared" si="90"/>
        <v>0</v>
      </c>
      <c r="AU103" s="27">
        <f t="shared" si="90"/>
        <v>0</v>
      </c>
      <c r="AV103" s="27">
        <f t="shared" si="90"/>
        <v>0</v>
      </c>
      <c r="AW103" s="27">
        <f t="shared" si="90"/>
        <v>0</v>
      </c>
      <c r="AX103" s="27">
        <f t="shared" si="90"/>
        <v>0</v>
      </c>
      <c r="AY103" s="27">
        <f t="shared" si="90"/>
        <v>0</v>
      </c>
      <c r="AZ103" s="27">
        <f t="shared" si="90"/>
        <v>0</v>
      </c>
      <c r="BA103" s="27">
        <f t="shared" si="90"/>
        <v>0</v>
      </c>
      <c r="BB103" s="27">
        <f t="shared" si="90"/>
        <v>0</v>
      </c>
      <c r="BC103" s="27">
        <f t="shared" si="90"/>
        <v>0.45800999999999997</v>
      </c>
      <c r="BD103" s="27">
        <f t="shared" si="90"/>
        <v>0</v>
      </c>
      <c r="BE103" s="27">
        <f t="shared" si="90"/>
        <v>0</v>
      </c>
      <c r="BF103" s="27">
        <f t="shared" si="90"/>
        <v>0</v>
      </c>
      <c r="BG103" s="27">
        <f t="shared" si="90"/>
        <v>0</v>
      </c>
      <c r="BH103" s="27">
        <f t="shared" si="90"/>
        <v>0</v>
      </c>
      <c r="BI103" s="27">
        <f t="shared" si="90"/>
        <v>0</v>
      </c>
      <c r="BJ103" s="27">
        <f t="shared" si="90"/>
        <v>0</v>
      </c>
      <c r="BK103" s="27">
        <f t="shared" si="90"/>
        <v>0</v>
      </c>
      <c r="BL103" s="27">
        <f t="shared" si="90"/>
        <v>6.6000000000000003E-2</v>
      </c>
      <c r="BM103" s="27">
        <f t="shared" si="90"/>
        <v>0</v>
      </c>
      <c r="BN103" s="27">
        <f t="shared" si="90"/>
        <v>0</v>
      </c>
      <c r="BO103" s="27">
        <f t="shared" si="90"/>
        <v>0</v>
      </c>
      <c r="BP103" s="27">
        <f t="shared" si="90"/>
        <v>0.152</v>
      </c>
      <c r="BQ103" s="27">
        <f t="shared" si="90"/>
        <v>0</v>
      </c>
      <c r="BR103" s="27">
        <f t="shared" ref="BR103" si="91">BR99*BR101</f>
        <v>0</v>
      </c>
      <c r="BS103" s="28">
        <f>SUM(D103:BQ103)</f>
        <v>54.961570000000002</v>
      </c>
      <c r="BT103" s="29">
        <f>BS103/$C$10</f>
        <v>54.961570000000002</v>
      </c>
    </row>
    <row r="104" spans="1:72" ht="17.399999999999999">
      <c r="A104" s="25"/>
      <c r="B104" s="26" t="s">
        <v>27</v>
      </c>
      <c r="C104" s="108"/>
      <c r="D104" s="27">
        <f>D99*D101</f>
        <v>0</v>
      </c>
      <c r="E104" s="27">
        <f t="shared" ref="E104:BQ104" si="92">E99*E101</f>
        <v>0</v>
      </c>
      <c r="F104" s="27">
        <f t="shared" si="92"/>
        <v>1.2467000000000001</v>
      </c>
      <c r="G104" s="27">
        <f t="shared" si="92"/>
        <v>0</v>
      </c>
      <c r="H104" s="27">
        <f t="shared" si="92"/>
        <v>0</v>
      </c>
      <c r="I104" s="27">
        <f t="shared" si="92"/>
        <v>0</v>
      </c>
      <c r="J104" s="27">
        <f t="shared" si="92"/>
        <v>0.45284999999999997</v>
      </c>
      <c r="K104" s="27">
        <f t="shared" si="92"/>
        <v>3.5000100000000005</v>
      </c>
      <c r="L104" s="27">
        <f t="shared" si="92"/>
        <v>0</v>
      </c>
      <c r="M104" s="27">
        <f t="shared" si="92"/>
        <v>0</v>
      </c>
      <c r="N104" s="27">
        <f t="shared" si="92"/>
        <v>0</v>
      </c>
      <c r="O104" s="27">
        <f t="shared" si="92"/>
        <v>0</v>
      </c>
      <c r="P104" s="27">
        <f t="shared" si="92"/>
        <v>0</v>
      </c>
      <c r="Q104" s="27">
        <f t="shared" si="92"/>
        <v>0</v>
      </c>
      <c r="R104" s="27">
        <f t="shared" si="92"/>
        <v>0</v>
      </c>
      <c r="S104" s="27">
        <f t="shared" si="92"/>
        <v>0</v>
      </c>
      <c r="T104" s="27">
        <f t="shared" si="92"/>
        <v>0</v>
      </c>
      <c r="U104" s="27">
        <f t="shared" si="92"/>
        <v>21.049599999999998</v>
      </c>
      <c r="V104" s="27">
        <f t="shared" si="92"/>
        <v>0</v>
      </c>
      <c r="W104" s="27">
        <f>W99*W101</f>
        <v>0</v>
      </c>
      <c r="X104" s="27">
        <f t="shared" si="92"/>
        <v>9.4</v>
      </c>
      <c r="Y104" s="27">
        <f t="shared" si="92"/>
        <v>0</v>
      </c>
      <c r="Z104" s="27">
        <f t="shared" si="92"/>
        <v>0</v>
      </c>
      <c r="AA104" s="27">
        <f t="shared" si="92"/>
        <v>0</v>
      </c>
      <c r="AB104" s="27">
        <f t="shared" si="92"/>
        <v>0</v>
      </c>
      <c r="AC104" s="27">
        <f t="shared" si="92"/>
        <v>0</v>
      </c>
      <c r="AD104" s="27">
        <f t="shared" si="92"/>
        <v>0</v>
      </c>
      <c r="AE104" s="27">
        <f t="shared" si="92"/>
        <v>16.84</v>
      </c>
      <c r="AF104" s="27">
        <f t="shared" si="92"/>
        <v>0</v>
      </c>
      <c r="AG104" s="27">
        <f t="shared" si="92"/>
        <v>0</v>
      </c>
      <c r="AH104" s="27">
        <f t="shared" si="92"/>
        <v>0</v>
      </c>
      <c r="AI104" s="27">
        <f t="shared" si="92"/>
        <v>0</v>
      </c>
      <c r="AJ104" s="27">
        <f t="shared" si="92"/>
        <v>0</v>
      </c>
      <c r="AK104" s="27">
        <f t="shared" si="92"/>
        <v>0</v>
      </c>
      <c r="AL104" s="27">
        <f t="shared" si="92"/>
        <v>0</v>
      </c>
      <c r="AM104" s="27">
        <f t="shared" si="92"/>
        <v>1.4964000000000002</v>
      </c>
      <c r="AN104" s="27">
        <f t="shared" si="92"/>
        <v>0.3</v>
      </c>
      <c r="AO104" s="27">
        <f t="shared" si="92"/>
        <v>0</v>
      </c>
      <c r="AP104" s="27">
        <f t="shared" si="92"/>
        <v>0</v>
      </c>
      <c r="AQ104" s="27">
        <f t="shared" si="92"/>
        <v>0</v>
      </c>
      <c r="AR104" s="27">
        <f t="shared" si="92"/>
        <v>0</v>
      </c>
      <c r="AS104" s="27">
        <f t="shared" si="92"/>
        <v>0</v>
      </c>
      <c r="AT104" s="27">
        <f t="shared" si="92"/>
        <v>0</v>
      </c>
      <c r="AU104" s="27">
        <f t="shared" si="92"/>
        <v>0</v>
      </c>
      <c r="AV104" s="27">
        <f t="shared" si="92"/>
        <v>0</v>
      </c>
      <c r="AW104" s="27">
        <f t="shared" si="92"/>
        <v>0</v>
      </c>
      <c r="AX104" s="27">
        <f t="shared" si="92"/>
        <v>0</v>
      </c>
      <c r="AY104" s="27">
        <f t="shared" si="92"/>
        <v>0</v>
      </c>
      <c r="AZ104" s="27">
        <f t="shared" si="92"/>
        <v>0</v>
      </c>
      <c r="BA104" s="27">
        <f t="shared" si="92"/>
        <v>0</v>
      </c>
      <c r="BB104" s="27">
        <f t="shared" si="92"/>
        <v>0</v>
      </c>
      <c r="BC104" s="27">
        <f t="shared" si="92"/>
        <v>0.45800999999999997</v>
      </c>
      <c r="BD104" s="27">
        <f t="shared" si="92"/>
        <v>0</v>
      </c>
      <c r="BE104" s="27">
        <f t="shared" si="92"/>
        <v>0</v>
      </c>
      <c r="BF104" s="27">
        <f t="shared" si="92"/>
        <v>0</v>
      </c>
      <c r="BG104" s="27">
        <f t="shared" si="92"/>
        <v>0</v>
      </c>
      <c r="BH104" s="27">
        <f t="shared" si="92"/>
        <v>0</v>
      </c>
      <c r="BI104" s="27">
        <f t="shared" si="92"/>
        <v>0</v>
      </c>
      <c r="BJ104" s="27">
        <f t="shared" si="92"/>
        <v>0</v>
      </c>
      <c r="BK104" s="27">
        <f t="shared" si="92"/>
        <v>0</v>
      </c>
      <c r="BL104" s="27">
        <f t="shared" si="92"/>
        <v>6.6000000000000003E-2</v>
      </c>
      <c r="BM104" s="27">
        <f t="shared" si="92"/>
        <v>0</v>
      </c>
      <c r="BN104" s="27">
        <f t="shared" si="92"/>
        <v>0</v>
      </c>
      <c r="BO104" s="27">
        <f t="shared" si="92"/>
        <v>0</v>
      </c>
      <c r="BP104" s="27">
        <f t="shared" si="92"/>
        <v>0.152</v>
      </c>
      <c r="BQ104" s="27">
        <f t="shared" si="92"/>
        <v>0</v>
      </c>
      <c r="BR104" s="27">
        <f t="shared" ref="BR104" si="93">BR99*BR101</f>
        <v>0</v>
      </c>
      <c r="BS104" s="28">
        <f>SUM(D104:BQ104)</f>
        <v>54.961570000000002</v>
      </c>
      <c r="BT104" s="29">
        <f>BS104/$C$10</f>
        <v>54.961570000000002</v>
      </c>
    </row>
    <row r="105" spans="1:72">
      <c r="A105" s="30"/>
      <c r="B105" s="30" t="s">
        <v>28</v>
      </c>
    </row>
    <row r="106" spans="1:72">
      <c r="A106" s="30"/>
      <c r="B106" s="30" t="s">
        <v>29</v>
      </c>
    </row>
    <row r="108" spans="1:72">
      <c r="J108" t="s">
        <v>30</v>
      </c>
      <c r="K108" t="s">
        <v>0</v>
      </c>
      <c r="L108" s="1">
        <v>0</v>
      </c>
      <c r="AD108" t="s">
        <v>31</v>
      </c>
    </row>
    <row r="109" spans="1:72" ht="15" customHeight="1">
      <c r="A109" s="102"/>
      <c r="B109" s="3" t="s">
        <v>1</v>
      </c>
      <c r="C109" s="99" t="s">
        <v>2</v>
      </c>
      <c r="D109" s="98" t="str">
        <f t="shared" ref="D109:BQ109" si="94">D53</f>
        <v>Хлеб пшеничный</v>
      </c>
      <c r="E109" s="98" t="str">
        <f t="shared" si="94"/>
        <v>Хлеб ржано-пшеничный</v>
      </c>
      <c r="F109" s="98" t="str">
        <f t="shared" si="94"/>
        <v>Сахар</v>
      </c>
      <c r="G109" s="98" t="str">
        <f t="shared" si="94"/>
        <v>Чай</v>
      </c>
      <c r="H109" s="98" t="str">
        <f t="shared" si="94"/>
        <v>Какао</v>
      </c>
      <c r="I109" s="98" t="str">
        <f t="shared" si="94"/>
        <v>Кофейный напиток</v>
      </c>
      <c r="J109" s="98" t="str">
        <f t="shared" si="94"/>
        <v>Молоко 2,5%</v>
      </c>
      <c r="K109" s="98" t="str">
        <f t="shared" si="94"/>
        <v>Масло сливочное</v>
      </c>
      <c r="L109" s="98" t="str">
        <f t="shared" si="94"/>
        <v>Сметана 15%</v>
      </c>
      <c r="M109" s="98" t="str">
        <f t="shared" si="94"/>
        <v>Молоко сухое</v>
      </c>
      <c r="N109" s="98" t="str">
        <f t="shared" si="94"/>
        <v>Снежок 2,5 %</v>
      </c>
      <c r="O109" s="98" t="str">
        <f t="shared" si="94"/>
        <v>Творог 5%</v>
      </c>
      <c r="P109" s="98" t="str">
        <f t="shared" si="94"/>
        <v>Молоко сгущенное</v>
      </c>
      <c r="Q109" s="98" t="str">
        <f t="shared" si="94"/>
        <v xml:space="preserve">Джем Сава </v>
      </c>
      <c r="R109" s="98" t="str">
        <f t="shared" si="94"/>
        <v>Сыр</v>
      </c>
      <c r="S109" s="98" t="str">
        <f t="shared" si="94"/>
        <v>Зеленый горошек</v>
      </c>
      <c r="T109" s="98" t="str">
        <f t="shared" si="94"/>
        <v>Кукуруза консервирован.</v>
      </c>
      <c r="U109" s="98" t="str">
        <f t="shared" si="94"/>
        <v>Консервы рыбные</v>
      </c>
      <c r="V109" s="98" t="str">
        <f t="shared" si="94"/>
        <v>Огурцы консервирован.</v>
      </c>
      <c r="W109" s="32"/>
      <c r="X109" s="98" t="str">
        <f t="shared" si="94"/>
        <v>Яйцо</v>
      </c>
      <c r="Y109" s="98" t="str">
        <f t="shared" si="94"/>
        <v>Икра кабачковая</v>
      </c>
      <c r="Z109" s="98" t="str">
        <f t="shared" si="94"/>
        <v>Изюм</v>
      </c>
      <c r="AA109" s="98" t="str">
        <f t="shared" si="94"/>
        <v>Курага</v>
      </c>
      <c r="AB109" s="98" t="str">
        <f t="shared" si="94"/>
        <v>Чернослив</v>
      </c>
      <c r="AC109" s="98" t="str">
        <f t="shared" si="94"/>
        <v>Шиповник</v>
      </c>
      <c r="AD109" s="98" t="str">
        <f t="shared" si="94"/>
        <v>Сухофрукты</v>
      </c>
      <c r="AE109" s="98" t="str">
        <f t="shared" si="94"/>
        <v>Ягода свежемороженная</v>
      </c>
      <c r="AF109" s="98" t="str">
        <f t="shared" ref="AF109:AI109" si="95">AF53</f>
        <v>Апельсин</v>
      </c>
      <c r="AG109" s="98" t="str">
        <f t="shared" si="95"/>
        <v>Банан</v>
      </c>
      <c r="AH109" s="98" t="str">
        <f t="shared" si="95"/>
        <v>Лимон</v>
      </c>
      <c r="AI109" s="98" t="str">
        <f t="shared" si="95"/>
        <v>Яблоко</v>
      </c>
      <c r="AJ109" s="98" t="str">
        <f t="shared" si="94"/>
        <v>Кисель</v>
      </c>
      <c r="AK109" s="98" t="str">
        <f t="shared" si="94"/>
        <v xml:space="preserve">Сок </v>
      </c>
      <c r="AL109" s="98" t="str">
        <f t="shared" si="94"/>
        <v>Макаронные изделия</v>
      </c>
      <c r="AM109" s="98" t="str">
        <f t="shared" si="94"/>
        <v>Мука</v>
      </c>
      <c r="AN109" s="98" t="str">
        <f t="shared" si="94"/>
        <v>Дрожжи</v>
      </c>
      <c r="AO109" s="98" t="str">
        <f t="shared" si="94"/>
        <v>Печенье</v>
      </c>
      <c r="AP109" s="98" t="str">
        <f t="shared" si="94"/>
        <v>Пряники</v>
      </c>
      <c r="AQ109" s="98" t="str">
        <f t="shared" si="94"/>
        <v>Вафли</v>
      </c>
      <c r="AR109" s="98" t="str">
        <f t="shared" si="94"/>
        <v>Конфеты</v>
      </c>
      <c r="AS109" s="98" t="str">
        <f t="shared" si="94"/>
        <v>Повидло Сава</v>
      </c>
      <c r="AT109" s="98" t="str">
        <f t="shared" si="94"/>
        <v>Крупа геркулес</v>
      </c>
      <c r="AU109" s="98" t="str">
        <f t="shared" si="94"/>
        <v>Крупа горох</v>
      </c>
      <c r="AV109" s="98" t="str">
        <f t="shared" si="94"/>
        <v>Крупа гречневая</v>
      </c>
      <c r="AW109" s="98" t="str">
        <f t="shared" si="94"/>
        <v>Крупа кукурузная</v>
      </c>
      <c r="AX109" s="98" t="str">
        <f t="shared" si="94"/>
        <v>Крупа манная</v>
      </c>
      <c r="AY109" s="98" t="str">
        <f t="shared" si="94"/>
        <v>Крупа перловая</v>
      </c>
      <c r="AZ109" s="98" t="str">
        <f t="shared" si="94"/>
        <v>Крупа пшеничная</v>
      </c>
      <c r="BA109" s="98" t="str">
        <f t="shared" si="94"/>
        <v>Крупа пшено</v>
      </c>
      <c r="BB109" s="98" t="str">
        <f t="shared" si="94"/>
        <v>Крупа ячневая</v>
      </c>
      <c r="BC109" s="98" t="str">
        <f t="shared" si="94"/>
        <v>Рис</v>
      </c>
      <c r="BD109" s="98" t="str">
        <f t="shared" si="94"/>
        <v>Цыпленок бройлер</v>
      </c>
      <c r="BE109" s="98" t="str">
        <f t="shared" si="94"/>
        <v>Филе куриное</v>
      </c>
      <c r="BF109" s="98" t="str">
        <f t="shared" si="94"/>
        <v>Фарш говяжий</v>
      </c>
      <c r="BG109" s="98" t="str">
        <f t="shared" si="94"/>
        <v>Печень куриная</v>
      </c>
      <c r="BH109" s="98" t="str">
        <f t="shared" si="94"/>
        <v>Филе минтая</v>
      </c>
      <c r="BI109" s="98" t="str">
        <f t="shared" si="94"/>
        <v>Филе сельди слабосол.</v>
      </c>
      <c r="BJ109" s="98" t="str">
        <f t="shared" si="94"/>
        <v>Картофель</v>
      </c>
      <c r="BK109" s="98" t="str">
        <f t="shared" si="94"/>
        <v>Морковь</v>
      </c>
      <c r="BL109" s="98" t="str">
        <f t="shared" si="94"/>
        <v>Лук</v>
      </c>
      <c r="BM109" s="98" t="str">
        <f t="shared" si="94"/>
        <v>Капуста</v>
      </c>
      <c r="BN109" s="98" t="str">
        <f t="shared" si="94"/>
        <v>Свекла</v>
      </c>
      <c r="BO109" s="98" t="str">
        <f t="shared" si="94"/>
        <v>Томатная паста</v>
      </c>
      <c r="BP109" s="98" t="str">
        <f t="shared" si="94"/>
        <v>Масло растительное</v>
      </c>
      <c r="BQ109" s="98" t="str">
        <f t="shared" si="94"/>
        <v>Соль</v>
      </c>
      <c r="BR109" s="98" t="str">
        <f t="shared" ref="BR109" si="96">BR53</f>
        <v>Лимонная кислота</v>
      </c>
      <c r="BS109" s="109" t="s">
        <v>3</v>
      </c>
      <c r="BT109" s="109" t="s">
        <v>4</v>
      </c>
    </row>
    <row r="110" spans="1:72" ht="28.5" customHeight="1">
      <c r="A110" s="103"/>
      <c r="B110" s="4" t="s">
        <v>5</v>
      </c>
      <c r="C110" s="100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32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98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8"/>
      <c r="BQ110" s="98"/>
      <c r="BR110" s="98"/>
      <c r="BS110" s="109"/>
      <c r="BT110" s="109"/>
    </row>
    <row r="111" spans="1:72">
      <c r="A111" s="104" t="s">
        <v>18</v>
      </c>
      <c r="B111" s="33" t="str">
        <f>B28</f>
        <v xml:space="preserve">Омлет </v>
      </c>
      <c r="C111" s="105">
        <f>$F$7</f>
        <v>1</v>
      </c>
      <c r="D111" s="5">
        <f t="shared" ref="D111:BQ113" si="97">D28</f>
        <v>0</v>
      </c>
      <c r="E111" s="5">
        <f t="shared" si="97"/>
        <v>0</v>
      </c>
      <c r="F111" s="5">
        <f t="shared" si="97"/>
        <v>0</v>
      </c>
      <c r="G111" s="5">
        <f t="shared" si="97"/>
        <v>0</v>
      </c>
      <c r="H111" s="5">
        <f t="shared" si="97"/>
        <v>0</v>
      </c>
      <c r="I111" s="5">
        <f t="shared" si="97"/>
        <v>0</v>
      </c>
      <c r="J111" s="5">
        <f t="shared" si="97"/>
        <v>0.03</v>
      </c>
      <c r="K111" s="5">
        <f t="shared" si="97"/>
        <v>2E-3</v>
      </c>
      <c r="L111" s="5">
        <f t="shared" si="97"/>
        <v>0</v>
      </c>
      <c r="M111" s="5">
        <f t="shared" si="97"/>
        <v>0</v>
      </c>
      <c r="N111" s="5">
        <f t="shared" si="97"/>
        <v>0</v>
      </c>
      <c r="O111" s="5">
        <f t="shared" si="97"/>
        <v>0</v>
      </c>
      <c r="P111" s="5">
        <f t="shared" si="97"/>
        <v>0</v>
      </c>
      <c r="Q111" s="5">
        <f t="shared" si="97"/>
        <v>0</v>
      </c>
      <c r="R111" s="5">
        <f t="shared" si="97"/>
        <v>0</v>
      </c>
      <c r="S111" s="5">
        <f t="shared" si="97"/>
        <v>0</v>
      </c>
      <c r="T111" s="5">
        <f t="shared" si="97"/>
        <v>0</v>
      </c>
      <c r="U111" s="5">
        <f t="shared" si="97"/>
        <v>0</v>
      </c>
      <c r="V111" s="5">
        <f t="shared" si="97"/>
        <v>0</v>
      </c>
      <c r="W111" s="5">
        <f>W28</f>
        <v>0</v>
      </c>
      <c r="X111" s="5">
        <f t="shared" si="97"/>
        <v>1</v>
      </c>
      <c r="Y111" s="5">
        <f t="shared" si="97"/>
        <v>0</v>
      </c>
      <c r="Z111" s="5">
        <f t="shared" si="97"/>
        <v>0</v>
      </c>
      <c r="AA111" s="5">
        <f t="shared" si="97"/>
        <v>0</v>
      </c>
      <c r="AB111" s="5">
        <f t="shared" si="97"/>
        <v>0</v>
      </c>
      <c r="AC111" s="5">
        <f t="shared" si="97"/>
        <v>0</v>
      </c>
      <c r="AD111" s="5">
        <f t="shared" si="97"/>
        <v>0</v>
      </c>
      <c r="AE111" s="5">
        <f t="shared" si="97"/>
        <v>0</v>
      </c>
      <c r="AF111" s="5">
        <f t="shared" si="97"/>
        <v>0</v>
      </c>
      <c r="AG111" s="5">
        <f t="shared" si="97"/>
        <v>0</v>
      </c>
      <c r="AH111" s="5">
        <f t="shared" si="97"/>
        <v>0</v>
      </c>
      <c r="AI111" s="5">
        <f t="shared" si="97"/>
        <v>0</v>
      </c>
      <c r="AJ111" s="5">
        <f t="shared" si="97"/>
        <v>0</v>
      </c>
      <c r="AK111" s="5">
        <f t="shared" si="97"/>
        <v>0</v>
      </c>
      <c r="AL111" s="5">
        <f t="shared" si="97"/>
        <v>0</v>
      </c>
      <c r="AM111" s="5">
        <f t="shared" si="97"/>
        <v>0</v>
      </c>
      <c r="AN111" s="5">
        <f t="shared" si="97"/>
        <v>0</v>
      </c>
      <c r="AO111" s="5">
        <f t="shared" si="97"/>
        <v>0</v>
      </c>
      <c r="AP111" s="5">
        <f t="shared" si="97"/>
        <v>0</v>
      </c>
      <c r="AQ111" s="5">
        <f t="shared" si="97"/>
        <v>0</v>
      </c>
      <c r="AR111" s="5">
        <f t="shared" si="97"/>
        <v>0</v>
      </c>
      <c r="AS111" s="5">
        <f t="shared" si="97"/>
        <v>0</v>
      </c>
      <c r="AT111" s="5">
        <f t="shared" si="97"/>
        <v>0</v>
      </c>
      <c r="AU111" s="5">
        <f t="shared" si="97"/>
        <v>0</v>
      </c>
      <c r="AV111" s="5">
        <f t="shared" si="97"/>
        <v>0</v>
      </c>
      <c r="AW111" s="5">
        <f t="shared" si="97"/>
        <v>0</v>
      </c>
      <c r="AX111" s="5">
        <f t="shared" si="97"/>
        <v>0</v>
      </c>
      <c r="AY111" s="5">
        <f t="shared" si="97"/>
        <v>0</v>
      </c>
      <c r="AZ111" s="5">
        <f t="shared" si="97"/>
        <v>0</v>
      </c>
      <c r="BA111" s="5">
        <f t="shared" si="97"/>
        <v>0</v>
      </c>
      <c r="BB111" s="5">
        <f t="shared" si="97"/>
        <v>0</v>
      </c>
      <c r="BC111" s="5">
        <f t="shared" si="97"/>
        <v>0</v>
      </c>
      <c r="BD111" s="5">
        <f t="shared" si="97"/>
        <v>0</v>
      </c>
      <c r="BE111" s="5">
        <f t="shared" si="97"/>
        <v>0</v>
      </c>
      <c r="BF111" s="5">
        <f t="shared" si="97"/>
        <v>0</v>
      </c>
      <c r="BG111" s="5">
        <f t="shared" si="97"/>
        <v>0</v>
      </c>
      <c r="BH111" s="5">
        <f t="shared" si="97"/>
        <v>0</v>
      </c>
      <c r="BI111" s="5">
        <f t="shared" si="97"/>
        <v>0</v>
      </c>
      <c r="BJ111" s="5">
        <f t="shared" si="97"/>
        <v>0</v>
      </c>
      <c r="BK111" s="5">
        <f t="shared" si="97"/>
        <v>0</v>
      </c>
      <c r="BL111" s="5">
        <f t="shared" si="97"/>
        <v>0</v>
      </c>
      <c r="BM111" s="5">
        <f t="shared" si="97"/>
        <v>0</v>
      </c>
      <c r="BN111" s="5">
        <f t="shared" si="97"/>
        <v>0</v>
      </c>
      <c r="BO111" s="5">
        <f t="shared" si="97"/>
        <v>0</v>
      </c>
      <c r="BP111" s="5">
        <f t="shared" si="97"/>
        <v>0</v>
      </c>
      <c r="BQ111" s="5">
        <f t="shared" si="97"/>
        <v>1E-3</v>
      </c>
      <c r="BR111" s="5">
        <f t="shared" ref="BR111" si="98">BR28</f>
        <v>0</v>
      </c>
    </row>
    <row r="112" spans="1:72">
      <c r="A112" s="104"/>
      <c r="B112" s="33" t="str">
        <f>B29</f>
        <v>Хлеб пшеничный</v>
      </c>
      <c r="C112" s="106"/>
      <c r="D112" s="5">
        <f t="shared" si="97"/>
        <v>0.02</v>
      </c>
      <c r="E112" s="5">
        <f t="shared" si="97"/>
        <v>0</v>
      </c>
      <c r="F112" s="5">
        <f t="shared" si="97"/>
        <v>0</v>
      </c>
      <c r="G112" s="5">
        <f t="shared" si="97"/>
        <v>0</v>
      </c>
      <c r="H112" s="5">
        <f t="shared" si="97"/>
        <v>0</v>
      </c>
      <c r="I112" s="5">
        <f t="shared" si="97"/>
        <v>0</v>
      </c>
      <c r="J112" s="5">
        <f t="shared" si="97"/>
        <v>0</v>
      </c>
      <c r="K112" s="5">
        <f t="shared" si="97"/>
        <v>0</v>
      </c>
      <c r="L112" s="5">
        <f t="shared" si="97"/>
        <v>0</v>
      </c>
      <c r="M112" s="5">
        <f t="shared" si="97"/>
        <v>0</v>
      </c>
      <c r="N112" s="5">
        <f t="shared" si="97"/>
        <v>0</v>
      </c>
      <c r="O112" s="5">
        <f t="shared" si="97"/>
        <v>0</v>
      </c>
      <c r="P112" s="5">
        <f t="shared" si="97"/>
        <v>0</v>
      </c>
      <c r="Q112" s="5">
        <f t="shared" si="97"/>
        <v>0</v>
      </c>
      <c r="R112" s="5">
        <f t="shared" si="97"/>
        <v>0</v>
      </c>
      <c r="S112" s="5">
        <f t="shared" si="97"/>
        <v>0</v>
      </c>
      <c r="T112" s="5">
        <f t="shared" si="97"/>
        <v>0</v>
      </c>
      <c r="U112" s="5">
        <f t="shared" si="97"/>
        <v>0</v>
      </c>
      <c r="V112" s="5">
        <f t="shared" si="97"/>
        <v>0</v>
      </c>
      <c r="W112" s="5">
        <f>W29</f>
        <v>0</v>
      </c>
      <c r="X112" s="5">
        <f t="shared" si="97"/>
        <v>0</v>
      </c>
      <c r="Y112" s="5">
        <f t="shared" si="97"/>
        <v>0</v>
      </c>
      <c r="Z112" s="5">
        <f t="shared" si="97"/>
        <v>0</v>
      </c>
      <c r="AA112" s="5">
        <f t="shared" si="97"/>
        <v>0</v>
      </c>
      <c r="AB112" s="5">
        <f t="shared" si="97"/>
        <v>0</v>
      </c>
      <c r="AC112" s="5">
        <f t="shared" si="97"/>
        <v>0</v>
      </c>
      <c r="AD112" s="5">
        <f t="shared" si="97"/>
        <v>0</v>
      </c>
      <c r="AE112" s="5">
        <f t="shared" si="97"/>
        <v>0</v>
      </c>
      <c r="AF112" s="5">
        <f t="shared" si="97"/>
        <v>0</v>
      </c>
      <c r="AG112" s="5">
        <f t="shared" si="97"/>
        <v>0</v>
      </c>
      <c r="AH112" s="5">
        <f t="shared" si="97"/>
        <v>0</v>
      </c>
      <c r="AI112" s="5">
        <f t="shared" si="97"/>
        <v>0</v>
      </c>
      <c r="AJ112" s="5">
        <f t="shared" si="97"/>
        <v>0</v>
      </c>
      <c r="AK112" s="5">
        <f t="shared" si="97"/>
        <v>0</v>
      </c>
      <c r="AL112" s="5">
        <f t="shared" si="97"/>
        <v>0</v>
      </c>
      <c r="AM112" s="5">
        <f t="shared" si="97"/>
        <v>0</v>
      </c>
      <c r="AN112" s="5">
        <f t="shared" si="97"/>
        <v>0</v>
      </c>
      <c r="AO112" s="5">
        <f t="shared" si="97"/>
        <v>0</v>
      </c>
      <c r="AP112" s="5">
        <f t="shared" si="97"/>
        <v>0</v>
      </c>
      <c r="AQ112" s="5">
        <f t="shared" si="97"/>
        <v>0</v>
      </c>
      <c r="AR112" s="5">
        <f t="shared" si="97"/>
        <v>0</v>
      </c>
      <c r="AS112" s="5">
        <f t="shared" si="97"/>
        <v>0</v>
      </c>
      <c r="AT112" s="5">
        <f t="shared" si="97"/>
        <v>0</v>
      </c>
      <c r="AU112" s="5">
        <f t="shared" si="97"/>
        <v>0</v>
      </c>
      <c r="AV112" s="5">
        <f t="shared" si="97"/>
        <v>0</v>
      </c>
      <c r="AW112" s="5">
        <f t="shared" si="97"/>
        <v>0</v>
      </c>
      <c r="AX112" s="5">
        <f t="shared" si="97"/>
        <v>0</v>
      </c>
      <c r="AY112" s="5">
        <f t="shared" si="97"/>
        <v>0</v>
      </c>
      <c r="AZ112" s="5">
        <f t="shared" si="97"/>
        <v>0</v>
      </c>
      <c r="BA112" s="5">
        <f t="shared" si="97"/>
        <v>0</v>
      </c>
      <c r="BB112" s="5">
        <f t="shared" si="97"/>
        <v>0</v>
      </c>
      <c r="BC112" s="5">
        <f t="shared" si="97"/>
        <v>0</v>
      </c>
      <c r="BD112" s="5">
        <f t="shared" si="97"/>
        <v>0</v>
      </c>
      <c r="BE112" s="5">
        <f t="shared" si="97"/>
        <v>0</v>
      </c>
      <c r="BF112" s="5">
        <f t="shared" si="97"/>
        <v>0</v>
      </c>
      <c r="BG112" s="5">
        <f t="shared" si="97"/>
        <v>0</v>
      </c>
      <c r="BH112" s="5">
        <f t="shared" si="97"/>
        <v>0</v>
      </c>
      <c r="BI112" s="5">
        <f t="shared" si="97"/>
        <v>0</v>
      </c>
      <c r="BJ112" s="5">
        <f t="shared" si="97"/>
        <v>0</v>
      </c>
      <c r="BK112" s="5">
        <f t="shared" si="97"/>
        <v>0</v>
      </c>
      <c r="BL112" s="5">
        <f t="shared" si="97"/>
        <v>0</v>
      </c>
      <c r="BM112" s="5">
        <f t="shared" si="97"/>
        <v>0</v>
      </c>
      <c r="BN112" s="5">
        <f t="shared" si="97"/>
        <v>0</v>
      </c>
      <c r="BO112" s="5">
        <f t="shared" si="97"/>
        <v>0</v>
      </c>
      <c r="BP112" s="5">
        <f t="shared" si="97"/>
        <v>0</v>
      </c>
      <c r="BQ112" s="5">
        <f t="shared" si="97"/>
        <v>0</v>
      </c>
      <c r="BR112" s="5">
        <f t="shared" ref="BR112" si="99">BR29</f>
        <v>0</v>
      </c>
    </row>
    <row r="113" spans="1:72">
      <c r="A113" s="104"/>
      <c r="B113" s="33" t="str">
        <f>B30</f>
        <v>Чай с сахаром</v>
      </c>
      <c r="C113" s="107"/>
      <c r="D113" s="5">
        <f>D30</f>
        <v>0</v>
      </c>
      <c r="E113" s="5">
        <f t="shared" si="97"/>
        <v>0</v>
      </c>
      <c r="F113" s="5">
        <f t="shared" si="97"/>
        <v>8.0000000000000002E-3</v>
      </c>
      <c r="G113" s="5">
        <f t="shared" si="97"/>
        <v>5.0000000000000001E-4</v>
      </c>
      <c r="H113" s="5">
        <f t="shared" si="97"/>
        <v>0</v>
      </c>
      <c r="I113" s="5">
        <f t="shared" si="97"/>
        <v>0</v>
      </c>
      <c r="J113" s="5">
        <f t="shared" si="97"/>
        <v>0</v>
      </c>
      <c r="K113" s="5">
        <f t="shared" si="97"/>
        <v>0</v>
      </c>
      <c r="L113" s="5">
        <f t="shared" si="97"/>
        <v>0</v>
      </c>
      <c r="M113" s="5">
        <f t="shared" si="97"/>
        <v>0</v>
      </c>
      <c r="N113" s="5">
        <f t="shared" si="97"/>
        <v>0</v>
      </c>
      <c r="O113" s="5">
        <f t="shared" si="97"/>
        <v>0</v>
      </c>
      <c r="P113" s="5">
        <f t="shared" si="97"/>
        <v>0</v>
      </c>
      <c r="Q113" s="5">
        <f t="shared" si="97"/>
        <v>0</v>
      </c>
      <c r="R113" s="5">
        <f t="shared" si="97"/>
        <v>0</v>
      </c>
      <c r="S113" s="5">
        <f t="shared" si="97"/>
        <v>0</v>
      </c>
      <c r="T113" s="5">
        <f t="shared" si="97"/>
        <v>0</v>
      </c>
      <c r="U113" s="5">
        <f t="shared" si="97"/>
        <v>0</v>
      </c>
      <c r="V113" s="5">
        <f t="shared" si="97"/>
        <v>0</v>
      </c>
      <c r="W113" s="5">
        <f>W30</f>
        <v>0</v>
      </c>
      <c r="X113" s="5">
        <f t="shared" si="97"/>
        <v>0</v>
      </c>
      <c r="Y113" s="5">
        <f t="shared" si="97"/>
        <v>0</v>
      </c>
      <c r="Z113" s="5">
        <f t="shared" si="97"/>
        <v>0</v>
      </c>
      <c r="AA113" s="5">
        <f t="shared" si="97"/>
        <v>0</v>
      </c>
      <c r="AB113" s="5">
        <f t="shared" si="97"/>
        <v>0</v>
      </c>
      <c r="AC113" s="5">
        <f t="shared" si="97"/>
        <v>0</v>
      </c>
      <c r="AD113" s="5">
        <f t="shared" si="97"/>
        <v>0</v>
      </c>
      <c r="AE113" s="5">
        <f t="shared" si="97"/>
        <v>0</v>
      </c>
      <c r="AF113" s="5">
        <f t="shared" si="97"/>
        <v>0</v>
      </c>
      <c r="AG113" s="5">
        <f t="shared" si="97"/>
        <v>0</v>
      </c>
      <c r="AH113" s="5">
        <f t="shared" si="97"/>
        <v>0</v>
      </c>
      <c r="AI113" s="5">
        <f t="shared" si="97"/>
        <v>0</v>
      </c>
      <c r="AJ113" s="5">
        <f t="shared" si="97"/>
        <v>0</v>
      </c>
      <c r="AK113" s="5">
        <f t="shared" si="97"/>
        <v>0</v>
      </c>
      <c r="AL113" s="5">
        <f t="shared" si="97"/>
        <v>0</v>
      </c>
      <c r="AM113" s="5">
        <f t="shared" si="97"/>
        <v>0</v>
      </c>
      <c r="AN113" s="5">
        <f t="shared" si="97"/>
        <v>0</v>
      </c>
      <c r="AO113" s="5">
        <f t="shared" si="97"/>
        <v>0</v>
      </c>
      <c r="AP113" s="5">
        <f t="shared" si="97"/>
        <v>0</v>
      </c>
      <c r="AQ113" s="5">
        <f t="shared" si="97"/>
        <v>0</v>
      </c>
      <c r="AR113" s="5">
        <f t="shared" si="97"/>
        <v>0</v>
      </c>
      <c r="AS113" s="5">
        <f t="shared" si="97"/>
        <v>0</v>
      </c>
      <c r="AT113" s="5">
        <f t="shared" si="97"/>
        <v>0</v>
      </c>
      <c r="AU113" s="5">
        <f t="shared" si="97"/>
        <v>0</v>
      </c>
      <c r="AV113" s="5">
        <f t="shared" si="97"/>
        <v>0</v>
      </c>
      <c r="AW113" s="5">
        <f t="shared" si="97"/>
        <v>0</v>
      </c>
      <c r="AX113" s="5">
        <f t="shared" si="97"/>
        <v>0</v>
      </c>
      <c r="AY113" s="5">
        <f t="shared" si="97"/>
        <v>0</v>
      </c>
      <c r="AZ113" s="5">
        <f t="shared" si="97"/>
        <v>0</v>
      </c>
      <c r="BA113" s="5">
        <f t="shared" si="97"/>
        <v>0</v>
      </c>
      <c r="BB113" s="5">
        <f t="shared" si="97"/>
        <v>0</v>
      </c>
      <c r="BC113" s="5">
        <f t="shared" si="97"/>
        <v>0</v>
      </c>
      <c r="BD113" s="5">
        <f t="shared" si="97"/>
        <v>0</v>
      </c>
      <c r="BE113" s="5">
        <f t="shared" si="97"/>
        <v>0</v>
      </c>
      <c r="BF113" s="5">
        <f t="shared" si="97"/>
        <v>0</v>
      </c>
      <c r="BG113" s="5">
        <f t="shared" si="97"/>
        <v>0</v>
      </c>
      <c r="BH113" s="5">
        <f t="shared" si="97"/>
        <v>0</v>
      </c>
      <c r="BI113" s="5">
        <f t="shared" si="97"/>
        <v>0</v>
      </c>
      <c r="BJ113" s="5">
        <f t="shared" si="97"/>
        <v>0</v>
      </c>
      <c r="BK113" s="5">
        <f t="shared" si="97"/>
        <v>0</v>
      </c>
      <c r="BL113" s="5">
        <f t="shared" si="97"/>
        <v>0</v>
      </c>
      <c r="BM113" s="5">
        <f t="shared" si="97"/>
        <v>0</v>
      </c>
      <c r="BN113" s="5">
        <f t="shared" si="97"/>
        <v>0</v>
      </c>
      <c r="BO113" s="5">
        <f t="shared" si="97"/>
        <v>0</v>
      </c>
      <c r="BP113" s="5">
        <f t="shared" si="97"/>
        <v>0</v>
      </c>
      <c r="BQ113" s="5">
        <f t="shared" si="97"/>
        <v>0</v>
      </c>
      <c r="BR113" s="5">
        <f t="shared" ref="BR113" si="100">BR30</f>
        <v>0</v>
      </c>
    </row>
    <row r="114" spans="1:72" ht="17.399999999999999">
      <c r="B114" s="19" t="s">
        <v>21</v>
      </c>
      <c r="C114" s="17"/>
      <c r="D114" s="18">
        <f t="shared" ref="D114:BQ114" si="101">SUM(D111:D113)</f>
        <v>0.02</v>
      </c>
      <c r="E114" s="18">
        <f t="shared" si="101"/>
        <v>0</v>
      </c>
      <c r="F114" s="18">
        <f t="shared" si="101"/>
        <v>8.0000000000000002E-3</v>
      </c>
      <c r="G114" s="18">
        <f t="shared" si="101"/>
        <v>5.0000000000000001E-4</v>
      </c>
      <c r="H114" s="18">
        <f t="shared" si="101"/>
        <v>0</v>
      </c>
      <c r="I114" s="18">
        <f t="shared" si="101"/>
        <v>0</v>
      </c>
      <c r="J114" s="18">
        <f t="shared" si="101"/>
        <v>0.03</v>
      </c>
      <c r="K114" s="18">
        <f t="shared" si="101"/>
        <v>2E-3</v>
      </c>
      <c r="L114" s="18">
        <f t="shared" si="101"/>
        <v>0</v>
      </c>
      <c r="M114" s="18">
        <f t="shared" si="101"/>
        <v>0</v>
      </c>
      <c r="N114" s="18">
        <f t="shared" si="101"/>
        <v>0</v>
      </c>
      <c r="O114" s="18">
        <f t="shared" si="101"/>
        <v>0</v>
      </c>
      <c r="P114" s="18">
        <f t="shared" si="101"/>
        <v>0</v>
      </c>
      <c r="Q114" s="18">
        <f t="shared" si="101"/>
        <v>0</v>
      </c>
      <c r="R114" s="18">
        <f t="shared" si="101"/>
        <v>0</v>
      </c>
      <c r="S114" s="18">
        <f t="shared" si="101"/>
        <v>0</v>
      </c>
      <c r="T114" s="18">
        <f t="shared" si="101"/>
        <v>0</v>
      </c>
      <c r="U114" s="18">
        <f t="shared" si="101"/>
        <v>0</v>
      </c>
      <c r="V114" s="18">
        <f t="shared" si="101"/>
        <v>0</v>
      </c>
      <c r="W114" s="18">
        <f>SUM(W111:W113)</f>
        <v>0</v>
      </c>
      <c r="X114" s="18">
        <f t="shared" si="101"/>
        <v>1</v>
      </c>
      <c r="Y114" s="18">
        <f t="shared" si="101"/>
        <v>0</v>
      </c>
      <c r="Z114" s="18">
        <f t="shared" si="101"/>
        <v>0</v>
      </c>
      <c r="AA114" s="18">
        <f t="shared" si="101"/>
        <v>0</v>
      </c>
      <c r="AB114" s="18">
        <f t="shared" si="101"/>
        <v>0</v>
      </c>
      <c r="AC114" s="18">
        <f t="shared" si="101"/>
        <v>0</v>
      </c>
      <c r="AD114" s="18">
        <f t="shared" si="101"/>
        <v>0</v>
      </c>
      <c r="AE114" s="18">
        <f t="shared" si="101"/>
        <v>0</v>
      </c>
      <c r="AF114" s="18">
        <f t="shared" si="101"/>
        <v>0</v>
      </c>
      <c r="AG114" s="18">
        <f t="shared" si="101"/>
        <v>0</v>
      </c>
      <c r="AH114" s="18">
        <f t="shared" si="101"/>
        <v>0</v>
      </c>
      <c r="AI114" s="18">
        <f t="shared" si="101"/>
        <v>0</v>
      </c>
      <c r="AJ114" s="18">
        <f t="shared" si="101"/>
        <v>0</v>
      </c>
      <c r="AK114" s="18">
        <f t="shared" si="101"/>
        <v>0</v>
      </c>
      <c r="AL114" s="18">
        <f t="shared" si="101"/>
        <v>0</v>
      </c>
      <c r="AM114" s="18">
        <f t="shared" si="101"/>
        <v>0</v>
      </c>
      <c r="AN114" s="18">
        <f t="shared" si="101"/>
        <v>0</v>
      </c>
      <c r="AO114" s="18">
        <f t="shared" si="101"/>
        <v>0</v>
      </c>
      <c r="AP114" s="18">
        <f t="shared" si="101"/>
        <v>0</v>
      </c>
      <c r="AQ114" s="18">
        <f t="shared" si="101"/>
        <v>0</v>
      </c>
      <c r="AR114" s="18">
        <f t="shared" si="101"/>
        <v>0</v>
      </c>
      <c r="AS114" s="18">
        <f t="shared" si="101"/>
        <v>0</v>
      </c>
      <c r="AT114" s="18">
        <f t="shared" si="101"/>
        <v>0</v>
      </c>
      <c r="AU114" s="18">
        <f t="shared" si="101"/>
        <v>0</v>
      </c>
      <c r="AV114" s="18">
        <f t="shared" si="101"/>
        <v>0</v>
      </c>
      <c r="AW114" s="18">
        <f t="shared" si="101"/>
        <v>0</v>
      </c>
      <c r="AX114" s="18">
        <f t="shared" si="101"/>
        <v>0</v>
      </c>
      <c r="AY114" s="18">
        <f t="shared" si="101"/>
        <v>0</v>
      </c>
      <c r="AZ114" s="18">
        <f t="shared" si="101"/>
        <v>0</v>
      </c>
      <c r="BA114" s="18">
        <f t="shared" si="101"/>
        <v>0</v>
      </c>
      <c r="BB114" s="18">
        <f t="shared" si="101"/>
        <v>0</v>
      </c>
      <c r="BC114" s="18">
        <f t="shared" si="101"/>
        <v>0</v>
      </c>
      <c r="BD114" s="18">
        <f t="shared" si="101"/>
        <v>0</v>
      </c>
      <c r="BE114" s="18">
        <f t="shared" si="101"/>
        <v>0</v>
      </c>
      <c r="BF114" s="18">
        <f t="shared" si="101"/>
        <v>0</v>
      </c>
      <c r="BG114" s="18">
        <f t="shared" si="101"/>
        <v>0</v>
      </c>
      <c r="BH114" s="18">
        <f t="shared" si="101"/>
        <v>0</v>
      </c>
      <c r="BI114" s="18">
        <f t="shared" si="101"/>
        <v>0</v>
      </c>
      <c r="BJ114" s="18">
        <f t="shared" si="101"/>
        <v>0</v>
      </c>
      <c r="BK114" s="18">
        <f t="shared" si="101"/>
        <v>0</v>
      </c>
      <c r="BL114" s="18">
        <f t="shared" si="101"/>
        <v>0</v>
      </c>
      <c r="BM114" s="18">
        <f t="shared" si="101"/>
        <v>0</v>
      </c>
      <c r="BN114" s="18">
        <f t="shared" si="101"/>
        <v>0</v>
      </c>
      <c r="BO114" s="18">
        <f t="shared" si="101"/>
        <v>0</v>
      </c>
      <c r="BP114" s="18">
        <f t="shared" si="101"/>
        <v>0</v>
      </c>
      <c r="BQ114" s="18">
        <f t="shared" si="101"/>
        <v>1E-3</v>
      </c>
      <c r="BR114" s="18">
        <f t="shared" ref="BR114" si="102">SUM(BR111:BR113)</f>
        <v>0</v>
      </c>
    </row>
    <row r="115" spans="1:72" ht="17.399999999999999">
      <c r="B115" s="19" t="s">
        <v>22</v>
      </c>
      <c r="C115" s="17"/>
      <c r="D115" s="20">
        <f t="shared" ref="D115:BQ115" si="103">PRODUCT(D114,$F$7)</f>
        <v>0.02</v>
      </c>
      <c r="E115" s="20">
        <f t="shared" si="103"/>
        <v>0</v>
      </c>
      <c r="F115" s="20">
        <f t="shared" si="103"/>
        <v>8.0000000000000002E-3</v>
      </c>
      <c r="G115" s="20">
        <f t="shared" si="103"/>
        <v>5.0000000000000001E-4</v>
      </c>
      <c r="H115" s="20">
        <f t="shared" si="103"/>
        <v>0</v>
      </c>
      <c r="I115" s="20">
        <f t="shared" si="103"/>
        <v>0</v>
      </c>
      <c r="J115" s="20">
        <f t="shared" si="103"/>
        <v>0.03</v>
      </c>
      <c r="K115" s="20">
        <f t="shared" si="103"/>
        <v>2E-3</v>
      </c>
      <c r="L115" s="20">
        <f t="shared" si="103"/>
        <v>0</v>
      </c>
      <c r="M115" s="20">
        <f t="shared" si="103"/>
        <v>0</v>
      </c>
      <c r="N115" s="20">
        <f t="shared" si="103"/>
        <v>0</v>
      </c>
      <c r="O115" s="20">
        <f t="shared" si="103"/>
        <v>0</v>
      </c>
      <c r="P115" s="20">
        <f t="shared" si="103"/>
        <v>0</v>
      </c>
      <c r="Q115" s="20">
        <f t="shared" si="103"/>
        <v>0</v>
      </c>
      <c r="R115" s="20">
        <f t="shared" si="103"/>
        <v>0</v>
      </c>
      <c r="S115" s="20">
        <f t="shared" si="103"/>
        <v>0</v>
      </c>
      <c r="T115" s="20">
        <f t="shared" si="103"/>
        <v>0</v>
      </c>
      <c r="U115" s="20">
        <f t="shared" si="103"/>
        <v>0</v>
      </c>
      <c r="V115" s="20">
        <f t="shared" si="103"/>
        <v>0</v>
      </c>
      <c r="W115" s="20">
        <f>PRODUCT(W114,$F$7)</f>
        <v>0</v>
      </c>
      <c r="X115" s="20">
        <f>PRODUCT(X114,$F$7)</f>
        <v>1</v>
      </c>
      <c r="Y115" s="20">
        <f t="shared" si="103"/>
        <v>0</v>
      </c>
      <c r="Z115" s="20">
        <f t="shared" si="103"/>
        <v>0</v>
      </c>
      <c r="AA115" s="20">
        <f t="shared" si="103"/>
        <v>0</v>
      </c>
      <c r="AB115" s="20">
        <f t="shared" si="103"/>
        <v>0</v>
      </c>
      <c r="AC115" s="20">
        <f t="shared" si="103"/>
        <v>0</v>
      </c>
      <c r="AD115" s="20">
        <f t="shared" si="103"/>
        <v>0</v>
      </c>
      <c r="AE115" s="20">
        <f>PRODUCT(AE114,$F$7)</f>
        <v>0</v>
      </c>
      <c r="AF115" s="20">
        <f t="shared" ref="AF115:AG115" si="104">PRODUCT(AF114,$F$7)</f>
        <v>0</v>
      </c>
      <c r="AG115" s="20">
        <f t="shared" si="104"/>
        <v>0</v>
      </c>
      <c r="AH115" s="20">
        <f t="shared" si="103"/>
        <v>0</v>
      </c>
      <c r="AI115" s="20">
        <f t="shared" si="103"/>
        <v>0</v>
      </c>
      <c r="AJ115" s="20">
        <f t="shared" si="103"/>
        <v>0</v>
      </c>
      <c r="AK115" s="20">
        <f t="shared" si="103"/>
        <v>0</v>
      </c>
      <c r="AL115" s="20">
        <f t="shared" si="103"/>
        <v>0</v>
      </c>
      <c r="AM115" s="20">
        <f t="shared" si="103"/>
        <v>0</v>
      </c>
      <c r="AN115" s="20">
        <f t="shared" si="103"/>
        <v>0</v>
      </c>
      <c r="AO115" s="20">
        <f t="shared" si="103"/>
        <v>0</v>
      </c>
      <c r="AP115" s="20">
        <f t="shared" si="103"/>
        <v>0</v>
      </c>
      <c r="AQ115" s="20">
        <f t="shared" si="103"/>
        <v>0</v>
      </c>
      <c r="AR115" s="20">
        <f t="shared" si="103"/>
        <v>0</v>
      </c>
      <c r="AS115" s="20">
        <f t="shared" si="103"/>
        <v>0</v>
      </c>
      <c r="AT115" s="20">
        <f t="shared" si="103"/>
        <v>0</v>
      </c>
      <c r="AU115" s="20">
        <f t="shared" si="103"/>
        <v>0</v>
      </c>
      <c r="AV115" s="20">
        <f t="shared" si="103"/>
        <v>0</v>
      </c>
      <c r="AW115" s="20">
        <f t="shared" si="103"/>
        <v>0</v>
      </c>
      <c r="AX115" s="20">
        <f t="shared" si="103"/>
        <v>0</v>
      </c>
      <c r="AY115" s="20">
        <f t="shared" si="103"/>
        <v>0</v>
      </c>
      <c r="AZ115" s="20">
        <f t="shared" si="103"/>
        <v>0</v>
      </c>
      <c r="BA115" s="20">
        <f t="shared" si="103"/>
        <v>0</v>
      </c>
      <c r="BB115" s="20">
        <f t="shared" si="103"/>
        <v>0</v>
      </c>
      <c r="BC115" s="20">
        <f t="shared" si="103"/>
        <v>0</v>
      </c>
      <c r="BD115" s="20">
        <f t="shared" si="103"/>
        <v>0</v>
      </c>
      <c r="BE115" s="20">
        <f t="shared" si="103"/>
        <v>0</v>
      </c>
      <c r="BF115" s="20">
        <f t="shared" si="103"/>
        <v>0</v>
      </c>
      <c r="BG115" s="20">
        <f t="shared" si="103"/>
        <v>0</v>
      </c>
      <c r="BH115" s="20">
        <f t="shared" si="103"/>
        <v>0</v>
      </c>
      <c r="BI115" s="20">
        <f t="shared" si="103"/>
        <v>0</v>
      </c>
      <c r="BJ115" s="20">
        <f t="shared" si="103"/>
        <v>0</v>
      </c>
      <c r="BK115" s="20">
        <f t="shared" si="103"/>
        <v>0</v>
      </c>
      <c r="BL115" s="20">
        <f t="shared" si="103"/>
        <v>0</v>
      </c>
      <c r="BM115" s="20">
        <f t="shared" si="103"/>
        <v>0</v>
      </c>
      <c r="BN115" s="20">
        <f t="shared" si="103"/>
        <v>0</v>
      </c>
      <c r="BO115" s="20">
        <f t="shared" si="103"/>
        <v>0</v>
      </c>
      <c r="BP115" s="20">
        <f t="shared" si="103"/>
        <v>0</v>
      </c>
      <c r="BQ115" s="20">
        <f t="shared" si="103"/>
        <v>1E-3</v>
      </c>
      <c r="BR115" s="20">
        <f t="shared" ref="BR115" si="105">PRODUCT(BR114,$F$7)</f>
        <v>0</v>
      </c>
    </row>
    <row r="117" spans="1:72" ht="17.399999999999999">
      <c r="A117" s="21"/>
      <c r="B117" s="22" t="s">
        <v>23</v>
      </c>
      <c r="C117" s="23" t="s">
        <v>24</v>
      </c>
      <c r="D117" s="24">
        <f>D44</f>
        <v>90.9</v>
      </c>
      <c r="E117" s="24">
        <f t="shared" ref="E117:BQ117" si="106">E44</f>
        <v>96</v>
      </c>
      <c r="F117" s="24">
        <f t="shared" si="106"/>
        <v>91</v>
      </c>
      <c r="G117" s="24">
        <f t="shared" si="106"/>
        <v>816</v>
      </c>
      <c r="H117" s="24">
        <f t="shared" si="106"/>
        <v>1680</v>
      </c>
      <c r="I117" s="24">
        <f t="shared" si="106"/>
        <v>1050</v>
      </c>
      <c r="J117" s="24">
        <f t="shared" si="106"/>
        <v>90.57</v>
      </c>
      <c r="K117" s="24">
        <f t="shared" si="106"/>
        <v>1166.67</v>
      </c>
      <c r="L117" s="24">
        <f t="shared" si="106"/>
        <v>255.2</v>
      </c>
      <c r="M117" s="24">
        <f t="shared" si="106"/>
        <v>833</v>
      </c>
      <c r="N117" s="24">
        <f t="shared" si="106"/>
        <v>126.38</v>
      </c>
      <c r="O117" s="24">
        <f t="shared" si="106"/>
        <v>387.53</v>
      </c>
      <c r="P117" s="24">
        <f t="shared" si="106"/>
        <v>663.16</v>
      </c>
      <c r="Q117" s="24">
        <f t="shared" si="106"/>
        <v>526.66999999999996</v>
      </c>
      <c r="R117" s="24">
        <f t="shared" si="106"/>
        <v>1295</v>
      </c>
      <c r="S117" s="24">
        <f t="shared" si="106"/>
        <v>0</v>
      </c>
      <c r="T117" s="24">
        <f t="shared" si="106"/>
        <v>0</v>
      </c>
      <c r="U117" s="24">
        <f t="shared" si="106"/>
        <v>1012</v>
      </c>
      <c r="V117" s="24">
        <f t="shared" si="106"/>
        <v>470.67</v>
      </c>
      <c r="W117" s="24">
        <f>W44</f>
        <v>348</v>
      </c>
      <c r="X117" s="24">
        <f t="shared" si="106"/>
        <v>9.4</v>
      </c>
      <c r="Y117" s="24">
        <f t="shared" si="106"/>
        <v>266.5</v>
      </c>
      <c r="Z117" s="24">
        <f t="shared" si="106"/>
        <v>367</v>
      </c>
      <c r="AA117" s="24">
        <f t="shared" si="106"/>
        <v>524</v>
      </c>
      <c r="AB117" s="24">
        <f t="shared" si="106"/>
        <v>330</v>
      </c>
      <c r="AC117" s="24">
        <f t="shared" si="106"/>
        <v>299</v>
      </c>
      <c r="AD117" s="24">
        <f t="shared" si="106"/>
        <v>148</v>
      </c>
      <c r="AE117" s="24">
        <f t="shared" si="106"/>
        <v>842</v>
      </c>
      <c r="AF117" s="24">
        <f t="shared" si="106"/>
        <v>0</v>
      </c>
      <c r="AG117" s="24">
        <f t="shared" si="106"/>
        <v>180</v>
      </c>
      <c r="AH117" s="24">
        <f t="shared" si="106"/>
        <v>359</v>
      </c>
      <c r="AI117" s="24">
        <f t="shared" si="106"/>
        <v>160</v>
      </c>
      <c r="AJ117" s="24">
        <f t="shared" si="106"/>
        <v>309.10000000000002</v>
      </c>
      <c r="AK117" s="24">
        <f t="shared" si="106"/>
        <v>94</v>
      </c>
      <c r="AL117" s="24">
        <f t="shared" si="106"/>
        <v>73</v>
      </c>
      <c r="AM117" s="24">
        <f t="shared" si="106"/>
        <v>51.6</v>
      </c>
      <c r="AN117" s="24">
        <f t="shared" si="106"/>
        <v>250</v>
      </c>
      <c r="AO117" s="24">
        <f t="shared" si="106"/>
        <v>272</v>
      </c>
      <c r="AP117" s="24">
        <f t="shared" si="106"/>
        <v>0</v>
      </c>
      <c r="AQ117" s="24">
        <f t="shared" si="106"/>
        <v>425</v>
      </c>
      <c r="AR117" s="24">
        <f t="shared" si="106"/>
        <v>800</v>
      </c>
      <c r="AS117" s="24">
        <f t="shared" si="106"/>
        <v>294.25</v>
      </c>
      <c r="AT117" s="24">
        <f t="shared" si="106"/>
        <v>95</v>
      </c>
      <c r="AU117" s="24">
        <f t="shared" si="106"/>
        <v>87.33</v>
      </c>
      <c r="AV117" s="24">
        <f t="shared" si="106"/>
        <v>73.33</v>
      </c>
      <c r="AW117" s="24">
        <f t="shared" si="106"/>
        <v>80</v>
      </c>
      <c r="AX117" s="24">
        <f t="shared" si="106"/>
        <v>89.29</v>
      </c>
      <c r="AY117" s="24">
        <f t="shared" si="106"/>
        <v>63.75</v>
      </c>
      <c r="AZ117" s="24">
        <f t="shared" si="106"/>
        <v>104.62</v>
      </c>
      <c r="BA117" s="24">
        <f t="shared" si="106"/>
        <v>81.33</v>
      </c>
      <c r="BB117" s="24">
        <f t="shared" si="106"/>
        <v>71.67</v>
      </c>
      <c r="BC117" s="24">
        <f t="shared" si="106"/>
        <v>152.66999999999999</v>
      </c>
      <c r="BD117" s="24">
        <f t="shared" si="106"/>
        <v>378</v>
      </c>
      <c r="BE117" s="24">
        <f t="shared" si="106"/>
        <v>574</v>
      </c>
      <c r="BF117" s="24">
        <f t="shared" si="106"/>
        <v>696</v>
      </c>
      <c r="BG117" s="24">
        <f t="shared" si="106"/>
        <v>324</v>
      </c>
      <c r="BH117" s="24">
        <f t="shared" si="106"/>
        <v>604</v>
      </c>
      <c r="BI117" s="24">
        <f t="shared" si="106"/>
        <v>0</v>
      </c>
      <c r="BJ117" s="24">
        <f t="shared" si="106"/>
        <v>38</v>
      </c>
      <c r="BK117" s="24">
        <f t="shared" si="106"/>
        <v>38</v>
      </c>
      <c r="BL117" s="24">
        <f t="shared" si="106"/>
        <v>33</v>
      </c>
      <c r="BM117" s="24">
        <f t="shared" si="106"/>
        <v>43</v>
      </c>
      <c r="BN117" s="24">
        <f t="shared" si="106"/>
        <v>43</v>
      </c>
      <c r="BO117" s="24">
        <f t="shared" si="106"/>
        <v>306.32</v>
      </c>
      <c r="BP117" s="24">
        <f t="shared" si="106"/>
        <v>190</v>
      </c>
      <c r="BQ117" s="24">
        <f t="shared" si="106"/>
        <v>26</v>
      </c>
      <c r="BR117" s="24">
        <f t="shared" ref="BR117" si="107">BR44</f>
        <v>0</v>
      </c>
    </row>
    <row r="118" spans="1:72" ht="17.399999999999999">
      <c r="B118" s="19" t="s">
        <v>25</v>
      </c>
      <c r="C118" s="17" t="s">
        <v>24</v>
      </c>
      <c r="D118" s="18">
        <f>D117/1000</f>
        <v>9.0900000000000009E-2</v>
      </c>
      <c r="E118" s="18">
        <f t="shared" ref="E118:BQ118" si="108">E117/1000</f>
        <v>9.6000000000000002E-2</v>
      </c>
      <c r="F118" s="18">
        <f t="shared" si="108"/>
        <v>9.0999999999999998E-2</v>
      </c>
      <c r="G118" s="18">
        <f t="shared" si="108"/>
        <v>0.81599999999999995</v>
      </c>
      <c r="H118" s="18">
        <f t="shared" si="108"/>
        <v>1.68</v>
      </c>
      <c r="I118" s="18">
        <f t="shared" si="108"/>
        <v>1.05</v>
      </c>
      <c r="J118" s="18">
        <f t="shared" si="108"/>
        <v>9.0569999999999998E-2</v>
      </c>
      <c r="K118" s="18">
        <f t="shared" si="108"/>
        <v>1.1666700000000001</v>
      </c>
      <c r="L118" s="18">
        <f t="shared" si="108"/>
        <v>0.25519999999999998</v>
      </c>
      <c r="M118" s="18">
        <f t="shared" si="108"/>
        <v>0.83299999999999996</v>
      </c>
      <c r="N118" s="18">
        <f t="shared" si="108"/>
        <v>0.12637999999999999</v>
      </c>
      <c r="O118" s="18">
        <f t="shared" si="108"/>
        <v>0.38752999999999999</v>
      </c>
      <c r="P118" s="18">
        <f t="shared" si="108"/>
        <v>0.66315999999999997</v>
      </c>
      <c r="Q118" s="18">
        <f t="shared" si="108"/>
        <v>0.52666999999999997</v>
      </c>
      <c r="R118" s="18">
        <f t="shared" si="108"/>
        <v>1.2949999999999999</v>
      </c>
      <c r="S118" s="18">
        <f t="shared" si="108"/>
        <v>0</v>
      </c>
      <c r="T118" s="18">
        <f t="shared" si="108"/>
        <v>0</v>
      </c>
      <c r="U118" s="18">
        <f t="shared" si="108"/>
        <v>1.012</v>
      </c>
      <c r="V118" s="18">
        <f t="shared" si="108"/>
        <v>0.47067000000000003</v>
      </c>
      <c r="W118" s="18">
        <f>W117/1000</f>
        <v>0.34799999999999998</v>
      </c>
      <c r="X118" s="18">
        <f t="shared" si="108"/>
        <v>9.4000000000000004E-3</v>
      </c>
      <c r="Y118" s="18">
        <f t="shared" si="108"/>
        <v>0.26650000000000001</v>
      </c>
      <c r="Z118" s="18">
        <f t="shared" si="108"/>
        <v>0.36699999999999999</v>
      </c>
      <c r="AA118" s="18">
        <f t="shared" si="108"/>
        <v>0.52400000000000002</v>
      </c>
      <c r="AB118" s="18">
        <f t="shared" si="108"/>
        <v>0.33</v>
      </c>
      <c r="AC118" s="18">
        <f t="shared" si="108"/>
        <v>0.29899999999999999</v>
      </c>
      <c r="AD118" s="18">
        <f t="shared" si="108"/>
        <v>0.14799999999999999</v>
      </c>
      <c r="AE118" s="18">
        <f t="shared" si="108"/>
        <v>0.84199999999999997</v>
      </c>
      <c r="AF118" s="18">
        <f t="shared" si="108"/>
        <v>0</v>
      </c>
      <c r="AG118" s="18">
        <f t="shared" si="108"/>
        <v>0.18</v>
      </c>
      <c r="AH118" s="18">
        <f t="shared" si="108"/>
        <v>0.35899999999999999</v>
      </c>
      <c r="AI118" s="18">
        <f t="shared" si="108"/>
        <v>0.16</v>
      </c>
      <c r="AJ118" s="18">
        <f t="shared" si="108"/>
        <v>0.30910000000000004</v>
      </c>
      <c r="AK118" s="18">
        <f t="shared" si="108"/>
        <v>9.4E-2</v>
      </c>
      <c r="AL118" s="18">
        <f t="shared" si="108"/>
        <v>7.2999999999999995E-2</v>
      </c>
      <c r="AM118" s="18">
        <f t="shared" si="108"/>
        <v>5.16E-2</v>
      </c>
      <c r="AN118" s="18">
        <f t="shared" si="108"/>
        <v>0.25</v>
      </c>
      <c r="AO118" s="18">
        <f t="shared" si="108"/>
        <v>0.27200000000000002</v>
      </c>
      <c r="AP118" s="18">
        <f t="shared" si="108"/>
        <v>0</v>
      </c>
      <c r="AQ118" s="18">
        <f t="shared" si="108"/>
        <v>0.42499999999999999</v>
      </c>
      <c r="AR118" s="18">
        <f t="shared" si="108"/>
        <v>0.8</v>
      </c>
      <c r="AS118" s="18">
        <f t="shared" si="108"/>
        <v>0.29425000000000001</v>
      </c>
      <c r="AT118" s="18">
        <f t="shared" si="108"/>
        <v>9.5000000000000001E-2</v>
      </c>
      <c r="AU118" s="18">
        <f t="shared" si="108"/>
        <v>8.7330000000000005E-2</v>
      </c>
      <c r="AV118" s="18">
        <f t="shared" si="108"/>
        <v>7.3329999999999992E-2</v>
      </c>
      <c r="AW118" s="18">
        <f t="shared" si="108"/>
        <v>0.08</v>
      </c>
      <c r="AX118" s="18">
        <f t="shared" si="108"/>
        <v>8.9290000000000008E-2</v>
      </c>
      <c r="AY118" s="18">
        <f t="shared" si="108"/>
        <v>6.3750000000000001E-2</v>
      </c>
      <c r="AZ118" s="18">
        <f t="shared" si="108"/>
        <v>0.10462</v>
      </c>
      <c r="BA118" s="18">
        <f t="shared" si="108"/>
        <v>8.133E-2</v>
      </c>
      <c r="BB118" s="18">
        <f t="shared" si="108"/>
        <v>7.1669999999999998E-2</v>
      </c>
      <c r="BC118" s="18">
        <f t="shared" si="108"/>
        <v>0.15267</v>
      </c>
      <c r="BD118" s="18">
        <f t="shared" si="108"/>
        <v>0.378</v>
      </c>
      <c r="BE118" s="18">
        <f t="shared" si="108"/>
        <v>0.57399999999999995</v>
      </c>
      <c r="BF118" s="18">
        <f t="shared" si="108"/>
        <v>0.69599999999999995</v>
      </c>
      <c r="BG118" s="18">
        <f t="shared" si="108"/>
        <v>0.32400000000000001</v>
      </c>
      <c r="BH118" s="18">
        <f t="shared" si="108"/>
        <v>0.60399999999999998</v>
      </c>
      <c r="BI118" s="18">
        <f t="shared" si="108"/>
        <v>0</v>
      </c>
      <c r="BJ118" s="18">
        <f t="shared" si="108"/>
        <v>3.7999999999999999E-2</v>
      </c>
      <c r="BK118" s="18">
        <f t="shared" si="108"/>
        <v>3.7999999999999999E-2</v>
      </c>
      <c r="BL118" s="18">
        <f t="shared" si="108"/>
        <v>3.3000000000000002E-2</v>
      </c>
      <c r="BM118" s="18">
        <f t="shared" si="108"/>
        <v>4.2999999999999997E-2</v>
      </c>
      <c r="BN118" s="18">
        <f t="shared" si="108"/>
        <v>4.2999999999999997E-2</v>
      </c>
      <c r="BO118" s="18">
        <f t="shared" si="108"/>
        <v>0.30631999999999998</v>
      </c>
      <c r="BP118" s="18">
        <f t="shared" si="108"/>
        <v>0.19</v>
      </c>
      <c r="BQ118" s="18">
        <f t="shared" si="108"/>
        <v>2.5999999999999999E-2</v>
      </c>
      <c r="BR118" s="18">
        <f t="shared" ref="BR118" si="109">BR117/1000</f>
        <v>0</v>
      </c>
    </row>
    <row r="119" spans="1:72" ht="17.399999999999999">
      <c r="A119" s="25"/>
      <c r="B119" s="26" t="s">
        <v>26</v>
      </c>
      <c r="C119" s="108"/>
      <c r="D119" s="27">
        <f>D115*D117</f>
        <v>1.8180000000000001</v>
      </c>
      <c r="E119" s="27">
        <f t="shared" ref="E119:BQ119" si="110">E115*E117</f>
        <v>0</v>
      </c>
      <c r="F119" s="27">
        <f t="shared" si="110"/>
        <v>0.72799999999999998</v>
      </c>
      <c r="G119" s="27">
        <f t="shared" si="110"/>
        <v>0.40800000000000003</v>
      </c>
      <c r="H119" s="27">
        <f t="shared" si="110"/>
        <v>0</v>
      </c>
      <c r="I119" s="27">
        <f t="shared" si="110"/>
        <v>0</v>
      </c>
      <c r="J119" s="27">
        <f t="shared" si="110"/>
        <v>2.7170999999999998</v>
      </c>
      <c r="K119" s="27">
        <f t="shared" si="110"/>
        <v>2.3333400000000002</v>
      </c>
      <c r="L119" s="27">
        <f t="shared" si="110"/>
        <v>0</v>
      </c>
      <c r="M119" s="27">
        <f t="shared" si="110"/>
        <v>0</v>
      </c>
      <c r="N119" s="27">
        <f t="shared" si="110"/>
        <v>0</v>
      </c>
      <c r="O119" s="27">
        <f t="shared" si="110"/>
        <v>0</v>
      </c>
      <c r="P119" s="27">
        <f t="shared" si="110"/>
        <v>0</v>
      </c>
      <c r="Q119" s="27">
        <f t="shared" si="110"/>
        <v>0</v>
      </c>
      <c r="R119" s="27">
        <f t="shared" si="110"/>
        <v>0</v>
      </c>
      <c r="S119" s="27">
        <f t="shared" si="110"/>
        <v>0</v>
      </c>
      <c r="T119" s="27">
        <f t="shared" si="110"/>
        <v>0</v>
      </c>
      <c r="U119" s="27">
        <f t="shared" si="110"/>
        <v>0</v>
      </c>
      <c r="V119" s="27">
        <f t="shared" si="110"/>
        <v>0</v>
      </c>
      <c r="W119" s="27">
        <f>W115*W117</f>
        <v>0</v>
      </c>
      <c r="X119" s="27">
        <f t="shared" si="110"/>
        <v>9.4</v>
      </c>
      <c r="Y119" s="27">
        <f t="shared" si="110"/>
        <v>0</v>
      </c>
      <c r="Z119" s="27">
        <f t="shared" si="110"/>
        <v>0</v>
      </c>
      <c r="AA119" s="27">
        <f t="shared" si="110"/>
        <v>0</v>
      </c>
      <c r="AB119" s="27">
        <f t="shared" si="110"/>
        <v>0</v>
      </c>
      <c r="AC119" s="27">
        <f t="shared" si="110"/>
        <v>0</v>
      </c>
      <c r="AD119" s="27">
        <f t="shared" si="110"/>
        <v>0</v>
      </c>
      <c r="AE119" s="27">
        <f>AE115*AE117</f>
        <v>0</v>
      </c>
      <c r="AF119" s="27">
        <f t="shared" ref="AF119:AI119" si="111">AF115*AF117</f>
        <v>0</v>
      </c>
      <c r="AG119" s="27">
        <f t="shared" si="111"/>
        <v>0</v>
      </c>
      <c r="AH119" s="27">
        <f t="shared" si="111"/>
        <v>0</v>
      </c>
      <c r="AI119" s="27">
        <f t="shared" si="111"/>
        <v>0</v>
      </c>
      <c r="AJ119" s="27">
        <f t="shared" si="110"/>
        <v>0</v>
      </c>
      <c r="AK119" s="27">
        <f t="shared" si="110"/>
        <v>0</v>
      </c>
      <c r="AL119" s="27">
        <f t="shared" si="110"/>
        <v>0</v>
      </c>
      <c r="AM119" s="27">
        <f t="shared" si="110"/>
        <v>0</v>
      </c>
      <c r="AN119" s="27">
        <f t="shared" si="110"/>
        <v>0</v>
      </c>
      <c r="AO119" s="27">
        <f t="shared" si="110"/>
        <v>0</v>
      </c>
      <c r="AP119" s="27">
        <f t="shared" si="110"/>
        <v>0</v>
      </c>
      <c r="AQ119" s="27">
        <f t="shared" si="110"/>
        <v>0</v>
      </c>
      <c r="AR119" s="27">
        <f t="shared" si="110"/>
        <v>0</v>
      </c>
      <c r="AS119" s="27">
        <f t="shared" si="110"/>
        <v>0</v>
      </c>
      <c r="AT119" s="27">
        <f t="shared" si="110"/>
        <v>0</v>
      </c>
      <c r="AU119" s="27">
        <f t="shared" si="110"/>
        <v>0</v>
      </c>
      <c r="AV119" s="27">
        <f t="shared" si="110"/>
        <v>0</v>
      </c>
      <c r="AW119" s="27">
        <f t="shared" si="110"/>
        <v>0</v>
      </c>
      <c r="AX119" s="27">
        <f t="shared" si="110"/>
        <v>0</v>
      </c>
      <c r="AY119" s="27">
        <f t="shared" si="110"/>
        <v>0</v>
      </c>
      <c r="AZ119" s="27">
        <f t="shared" si="110"/>
        <v>0</v>
      </c>
      <c r="BA119" s="27">
        <f t="shared" si="110"/>
        <v>0</v>
      </c>
      <c r="BB119" s="27">
        <f t="shared" si="110"/>
        <v>0</v>
      </c>
      <c r="BC119" s="27">
        <f t="shared" si="110"/>
        <v>0</v>
      </c>
      <c r="BD119" s="27">
        <f t="shared" si="110"/>
        <v>0</v>
      </c>
      <c r="BE119" s="27">
        <f t="shared" si="110"/>
        <v>0</v>
      </c>
      <c r="BF119" s="27">
        <f t="shared" si="110"/>
        <v>0</v>
      </c>
      <c r="BG119" s="27">
        <f t="shared" si="110"/>
        <v>0</v>
      </c>
      <c r="BH119" s="27">
        <f t="shared" si="110"/>
        <v>0</v>
      </c>
      <c r="BI119" s="27">
        <f t="shared" si="110"/>
        <v>0</v>
      </c>
      <c r="BJ119" s="27">
        <f t="shared" si="110"/>
        <v>0</v>
      </c>
      <c r="BK119" s="27">
        <f t="shared" si="110"/>
        <v>0</v>
      </c>
      <c r="BL119" s="27">
        <f t="shared" si="110"/>
        <v>0</v>
      </c>
      <c r="BM119" s="27">
        <f t="shared" si="110"/>
        <v>0</v>
      </c>
      <c r="BN119" s="27">
        <f t="shared" si="110"/>
        <v>0</v>
      </c>
      <c r="BO119" s="27">
        <f t="shared" si="110"/>
        <v>0</v>
      </c>
      <c r="BP119" s="27">
        <f t="shared" si="110"/>
        <v>0</v>
      </c>
      <c r="BQ119" s="27">
        <f t="shared" si="110"/>
        <v>2.6000000000000002E-2</v>
      </c>
      <c r="BR119" s="27">
        <f t="shared" ref="BR119" si="112">BR115*BR117</f>
        <v>0</v>
      </c>
      <c r="BS119" s="28">
        <f>SUM(D119:BQ119)</f>
        <v>17.430440000000001</v>
      </c>
      <c r="BT119" s="29">
        <f>BS119/$C$10</f>
        <v>17.430440000000001</v>
      </c>
    </row>
    <row r="120" spans="1:72" ht="17.399999999999999">
      <c r="A120" s="25"/>
      <c r="B120" s="26" t="s">
        <v>27</v>
      </c>
      <c r="C120" s="108"/>
      <c r="D120" s="27">
        <f>D115*D117</f>
        <v>1.8180000000000001</v>
      </c>
      <c r="E120" s="27">
        <f t="shared" ref="E120:BQ120" si="113">E115*E117</f>
        <v>0</v>
      </c>
      <c r="F120" s="27">
        <f t="shared" si="113"/>
        <v>0.72799999999999998</v>
      </c>
      <c r="G120" s="27">
        <f t="shared" si="113"/>
        <v>0.40800000000000003</v>
      </c>
      <c r="H120" s="27">
        <f t="shared" si="113"/>
        <v>0</v>
      </c>
      <c r="I120" s="27">
        <f t="shared" si="113"/>
        <v>0</v>
      </c>
      <c r="J120" s="27">
        <f t="shared" si="113"/>
        <v>2.7170999999999998</v>
      </c>
      <c r="K120" s="27">
        <f t="shared" si="113"/>
        <v>2.3333400000000002</v>
      </c>
      <c r="L120" s="27">
        <f t="shared" si="113"/>
        <v>0</v>
      </c>
      <c r="M120" s="27">
        <f t="shared" si="113"/>
        <v>0</v>
      </c>
      <c r="N120" s="27">
        <f t="shared" si="113"/>
        <v>0</v>
      </c>
      <c r="O120" s="27">
        <f t="shared" si="113"/>
        <v>0</v>
      </c>
      <c r="P120" s="27">
        <f t="shared" si="113"/>
        <v>0</v>
      </c>
      <c r="Q120" s="27">
        <f t="shared" si="113"/>
        <v>0</v>
      </c>
      <c r="R120" s="27">
        <f t="shared" si="113"/>
        <v>0</v>
      </c>
      <c r="S120" s="27">
        <f t="shared" si="113"/>
        <v>0</v>
      </c>
      <c r="T120" s="27">
        <f t="shared" si="113"/>
        <v>0</v>
      </c>
      <c r="U120" s="27">
        <f t="shared" si="113"/>
        <v>0</v>
      </c>
      <c r="V120" s="27">
        <f t="shared" si="113"/>
        <v>0</v>
      </c>
      <c r="W120" s="27">
        <f>W115*W117</f>
        <v>0</v>
      </c>
      <c r="X120" s="27">
        <f t="shared" si="113"/>
        <v>9.4</v>
      </c>
      <c r="Y120" s="27">
        <f t="shared" si="113"/>
        <v>0</v>
      </c>
      <c r="Z120" s="27">
        <f t="shared" si="113"/>
        <v>0</v>
      </c>
      <c r="AA120" s="27">
        <f t="shared" si="113"/>
        <v>0</v>
      </c>
      <c r="AB120" s="27">
        <f t="shared" si="113"/>
        <v>0</v>
      </c>
      <c r="AC120" s="27">
        <f t="shared" si="113"/>
        <v>0</v>
      </c>
      <c r="AD120" s="27">
        <f t="shared" si="113"/>
        <v>0</v>
      </c>
      <c r="AE120" s="27">
        <f>AE115*AE117</f>
        <v>0</v>
      </c>
      <c r="AF120" s="27">
        <f t="shared" ref="AF120:AI120" si="114">AF115*AF117</f>
        <v>0</v>
      </c>
      <c r="AG120" s="27">
        <f t="shared" si="114"/>
        <v>0</v>
      </c>
      <c r="AH120" s="27">
        <f t="shared" si="114"/>
        <v>0</v>
      </c>
      <c r="AI120" s="27">
        <f t="shared" si="114"/>
        <v>0</v>
      </c>
      <c r="AJ120" s="27">
        <f t="shared" si="113"/>
        <v>0</v>
      </c>
      <c r="AK120" s="27">
        <f t="shared" si="113"/>
        <v>0</v>
      </c>
      <c r="AL120" s="27">
        <f t="shared" si="113"/>
        <v>0</v>
      </c>
      <c r="AM120" s="27">
        <f t="shared" si="113"/>
        <v>0</v>
      </c>
      <c r="AN120" s="27">
        <f t="shared" si="113"/>
        <v>0</v>
      </c>
      <c r="AO120" s="27">
        <f t="shared" si="113"/>
        <v>0</v>
      </c>
      <c r="AP120" s="27">
        <f t="shared" si="113"/>
        <v>0</v>
      </c>
      <c r="AQ120" s="27">
        <f t="shared" si="113"/>
        <v>0</v>
      </c>
      <c r="AR120" s="27">
        <f t="shared" si="113"/>
        <v>0</v>
      </c>
      <c r="AS120" s="27">
        <f t="shared" si="113"/>
        <v>0</v>
      </c>
      <c r="AT120" s="27">
        <f t="shared" si="113"/>
        <v>0</v>
      </c>
      <c r="AU120" s="27">
        <f t="shared" si="113"/>
        <v>0</v>
      </c>
      <c r="AV120" s="27">
        <f t="shared" si="113"/>
        <v>0</v>
      </c>
      <c r="AW120" s="27">
        <f t="shared" si="113"/>
        <v>0</v>
      </c>
      <c r="AX120" s="27">
        <f t="shared" si="113"/>
        <v>0</v>
      </c>
      <c r="AY120" s="27">
        <f t="shared" si="113"/>
        <v>0</v>
      </c>
      <c r="AZ120" s="27">
        <f t="shared" si="113"/>
        <v>0</v>
      </c>
      <c r="BA120" s="27">
        <f t="shared" si="113"/>
        <v>0</v>
      </c>
      <c r="BB120" s="27">
        <f t="shared" si="113"/>
        <v>0</v>
      </c>
      <c r="BC120" s="27">
        <f t="shared" si="113"/>
        <v>0</v>
      </c>
      <c r="BD120" s="27">
        <f t="shared" si="113"/>
        <v>0</v>
      </c>
      <c r="BE120" s="27">
        <f t="shared" si="113"/>
        <v>0</v>
      </c>
      <c r="BF120" s="27">
        <f t="shared" si="113"/>
        <v>0</v>
      </c>
      <c r="BG120" s="27">
        <f t="shared" si="113"/>
        <v>0</v>
      </c>
      <c r="BH120" s="27">
        <f t="shared" si="113"/>
        <v>0</v>
      </c>
      <c r="BI120" s="27">
        <f t="shared" si="113"/>
        <v>0</v>
      </c>
      <c r="BJ120" s="27">
        <f t="shared" si="113"/>
        <v>0</v>
      </c>
      <c r="BK120" s="27">
        <f t="shared" si="113"/>
        <v>0</v>
      </c>
      <c r="BL120" s="27">
        <f t="shared" si="113"/>
        <v>0</v>
      </c>
      <c r="BM120" s="27">
        <f t="shared" si="113"/>
        <v>0</v>
      </c>
      <c r="BN120" s="27">
        <f t="shared" si="113"/>
        <v>0</v>
      </c>
      <c r="BO120" s="27">
        <f t="shared" si="113"/>
        <v>0</v>
      </c>
      <c r="BP120" s="27">
        <f t="shared" si="113"/>
        <v>0</v>
      </c>
      <c r="BQ120" s="27">
        <f t="shared" si="113"/>
        <v>2.6000000000000002E-2</v>
      </c>
      <c r="BR120" s="27">
        <f t="shared" ref="BR120" si="115">BR115*BR117</f>
        <v>0</v>
      </c>
      <c r="BS120" s="28">
        <f>SUM(D120:BQ120)</f>
        <v>17.430440000000001</v>
      </c>
      <c r="BT120" s="29">
        <f>BS120/$C$10</f>
        <v>17.430440000000001</v>
      </c>
    </row>
    <row r="121" spans="1:72">
      <c r="A121" s="30"/>
      <c r="B121" s="30" t="s">
        <v>28</v>
      </c>
    </row>
    <row r="122" spans="1:72">
      <c r="A122" s="30"/>
      <c r="B122" s="30" t="s">
        <v>29</v>
      </c>
      <c r="BT122" s="34">
        <f>BT66</f>
        <v>30.798090000000002</v>
      </c>
    </row>
    <row r="123" spans="1:72">
      <c r="BT123" s="34">
        <f>BT86</f>
        <v>52.044099999999993</v>
      </c>
    </row>
    <row r="124" spans="1:72">
      <c r="BT124" s="34">
        <f>BT104</f>
        <v>54.961570000000002</v>
      </c>
    </row>
    <row r="125" spans="1:72">
      <c r="BT125" s="34">
        <f>BT120</f>
        <v>17.430440000000001</v>
      </c>
    </row>
    <row r="126" spans="1:72">
      <c r="BT126" s="34">
        <f>SUM(BT122:BT125)</f>
        <v>155.23419999999999</v>
      </c>
    </row>
  </sheetData>
  <mergeCells count="373">
    <mergeCell ref="AF53:AF54"/>
    <mergeCell ref="AG53:AG54"/>
    <mergeCell ref="AI53:AI54"/>
    <mergeCell ref="AF71:AF72"/>
    <mergeCell ref="AG71:AG72"/>
    <mergeCell ref="AI71:AI72"/>
    <mergeCell ref="AF91:AF92"/>
    <mergeCell ref="AG91:AG92"/>
    <mergeCell ref="AI91:AI92"/>
    <mergeCell ref="BQ109:BQ110"/>
    <mergeCell ref="BS109:BS110"/>
    <mergeCell ref="BT109:BT110"/>
    <mergeCell ref="A111:A113"/>
    <mergeCell ref="C111:C113"/>
    <mergeCell ref="C119:C120"/>
    <mergeCell ref="BK109:BK110"/>
    <mergeCell ref="BL109:BL110"/>
    <mergeCell ref="BM109:BM110"/>
    <mergeCell ref="BN109:BN110"/>
    <mergeCell ref="BO109:BO110"/>
    <mergeCell ref="BP109:BP110"/>
    <mergeCell ref="BE109:BE110"/>
    <mergeCell ref="BF109:BF110"/>
    <mergeCell ref="BG109:BG110"/>
    <mergeCell ref="BH109:BH110"/>
    <mergeCell ref="BI109:BI110"/>
    <mergeCell ref="BJ109:BJ110"/>
    <mergeCell ref="AY109:AY110"/>
    <mergeCell ref="AZ109:AZ110"/>
    <mergeCell ref="BA109:BA110"/>
    <mergeCell ref="BB109:BB110"/>
    <mergeCell ref="BC109:BC110"/>
    <mergeCell ref="BD109:BD110"/>
    <mergeCell ref="AS109:AS110"/>
    <mergeCell ref="AT109:AT110"/>
    <mergeCell ref="AU109:AU110"/>
    <mergeCell ref="AV109:AV110"/>
    <mergeCell ref="AW109:AW110"/>
    <mergeCell ref="AX109:AX110"/>
    <mergeCell ref="AM109:AM110"/>
    <mergeCell ref="AN109:AN110"/>
    <mergeCell ref="AO109:AO110"/>
    <mergeCell ref="AP109:AP110"/>
    <mergeCell ref="AQ109:AQ110"/>
    <mergeCell ref="AR109:AR110"/>
    <mergeCell ref="AD109:AD110"/>
    <mergeCell ref="AE109:AE110"/>
    <mergeCell ref="AH109:AH110"/>
    <mergeCell ref="AJ109:AJ110"/>
    <mergeCell ref="AK109:AK110"/>
    <mergeCell ref="AL109:AL110"/>
    <mergeCell ref="X109:X110"/>
    <mergeCell ref="Y109:Y110"/>
    <mergeCell ref="Z109:Z110"/>
    <mergeCell ref="AA109:AA110"/>
    <mergeCell ref="AB109:AB110"/>
    <mergeCell ref="AC109:AC110"/>
    <mergeCell ref="AF109:AF110"/>
    <mergeCell ref="AG109:AG110"/>
    <mergeCell ref="AI109:AI110"/>
    <mergeCell ref="Q109:Q110"/>
    <mergeCell ref="R109:R110"/>
    <mergeCell ref="S109:S110"/>
    <mergeCell ref="T109:T110"/>
    <mergeCell ref="U109:U110"/>
    <mergeCell ref="V109:V110"/>
    <mergeCell ref="K109:K110"/>
    <mergeCell ref="L109:L110"/>
    <mergeCell ref="M109:M110"/>
    <mergeCell ref="N109:N110"/>
    <mergeCell ref="O109:O110"/>
    <mergeCell ref="P109:P110"/>
    <mergeCell ref="E109:E110"/>
    <mergeCell ref="F109:F110"/>
    <mergeCell ref="G109:G110"/>
    <mergeCell ref="H109:H110"/>
    <mergeCell ref="I109:I110"/>
    <mergeCell ref="J109:J110"/>
    <mergeCell ref="A93:A97"/>
    <mergeCell ref="C93:C97"/>
    <mergeCell ref="C103:C104"/>
    <mergeCell ref="A109:A110"/>
    <mergeCell ref="C109:C110"/>
    <mergeCell ref="D109:D110"/>
    <mergeCell ref="BN91:BN92"/>
    <mergeCell ref="BO91:BO92"/>
    <mergeCell ref="BP91:BP92"/>
    <mergeCell ref="BQ91:BQ92"/>
    <mergeCell ref="BS91:BS92"/>
    <mergeCell ref="BT91:BT92"/>
    <mergeCell ref="BH91:BH92"/>
    <mergeCell ref="BI91:BI92"/>
    <mergeCell ref="BJ91:BJ92"/>
    <mergeCell ref="BK91:BK92"/>
    <mergeCell ref="BL91:BL92"/>
    <mergeCell ref="BM91:BM92"/>
    <mergeCell ref="BB91:BB92"/>
    <mergeCell ref="BC91:BC92"/>
    <mergeCell ref="BD91:BD92"/>
    <mergeCell ref="BE91:BE92"/>
    <mergeCell ref="BF91:BF92"/>
    <mergeCell ref="BG91:BG92"/>
    <mergeCell ref="AV91:AV92"/>
    <mergeCell ref="AW91:AW92"/>
    <mergeCell ref="AX91:AX92"/>
    <mergeCell ref="AY91:AY92"/>
    <mergeCell ref="AZ91:AZ92"/>
    <mergeCell ref="BA91:BA92"/>
    <mergeCell ref="AP91:AP92"/>
    <mergeCell ref="AQ91:AQ92"/>
    <mergeCell ref="AR91:AR92"/>
    <mergeCell ref="AS91:AS92"/>
    <mergeCell ref="AT91:AT92"/>
    <mergeCell ref="AU91:AU92"/>
    <mergeCell ref="AJ91:AJ92"/>
    <mergeCell ref="AK91:AK92"/>
    <mergeCell ref="AL91:AL92"/>
    <mergeCell ref="AM91:AM92"/>
    <mergeCell ref="AN91:AN92"/>
    <mergeCell ref="AO91:AO92"/>
    <mergeCell ref="AA91:AA92"/>
    <mergeCell ref="AB91:AB92"/>
    <mergeCell ref="AC91:AC92"/>
    <mergeCell ref="AD91:AD92"/>
    <mergeCell ref="AE91:AE92"/>
    <mergeCell ref="AH91:AH92"/>
    <mergeCell ref="T91:T92"/>
    <mergeCell ref="U91:U92"/>
    <mergeCell ref="V91:V92"/>
    <mergeCell ref="X91:X92"/>
    <mergeCell ref="Y91:Y92"/>
    <mergeCell ref="Z91:Z92"/>
    <mergeCell ref="N91:N92"/>
    <mergeCell ref="O91:O92"/>
    <mergeCell ref="P91:P92"/>
    <mergeCell ref="Q91:Q92"/>
    <mergeCell ref="R91:R92"/>
    <mergeCell ref="S91:S92"/>
    <mergeCell ref="H91:H92"/>
    <mergeCell ref="I91:I92"/>
    <mergeCell ref="J91:J92"/>
    <mergeCell ref="K91:K92"/>
    <mergeCell ref="L91:L92"/>
    <mergeCell ref="M91:M92"/>
    <mergeCell ref="BT71:BT72"/>
    <mergeCell ref="A73:A79"/>
    <mergeCell ref="C73:C79"/>
    <mergeCell ref="C85:C86"/>
    <mergeCell ref="A91:A92"/>
    <mergeCell ref="C91:C92"/>
    <mergeCell ref="D91:D92"/>
    <mergeCell ref="E91:E92"/>
    <mergeCell ref="F91:F92"/>
    <mergeCell ref="G91:G92"/>
    <mergeCell ref="BM71:BM72"/>
    <mergeCell ref="BN71:BN72"/>
    <mergeCell ref="BO71:BO72"/>
    <mergeCell ref="BP71:BP72"/>
    <mergeCell ref="BQ71:BQ72"/>
    <mergeCell ref="BS71:BS72"/>
    <mergeCell ref="BG71:BG72"/>
    <mergeCell ref="BH71:BH72"/>
    <mergeCell ref="BI71:BI72"/>
    <mergeCell ref="BJ71:BJ72"/>
    <mergeCell ref="BK71:BK72"/>
    <mergeCell ref="BL71:BL72"/>
    <mergeCell ref="BA71:BA72"/>
    <mergeCell ref="BB71:BB72"/>
    <mergeCell ref="BC71:BC72"/>
    <mergeCell ref="BD71:BD72"/>
    <mergeCell ref="BE71:BE72"/>
    <mergeCell ref="BF71:BF72"/>
    <mergeCell ref="AU71:AU72"/>
    <mergeCell ref="AV71:AV72"/>
    <mergeCell ref="AW71:AW72"/>
    <mergeCell ref="AX71:AX72"/>
    <mergeCell ref="AY71:AY72"/>
    <mergeCell ref="AZ71:AZ72"/>
    <mergeCell ref="AO71:AO72"/>
    <mergeCell ref="AP71:AP72"/>
    <mergeCell ref="AQ71:AQ72"/>
    <mergeCell ref="AR71:AR72"/>
    <mergeCell ref="AS71:AS72"/>
    <mergeCell ref="AT71:AT72"/>
    <mergeCell ref="AH71:AH72"/>
    <mergeCell ref="AJ71:AJ72"/>
    <mergeCell ref="AK71:AK72"/>
    <mergeCell ref="AL71:AL72"/>
    <mergeCell ref="AM71:AM72"/>
    <mergeCell ref="AN71:AN72"/>
    <mergeCell ref="Z71:Z72"/>
    <mergeCell ref="AA71:AA72"/>
    <mergeCell ref="AB71:AB72"/>
    <mergeCell ref="AC71:AC72"/>
    <mergeCell ref="AD71:AD72"/>
    <mergeCell ref="AE71:AE72"/>
    <mergeCell ref="S71:S72"/>
    <mergeCell ref="T71:T72"/>
    <mergeCell ref="U71:U72"/>
    <mergeCell ref="V71:V72"/>
    <mergeCell ref="X71:X72"/>
    <mergeCell ref="Y71:Y72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C65:C66"/>
    <mergeCell ref="A71:A72"/>
    <mergeCell ref="C71:C72"/>
    <mergeCell ref="D71:D72"/>
    <mergeCell ref="E71:E72"/>
    <mergeCell ref="F71:F72"/>
    <mergeCell ref="BP53:BP54"/>
    <mergeCell ref="BQ53:BQ54"/>
    <mergeCell ref="BS53:BS54"/>
    <mergeCell ref="AU53:AU54"/>
    <mergeCell ref="AV53:AV54"/>
    <mergeCell ref="AW53:AW54"/>
    <mergeCell ref="AL53:AL54"/>
    <mergeCell ref="AM53:AM54"/>
    <mergeCell ref="AN53:AN54"/>
    <mergeCell ref="AO53:AO54"/>
    <mergeCell ref="AP53:AP54"/>
    <mergeCell ref="AQ53:AQ54"/>
    <mergeCell ref="AC53:AC54"/>
    <mergeCell ref="AD53:AD54"/>
    <mergeCell ref="AE53:AE54"/>
    <mergeCell ref="AH53:AH54"/>
    <mergeCell ref="AJ53:AJ54"/>
    <mergeCell ref="AK53:AK54"/>
    <mergeCell ref="BT53:BT54"/>
    <mergeCell ref="A55:A59"/>
    <mergeCell ref="C55:C59"/>
    <mergeCell ref="BJ53:BJ54"/>
    <mergeCell ref="BK53:BK54"/>
    <mergeCell ref="BL53:BL54"/>
    <mergeCell ref="BM53:BM54"/>
    <mergeCell ref="BN53:BN54"/>
    <mergeCell ref="BO53:BO54"/>
    <mergeCell ref="BD53:BD54"/>
    <mergeCell ref="BE53:BE54"/>
    <mergeCell ref="BF53:BF54"/>
    <mergeCell ref="BG53:BG54"/>
    <mergeCell ref="BH53:BH54"/>
    <mergeCell ref="BI53:BI54"/>
    <mergeCell ref="AX53:AX54"/>
    <mergeCell ref="AY53:AY54"/>
    <mergeCell ref="AZ53:AZ54"/>
    <mergeCell ref="BA53:BA54"/>
    <mergeCell ref="BB53:BB54"/>
    <mergeCell ref="BC53:BC54"/>
    <mergeCell ref="AR53:AR54"/>
    <mergeCell ref="AS53:AS54"/>
    <mergeCell ref="AT53:AT54"/>
    <mergeCell ref="V53:V54"/>
    <mergeCell ref="X53:X54"/>
    <mergeCell ref="Y53:Y54"/>
    <mergeCell ref="Z53:Z54"/>
    <mergeCell ref="AA53:AA54"/>
    <mergeCell ref="AB53:AB54"/>
    <mergeCell ref="P53:P54"/>
    <mergeCell ref="Q53:Q54"/>
    <mergeCell ref="R53:R54"/>
    <mergeCell ref="S53:S54"/>
    <mergeCell ref="T53:T54"/>
    <mergeCell ref="U53:U54"/>
    <mergeCell ref="J53:J54"/>
    <mergeCell ref="K53:K54"/>
    <mergeCell ref="L53:L54"/>
    <mergeCell ref="M53:M54"/>
    <mergeCell ref="N53:N54"/>
    <mergeCell ref="O53:O54"/>
    <mergeCell ref="D53:D54"/>
    <mergeCell ref="E53:E54"/>
    <mergeCell ref="F53:F54"/>
    <mergeCell ref="G53:G54"/>
    <mergeCell ref="H53:H54"/>
    <mergeCell ref="I53:I54"/>
    <mergeCell ref="A23:A27"/>
    <mergeCell ref="C23:C27"/>
    <mergeCell ref="A28:A30"/>
    <mergeCell ref="C28:C30"/>
    <mergeCell ref="C46:C47"/>
    <mergeCell ref="A53:A54"/>
    <mergeCell ref="C53:C54"/>
    <mergeCell ref="BS8:BS9"/>
    <mergeCell ref="BT8:BT9"/>
    <mergeCell ref="A10:A14"/>
    <mergeCell ref="C10:C14"/>
    <mergeCell ref="A15:A22"/>
    <mergeCell ref="C15:C22"/>
    <mergeCell ref="BL8:BL9"/>
    <mergeCell ref="BM8:BM9"/>
    <mergeCell ref="BN8:BN9"/>
    <mergeCell ref="BO8:BO9"/>
    <mergeCell ref="BP8:BP9"/>
    <mergeCell ref="BQ8:BQ9"/>
    <mergeCell ref="BF8:BF9"/>
    <mergeCell ref="BG8:BG9"/>
    <mergeCell ref="BH8:BH9"/>
    <mergeCell ref="BI8:BI9"/>
    <mergeCell ref="BJ8:BJ9"/>
    <mergeCell ref="BK8:BK9"/>
    <mergeCell ref="AZ8:AZ9"/>
    <mergeCell ref="BA8:BA9"/>
    <mergeCell ref="BB8:BB9"/>
    <mergeCell ref="BC8:BC9"/>
    <mergeCell ref="BD8:BD9"/>
    <mergeCell ref="BE8:BE9"/>
    <mergeCell ref="AT8:AT9"/>
    <mergeCell ref="AU8:AU9"/>
    <mergeCell ref="AV8:AV9"/>
    <mergeCell ref="AW8:AW9"/>
    <mergeCell ref="AX8:AX9"/>
    <mergeCell ref="AY8:AY9"/>
    <mergeCell ref="AN8:AN9"/>
    <mergeCell ref="AO8:AO9"/>
    <mergeCell ref="AP8:AP9"/>
    <mergeCell ref="AQ8:AQ9"/>
    <mergeCell ref="AR8:AR9"/>
    <mergeCell ref="AS8:AS9"/>
    <mergeCell ref="AE8:AE9"/>
    <mergeCell ref="AH8:AH9"/>
    <mergeCell ref="AJ8:AJ9"/>
    <mergeCell ref="AK8:AK9"/>
    <mergeCell ref="AL8:AL9"/>
    <mergeCell ref="AM8:AM9"/>
    <mergeCell ref="AF8:AF9"/>
    <mergeCell ref="AG8:AG9"/>
    <mergeCell ref="AI8:AI9"/>
    <mergeCell ref="Z8:Z9"/>
    <mergeCell ref="AA8:AA9"/>
    <mergeCell ref="AB8:AB9"/>
    <mergeCell ref="AC8:AC9"/>
    <mergeCell ref="AD8:AD9"/>
    <mergeCell ref="S8:S9"/>
    <mergeCell ref="T8:T9"/>
    <mergeCell ref="U8:U9"/>
    <mergeCell ref="V8:V9"/>
    <mergeCell ref="W8:W9"/>
    <mergeCell ref="X8:X9"/>
    <mergeCell ref="BR8:BR9"/>
    <mergeCell ref="BR53:BR54"/>
    <mergeCell ref="BR71:BR72"/>
    <mergeCell ref="BR91:BR92"/>
    <mergeCell ref="BR109:BR110"/>
    <mergeCell ref="D7:E7"/>
    <mergeCell ref="A8:A9"/>
    <mergeCell ref="C8:C9"/>
    <mergeCell ref="D8:D9"/>
    <mergeCell ref="E8:E9"/>
    <mergeCell ref="F8:F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Y8:Y9"/>
  </mergeCells>
  <pageMargins left="0.70866141732283472" right="0.70866141732283472" top="0.74803149606299213" bottom="0.74803149606299213" header="0.31496062992125984" footer="0.31496062992125984"/>
  <pageSetup paperSize="9" scale="25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zoomScale="75" zoomScaleNormal="75" workbookViewId="0">
      <selection activeCell="B25" sqref="A25:XFD2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10.109375" hidden="1" customWidth="1"/>
    <col min="11" max="11" width="11.5546875" bestFit="1" customWidth="1"/>
    <col min="12" max="12" width="10.33203125" customWidth="1"/>
    <col min="13" max="13" width="8.88671875" hidden="1" customWidth="1"/>
    <col min="14" max="17" width="9.109375" hidden="1" customWidth="1"/>
    <col min="18" max="20" width="10.109375" hidden="1" customWidth="1"/>
    <col min="21" max="21" width="10.88671875" customWidth="1"/>
    <col min="22" max="23" width="10.88671875" hidden="1" customWidth="1"/>
    <col min="24" max="24" width="10.6640625" customWidth="1"/>
    <col min="25" max="29" width="10.6640625" hidden="1" customWidth="1"/>
    <col min="30" max="31" width="10.6640625" customWidth="1"/>
    <col min="32" max="32" width="8.88671875" hidden="1" customWidth="1"/>
    <col min="33" max="38" width="10.6640625" hidden="1" customWidth="1"/>
    <col min="39" max="39" width="10.88671875" customWidth="1"/>
    <col min="40" max="40" width="10.6640625" customWidth="1"/>
    <col min="41" max="47" width="10.6640625" hidden="1" customWidth="1"/>
    <col min="48" max="48" width="10.6640625" customWidth="1"/>
    <col min="49" max="49" width="10.6640625" hidden="1" customWidth="1"/>
    <col min="50" max="50" width="10.6640625" customWidth="1"/>
    <col min="51" max="54" width="10.664062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5" max="65" width="10.88671875" customWidth="1"/>
    <col min="66" max="66" width="10.88671875" hidden="1" customWidth="1"/>
    <col min="69" max="69" width="7.44140625" customWidth="1"/>
    <col min="70" max="70" width="13.6640625" style="71" customWidth="1"/>
    <col min="71" max="71" width="10.109375" customWidth="1"/>
    <col min="72" max="72" width="11.44140625" customWidth="1"/>
  </cols>
  <sheetData>
    <row r="1" spans="1:73">
      <c r="A1" s="85" t="s">
        <v>87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9"/>
      <c r="R1" s="89"/>
      <c r="S1" s="93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98</v>
      </c>
      <c r="B2" s="85"/>
      <c r="C2" s="85"/>
      <c r="D2" s="85"/>
      <c r="E2" s="85"/>
      <c r="F2" s="86"/>
      <c r="G2" s="90"/>
      <c r="H2" s="91" t="s">
        <v>88</v>
      </c>
      <c r="I2" s="92"/>
      <c r="J2" s="91" t="s">
        <v>88</v>
      </c>
      <c r="K2" s="92"/>
      <c r="L2" s="92"/>
      <c r="M2" s="92"/>
      <c r="N2" s="92"/>
      <c r="O2" s="92"/>
      <c r="P2" s="92"/>
      <c r="Q2" s="92"/>
      <c r="R2" s="92"/>
      <c r="S2" s="95"/>
      <c r="T2" s="95"/>
      <c r="U2" s="92"/>
      <c r="V2" s="92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99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9"/>
      <c r="T3" s="89"/>
      <c r="U3" s="86"/>
      <c r="V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100</v>
      </c>
      <c r="B4" s="86"/>
      <c r="C4" s="86"/>
      <c r="D4" s="86"/>
      <c r="E4" s="86"/>
      <c r="F4" s="86"/>
      <c r="G4" s="86"/>
      <c r="H4" s="86" t="s">
        <v>101</v>
      </c>
      <c r="I4" s="86"/>
      <c r="J4" s="86" t="s">
        <v>101</v>
      </c>
      <c r="K4" s="86"/>
      <c r="L4" s="86"/>
      <c r="M4" s="86"/>
      <c r="N4" s="86"/>
      <c r="O4" s="86"/>
      <c r="P4" s="86"/>
      <c r="Q4" s="86"/>
      <c r="R4" s="86"/>
      <c r="S4" s="89"/>
      <c r="T4" s="89"/>
      <c r="U4" s="86"/>
      <c r="V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89</v>
      </c>
      <c r="I5" s="86"/>
      <c r="J5" s="86" t="s">
        <v>89</v>
      </c>
      <c r="K5" s="86"/>
      <c r="L5" s="93"/>
      <c r="M5" s="93"/>
      <c r="N5" s="93"/>
      <c r="O5" s="86"/>
      <c r="P5" s="86"/>
      <c r="Q5" s="86"/>
      <c r="R5" s="86"/>
      <c r="S5" s="89"/>
      <c r="T5" s="89"/>
      <c r="U5" s="86"/>
      <c r="V5" s="86"/>
      <c r="W5" s="2"/>
      <c r="X5" s="2"/>
      <c r="Y5" s="2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  <c r="Q6" s="89"/>
      <c r="R6" s="89"/>
    </row>
    <row r="7" spans="1:73">
      <c r="B7" t="s">
        <v>102</v>
      </c>
      <c r="C7" s="101" t="s">
        <v>0</v>
      </c>
      <c r="D7" s="101"/>
      <c r="E7" s="1">
        <v>1</v>
      </c>
      <c r="F7" t="s">
        <v>46</v>
      </c>
      <c r="G7" s="35"/>
      <c r="H7" s="35"/>
      <c r="I7" s="35"/>
      <c r="K7" s="50">
        <f>' 3-7 лет (день 9) '!K7</f>
        <v>46266</v>
      </c>
      <c r="U7" s="2"/>
    </row>
    <row r="8" spans="1:73" s="2" customFormat="1" ht="15" customHeight="1">
      <c r="A8" s="116"/>
      <c r="B8" s="36" t="s">
        <v>1</v>
      </c>
      <c r="C8" s="113" t="s">
        <v>2</v>
      </c>
      <c r="D8" s="113" t="str">
        <f>[1]Цены!A1</f>
        <v>Хлеб пшеничный</v>
      </c>
      <c r="E8" s="113" t="str">
        <f>[1]Цены!B1</f>
        <v>Хлеб ржано-пшеничный</v>
      </c>
      <c r="F8" s="113" t="str">
        <f>[1]Цены!C1</f>
        <v>Сахар</v>
      </c>
      <c r="G8" s="113" t="str">
        <f>[1]Цены!D1</f>
        <v>Чай</v>
      </c>
      <c r="H8" s="113" t="str">
        <f>[1]Цены!E1</f>
        <v>Какао</v>
      </c>
      <c r="I8" s="113" t="str">
        <f>[1]Цены!F1</f>
        <v>Кофейный напиток</v>
      </c>
      <c r="J8" s="113" t="str">
        <f>[1]Цены!G1</f>
        <v>Молоко 2,5%</v>
      </c>
      <c r="K8" s="113" t="str">
        <f>[1]Цены!H1</f>
        <v>Масло сливочное</v>
      </c>
      <c r="L8" s="113" t="str">
        <f>[1]Цены!I1</f>
        <v>Сметана 15%</v>
      </c>
      <c r="M8" s="113" t="str">
        <f>[1]Цены!J1</f>
        <v>Молоко сухое</v>
      </c>
      <c r="N8" s="113" t="str">
        <f>[1]Цены!K1</f>
        <v>Снежок 2,5 %</v>
      </c>
      <c r="O8" s="113" t="str">
        <f>[1]Цены!L1</f>
        <v>Творог 5%</v>
      </c>
      <c r="P8" s="113" t="str">
        <f>[1]Цены!M1</f>
        <v>Молоко сгущенное</v>
      </c>
      <c r="Q8" s="113" t="str">
        <f>[1]Цены!N1</f>
        <v xml:space="preserve">Джем Сава </v>
      </c>
      <c r="R8" s="113" t="str">
        <f>[1]Цены!O1</f>
        <v>Сыр</v>
      </c>
      <c r="S8" s="113" t="str">
        <f>[1]Цены!P1</f>
        <v>Зеленый горошек</v>
      </c>
      <c r="T8" s="113" t="str">
        <f>[1]Цены!Q1</f>
        <v>Кукуруза консервирован.</v>
      </c>
      <c r="U8" s="113" t="str">
        <f>[1]Цены!R1</f>
        <v>Консервы рыбные</v>
      </c>
      <c r="V8" s="113" t="str">
        <f>[1]Цены!S1</f>
        <v>Огурцы консервирован.</v>
      </c>
      <c r="W8" s="113" t="str">
        <f>[1]Цены!T1</f>
        <v>Огурцы свежие</v>
      </c>
      <c r="X8" s="113" t="str">
        <f>[1]Цены!U1</f>
        <v>Яйцо</v>
      </c>
      <c r="Y8" s="113" t="str">
        <f>[1]Цены!V1</f>
        <v>Икра кабачковая</v>
      </c>
      <c r="Z8" s="113" t="str">
        <f>[1]Цены!W1</f>
        <v>Изюм</v>
      </c>
      <c r="AA8" s="113" t="str">
        <f>[1]Цены!X1</f>
        <v>Курага</v>
      </c>
      <c r="AB8" s="113" t="str">
        <f>[1]Цены!Y1</f>
        <v>Чернослив</v>
      </c>
      <c r="AC8" s="113" t="str">
        <f>[1]Цены!Z1</f>
        <v>Шиповник</v>
      </c>
      <c r="AD8" s="113" t="str">
        <f>[1]Цены!AA1</f>
        <v>Сухофрукты</v>
      </c>
      <c r="AE8" s="113" t="str">
        <f>[1]Цены!AB1</f>
        <v>Ягода свежемороженная</v>
      </c>
      <c r="AF8" s="113" t="str">
        <f>' 3-7 лет (день 9) '!AF8:AF9</f>
        <v>Апельсин</v>
      </c>
      <c r="AG8" s="113" t="str">
        <f>' 3-7 лет (день 9) '!AG8:AG9</f>
        <v>Банан</v>
      </c>
      <c r="AH8" s="113" t="str">
        <f>' 3-7 лет (день 9) '!AH8:AH9</f>
        <v>Лимон</v>
      </c>
      <c r="AI8" s="113" t="str">
        <f>' 3-7 лет (день 9) '!AI8:AI9</f>
        <v>Яблоко</v>
      </c>
      <c r="AJ8" s="113" t="str">
        <f>[1]Цены!AD1</f>
        <v>Кисель</v>
      </c>
      <c r="AK8" s="113" t="str">
        <f>[1]Цены!AE1</f>
        <v xml:space="preserve">Сок </v>
      </c>
      <c r="AL8" s="113" t="str">
        <f>[1]Цены!AF1</f>
        <v>Макаронные изделия</v>
      </c>
      <c r="AM8" s="113" t="str">
        <f>[1]Цены!AG1</f>
        <v>Мука</v>
      </c>
      <c r="AN8" s="113" t="str">
        <f>[1]Цены!AH1</f>
        <v>Дрожжи</v>
      </c>
      <c r="AO8" s="113" t="str">
        <f>[1]Цены!AI1</f>
        <v>Печенье</v>
      </c>
      <c r="AP8" s="113" t="str">
        <f>[1]Цены!AJ1</f>
        <v>Пряники</v>
      </c>
      <c r="AQ8" s="113" t="str">
        <f>[1]Цены!AK1</f>
        <v>Вафли</v>
      </c>
      <c r="AR8" s="113" t="str">
        <f>[1]Цены!AL1</f>
        <v>Конфеты</v>
      </c>
      <c r="AS8" s="113" t="str">
        <f>[1]Цены!AM1</f>
        <v>Повидло Сава</v>
      </c>
      <c r="AT8" s="113" t="str">
        <f>[1]Цены!AN1</f>
        <v>Крупа геркулес</v>
      </c>
      <c r="AU8" s="113" t="str">
        <f>[1]Цены!AO1</f>
        <v>Крупа горох</v>
      </c>
      <c r="AV8" s="113" t="str">
        <f>[1]Цены!AP1</f>
        <v>Крупа гречневая</v>
      </c>
      <c r="AW8" s="113" t="str">
        <f>[1]Цены!AQ1</f>
        <v>Крупа кукурузная</v>
      </c>
      <c r="AX8" s="113" t="str">
        <f>[1]Цены!AR1</f>
        <v>Крупа манная</v>
      </c>
      <c r="AY8" s="113" t="str">
        <f>[1]Цены!AS1</f>
        <v>Крупа перловая</v>
      </c>
      <c r="AZ8" s="113" t="str">
        <f>[1]Цены!AT1</f>
        <v>Крупа пшеничная</v>
      </c>
      <c r="BA8" s="113" t="str">
        <f>[1]Цены!AU1</f>
        <v>Крупа пшено</v>
      </c>
      <c r="BB8" s="113" t="str">
        <f>[1]Цены!AV1</f>
        <v>Крупа ячневая</v>
      </c>
      <c r="BC8" s="113" t="str">
        <f>[1]Цены!AW1</f>
        <v>Рис</v>
      </c>
      <c r="BD8" s="113" t="str">
        <f>[1]Цены!AX1</f>
        <v>Цыпленок бройлер</v>
      </c>
      <c r="BE8" s="113" t="str">
        <f>[1]Цены!AY1</f>
        <v>Филе куриное</v>
      </c>
      <c r="BF8" s="113" t="str">
        <f>[1]Цены!AZ1</f>
        <v>Фарш говяжий</v>
      </c>
      <c r="BG8" s="113" t="str">
        <f>[1]Цены!BA1</f>
        <v>Печень куриная</v>
      </c>
      <c r="BH8" s="113" t="str">
        <f>[1]Цены!BB1</f>
        <v>Филе минтая</v>
      </c>
      <c r="BI8" s="113" t="str">
        <f>[1]Цены!BC1</f>
        <v>Филе сельди слабосол.</v>
      </c>
      <c r="BJ8" s="113" t="str">
        <f>[1]Цены!BD1</f>
        <v>Картофель</v>
      </c>
      <c r="BK8" s="113" t="str">
        <f>[1]Цены!BE1</f>
        <v>Морковь</v>
      </c>
      <c r="BL8" s="113" t="str">
        <f>[1]Цены!BF1</f>
        <v>Лук</v>
      </c>
      <c r="BM8" s="113" t="str">
        <f>[1]Цены!BG1</f>
        <v>Капуста</v>
      </c>
      <c r="BN8" s="113" t="str">
        <f>[1]Цены!BH1</f>
        <v>Свекла</v>
      </c>
      <c r="BO8" s="113" t="str">
        <f>[1]Цены!BI1</f>
        <v>Томатная паста</v>
      </c>
      <c r="BP8" s="113" t="str">
        <f>[1]Цены!BJ1</f>
        <v>Масло растительное</v>
      </c>
      <c r="BQ8" s="113" t="str">
        <f>[1]Цены!BK1</f>
        <v>Соль</v>
      </c>
      <c r="BR8" s="96" t="s">
        <v>86</v>
      </c>
      <c r="BS8" s="115" t="s">
        <v>3</v>
      </c>
      <c r="BT8" s="115" t="s">
        <v>4</v>
      </c>
    </row>
    <row r="9" spans="1:73" s="2" customFormat="1" ht="28.5" customHeight="1">
      <c r="A9" s="117"/>
      <c r="B9" s="4" t="s">
        <v>5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97"/>
      <c r="BS9" s="115"/>
      <c r="BT9" s="115"/>
    </row>
    <row r="10" spans="1:73">
      <c r="A10" s="104" t="s">
        <v>6</v>
      </c>
      <c r="B10" s="5" t="str">
        <f>' 3-7 лет (день 9) '!B10</f>
        <v>Каша манная молочная</v>
      </c>
      <c r="C10" s="105">
        <f>$E$7</f>
        <v>1</v>
      </c>
      <c r="D10" s="5"/>
      <c r="E10" s="5"/>
      <c r="F10" s="5">
        <v>5.0000000000000001E-3</v>
      </c>
      <c r="G10" s="5"/>
      <c r="H10" s="5"/>
      <c r="I10" s="5"/>
      <c r="J10" s="5">
        <v>0.13</v>
      </c>
      <c r="K10" s="5">
        <v>3.0000000000000001E-3</v>
      </c>
      <c r="L10" s="5"/>
      <c r="M10" s="5"/>
      <c r="N10" s="5"/>
      <c r="O10" s="5"/>
      <c r="P10" s="5"/>
      <c r="Q10" s="5"/>
      <c r="R10" s="5"/>
      <c r="S10" s="5"/>
      <c r="T10" s="5"/>
      <c r="U10" s="6"/>
      <c r="V10" s="6"/>
      <c r="W10" s="6"/>
      <c r="X10" s="7"/>
      <c r="Y10" s="7"/>
      <c r="Z10" s="7"/>
      <c r="AA10" s="7"/>
      <c r="AB10" s="7"/>
      <c r="AC10" s="7"/>
      <c r="AD10" s="5"/>
      <c r="AE10" s="5"/>
      <c r="AF10" s="5"/>
      <c r="AG10" s="5"/>
      <c r="AH10" s="5"/>
      <c r="AI10" s="5"/>
      <c r="AJ10" s="5"/>
      <c r="AK10" s="5"/>
      <c r="AL10" s="5"/>
      <c r="AM10" s="6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>
        <v>0.02</v>
      </c>
      <c r="AY10" s="6"/>
      <c r="AZ10" s="6"/>
      <c r="BA10" s="6"/>
      <c r="BB10" s="6"/>
      <c r="BC10" s="6"/>
      <c r="BD10" s="5"/>
      <c r="BE10" s="5"/>
      <c r="BF10" s="5"/>
      <c r="BG10" s="5"/>
      <c r="BH10" s="5"/>
      <c r="BI10" s="5"/>
      <c r="BJ10" s="5"/>
      <c r="BK10" s="5"/>
      <c r="BL10" s="5"/>
      <c r="BM10" s="6"/>
      <c r="BN10" s="6"/>
      <c r="BO10" s="5"/>
      <c r="BP10" s="5"/>
      <c r="BQ10" s="5">
        <v>1E-3</v>
      </c>
      <c r="BR10" s="74"/>
    </row>
    <row r="11" spans="1:73">
      <c r="A11" s="104"/>
      <c r="B11" s="5" t="str">
        <f>' 3-7 лет (день 9) '!B11</f>
        <v xml:space="preserve">Бутерброд с маслом </v>
      </c>
      <c r="C11" s="106"/>
      <c r="D11" s="5">
        <v>0.03</v>
      </c>
      <c r="E11" s="5"/>
      <c r="F11" s="5"/>
      <c r="G11" s="5"/>
      <c r="H11" s="5"/>
      <c r="I11" s="5"/>
      <c r="J11" s="5"/>
      <c r="K11" s="5">
        <v>5.0000000000000001E-3</v>
      </c>
      <c r="L11" s="5"/>
      <c r="M11" s="5"/>
      <c r="N11" s="5"/>
      <c r="O11" s="5"/>
      <c r="P11" s="5"/>
      <c r="Q11" s="5"/>
      <c r="R11" s="84"/>
      <c r="S11" s="5"/>
      <c r="T11" s="5"/>
      <c r="U11" s="6"/>
      <c r="V11" s="6"/>
      <c r="W11" s="6"/>
      <c r="X11" s="7"/>
      <c r="Y11" s="7"/>
      <c r="Z11" s="7"/>
      <c r="AA11" s="7"/>
      <c r="AB11" s="7"/>
      <c r="AC11" s="7"/>
      <c r="AD11" s="5"/>
      <c r="AE11" s="5"/>
      <c r="AF11" s="5"/>
      <c r="AG11" s="5"/>
      <c r="AH11" s="5"/>
      <c r="AI11" s="5"/>
      <c r="AJ11" s="5"/>
      <c r="AK11" s="5"/>
      <c r="AL11" s="5"/>
      <c r="AM11" s="6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6"/>
      <c r="AZ11" s="6"/>
      <c r="BA11" s="6"/>
      <c r="BB11" s="6"/>
      <c r="BC11" s="6"/>
      <c r="BD11" s="5"/>
      <c r="BE11" s="5"/>
      <c r="BF11" s="5"/>
      <c r="BG11" s="5"/>
      <c r="BH11" s="5"/>
      <c r="BI11" s="5"/>
      <c r="BJ11" s="5"/>
      <c r="BK11" s="5"/>
      <c r="BL11" s="5"/>
      <c r="BM11" s="6"/>
      <c r="BN11" s="6"/>
      <c r="BO11" s="5"/>
      <c r="BP11" s="5"/>
      <c r="BQ11" s="5"/>
      <c r="BR11" s="74"/>
    </row>
    <row r="12" spans="1:73">
      <c r="A12" s="104"/>
      <c r="B12" s="5" t="str">
        <f>' 3-7 лет (день 9) '!B12</f>
        <v>Какао с молоком</v>
      </c>
      <c r="C12" s="106"/>
      <c r="D12" s="5"/>
      <c r="E12" s="5"/>
      <c r="F12" s="5">
        <v>1.0999999999999999E-2</v>
      </c>
      <c r="G12" s="5"/>
      <c r="H12" s="5">
        <v>1.1999999999999999E-3</v>
      </c>
      <c r="I12" s="5"/>
      <c r="J12" s="5">
        <v>9.6000000000000002E-2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6"/>
      <c r="W12" s="6"/>
      <c r="X12" s="7"/>
      <c r="Y12" s="7"/>
      <c r="Z12" s="7"/>
      <c r="AA12" s="7"/>
      <c r="AB12" s="7"/>
      <c r="AC12" s="7"/>
      <c r="AD12" s="5"/>
      <c r="AE12" s="5"/>
      <c r="AF12" s="5"/>
      <c r="AG12" s="5"/>
      <c r="AH12" s="5"/>
      <c r="AI12" s="5"/>
      <c r="AJ12" s="5"/>
      <c r="AK12" s="5"/>
      <c r="AL12" s="5"/>
      <c r="AM12" s="6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6"/>
      <c r="AZ12" s="6"/>
      <c r="BA12" s="6"/>
      <c r="BB12" s="6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6"/>
      <c r="BN12" s="6"/>
      <c r="BO12" s="5"/>
      <c r="BP12" s="5"/>
      <c r="BQ12" s="5"/>
      <c r="BR12" s="74"/>
    </row>
    <row r="13" spans="1:73">
      <c r="A13" s="104"/>
      <c r="B13" s="5"/>
      <c r="C13" s="10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6"/>
      <c r="W13" s="6"/>
      <c r="X13" s="7"/>
      <c r="Y13" s="7"/>
      <c r="Z13" s="7"/>
      <c r="AA13" s="7"/>
      <c r="AB13" s="7"/>
      <c r="AC13" s="7"/>
      <c r="AD13" s="5"/>
      <c r="AE13" s="5"/>
      <c r="AF13" s="5"/>
      <c r="AG13" s="5"/>
      <c r="AH13" s="5"/>
      <c r="AI13" s="5"/>
      <c r="AJ13" s="5"/>
      <c r="AK13" s="5"/>
      <c r="AL13" s="5"/>
      <c r="AM13" s="6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6"/>
      <c r="AZ13" s="6"/>
      <c r="BA13" s="6"/>
      <c r="BB13" s="6"/>
      <c r="BC13" s="6"/>
      <c r="BD13" s="5"/>
      <c r="BE13" s="5"/>
      <c r="BF13" s="5"/>
      <c r="BG13" s="5"/>
      <c r="BH13" s="5"/>
      <c r="BI13" s="5"/>
      <c r="BJ13" s="5"/>
      <c r="BK13" s="5"/>
      <c r="BL13" s="5"/>
      <c r="BM13" s="6"/>
      <c r="BN13" s="6"/>
      <c r="BO13" s="5"/>
      <c r="BP13" s="5"/>
      <c r="BQ13" s="5"/>
      <c r="BR13" s="74"/>
    </row>
    <row r="14" spans="1:73">
      <c r="A14" s="104"/>
      <c r="B14" s="5"/>
      <c r="C14" s="107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"/>
      <c r="V14" s="6"/>
      <c r="W14" s="6"/>
      <c r="X14" s="7"/>
      <c r="Y14" s="7"/>
      <c r="Z14" s="7"/>
      <c r="AA14" s="7"/>
      <c r="AB14" s="7"/>
      <c r="AC14" s="7"/>
      <c r="AD14" s="5"/>
      <c r="AE14" s="5"/>
      <c r="AF14" s="5"/>
      <c r="AG14" s="5"/>
      <c r="AH14" s="5"/>
      <c r="AI14" s="5"/>
      <c r="AJ14" s="5"/>
      <c r="AK14" s="5"/>
      <c r="AL14" s="5"/>
      <c r="AM14" s="6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6"/>
      <c r="AZ14" s="6"/>
      <c r="BA14" s="6"/>
      <c r="BB14" s="6"/>
      <c r="BC14" s="6"/>
      <c r="BD14" s="5"/>
      <c r="BE14" s="5"/>
      <c r="BF14" s="5"/>
      <c r="BG14" s="5"/>
      <c r="BH14" s="5"/>
      <c r="BI14" s="5"/>
      <c r="BJ14" s="5"/>
      <c r="BK14" s="5"/>
      <c r="BL14" s="5"/>
      <c r="BM14" s="6"/>
      <c r="BN14" s="6"/>
      <c r="BO14" s="5"/>
      <c r="BP14" s="5"/>
      <c r="BQ14" s="5"/>
      <c r="BR14" s="74"/>
    </row>
    <row r="15" spans="1:73">
      <c r="A15" s="104" t="s">
        <v>10</v>
      </c>
      <c r="B15" s="5" t="str">
        <f>' 3-7 лет (день 9) '!B15</f>
        <v>Суп шахтерский</v>
      </c>
      <c r="C15" s="105">
        <f>$E$7</f>
        <v>1</v>
      </c>
      <c r="D15" s="5"/>
      <c r="E15" s="5"/>
      <c r="F15" s="5"/>
      <c r="G15" s="5"/>
      <c r="H15" s="5"/>
      <c r="I15" s="5"/>
      <c r="J15" s="5"/>
      <c r="K15" s="5">
        <v>4.0000000000000001E-3</v>
      </c>
      <c r="L15" s="5">
        <v>7.0000000000000001E-3</v>
      </c>
      <c r="M15" s="5"/>
      <c r="N15" s="5"/>
      <c r="O15" s="5"/>
      <c r="P15" s="5"/>
      <c r="Q15" s="5"/>
      <c r="R15" s="5"/>
      <c r="S15" s="5"/>
      <c r="T15" s="5"/>
      <c r="U15" s="6"/>
      <c r="V15" s="6"/>
      <c r="W15" s="6"/>
      <c r="X15" s="7"/>
      <c r="Y15" s="7"/>
      <c r="Z15" s="7"/>
      <c r="AA15" s="7"/>
      <c r="AB15" s="7"/>
      <c r="AC15" s="7"/>
      <c r="AD15" s="5"/>
      <c r="AE15" s="5"/>
      <c r="AF15" s="5"/>
      <c r="AG15" s="5"/>
      <c r="AH15" s="5"/>
      <c r="AI15" s="5"/>
      <c r="AJ15" s="5"/>
      <c r="AK15" s="5"/>
      <c r="AL15" s="5"/>
      <c r="AM15" s="6"/>
      <c r="AN15" s="5"/>
      <c r="AO15" s="5"/>
      <c r="AP15" s="5"/>
      <c r="AQ15" s="5"/>
      <c r="AR15" s="5"/>
      <c r="AS15" s="5"/>
      <c r="AT15" s="5"/>
      <c r="AU15" s="5"/>
      <c r="AV15" s="68">
        <v>8.0000000000000002E-3</v>
      </c>
      <c r="AW15" s="6"/>
      <c r="AX15" s="6"/>
      <c r="AY15" s="6"/>
      <c r="AZ15" s="6"/>
      <c r="BA15" s="6"/>
      <c r="BB15" s="6"/>
      <c r="BC15" s="6"/>
      <c r="BD15" s="67">
        <v>2.9000000000000001E-2</v>
      </c>
      <c r="BE15" s="5"/>
      <c r="BF15" s="5"/>
      <c r="BG15" s="5"/>
      <c r="BH15" s="5"/>
      <c r="BI15" s="5"/>
      <c r="BJ15" s="5">
        <v>0.1</v>
      </c>
      <c r="BK15" s="5">
        <v>1.2500000000000001E-2</v>
      </c>
      <c r="BL15" s="5">
        <v>1.2999999999999999E-2</v>
      </c>
      <c r="BM15" s="6"/>
      <c r="BN15" s="6"/>
      <c r="BO15" s="5"/>
      <c r="BP15" s="5">
        <v>3.0000000000000001E-3</v>
      </c>
      <c r="BQ15" s="5">
        <v>2E-3</v>
      </c>
      <c r="BR15" s="74"/>
    </row>
    <row r="16" spans="1:73">
      <c r="A16" s="104"/>
      <c r="B16" s="5" t="str">
        <f>' 3-7 лет (день 9) '!B16</f>
        <v>Капуста, тушеная с мясом</v>
      </c>
      <c r="C16" s="106"/>
      <c r="D16" s="5"/>
      <c r="E16" s="5"/>
      <c r="F16" s="5"/>
      <c r="G16" s="5"/>
      <c r="H16" s="5"/>
      <c r="I16" s="5"/>
      <c r="J16" s="5"/>
      <c r="K16" s="5">
        <v>2E-3</v>
      </c>
      <c r="L16" s="5"/>
      <c r="M16" s="5"/>
      <c r="N16" s="5"/>
      <c r="O16" s="5"/>
      <c r="P16" s="5"/>
      <c r="Q16" s="5"/>
      <c r="R16" s="5"/>
      <c r="S16" s="5"/>
      <c r="T16" s="5"/>
      <c r="U16" s="6"/>
      <c r="V16" s="6"/>
      <c r="W16" s="6"/>
      <c r="X16" s="7"/>
      <c r="Y16" s="7"/>
      <c r="Z16" s="7"/>
      <c r="AA16" s="7"/>
      <c r="AB16" s="7"/>
      <c r="AC16" s="7"/>
      <c r="AD16" s="5"/>
      <c r="AE16" s="5"/>
      <c r="AF16" s="5"/>
      <c r="AG16" s="5"/>
      <c r="AH16" s="5"/>
      <c r="AI16" s="5"/>
      <c r="AJ16" s="5"/>
      <c r="AK16" s="5"/>
      <c r="AL16" s="5"/>
      <c r="AM16" s="6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6"/>
      <c r="AZ16" s="6"/>
      <c r="BA16" s="6"/>
      <c r="BB16" s="6"/>
      <c r="BC16" s="6"/>
      <c r="BD16" s="5">
        <v>0.04</v>
      </c>
      <c r="BE16" s="5"/>
      <c r="BF16" s="5">
        <v>7.0000000000000001E-3</v>
      </c>
      <c r="BG16" s="5"/>
      <c r="BH16" s="5"/>
      <c r="BI16" s="5"/>
      <c r="BJ16" s="5"/>
      <c r="BK16" s="5">
        <v>8.0000000000000002E-3</v>
      </c>
      <c r="BL16" s="5">
        <v>1.4999999999999999E-2</v>
      </c>
      <c r="BM16" s="6">
        <v>0.19</v>
      </c>
      <c r="BN16" s="6"/>
      <c r="BO16" s="5">
        <v>3.0000000000000001E-3</v>
      </c>
      <c r="BP16" s="5">
        <v>4.0000000000000001E-3</v>
      </c>
      <c r="BQ16" s="5">
        <v>2E-3</v>
      </c>
      <c r="BR16" s="74"/>
    </row>
    <row r="17" spans="1:70">
      <c r="A17" s="104"/>
      <c r="B17" s="5" t="str">
        <f>' 3-7 лет (день 9) '!B17</f>
        <v>Хлеб пшеничный</v>
      </c>
      <c r="C17" s="106"/>
      <c r="D17" s="83">
        <v>0.03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/>
      <c r="V17" s="6"/>
      <c r="W17" s="6"/>
      <c r="X17" s="7"/>
      <c r="Y17" s="7"/>
      <c r="Z17" s="7"/>
      <c r="AA17" s="7"/>
      <c r="AB17" s="7"/>
      <c r="AC17" s="7"/>
      <c r="AD17" s="5"/>
      <c r="AE17" s="5"/>
      <c r="AF17" s="5"/>
      <c r="AG17" s="5"/>
      <c r="AH17" s="5"/>
      <c r="AI17" s="5"/>
      <c r="AJ17" s="5"/>
      <c r="AK17" s="5"/>
      <c r="AL17" s="5"/>
      <c r="AM17" s="6"/>
      <c r="AN17" s="5"/>
      <c r="AO17" s="5"/>
      <c r="AP17" s="5"/>
      <c r="AQ17" s="5"/>
      <c r="AR17" s="5"/>
      <c r="AS17" s="5"/>
      <c r="AT17" s="5"/>
      <c r="AU17" s="5"/>
      <c r="AV17" s="6"/>
      <c r="AW17" s="6"/>
      <c r="AX17" s="6"/>
      <c r="AY17" s="6"/>
      <c r="AZ17" s="6"/>
      <c r="BA17" s="6"/>
      <c r="BB17" s="6"/>
      <c r="BC17" s="6"/>
      <c r="BD17" s="5"/>
      <c r="BE17" s="5"/>
      <c r="BF17" s="5"/>
      <c r="BG17" s="5"/>
      <c r="BH17" s="5"/>
      <c r="BI17" s="5"/>
      <c r="BJ17" s="5"/>
      <c r="BK17" s="5"/>
      <c r="BL17" s="5"/>
      <c r="BM17" s="6"/>
      <c r="BN17" s="6"/>
      <c r="BO17" s="5"/>
      <c r="BP17" s="5"/>
      <c r="BQ17" s="5"/>
      <c r="BR17" s="74"/>
    </row>
    <row r="18" spans="1:70">
      <c r="A18" s="104"/>
      <c r="B18" s="5" t="str">
        <f>' 3-7 лет (день 9) '!B18</f>
        <v>Хлеб ржано-пшеничный</v>
      </c>
      <c r="C18" s="106"/>
      <c r="D18" s="5"/>
      <c r="E18" s="83">
        <v>0.05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6"/>
      <c r="V18" s="6"/>
      <c r="W18" s="6"/>
      <c r="X18" s="7"/>
      <c r="Y18" s="7"/>
      <c r="Z18" s="7"/>
      <c r="AA18" s="7"/>
      <c r="AB18" s="7"/>
      <c r="AC18" s="7"/>
      <c r="AD18" s="5"/>
      <c r="AE18" s="5"/>
      <c r="AF18" s="5"/>
      <c r="AG18" s="5"/>
      <c r="AH18" s="5"/>
      <c r="AI18" s="5"/>
      <c r="AJ18" s="5"/>
      <c r="AK18" s="5"/>
      <c r="AL18" s="5"/>
      <c r="AM18" s="6"/>
      <c r="AN18" s="5"/>
      <c r="AO18" s="5"/>
      <c r="AP18" s="5"/>
      <c r="AQ18" s="5"/>
      <c r="AR18" s="5"/>
      <c r="AS18" s="5"/>
      <c r="AT18" s="5"/>
      <c r="AU18" s="5"/>
      <c r="AV18" s="6"/>
      <c r="AW18" s="6"/>
      <c r="AX18" s="6"/>
      <c r="AY18" s="6"/>
      <c r="AZ18" s="6"/>
      <c r="BA18" s="6"/>
      <c r="BB18" s="6"/>
      <c r="BC18" s="6"/>
      <c r="BD18" s="5"/>
      <c r="BE18" s="5"/>
      <c r="BF18" s="5"/>
      <c r="BG18" s="5"/>
      <c r="BH18" s="5"/>
      <c r="BI18" s="5"/>
      <c r="BJ18" s="5"/>
      <c r="BK18" s="5"/>
      <c r="BL18" s="5"/>
      <c r="BM18" s="6"/>
      <c r="BN18" s="6"/>
      <c r="BO18" s="5"/>
      <c r="BP18" s="5"/>
      <c r="BQ18" s="5"/>
      <c r="BR18" s="74"/>
    </row>
    <row r="19" spans="1:70">
      <c r="A19" s="104"/>
      <c r="B19" s="5" t="str">
        <f>' 3-7 лет (день 9) '!B19</f>
        <v>Компот из сухофруктов</v>
      </c>
      <c r="C19" s="106"/>
      <c r="D19" s="5"/>
      <c r="E19" s="5"/>
      <c r="F19" s="5">
        <v>1.4999999999999999E-2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  <c r="V19" s="6"/>
      <c r="W19" s="6"/>
      <c r="X19" s="7"/>
      <c r="Y19" s="7"/>
      <c r="Z19" s="7"/>
      <c r="AA19" s="7"/>
      <c r="AB19" s="7"/>
      <c r="AC19" s="7"/>
      <c r="AD19" s="5">
        <v>2.1999999999999999E-2</v>
      </c>
      <c r="AE19" s="5"/>
      <c r="AF19" s="5"/>
      <c r="AG19" s="5"/>
      <c r="AH19" s="5"/>
      <c r="AI19" s="5"/>
      <c r="AJ19" s="5"/>
      <c r="AK19" s="5"/>
      <c r="AL19" s="5"/>
      <c r="AM19" s="6"/>
      <c r="AN19" s="5"/>
      <c r="AO19" s="5"/>
      <c r="AP19" s="5"/>
      <c r="AQ19" s="5"/>
      <c r="AR19" s="5"/>
      <c r="AS19" s="5"/>
      <c r="AT19" s="5"/>
      <c r="AU19" s="5"/>
      <c r="AV19" s="6"/>
      <c r="AW19" s="6"/>
      <c r="AX19" s="6"/>
      <c r="AY19" s="6"/>
      <c r="AZ19" s="6"/>
      <c r="BA19" s="6"/>
      <c r="BB19" s="6"/>
      <c r="BC19" s="6"/>
      <c r="BD19" s="5"/>
      <c r="BE19" s="5"/>
      <c r="BF19" s="5"/>
      <c r="BG19" s="5"/>
      <c r="BH19" s="5"/>
      <c r="BI19" s="5"/>
      <c r="BJ19" s="5"/>
      <c r="BK19" s="5"/>
      <c r="BL19" s="5"/>
      <c r="BM19" s="6"/>
      <c r="BN19" s="6"/>
      <c r="BO19" s="5"/>
      <c r="BP19" s="5"/>
      <c r="BQ19" s="5"/>
      <c r="BR19" s="74">
        <v>5.0000000000000002E-5</v>
      </c>
    </row>
    <row r="20" spans="1:70">
      <c r="A20" s="104"/>
      <c r="B20" s="10"/>
      <c r="C20" s="10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  <c r="V20" s="6"/>
      <c r="W20" s="6"/>
      <c r="X20" s="7"/>
      <c r="Y20" s="7"/>
      <c r="Z20" s="7"/>
      <c r="AA20" s="7"/>
      <c r="AB20" s="7"/>
      <c r="AC20" s="7"/>
      <c r="AD20" s="5"/>
      <c r="AE20" s="5"/>
      <c r="AF20" s="5"/>
      <c r="AG20" s="5"/>
      <c r="AH20" s="5"/>
      <c r="AI20" s="5"/>
      <c r="AJ20" s="5"/>
      <c r="AK20" s="5"/>
      <c r="AL20" s="5"/>
      <c r="AM20" s="6"/>
      <c r="AN20" s="5"/>
      <c r="AO20" s="5"/>
      <c r="AP20" s="5"/>
      <c r="AQ20" s="5"/>
      <c r="AR20" s="5"/>
      <c r="AS20" s="5"/>
      <c r="AT20" s="5"/>
      <c r="AU20" s="5"/>
      <c r="AV20" s="6"/>
      <c r="AW20" s="6"/>
      <c r="AX20" s="6"/>
      <c r="AY20" s="6"/>
      <c r="AZ20" s="6"/>
      <c r="BA20" s="6"/>
      <c r="BB20" s="6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6"/>
      <c r="BN20" s="6"/>
      <c r="BO20" s="5"/>
      <c r="BP20" s="5"/>
      <c r="BQ20" s="5"/>
      <c r="BR20" s="74"/>
    </row>
    <row r="21" spans="1:70">
      <c r="A21" s="104"/>
      <c r="B21" s="11"/>
      <c r="C21" s="10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6"/>
      <c r="V21" s="6"/>
      <c r="W21" s="6"/>
      <c r="X21" s="7"/>
      <c r="Y21" s="7"/>
      <c r="Z21" s="7"/>
      <c r="AA21" s="7"/>
      <c r="AB21" s="7"/>
      <c r="AC21" s="7"/>
      <c r="AD21" s="5"/>
      <c r="AE21" s="5"/>
      <c r="AF21" s="5"/>
      <c r="AG21" s="5"/>
      <c r="AH21" s="5"/>
      <c r="AI21" s="5"/>
      <c r="AJ21" s="5"/>
      <c r="AK21" s="5"/>
      <c r="AL21" s="5"/>
      <c r="AM21" s="6"/>
      <c r="AN21" s="5"/>
      <c r="AO21" s="5"/>
      <c r="AP21" s="5"/>
      <c r="AQ21" s="5"/>
      <c r="AR21" s="5"/>
      <c r="AS21" s="5"/>
      <c r="AT21" s="5"/>
      <c r="AU21" s="5"/>
      <c r="AV21" s="6"/>
      <c r="AW21" s="6"/>
      <c r="AX21" s="6"/>
      <c r="AY21" s="6"/>
      <c r="AZ21" s="6"/>
      <c r="BA21" s="6"/>
      <c r="BB21" s="6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6"/>
      <c r="BN21" s="6"/>
      <c r="BO21" s="5"/>
      <c r="BP21" s="5"/>
      <c r="BQ21" s="5"/>
      <c r="BR21" s="74"/>
    </row>
    <row r="22" spans="1:70">
      <c r="A22" s="104"/>
      <c r="B22" s="11"/>
      <c r="C22" s="107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"/>
      <c r="V22" s="6"/>
      <c r="W22" s="6"/>
      <c r="X22" s="7"/>
      <c r="Y22" s="7"/>
      <c r="Z22" s="7"/>
      <c r="AA22" s="7"/>
      <c r="AB22" s="7"/>
      <c r="AC22" s="7"/>
      <c r="AD22" s="5"/>
      <c r="AE22" s="5"/>
      <c r="AF22" s="5"/>
      <c r="AG22" s="5"/>
      <c r="AH22" s="5"/>
      <c r="AI22" s="5"/>
      <c r="AJ22" s="5"/>
      <c r="AK22" s="5"/>
      <c r="AL22" s="5"/>
      <c r="AM22" s="6"/>
      <c r="AN22" s="5"/>
      <c r="AO22" s="5"/>
      <c r="AP22" s="5"/>
      <c r="AQ22" s="5"/>
      <c r="AR22" s="5"/>
      <c r="AS22" s="5"/>
      <c r="AT22" s="5"/>
      <c r="AU22" s="5"/>
      <c r="AV22" s="6"/>
      <c r="AW22" s="6"/>
      <c r="AX22" s="6"/>
      <c r="AY22" s="6"/>
      <c r="AZ22" s="6"/>
      <c r="BA22" s="6"/>
      <c r="BB22" s="6"/>
      <c r="BC22" s="6"/>
      <c r="BD22" s="5"/>
      <c r="BE22" s="5"/>
      <c r="BF22" s="5"/>
      <c r="BG22" s="5"/>
      <c r="BH22" s="5"/>
      <c r="BI22" s="5"/>
      <c r="BJ22" s="5"/>
      <c r="BK22" s="5"/>
      <c r="BL22" s="5"/>
      <c r="BM22" s="6"/>
      <c r="BN22" s="6"/>
      <c r="BO22" s="5"/>
      <c r="BP22" s="5"/>
      <c r="BQ22" s="5"/>
      <c r="BR22" s="74"/>
    </row>
    <row r="23" spans="1:70" s="15" customFormat="1" ht="16.5" customHeight="1">
      <c r="A23" s="104" t="s">
        <v>16</v>
      </c>
      <c r="B23" s="5" t="str">
        <f>' 3-7 лет (день 9) '!B23</f>
        <v>Компот из свеж. морож. ягод</v>
      </c>
      <c r="C23" s="105">
        <f>$E$7</f>
        <v>1</v>
      </c>
      <c r="D23" s="11"/>
      <c r="E23" s="11"/>
      <c r="F23" s="11">
        <v>1.4E-2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3"/>
      <c r="V23" s="13"/>
      <c r="W23" s="13"/>
      <c r="X23" s="14"/>
      <c r="Y23" s="14"/>
      <c r="Z23" s="14"/>
      <c r="AA23" s="14"/>
      <c r="AB23" s="14"/>
      <c r="AC23" s="13"/>
      <c r="AD23" s="11"/>
      <c r="AE23" s="11">
        <v>2.5000000000000001E-2</v>
      </c>
      <c r="AF23" s="11"/>
      <c r="AG23" s="11"/>
      <c r="AH23" s="11"/>
      <c r="AI23" s="11"/>
      <c r="AJ23" s="11"/>
      <c r="AK23" s="11"/>
      <c r="AL23" s="11"/>
      <c r="AM23" s="13"/>
      <c r="AN23" s="11"/>
      <c r="AO23" s="11"/>
      <c r="AP23" s="11"/>
      <c r="AQ23" s="11"/>
      <c r="AR23" s="11"/>
      <c r="AS23" s="11"/>
      <c r="AT23" s="11"/>
      <c r="AU23" s="11"/>
      <c r="AV23" s="13"/>
      <c r="AW23" s="13"/>
      <c r="AX23" s="13"/>
      <c r="AY23" s="13"/>
      <c r="AZ23" s="13"/>
      <c r="BA23" s="13"/>
      <c r="BB23" s="13"/>
      <c r="BC23" s="13"/>
      <c r="BD23" s="11"/>
      <c r="BE23" s="11"/>
      <c r="BF23" s="11"/>
      <c r="BG23" s="11"/>
      <c r="BH23" s="11"/>
      <c r="BI23" s="11"/>
      <c r="BJ23" s="11"/>
      <c r="BK23" s="11"/>
      <c r="BL23" s="11"/>
      <c r="BM23" s="13"/>
      <c r="BN23" s="13"/>
      <c r="BO23" s="11"/>
      <c r="BP23" s="11"/>
      <c r="BQ23" s="11"/>
      <c r="BR23" s="74"/>
    </row>
    <row r="24" spans="1:70">
      <c r="A24" s="104"/>
      <c r="B24" s="5" t="str">
        <f>' 3-7 лет (день 9) '!B24</f>
        <v>Пирожок рыбный</v>
      </c>
      <c r="C24" s="106"/>
      <c r="D24" s="5"/>
      <c r="E24" s="5"/>
      <c r="F24" s="5">
        <v>2E-3</v>
      </c>
      <c r="G24" s="5"/>
      <c r="H24" s="5"/>
      <c r="I24" s="5"/>
      <c r="J24" s="5">
        <v>8.0000000000000002E-3</v>
      </c>
      <c r="K24" s="5">
        <v>3.0000000000000001E-3</v>
      </c>
      <c r="L24" s="5"/>
      <c r="M24" s="5"/>
      <c r="N24" s="5"/>
      <c r="O24" s="5"/>
      <c r="P24" s="5"/>
      <c r="Q24" s="5"/>
      <c r="R24" s="5"/>
      <c r="S24" s="5"/>
      <c r="T24" s="5"/>
      <c r="U24" s="84">
        <v>2.0799999999999999E-2</v>
      </c>
      <c r="V24" s="5"/>
      <c r="W24" s="5"/>
      <c r="X24" s="7">
        <v>0.1</v>
      </c>
      <c r="Y24" s="7"/>
      <c r="Z24" s="7"/>
      <c r="AA24" s="7"/>
      <c r="AB24" s="7"/>
      <c r="AC24" s="7"/>
      <c r="AD24" s="5"/>
      <c r="AE24" s="5"/>
      <c r="AF24" s="5"/>
      <c r="AG24" s="5"/>
      <c r="AH24" s="5"/>
      <c r="AI24" s="5"/>
      <c r="AJ24" s="5"/>
      <c r="AK24" s="5"/>
      <c r="AL24" s="5"/>
      <c r="AM24" s="6">
        <v>3.3000000000000002E-2</v>
      </c>
      <c r="AN24" s="5">
        <v>1.39E-3</v>
      </c>
      <c r="AO24" s="5"/>
      <c r="AP24" s="5"/>
      <c r="AQ24" s="5"/>
      <c r="AR24" s="5"/>
      <c r="AS24" s="5"/>
      <c r="AT24" s="5"/>
      <c r="AU24" s="5"/>
      <c r="AV24" s="6"/>
      <c r="AW24" s="6"/>
      <c r="AX24" s="6"/>
      <c r="AY24" s="6"/>
      <c r="AZ24" s="6"/>
      <c r="BA24" s="6"/>
      <c r="BB24" s="6"/>
      <c r="BC24" s="6">
        <v>4.0000000000000001E-3</v>
      </c>
      <c r="BD24" s="5"/>
      <c r="BE24" s="5"/>
      <c r="BF24" s="5"/>
      <c r="BG24" s="5"/>
      <c r="BH24" s="5"/>
      <c r="BI24" s="5"/>
      <c r="BJ24" s="5"/>
      <c r="BK24" s="5"/>
      <c r="BL24" s="5">
        <v>3.0000000000000001E-3</v>
      </c>
      <c r="BM24" s="6"/>
      <c r="BN24" s="6"/>
      <c r="BO24" s="5"/>
      <c r="BP24" s="5">
        <v>1E-3</v>
      </c>
      <c r="BQ24" s="5"/>
      <c r="BR24" s="74"/>
    </row>
    <row r="25" spans="1:70" hidden="1">
      <c r="A25" s="104"/>
      <c r="B25" s="5" t="str">
        <f>' 3-7 лет (день 9) '!B25</f>
        <v>Яблоко</v>
      </c>
      <c r="C25" s="10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6"/>
      <c r="V25" s="6"/>
      <c r="W25" s="6"/>
      <c r="X25" s="7"/>
      <c r="Y25" s="7"/>
      <c r="Z25" s="7"/>
      <c r="AA25" s="7"/>
      <c r="AB25" s="7"/>
      <c r="AC25" s="7"/>
      <c r="AD25" s="5"/>
      <c r="AE25" s="5"/>
      <c r="AF25" s="5"/>
      <c r="AG25" s="5"/>
      <c r="AH25" s="5"/>
      <c r="AI25" s="5"/>
      <c r="AJ25" s="5"/>
      <c r="AK25" s="5"/>
      <c r="AL25" s="5"/>
      <c r="AM25" s="6"/>
      <c r="AN25" s="5"/>
      <c r="AO25" s="5"/>
      <c r="AP25" s="5"/>
      <c r="AQ25" s="5"/>
      <c r="AR25" s="5"/>
      <c r="AS25" s="5"/>
      <c r="AT25" s="5"/>
      <c r="AU25" s="5"/>
      <c r="AV25" s="6"/>
      <c r="AW25" s="6"/>
      <c r="AX25" s="6"/>
      <c r="AY25" s="6"/>
      <c r="AZ25" s="6"/>
      <c r="BA25" s="6"/>
      <c r="BB25" s="6"/>
      <c r="BC25" s="6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5"/>
      <c r="BP25" s="5"/>
      <c r="BQ25" s="5"/>
      <c r="BR25" s="74"/>
    </row>
    <row r="26" spans="1:70">
      <c r="A26" s="104"/>
      <c r="B26" s="5"/>
      <c r="C26" s="10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  <c r="V26" s="6"/>
      <c r="W26" s="6"/>
      <c r="X26" s="7"/>
      <c r="Y26" s="7"/>
      <c r="Z26" s="7"/>
      <c r="AA26" s="7"/>
      <c r="AB26" s="7"/>
      <c r="AC26" s="7"/>
      <c r="AD26" s="5"/>
      <c r="AE26" s="5"/>
      <c r="AF26" s="5"/>
      <c r="AG26" s="5"/>
      <c r="AH26" s="5"/>
      <c r="AI26" s="5"/>
      <c r="AJ26" s="5"/>
      <c r="AK26" s="5"/>
      <c r="AL26" s="5"/>
      <c r="AM26" s="6"/>
      <c r="AN26" s="5"/>
      <c r="AO26" s="5"/>
      <c r="AP26" s="5"/>
      <c r="AQ26" s="5"/>
      <c r="AR26" s="5"/>
      <c r="AS26" s="5"/>
      <c r="AT26" s="5"/>
      <c r="AU26" s="5"/>
      <c r="AV26" s="6"/>
      <c r="AW26" s="6"/>
      <c r="AX26" s="6"/>
      <c r="AY26" s="6"/>
      <c r="AZ26" s="6"/>
      <c r="BA26" s="6"/>
      <c r="BB26" s="6"/>
      <c r="BC26" s="6"/>
      <c r="BD26" s="5"/>
      <c r="BE26" s="5"/>
      <c r="BF26" s="5"/>
      <c r="BG26" s="5"/>
      <c r="BH26" s="5"/>
      <c r="BI26" s="5"/>
      <c r="BJ26" s="5"/>
      <c r="BK26" s="5"/>
      <c r="BL26" s="5"/>
      <c r="BM26" s="6"/>
      <c r="BN26" s="6"/>
      <c r="BO26" s="5"/>
      <c r="BP26" s="5"/>
      <c r="BQ26" s="5"/>
      <c r="BR26" s="74"/>
    </row>
    <row r="27" spans="1:70">
      <c r="A27" s="104"/>
      <c r="B27" s="5"/>
      <c r="C27" s="10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6"/>
      <c r="V27" s="6"/>
      <c r="W27" s="6"/>
      <c r="X27" s="7"/>
      <c r="Y27" s="7"/>
      <c r="Z27" s="7"/>
      <c r="AA27" s="7"/>
      <c r="AB27" s="7"/>
      <c r="AC27" s="7"/>
      <c r="AD27" s="5"/>
      <c r="AE27" s="5"/>
      <c r="AF27" s="5"/>
      <c r="AG27" s="5"/>
      <c r="AH27" s="5"/>
      <c r="AI27" s="5"/>
      <c r="AJ27" s="5"/>
      <c r="AK27" s="5"/>
      <c r="AL27" s="5"/>
      <c r="AM27" s="6"/>
      <c r="AN27" s="5"/>
      <c r="AO27" s="5"/>
      <c r="AP27" s="5"/>
      <c r="AQ27" s="5"/>
      <c r="AR27" s="5"/>
      <c r="AS27" s="5"/>
      <c r="AT27" s="5"/>
      <c r="AU27" s="5"/>
      <c r="AV27" s="6"/>
      <c r="AW27" s="6"/>
      <c r="AX27" s="6"/>
      <c r="AY27" s="6"/>
      <c r="AZ27" s="6"/>
      <c r="BA27" s="6"/>
      <c r="BB27" s="6"/>
      <c r="BC27" s="6"/>
      <c r="BD27" s="5"/>
      <c r="BE27" s="5"/>
      <c r="BF27" s="5"/>
      <c r="BG27" s="5"/>
      <c r="BH27" s="5"/>
      <c r="BI27" s="5"/>
      <c r="BJ27" s="5"/>
      <c r="BK27" s="5"/>
      <c r="BL27" s="5"/>
      <c r="BM27" s="6"/>
      <c r="BN27" s="6"/>
      <c r="BO27" s="5"/>
      <c r="BP27" s="5"/>
      <c r="BQ27" s="5"/>
      <c r="BR27" s="74"/>
    </row>
    <row r="28" spans="1:70" s="15" customFormat="1">
      <c r="A28" s="104" t="s">
        <v>18</v>
      </c>
      <c r="B28" s="12" t="str">
        <f>' 3-7 лет (день 9) '!B28</f>
        <v xml:space="preserve">Омлет </v>
      </c>
      <c r="C28" s="105">
        <f>$E$7</f>
        <v>1</v>
      </c>
      <c r="D28" s="11"/>
      <c r="E28" s="11"/>
      <c r="F28" s="11"/>
      <c r="G28" s="11"/>
      <c r="H28" s="11"/>
      <c r="I28" s="11"/>
      <c r="J28" s="11">
        <v>4.4999999999999998E-2</v>
      </c>
      <c r="K28" s="11">
        <v>2E-3</v>
      </c>
      <c r="L28" s="11"/>
      <c r="M28" s="11"/>
      <c r="N28" s="11"/>
      <c r="O28" s="11"/>
      <c r="P28" s="11"/>
      <c r="Q28" s="11"/>
      <c r="R28" s="11"/>
      <c r="S28" s="11"/>
      <c r="U28" s="13"/>
      <c r="V28" s="13"/>
      <c r="W28" s="13"/>
      <c r="X28" s="14">
        <v>1</v>
      </c>
      <c r="Y28" s="14"/>
      <c r="Z28" s="14"/>
      <c r="AA28" s="14"/>
      <c r="AB28" s="14"/>
      <c r="AC28" s="14"/>
      <c r="AD28" s="11"/>
      <c r="AE28" s="11"/>
      <c r="AF28" s="11"/>
      <c r="AG28" s="11"/>
      <c r="AH28" s="11"/>
      <c r="AI28" s="11"/>
      <c r="AJ28" s="11"/>
      <c r="AK28" s="11"/>
      <c r="AL28" s="11"/>
      <c r="AM28" s="13"/>
      <c r="AN28" s="11"/>
      <c r="AO28" s="11"/>
      <c r="AP28" s="11"/>
      <c r="AQ28" s="11"/>
      <c r="AR28" s="11"/>
      <c r="AS28" s="11"/>
      <c r="AT28" s="11"/>
      <c r="AU28" s="11"/>
      <c r="AX28" s="13"/>
      <c r="AY28" s="13"/>
      <c r="AZ28" s="13"/>
      <c r="BA28" s="13"/>
      <c r="BB28" s="13"/>
      <c r="BC28" s="13"/>
      <c r="BD28" s="11"/>
      <c r="BE28" s="11"/>
      <c r="BF28" s="11"/>
      <c r="BG28" s="11"/>
      <c r="BH28" s="11"/>
      <c r="BI28" s="11"/>
      <c r="BJ28" s="11"/>
      <c r="BK28" s="11"/>
      <c r="BL28" s="11"/>
      <c r="BM28" s="13"/>
      <c r="BN28" s="13"/>
      <c r="BO28" s="11"/>
      <c r="BP28" s="11"/>
      <c r="BQ28" s="11">
        <v>1E-3</v>
      </c>
      <c r="BR28" s="74"/>
    </row>
    <row r="29" spans="1:70">
      <c r="A29" s="104"/>
      <c r="B29" s="12" t="str">
        <f>' 3-7 лет (день 9) '!B29</f>
        <v>Хлеб пшеничный</v>
      </c>
      <c r="C29" s="106"/>
      <c r="D29" s="5">
        <v>0.02</v>
      </c>
      <c r="E29" s="5"/>
      <c r="F29" s="5"/>
      <c r="G29" s="5"/>
      <c r="H29" s="11"/>
      <c r="I29" s="11"/>
      <c r="J29" s="5"/>
      <c r="K29" s="5"/>
      <c r="L29" s="5"/>
      <c r="M29" s="5"/>
      <c r="N29" s="5"/>
      <c r="O29" s="5"/>
      <c r="P29" s="5"/>
      <c r="Q29" s="5"/>
      <c r="R29" s="11"/>
      <c r="S29" s="11"/>
      <c r="T29" s="11"/>
      <c r="U29" s="6"/>
      <c r="V29" s="6"/>
      <c r="W29" s="6"/>
      <c r="X29" s="7"/>
      <c r="Y29" s="7"/>
      <c r="Z29" s="7"/>
      <c r="AA29" s="7"/>
      <c r="AB29" s="7"/>
      <c r="AC29" s="7"/>
      <c r="AD29" s="5"/>
      <c r="AE29" s="5"/>
      <c r="AF29" s="5"/>
      <c r="AG29" s="5"/>
      <c r="AH29" s="5"/>
      <c r="AI29" s="5"/>
      <c r="AJ29" s="5"/>
      <c r="AK29" s="5"/>
      <c r="AL29" s="5"/>
      <c r="AM29" s="6"/>
      <c r="AN29" s="5"/>
      <c r="AO29" s="5"/>
      <c r="AP29" s="5"/>
      <c r="AQ29" s="5"/>
      <c r="AR29" s="5"/>
      <c r="AS29" s="5"/>
      <c r="AT29" s="5"/>
      <c r="AU29" s="5"/>
      <c r="AV29" s="6"/>
      <c r="AW29" s="6"/>
      <c r="AX29" s="6"/>
      <c r="AY29" s="6"/>
      <c r="AZ29" s="6"/>
      <c r="BA29" s="6"/>
      <c r="BB29" s="6"/>
      <c r="BC29" s="6"/>
      <c r="BD29" s="5"/>
      <c r="BE29" s="5"/>
      <c r="BF29" s="5"/>
      <c r="BG29" s="5"/>
      <c r="BH29" s="5"/>
      <c r="BI29" s="5"/>
      <c r="BJ29" s="5"/>
      <c r="BK29" s="5"/>
      <c r="BL29" s="5"/>
      <c r="BM29" s="6"/>
      <c r="BN29" s="6"/>
      <c r="BO29" s="5"/>
      <c r="BP29" s="5"/>
      <c r="BQ29" s="5"/>
      <c r="BR29" s="74"/>
    </row>
    <row r="30" spans="1:70">
      <c r="A30" s="104"/>
      <c r="B30" s="12" t="str">
        <f>' 3-7 лет (день 9) '!B30</f>
        <v>Чай с сахаром</v>
      </c>
      <c r="C30" s="107"/>
      <c r="D30" s="5"/>
      <c r="E30" s="5"/>
      <c r="F30" s="5">
        <v>1.2E-2</v>
      </c>
      <c r="G30" s="5">
        <v>5.9999999999999995E-4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7"/>
      <c r="Y30" s="7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7"/>
      <c r="AY30" s="7"/>
      <c r="AZ30" s="6"/>
      <c r="BA30" s="6"/>
      <c r="BB30" s="6"/>
      <c r="BC30" s="6"/>
      <c r="BD30" s="5"/>
      <c r="BE30" s="5"/>
      <c r="BF30" s="5"/>
      <c r="BG30" s="5"/>
      <c r="BH30" s="5"/>
      <c r="BI30" s="5"/>
      <c r="BJ30" s="5"/>
      <c r="BK30" s="5"/>
      <c r="BL30" s="5"/>
      <c r="BM30" s="6"/>
      <c r="BN30" s="6"/>
      <c r="BO30" s="6"/>
      <c r="BP30" s="5"/>
      <c r="BQ30" s="5"/>
      <c r="BR30" s="74"/>
    </row>
    <row r="31" spans="1:70" ht="17.399999999999999">
      <c r="A31" s="37"/>
      <c r="B31" s="38" t="s">
        <v>21</v>
      </c>
      <c r="C31" s="39"/>
      <c r="D31" s="40">
        <f t="shared" ref="D31:BR31" si="0">SUM(D10:D30)</f>
        <v>0.08</v>
      </c>
      <c r="E31" s="40">
        <f t="shared" si="0"/>
        <v>0.05</v>
      </c>
      <c r="F31" s="40">
        <f t="shared" si="0"/>
        <v>5.8999999999999997E-2</v>
      </c>
      <c r="G31" s="40">
        <f t="shared" si="0"/>
        <v>5.9999999999999995E-4</v>
      </c>
      <c r="H31" s="40">
        <f t="shared" si="0"/>
        <v>1.1999999999999999E-3</v>
      </c>
      <c r="I31" s="40">
        <f t="shared" si="0"/>
        <v>0</v>
      </c>
      <c r="J31" s="40">
        <f t="shared" si="0"/>
        <v>0.27900000000000003</v>
      </c>
      <c r="K31" s="40">
        <f t="shared" si="0"/>
        <v>1.9000000000000003E-2</v>
      </c>
      <c r="L31" s="40">
        <f t="shared" si="0"/>
        <v>7.0000000000000001E-3</v>
      </c>
      <c r="M31" s="40">
        <f t="shared" si="0"/>
        <v>0</v>
      </c>
      <c r="N31" s="40">
        <f t="shared" si="0"/>
        <v>0</v>
      </c>
      <c r="O31" s="40">
        <f t="shared" si="0"/>
        <v>0</v>
      </c>
      <c r="P31" s="40">
        <f t="shared" si="0"/>
        <v>0</v>
      </c>
      <c r="Q31" s="40">
        <f t="shared" si="0"/>
        <v>0</v>
      </c>
      <c r="R31" s="40">
        <f t="shared" si="0"/>
        <v>0</v>
      </c>
      <c r="S31" s="40">
        <f t="shared" si="0"/>
        <v>0</v>
      </c>
      <c r="T31" s="40">
        <f t="shared" si="0"/>
        <v>0</v>
      </c>
      <c r="U31" s="40">
        <f t="shared" si="0"/>
        <v>2.0799999999999999E-2</v>
      </c>
      <c r="V31" s="40">
        <f t="shared" si="0"/>
        <v>0</v>
      </c>
      <c r="W31" s="40">
        <f t="shared" si="0"/>
        <v>0</v>
      </c>
      <c r="X31" s="40">
        <f t="shared" si="0"/>
        <v>1.1000000000000001</v>
      </c>
      <c r="Y31" s="40">
        <f t="shared" si="0"/>
        <v>0</v>
      </c>
      <c r="Z31" s="40">
        <f t="shared" si="0"/>
        <v>0</v>
      </c>
      <c r="AA31" s="40">
        <f t="shared" si="0"/>
        <v>0</v>
      </c>
      <c r="AB31" s="40">
        <f t="shared" si="0"/>
        <v>0</v>
      </c>
      <c r="AC31" s="40">
        <f t="shared" si="0"/>
        <v>0</v>
      </c>
      <c r="AD31" s="40">
        <f t="shared" si="0"/>
        <v>2.1999999999999999E-2</v>
      </c>
      <c r="AE31" s="40">
        <f t="shared" si="0"/>
        <v>2.5000000000000001E-2</v>
      </c>
      <c r="AF31" s="40">
        <f t="shared" si="0"/>
        <v>0</v>
      </c>
      <c r="AG31" s="40">
        <f t="shared" si="0"/>
        <v>0</v>
      </c>
      <c r="AH31" s="40">
        <f t="shared" si="0"/>
        <v>0</v>
      </c>
      <c r="AI31" s="40">
        <f t="shared" si="0"/>
        <v>0</v>
      </c>
      <c r="AJ31" s="40">
        <f t="shared" si="0"/>
        <v>0</v>
      </c>
      <c r="AK31" s="40">
        <f t="shared" si="0"/>
        <v>0</v>
      </c>
      <c r="AL31" s="40">
        <f t="shared" si="0"/>
        <v>0</v>
      </c>
      <c r="AM31" s="40">
        <f t="shared" si="0"/>
        <v>3.3000000000000002E-2</v>
      </c>
      <c r="AN31" s="40">
        <f t="shared" si="0"/>
        <v>1.39E-3</v>
      </c>
      <c r="AO31" s="40">
        <f t="shared" si="0"/>
        <v>0</v>
      </c>
      <c r="AP31" s="40">
        <f t="shared" si="0"/>
        <v>0</v>
      </c>
      <c r="AQ31" s="40">
        <f t="shared" si="0"/>
        <v>0</v>
      </c>
      <c r="AR31" s="40">
        <f t="shared" si="0"/>
        <v>0</v>
      </c>
      <c r="AS31" s="40">
        <f t="shared" si="0"/>
        <v>0</v>
      </c>
      <c r="AT31" s="40">
        <f t="shared" si="0"/>
        <v>0</v>
      </c>
      <c r="AU31" s="40">
        <f t="shared" si="0"/>
        <v>0</v>
      </c>
      <c r="AV31" s="40">
        <f t="shared" si="0"/>
        <v>8.0000000000000002E-3</v>
      </c>
      <c r="AW31" s="40">
        <f t="shared" si="0"/>
        <v>0</v>
      </c>
      <c r="AX31" s="40">
        <f t="shared" si="0"/>
        <v>0.02</v>
      </c>
      <c r="AY31" s="40">
        <f t="shared" si="0"/>
        <v>0</v>
      </c>
      <c r="AZ31" s="40">
        <f t="shared" si="0"/>
        <v>0</v>
      </c>
      <c r="BA31" s="40">
        <f t="shared" si="0"/>
        <v>0</v>
      </c>
      <c r="BB31" s="40">
        <f t="shared" si="0"/>
        <v>0</v>
      </c>
      <c r="BC31" s="40">
        <f t="shared" si="0"/>
        <v>4.0000000000000001E-3</v>
      </c>
      <c r="BD31" s="40">
        <f t="shared" si="0"/>
        <v>6.9000000000000006E-2</v>
      </c>
      <c r="BE31" s="40">
        <f t="shared" si="0"/>
        <v>0</v>
      </c>
      <c r="BF31" s="40">
        <f t="shared" si="0"/>
        <v>7.0000000000000001E-3</v>
      </c>
      <c r="BG31" s="40">
        <f t="shared" si="0"/>
        <v>0</v>
      </c>
      <c r="BH31" s="40">
        <f t="shared" si="0"/>
        <v>0</v>
      </c>
      <c r="BI31" s="40">
        <f t="shared" si="0"/>
        <v>0</v>
      </c>
      <c r="BJ31" s="40">
        <f t="shared" si="0"/>
        <v>0.1</v>
      </c>
      <c r="BK31" s="40">
        <f t="shared" si="0"/>
        <v>2.0500000000000001E-2</v>
      </c>
      <c r="BL31" s="40">
        <f t="shared" si="0"/>
        <v>3.0999999999999996E-2</v>
      </c>
      <c r="BM31" s="40">
        <f t="shared" si="0"/>
        <v>0.19</v>
      </c>
      <c r="BN31" s="40">
        <f t="shared" si="0"/>
        <v>0</v>
      </c>
      <c r="BO31" s="40">
        <f t="shared" si="0"/>
        <v>3.0000000000000001E-3</v>
      </c>
      <c r="BP31" s="40">
        <f t="shared" si="0"/>
        <v>8.0000000000000002E-3</v>
      </c>
      <c r="BQ31" s="40">
        <f t="shared" si="0"/>
        <v>6.0000000000000001E-3</v>
      </c>
      <c r="BR31" s="75">
        <f t="shared" si="0"/>
        <v>5.0000000000000002E-5</v>
      </c>
    </row>
    <row r="32" spans="1:70" ht="17.399999999999999">
      <c r="A32" s="37"/>
      <c r="B32" s="38" t="s">
        <v>32</v>
      </c>
      <c r="C32" s="39"/>
      <c r="D32" s="41">
        <f>ROUND(PRODUCT(D31,$E$7),3)</f>
        <v>0.08</v>
      </c>
      <c r="E32" s="41">
        <f t="shared" ref="E32:BR32" si="1">ROUND(PRODUCT(E31,$E$7),3)</f>
        <v>0.05</v>
      </c>
      <c r="F32" s="41">
        <f t="shared" si="1"/>
        <v>5.8999999999999997E-2</v>
      </c>
      <c r="G32" s="41">
        <f t="shared" si="1"/>
        <v>1E-3</v>
      </c>
      <c r="H32" s="41">
        <f t="shared" si="1"/>
        <v>1E-3</v>
      </c>
      <c r="I32" s="41">
        <f t="shared" si="1"/>
        <v>0</v>
      </c>
      <c r="J32" s="41">
        <f t="shared" si="1"/>
        <v>0.27900000000000003</v>
      </c>
      <c r="K32" s="41">
        <f t="shared" si="1"/>
        <v>1.9E-2</v>
      </c>
      <c r="L32" s="41">
        <f t="shared" si="1"/>
        <v>7.0000000000000001E-3</v>
      </c>
      <c r="M32" s="41">
        <f t="shared" si="1"/>
        <v>0</v>
      </c>
      <c r="N32" s="41">
        <f t="shared" si="1"/>
        <v>0</v>
      </c>
      <c r="O32" s="41">
        <f t="shared" si="1"/>
        <v>0</v>
      </c>
      <c r="P32" s="41">
        <f t="shared" si="1"/>
        <v>0</v>
      </c>
      <c r="Q32" s="41">
        <f t="shared" si="1"/>
        <v>0</v>
      </c>
      <c r="R32" s="41">
        <f t="shared" si="1"/>
        <v>0</v>
      </c>
      <c r="S32" s="41">
        <f t="shared" si="1"/>
        <v>0</v>
      </c>
      <c r="T32" s="41">
        <f t="shared" si="1"/>
        <v>0</v>
      </c>
      <c r="U32" s="41">
        <f t="shared" si="1"/>
        <v>2.1000000000000001E-2</v>
      </c>
      <c r="V32" s="41">
        <f t="shared" si="1"/>
        <v>0</v>
      </c>
      <c r="W32" s="41">
        <f t="shared" si="1"/>
        <v>0</v>
      </c>
      <c r="X32" s="41">
        <f t="shared" si="1"/>
        <v>1.1000000000000001</v>
      </c>
      <c r="Y32" s="41">
        <f t="shared" si="1"/>
        <v>0</v>
      </c>
      <c r="Z32" s="41">
        <f t="shared" si="1"/>
        <v>0</v>
      </c>
      <c r="AA32" s="41">
        <f t="shared" si="1"/>
        <v>0</v>
      </c>
      <c r="AB32" s="41">
        <f t="shared" si="1"/>
        <v>0</v>
      </c>
      <c r="AC32" s="41">
        <f t="shared" si="1"/>
        <v>0</v>
      </c>
      <c r="AD32" s="41">
        <f t="shared" si="1"/>
        <v>2.1999999999999999E-2</v>
      </c>
      <c r="AE32" s="41">
        <f t="shared" si="1"/>
        <v>2.5000000000000001E-2</v>
      </c>
      <c r="AF32" s="41">
        <f t="shared" si="1"/>
        <v>0</v>
      </c>
      <c r="AG32" s="41">
        <f t="shared" si="1"/>
        <v>0</v>
      </c>
      <c r="AH32" s="41">
        <f t="shared" si="1"/>
        <v>0</v>
      </c>
      <c r="AI32" s="41">
        <f t="shared" si="1"/>
        <v>0</v>
      </c>
      <c r="AJ32" s="41">
        <f t="shared" si="1"/>
        <v>0</v>
      </c>
      <c r="AK32" s="41">
        <f t="shared" si="1"/>
        <v>0</v>
      </c>
      <c r="AL32" s="41">
        <f t="shared" si="1"/>
        <v>0</v>
      </c>
      <c r="AM32" s="41">
        <f t="shared" si="1"/>
        <v>3.3000000000000002E-2</v>
      </c>
      <c r="AN32" s="41">
        <f t="shared" si="1"/>
        <v>1E-3</v>
      </c>
      <c r="AO32" s="41">
        <f t="shared" si="1"/>
        <v>0</v>
      </c>
      <c r="AP32" s="41">
        <f t="shared" si="1"/>
        <v>0</v>
      </c>
      <c r="AQ32" s="41">
        <f t="shared" si="1"/>
        <v>0</v>
      </c>
      <c r="AR32" s="41">
        <f t="shared" si="1"/>
        <v>0</v>
      </c>
      <c r="AS32" s="41">
        <f t="shared" si="1"/>
        <v>0</v>
      </c>
      <c r="AT32" s="41">
        <f t="shared" si="1"/>
        <v>0</v>
      </c>
      <c r="AU32" s="41">
        <f t="shared" si="1"/>
        <v>0</v>
      </c>
      <c r="AV32" s="41">
        <f t="shared" si="1"/>
        <v>8.0000000000000002E-3</v>
      </c>
      <c r="AW32" s="41">
        <f t="shared" si="1"/>
        <v>0</v>
      </c>
      <c r="AX32" s="41">
        <f t="shared" si="1"/>
        <v>0.02</v>
      </c>
      <c r="AY32" s="41">
        <f t="shared" si="1"/>
        <v>0</v>
      </c>
      <c r="AZ32" s="41">
        <f t="shared" si="1"/>
        <v>0</v>
      </c>
      <c r="BA32" s="41">
        <f t="shared" si="1"/>
        <v>0</v>
      </c>
      <c r="BB32" s="41">
        <f t="shared" si="1"/>
        <v>0</v>
      </c>
      <c r="BC32" s="41">
        <f t="shared" si="1"/>
        <v>4.0000000000000001E-3</v>
      </c>
      <c r="BD32" s="41">
        <f t="shared" si="1"/>
        <v>6.9000000000000006E-2</v>
      </c>
      <c r="BE32" s="41">
        <f t="shared" si="1"/>
        <v>0</v>
      </c>
      <c r="BF32" s="41">
        <f t="shared" si="1"/>
        <v>7.0000000000000001E-3</v>
      </c>
      <c r="BG32" s="41">
        <f t="shared" si="1"/>
        <v>0</v>
      </c>
      <c r="BH32" s="41">
        <f t="shared" si="1"/>
        <v>0</v>
      </c>
      <c r="BI32" s="41">
        <f t="shared" si="1"/>
        <v>0</v>
      </c>
      <c r="BJ32" s="41">
        <f t="shared" si="1"/>
        <v>0.1</v>
      </c>
      <c r="BK32" s="41">
        <f t="shared" si="1"/>
        <v>2.1000000000000001E-2</v>
      </c>
      <c r="BL32" s="41">
        <f t="shared" si="1"/>
        <v>3.1E-2</v>
      </c>
      <c r="BM32" s="41">
        <f t="shared" si="1"/>
        <v>0.19</v>
      </c>
      <c r="BN32" s="41">
        <f t="shared" si="1"/>
        <v>0</v>
      </c>
      <c r="BO32" s="41">
        <f t="shared" si="1"/>
        <v>3.0000000000000001E-3</v>
      </c>
      <c r="BP32" s="41">
        <f t="shared" si="1"/>
        <v>8.0000000000000002E-3</v>
      </c>
      <c r="BQ32" s="41">
        <f t="shared" si="1"/>
        <v>6.0000000000000001E-3</v>
      </c>
      <c r="BR32" s="76">
        <f t="shared" si="1"/>
        <v>0</v>
      </c>
    </row>
    <row r="33" spans="1:73" s="42" customFormat="1" ht="18"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77"/>
      <c r="BS33" s="44"/>
    </row>
    <row r="34" spans="1:73">
      <c r="A34" s="86"/>
      <c r="B34" s="86"/>
      <c r="C34" s="86"/>
      <c r="D34" s="86" t="s">
        <v>90</v>
      </c>
      <c r="E34" s="86"/>
      <c r="F34" s="93"/>
      <c r="G34" s="86"/>
      <c r="H34" s="86" t="s">
        <v>91</v>
      </c>
      <c r="I34" s="86"/>
      <c r="J34" s="86"/>
      <c r="K34" s="86" t="s">
        <v>92</v>
      </c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8"/>
      <c r="BS34" s="89"/>
      <c r="BT34" s="86"/>
      <c r="BU34" s="86"/>
    </row>
    <row r="35" spans="1:73" ht="11.25" customHeight="1">
      <c r="A35" s="86"/>
      <c r="B35" s="86"/>
      <c r="C35" s="86"/>
      <c r="D35" s="86" t="s">
        <v>93</v>
      </c>
      <c r="E35" s="86"/>
      <c r="F35" s="86" t="s">
        <v>94</v>
      </c>
      <c r="G35" s="86"/>
      <c r="H35" s="86" t="s">
        <v>95</v>
      </c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8"/>
      <c r="BS35" s="89"/>
      <c r="BT35" s="86"/>
      <c r="BU35" s="86"/>
    </row>
    <row r="36" spans="1:73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8"/>
      <c r="BS36" s="89"/>
      <c r="BT36" s="86"/>
      <c r="BU36" s="86"/>
    </row>
    <row r="37" spans="1:73">
      <c r="A37" s="86"/>
      <c r="B37" s="86"/>
      <c r="C37" s="86"/>
      <c r="D37" s="86"/>
      <c r="E37" s="86"/>
      <c r="F37" s="86" t="s">
        <v>96</v>
      </c>
      <c r="G37" s="86"/>
      <c r="H37" s="86" t="s">
        <v>97</v>
      </c>
      <c r="I37" s="86"/>
      <c r="J37" s="86"/>
      <c r="K37" s="86">
        <f>' 3-7 лет (день 9) '!K39</f>
        <v>0</v>
      </c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8"/>
      <c r="BS37" s="94"/>
      <c r="BT37" s="87"/>
      <c r="BU37" s="86"/>
    </row>
    <row r="38" spans="1:73" ht="12" customHeight="1">
      <c r="A38" s="86"/>
      <c r="B38" s="86"/>
      <c r="C38" s="86"/>
      <c r="D38" s="86"/>
      <c r="E38" s="86"/>
      <c r="F38" s="86"/>
      <c r="G38" s="86"/>
      <c r="H38" s="86" t="s">
        <v>95</v>
      </c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8"/>
      <c r="BS38" s="89"/>
      <c r="BT38" s="86"/>
      <c r="BU38" s="86"/>
    </row>
    <row r="45" spans="1:73" ht="17.399999999999999">
      <c r="A45" s="21"/>
      <c r="B45" s="22" t="s">
        <v>23</v>
      </c>
      <c r="C45" s="23" t="s">
        <v>24</v>
      </c>
      <c r="D45" s="24">
        <v>90.9</v>
      </c>
      <c r="E45" s="24">
        <v>96</v>
      </c>
      <c r="F45" s="24">
        <v>91</v>
      </c>
      <c r="G45" s="24">
        <v>816</v>
      </c>
      <c r="H45" s="24">
        <v>1680</v>
      </c>
      <c r="I45" s="24">
        <v>1050</v>
      </c>
      <c r="J45" s="24">
        <v>90.57</v>
      </c>
      <c r="K45" s="24">
        <v>1166.67</v>
      </c>
      <c r="L45" s="24">
        <v>255.2</v>
      </c>
      <c r="M45" s="24">
        <v>833</v>
      </c>
      <c r="N45" s="24">
        <v>126.38</v>
      </c>
      <c r="O45" s="24">
        <v>387.53</v>
      </c>
      <c r="P45" s="24">
        <v>663.16</v>
      </c>
      <c r="Q45" s="24">
        <v>526.66999999999996</v>
      </c>
      <c r="R45" s="24">
        <v>1295</v>
      </c>
      <c r="S45" s="24"/>
      <c r="T45" s="24"/>
      <c r="U45" s="24">
        <v>1012</v>
      </c>
      <c r="V45" s="24">
        <v>470.67</v>
      </c>
      <c r="W45" s="24">
        <v>348</v>
      </c>
      <c r="X45" s="24">
        <v>9.4</v>
      </c>
      <c r="Y45" s="24">
        <v>266.5</v>
      </c>
      <c r="Z45" s="24">
        <v>367</v>
      </c>
      <c r="AA45" s="24">
        <v>524</v>
      </c>
      <c r="AB45" s="24">
        <v>330</v>
      </c>
      <c r="AC45" s="24">
        <v>299</v>
      </c>
      <c r="AD45" s="24">
        <v>148</v>
      </c>
      <c r="AE45" s="24">
        <v>842</v>
      </c>
      <c r="AF45" s="24"/>
      <c r="AG45" s="24">
        <v>180</v>
      </c>
      <c r="AH45" s="24">
        <v>359</v>
      </c>
      <c r="AI45" s="24">
        <v>160</v>
      </c>
      <c r="AJ45" s="24">
        <v>309.10000000000002</v>
      </c>
      <c r="AK45" s="24">
        <v>94</v>
      </c>
      <c r="AL45" s="24">
        <v>73</v>
      </c>
      <c r="AM45" s="24">
        <v>51.6</v>
      </c>
      <c r="AN45" s="24">
        <v>250</v>
      </c>
      <c r="AO45" s="24">
        <v>272</v>
      </c>
      <c r="AP45" s="24"/>
      <c r="AQ45" s="24">
        <v>425</v>
      </c>
      <c r="AR45" s="24">
        <v>800</v>
      </c>
      <c r="AS45" s="24">
        <v>294.25</v>
      </c>
      <c r="AT45" s="24">
        <v>95</v>
      </c>
      <c r="AU45" s="24">
        <v>87.33</v>
      </c>
      <c r="AV45" s="24">
        <v>73.33</v>
      </c>
      <c r="AW45" s="24">
        <v>80</v>
      </c>
      <c r="AX45" s="24">
        <v>89.29</v>
      </c>
      <c r="AY45" s="24">
        <v>63.75</v>
      </c>
      <c r="AZ45" s="24">
        <v>104.62</v>
      </c>
      <c r="BA45" s="24">
        <v>81.33</v>
      </c>
      <c r="BB45" s="24">
        <v>71.67</v>
      </c>
      <c r="BC45" s="24">
        <v>152.66999999999999</v>
      </c>
      <c r="BD45" s="24">
        <v>378</v>
      </c>
      <c r="BE45" s="24">
        <v>574</v>
      </c>
      <c r="BF45" s="24">
        <v>696</v>
      </c>
      <c r="BG45" s="24">
        <v>324</v>
      </c>
      <c r="BH45" s="24">
        <v>604</v>
      </c>
      <c r="BI45" s="24"/>
      <c r="BJ45" s="24">
        <v>38</v>
      </c>
      <c r="BK45" s="24">
        <v>38</v>
      </c>
      <c r="BL45" s="24">
        <v>33</v>
      </c>
      <c r="BM45" s="24">
        <v>43</v>
      </c>
      <c r="BN45" s="24">
        <v>43</v>
      </c>
      <c r="BO45" s="24">
        <v>306.32</v>
      </c>
      <c r="BP45" s="24">
        <v>190</v>
      </c>
      <c r="BQ45" s="24">
        <v>26</v>
      </c>
      <c r="BR45" s="75"/>
    </row>
    <row r="46" spans="1:73" ht="17.399999999999999">
      <c r="B46" s="19" t="s">
        <v>25</v>
      </c>
      <c r="C46" s="17" t="s">
        <v>24</v>
      </c>
      <c r="D46" s="18">
        <f>D45/1000</f>
        <v>9.0900000000000009E-2</v>
      </c>
      <c r="E46" s="18">
        <f t="shared" ref="E46:BR46" si="2">E45/1000</f>
        <v>9.6000000000000002E-2</v>
      </c>
      <c r="F46" s="18">
        <f t="shared" si="2"/>
        <v>9.0999999999999998E-2</v>
      </c>
      <c r="G46" s="18">
        <f t="shared" si="2"/>
        <v>0.81599999999999995</v>
      </c>
      <c r="H46" s="18">
        <f t="shared" si="2"/>
        <v>1.68</v>
      </c>
      <c r="I46" s="18">
        <f t="shared" si="2"/>
        <v>1.05</v>
      </c>
      <c r="J46" s="18">
        <f t="shared" si="2"/>
        <v>9.0569999999999998E-2</v>
      </c>
      <c r="K46" s="18">
        <f t="shared" si="2"/>
        <v>1.1666700000000001</v>
      </c>
      <c r="L46" s="18">
        <f t="shared" si="2"/>
        <v>0.25519999999999998</v>
      </c>
      <c r="M46" s="18">
        <f t="shared" si="2"/>
        <v>0.83299999999999996</v>
      </c>
      <c r="N46" s="18">
        <f t="shared" si="2"/>
        <v>0.12637999999999999</v>
      </c>
      <c r="O46" s="18">
        <f t="shared" si="2"/>
        <v>0.38752999999999999</v>
      </c>
      <c r="P46" s="18">
        <f t="shared" si="2"/>
        <v>0.66315999999999997</v>
      </c>
      <c r="Q46" s="18">
        <f t="shared" si="2"/>
        <v>0.52666999999999997</v>
      </c>
      <c r="R46" s="18">
        <f t="shared" si="2"/>
        <v>1.2949999999999999</v>
      </c>
      <c r="S46" s="18">
        <f t="shared" si="2"/>
        <v>0</v>
      </c>
      <c r="T46" s="18">
        <f t="shared" si="2"/>
        <v>0</v>
      </c>
      <c r="U46" s="18">
        <f t="shared" si="2"/>
        <v>1.012</v>
      </c>
      <c r="V46" s="18">
        <f t="shared" si="2"/>
        <v>0.47067000000000003</v>
      </c>
      <c r="W46" s="18">
        <f>W45/1000</f>
        <v>0.34799999999999998</v>
      </c>
      <c r="X46" s="18">
        <f t="shared" si="2"/>
        <v>9.4000000000000004E-3</v>
      </c>
      <c r="Y46" s="18">
        <f t="shared" si="2"/>
        <v>0.26650000000000001</v>
      </c>
      <c r="Z46" s="18">
        <f t="shared" si="2"/>
        <v>0.36699999999999999</v>
      </c>
      <c r="AA46" s="18">
        <f t="shared" si="2"/>
        <v>0.52400000000000002</v>
      </c>
      <c r="AB46" s="18">
        <f t="shared" si="2"/>
        <v>0.33</v>
      </c>
      <c r="AC46" s="18">
        <f t="shared" si="2"/>
        <v>0.29899999999999999</v>
      </c>
      <c r="AD46" s="18">
        <f t="shared" si="2"/>
        <v>0.14799999999999999</v>
      </c>
      <c r="AE46" s="18">
        <f t="shared" si="2"/>
        <v>0.84199999999999997</v>
      </c>
      <c r="AF46" s="18">
        <f t="shared" si="2"/>
        <v>0</v>
      </c>
      <c r="AG46" s="18">
        <f t="shared" si="2"/>
        <v>0.18</v>
      </c>
      <c r="AH46" s="18">
        <f t="shared" si="2"/>
        <v>0.35899999999999999</v>
      </c>
      <c r="AI46" s="18">
        <f t="shared" si="2"/>
        <v>0.16</v>
      </c>
      <c r="AJ46" s="18">
        <f t="shared" si="2"/>
        <v>0.30910000000000004</v>
      </c>
      <c r="AK46" s="18">
        <f t="shared" si="2"/>
        <v>9.4E-2</v>
      </c>
      <c r="AL46" s="18">
        <f t="shared" si="2"/>
        <v>7.2999999999999995E-2</v>
      </c>
      <c r="AM46" s="18">
        <f t="shared" si="2"/>
        <v>5.16E-2</v>
      </c>
      <c r="AN46" s="18">
        <f t="shared" si="2"/>
        <v>0.25</v>
      </c>
      <c r="AO46" s="18">
        <f t="shared" si="2"/>
        <v>0.27200000000000002</v>
      </c>
      <c r="AP46" s="18">
        <f t="shared" si="2"/>
        <v>0</v>
      </c>
      <c r="AQ46" s="18">
        <f t="shared" si="2"/>
        <v>0.42499999999999999</v>
      </c>
      <c r="AR46" s="18">
        <f t="shared" si="2"/>
        <v>0.8</v>
      </c>
      <c r="AS46" s="18">
        <f t="shared" si="2"/>
        <v>0.29425000000000001</v>
      </c>
      <c r="AT46" s="18">
        <f t="shared" si="2"/>
        <v>9.5000000000000001E-2</v>
      </c>
      <c r="AU46" s="18">
        <f t="shared" si="2"/>
        <v>8.7330000000000005E-2</v>
      </c>
      <c r="AV46" s="18">
        <f t="shared" si="2"/>
        <v>7.3329999999999992E-2</v>
      </c>
      <c r="AW46" s="18">
        <f t="shared" si="2"/>
        <v>0.08</v>
      </c>
      <c r="AX46" s="18">
        <f t="shared" si="2"/>
        <v>8.9290000000000008E-2</v>
      </c>
      <c r="AY46" s="18">
        <f t="shared" si="2"/>
        <v>6.3750000000000001E-2</v>
      </c>
      <c r="AZ46" s="18">
        <f t="shared" si="2"/>
        <v>0.10462</v>
      </c>
      <c r="BA46" s="18">
        <f t="shared" si="2"/>
        <v>8.133E-2</v>
      </c>
      <c r="BB46" s="18">
        <f t="shared" si="2"/>
        <v>7.1669999999999998E-2</v>
      </c>
      <c r="BC46" s="18">
        <f t="shared" si="2"/>
        <v>0.15267</v>
      </c>
      <c r="BD46" s="18">
        <f t="shared" si="2"/>
        <v>0.378</v>
      </c>
      <c r="BE46" s="18">
        <f t="shared" si="2"/>
        <v>0.57399999999999995</v>
      </c>
      <c r="BF46" s="18">
        <f t="shared" si="2"/>
        <v>0.69599999999999995</v>
      </c>
      <c r="BG46" s="18">
        <f t="shared" si="2"/>
        <v>0.32400000000000001</v>
      </c>
      <c r="BH46" s="18">
        <f t="shared" si="2"/>
        <v>0.60399999999999998</v>
      </c>
      <c r="BI46" s="18">
        <f t="shared" si="2"/>
        <v>0</v>
      </c>
      <c r="BJ46" s="18">
        <f t="shared" si="2"/>
        <v>3.7999999999999999E-2</v>
      </c>
      <c r="BK46" s="18">
        <f t="shared" si="2"/>
        <v>3.7999999999999999E-2</v>
      </c>
      <c r="BL46" s="18">
        <f t="shared" si="2"/>
        <v>3.3000000000000002E-2</v>
      </c>
      <c r="BM46" s="18">
        <f t="shared" si="2"/>
        <v>4.2999999999999997E-2</v>
      </c>
      <c r="BN46" s="18">
        <f t="shared" si="2"/>
        <v>4.2999999999999997E-2</v>
      </c>
      <c r="BO46" s="18">
        <f t="shared" si="2"/>
        <v>0.30631999999999998</v>
      </c>
      <c r="BP46" s="18">
        <f t="shared" si="2"/>
        <v>0.19</v>
      </c>
      <c r="BQ46" s="18">
        <f t="shared" si="2"/>
        <v>2.5999999999999999E-2</v>
      </c>
      <c r="BR46" s="75">
        <f t="shared" si="2"/>
        <v>0</v>
      </c>
    </row>
    <row r="47" spans="1:73" ht="17.399999999999999">
      <c r="A47" s="25"/>
      <c r="B47" s="26" t="s">
        <v>26</v>
      </c>
      <c r="C47" s="108"/>
      <c r="D47" s="27">
        <f t="shared" ref="D47:AI47" si="3">D32*D45</f>
        <v>7.2720000000000002</v>
      </c>
      <c r="E47" s="27">
        <f t="shared" si="3"/>
        <v>4.8000000000000007</v>
      </c>
      <c r="F47" s="27">
        <f t="shared" si="3"/>
        <v>5.3689999999999998</v>
      </c>
      <c r="G47" s="27">
        <f t="shared" si="3"/>
        <v>0.81600000000000006</v>
      </c>
      <c r="H47" s="27">
        <f t="shared" si="3"/>
        <v>1.68</v>
      </c>
      <c r="I47" s="27">
        <f t="shared" si="3"/>
        <v>0</v>
      </c>
      <c r="J47" s="27">
        <f t="shared" si="3"/>
        <v>25.269030000000001</v>
      </c>
      <c r="K47" s="27">
        <f t="shared" si="3"/>
        <v>22.166730000000001</v>
      </c>
      <c r="L47" s="27">
        <f t="shared" si="3"/>
        <v>1.7864</v>
      </c>
      <c r="M47" s="27">
        <f t="shared" si="3"/>
        <v>0</v>
      </c>
      <c r="N47" s="27">
        <f t="shared" si="3"/>
        <v>0</v>
      </c>
      <c r="O47" s="27">
        <f t="shared" si="3"/>
        <v>0</v>
      </c>
      <c r="P47" s="27">
        <f t="shared" si="3"/>
        <v>0</v>
      </c>
      <c r="Q47" s="27">
        <f t="shared" si="3"/>
        <v>0</v>
      </c>
      <c r="R47" s="27">
        <f t="shared" si="3"/>
        <v>0</v>
      </c>
      <c r="S47" s="27">
        <f t="shared" si="3"/>
        <v>0</v>
      </c>
      <c r="T47" s="27">
        <f t="shared" si="3"/>
        <v>0</v>
      </c>
      <c r="U47" s="27">
        <f t="shared" si="3"/>
        <v>21.252000000000002</v>
      </c>
      <c r="V47" s="27">
        <f t="shared" si="3"/>
        <v>0</v>
      </c>
      <c r="W47" s="27">
        <f t="shared" si="3"/>
        <v>0</v>
      </c>
      <c r="X47" s="27">
        <f t="shared" si="3"/>
        <v>10.340000000000002</v>
      </c>
      <c r="Y47" s="27">
        <f t="shared" si="3"/>
        <v>0</v>
      </c>
      <c r="Z47" s="27">
        <f t="shared" si="3"/>
        <v>0</v>
      </c>
      <c r="AA47" s="27">
        <f t="shared" si="3"/>
        <v>0</v>
      </c>
      <c r="AB47" s="27">
        <f t="shared" si="3"/>
        <v>0</v>
      </c>
      <c r="AC47" s="27">
        <f t="shared" si="3"/>
        <v>0</v>
      </c>
      <c r="AD47" s="27">
        <f t="shared" si="3"/>
        <v>3.2559999999999998</v>
      </c>
      <c r="AE47" s="27">
        <f t="shared" si="3"/>
        <v>21.05</v>
      </c>
      <c r="AF47" s="27">
        <f t="shared" si="3"/>
        <v>0</v>
      </c>
      <c r="AG47" s="27">
        <f t="shared" si="3"/>
        <v>0</v>
      </c>
      <c r="AH47" s="27">
        <f t="shared" si="3"/>
        <v>0</v>
      </c>
      <c r="AI47" s="27">
        <f t="shared" si="3"/>
        <v>0</v>
      </c>
      <c r="AJ47" s="27">
        <f t="shared" ref="AJ47:BR47" si="4">AJ32*AJ45</f>
        <v>0</v>
      </c>
      <c r="AK47" s="27">
        <f t="shared" si="4"/>
        <v>0</v>
      </c>
      <c r="AL47" s="27">
        <f t="shared" si="4"/>
        <v>0</v>
      </c>
      <c r="AM47" s="27">
        <f t="shared" si="4"/>
        <v>1.7028000000000001</v>
      </c>
      <c r="AN47" s="27">
        <f t="shared" si="4"/>
        <v>0.25</v>
      </c>
      <c r="AO47" s="27">
        <f t="shared" si="4"/>
        <v>0</v>
      </c>
      <c r="AP47" s="27">
        <f t="shared" si="4"/>
        <v>0</v>
      </c>
      <c r="AQ47" s="27">
        <f t="shared" si="4"/>
        <v>0</v>
      </c>
      <c r="AR47" s="27">
        <f t="shared" si="4"/>
        <v>0</v>
      </c>
      <c r="AS47" s="27">
        <f t="shared" si="4"/>
        <v>0</v>
      </c>
      <c r="AT47" s="27">
        <f t="shared" si="4"/>
        <v>0</v>
      </c>
      <c r="AU47" s="27">
        <f t="shared" si="4"/>
        <v>0</v>
      </c>
      <c r="AV47" s="27">
        <f t="shared" si="4"/>
        <v>0.58664000000000005</v>
      </c>
      <c r="AW47" s="27">
        <f t="shared" si="4"/>
        <v>0</v>
      </c>
      <c r="AX47" s="27">
        <f t="shared" si="4"/>
        <v>1.7858000000000001</v>
      </c>
      <c r="AY47" s="27">
        <f t="shared" si="4"/>
        <v>0</v>
      </c>
      <c r="AZ47" s="27">
        <f t="shared" si="4"/>
        <v>0</v>
      </c>
      <c r="BA47" s="27">
        <f t="shared" si="4"/>
        <v>0</v>
      </c>
      <c r="BB47" s="27">
        <f t="shared" si="4"/>
        <v>0</v>
      </c>
      <c r="BC47" s="27">
        <f t="shared" si="4"/>
        <v>0.61068</v>
      </c>
      <c r="BD47" s="27">
        <f t="shared" si="4"/>
        <v>26.082000000000001</v>
      </c>
      <c r="BE47" s="27">
        <f t="shared" si="4"/>
        <v>0</v>
      </c>
      <c r="BF47" s="27">
        <f t="shared" si="4"/>
        <v>4.8719999999999999</v>
      </c>
      <c r="BG47" s="27">
        <f t="shared" si="4"/>
        <v>0</v>
      </c>
      <c r="BH47" s="27">
        <f t="shared" si="4"/>
        <v>0</v>
      </c>
      <c r="BI47" s="27">
        <f t="shared" si="4"/>
        <v>0</v>
      </c>
      <c r="BJ47" s="27">
        <f t="shared" si="4"/>
        <v>3.8000000000000003</v>
      </c>
      <c r="BK47" s="27">
        <f t="shared" si="4"/>
        <v>0.79800000000000004</v>
      </c>
      <c r="BL47" s="27">
        <f t="shared" si="4"/>
        <v>1.0229999999999999</v>
      </c>
      <c r="BM47" s="27">
        <f t="shared" si="4"/>
        <v>8.17</v>
      </c>
      <c r="BN47" s="27">
        <f t="shared" si="4"/>
        <v>0</v>
      </c>
      <c r="BO47" s="27">
        <f t="shared" si="4"/>
        <v>0.91896</v>
      </c>
      <c r="BP47" s="27">
        <f t="shared" si="4"/>
        <v>1.52</v>
      </c>
      <c r="BQ47" s="27">
        <f t="shared" si="4"/>
        <v>0.156</v>
      </c>
      <c r="BR47" s="78">
        <f t="shared" si="4"/>
        <v>0</v>
      </c>
      <c r="BS47" s="28">
        <f>SUM(D47:BQ47)</f>
        <v>177.33303999999998</v>
      </c>
      <c r="BT47" s="29">
        <f>BS47/$C$23</f>
        <v>177.33303999999998</v>
      </c>
    </row>
    <row r="48" spans="1:73" ht="17.399999999999999">
      <c r="A48" s="25"/>
      <c r="B48" s="26" t="s">
        <v>27</v>
      </c>
      <c r="C48" s="108"/>
      <c r="D48" s="27">
        <f t="shared" ref="D48:AI48" si="5">D32*D45</f>
        <v>7.2720000000000002</v>
      </c>
      <c r="E48" s="27">
        <f t="shared" si="5"/>
        <v>4.8000000000000007</v>
      </c>
      <c r="F48" s="27">
        <f t="shared" si="5"/>
        <v>5.3689999999999998</v>
      </c>
      <c r="G48" s="27">
        <f t="shared" si="5"/>
        <v>0.81600000000000006</v>
      </c>
      <c r="H48" s="27">
        <f t="shared" si="5"/>
        <v>1.68</v>
      </c>
      <c r="I48" s="27">
        <f t="shared" si="5"/>
        <v>0</v>
      </c>
      <c r="J48" s="27">
        <f t="shared" si="5"/>
        <v>25.269030000000001</v>
      </c>
      <c r="K48" s="27">
        <f t="shared" si="5"/>
        <v>22.166730000000001</v>
      </c>
      <c r="L48" s="27">
        <f t="shared" si="5"/>
        <v>1.7864</v>
      </c>
      <c r="M48" s="27">
        <f t="shared" si="5"/>
        <v>0</v>
      </c>
      <c r="N48" s="27">
        <f t="shared" si="5"/>
        <v>0</v>
      </c>
      <c r="O48" s="27">
        <f t="shared" si="5"/>
        <v>0</v>
      </c>
      <c r="P48" s="27">
        <f t="shared" si="5"/>
        <v>0</v>
      </c>
      <c r="Q48" s="27">
        <f t="shared" si="5"/>
        <v>0</v>
      </c>
      <c r="R48" s="27">
        <f t="shared" si="5"/>
        <v>0</v>
      </c>
      <c r="S48" s="27">
        <f t="shared" si="5"/>
        <v>0</v>
      </c>
      <c r="T48" s="27">
        <f t="shared" si="5"/>
        <v>0</v>
      </c>
      <c r="U48" s="27">
        <f t="shared" si="5"/>
        <v>21.252000000000002</v>
      </c>
      <c r="V48" s="27">
        <f t="shared" si="5"/>
        <v>0</v>
      </c>
      <c r="W48" s="27">
        <f t="shared" si="5"/>
        <v>0</v>
      </c>
      <c r="X48" s="27">
        <f t="shared" si="5"/>
        <v>10.340000000000002</v>
      </c>
      <c r="Y48" s="27">
        <f t="shared" si="5"/>
        <v>0</v>
      </c>
      <c r="Z48" s="27">
        <f t="shared" si="5"/>
        <v>0</v>
      </c>
      <c r="AA48" s="27">
        <f t="shared" si="5"/>
        <v>0</v>
      </c>
      <c r="AB48" s="27">
        <f t="shared" si="5"/>
        <v>0</v>
      </c>
      <c r="AC48" s="27">
        <f t="shared" si="5"/>
        <v>0</v>
      </c>
      <c r="AD48" s="27">
        <f t="shared" si="5"/>
        <v>3.2559999999999998</v>
      </c>
      <c r="AE48" s="27">
        <f t="shared" si="5"/>
        <v>21.05</v>
      </c>
      <c r="AF48" s="27">
        <f t="shared" si="5"/>
        <v>0</v>
      </c>
      <c r="AG48" s="27">
        <f t="shared" si="5"/>
        <v>0</v>
      </c>
      <c r="AH48" s="27">
        <f t="shared" si="5"/>
        <v>0</v>
      </c>
      <c r="AI48" s="27">
        <f t="shared" si="5"/>
        <v>0</v>
      </c>
      <c r="AJ48" s="27">
        <f t="shared" ref="AJ48:BR48" si="6">AJ32*AJ45</f>
        <v>0</v>
      </c>
      <c r="AK48" s="27">
        <f t="shared" si="6"/>
        <v>0</v>
      </c>
      <c r="AL48" s="27">
        <f t="shared" si="6"/>
        <v>0</v>
      </c>
      <c r="AM48" s="27">
        <f t="shared" si="6"/>
        <v>1.7028000000000001</v>
      </c>
      <c r="AN48" s="27">
        <f t="shared" si="6"/>
        <v>0.25</v>
      </c>
      <c r="AO48" s="27">
        <f t="shared" si="6"/>
        <v>0</v>
      </c>
      <c r="AP48" s="27">
        <f t="shared" si="6"/>
        <v>0</v>
      </c>
      <c r="AQ48" s="27">
        <f t="shared" si="6"/>
        <v>0</v>
      </c>
      <c r="AR48" s="27">
        <f t="shared" si="6"/>
        <v>0</v>
      </c>
      <c r="AS48" s="27">
        <f t="shared" si="6"/>
        <v>0</v>
      </c>
      <c r="AT48" s="27">
        <f t="shared" si="6"/>
        <v>0</v>
      </c>
      <c r="AU48" s="27">
        <f t="shared" si="6"/>
        <v>0</v>
      </c>
      <c r="AV48" s="27">
        <f t="shared" si="6"/>
        <v>0.58664000000000005</v>
      </c>
      <c r="AW48" s="27">
        <f t="shared" si="6"/>
        <v>0</v>
      </c>
      <c r="AX48" s="27">
        <f t="shared" si="6"/>
        <v>1.7858000000000001</v>
      </c>
      <c r="AY48" s="27">
        <f t="shared" si="6"/>
        <v>0</v>
      </c>
      <c r="AZ48" s="27">
        <f t="shared" si="6"/>
        <v>0</v>
      </c>
      <c r="BA48" s="27">
        <f t="shared" si="6"/>
        <v>0</v>
      </c>
      <c r="BB48" s="27">
        <f t="shared" si="6"/>
        <v>0</v>
      </c>
      <c r="BC48" s="27">
        <f t="shared" si="6"/>
        <v>0.61068</v>
      </c>
      <c r="BD48" s="27">
        <f t="shared" si="6"/>
        <v>26.082000000000001</v>
      </c>
      <c r="BE48" s="27">
        <f t="shared" si="6"/>
        <v>0</v>
      </c>
      <c r="BF48" s="27">
        <f t="shared" si="6"/>
        <v>4.8719999999999999</v>
      </c>
      <c r="BG48" s="27">
        <f t="shared" si="6"/>
        <v>0</v>
      </c>
      <c r="BH48" s="27">
        <f t="shared" si="6"/>
        <v>0</v>
      </c>
      <c r="BI48" s="27">
        <f t="shared" si="6"/>
        <v>0</v>
      </c>
      <c r="BJ48" s="27">
        <f t="shared" si="6"/>
        <v>3.8000000000000003</v>
      </c>
      <c r="BK48" s="27">
        <f t="shared" si="6"/>
        <v>0.79800000000000004</v>
      </c>
      <c r="BL48" s="27">
        <f t="shared" si="6"/>
        <v>1.0229999999999999</v>
      </c>
      <c r="BM48" s="27">
        <f t="shared" si="6"/>
        <v>8.17</v>
      </c>
      <c r="BN48" s="27">
        <f t="shared" si="6"/>
        <v>0</v>
      </c>
      <c r="BO48" s="27">
        <f t="shared" si="6"/>
        <v>0.91896</v>
      </c>
      <c r="BP48" s="27">
        <f t="shared" si="6"/>
        <v>1.52</v>
      </c>
      <c r="BQ48" s="27">
        <f t="shared" si="6"/>
        <v>0.156</v>
      </c>
      <c r="BR48" s="78">
        <f t="shared" si="6"/>
        <v>0</v>
      </c>
      <c r="BS48" s="28">
        <f>SUM(D48:BQ48)</f>
        <v>177.33303999999998</v>
      </c>
      <c r="BT48" s="29">
        <f>BS48/$C$23</f>
        <v>177.33303999999998</v>
      </c>
    </row>
    <row r="49" spans="1:72">
      <c r="A49" s="30"/>
      <c r="B49" s="30" t="s">
        <v>28</v>
      </c>
      <c r="D49" s="45">
        <f t="shared" ref="D49:BR49" si="7">D68+D86+D102+D116</f>
        <v>7.2720000000000002</v>
      </c>
      <c r="E49" s="45">
        <f t="shared" si="7"/>
        <v>4.8000000000000007</v>
      </c>
      <c r="F49" s="45">
        <f t="shared" si="7"/>
        <v>5.3689999999999998</v>
      </c>
      <c r="G49" s="45">
        <f t="shared" si="7"/>
        <v>0.48959999999999998</v>
      </c>
      <c r="H49" s="45">
        <f t="shared" si="7"/>
        <v>2.016</v>
      </c>
      <c r="I49" s="45">
        <f t="shared" si="7"/>
        <v>0</v>
      </c>
      <c r="J49" s="45">
        <f t="shared" si="7"/>
        <v>25.269029999999997</v>
      </c>
      <c r="K49" s="45">
        <f t="shared" si="7"/>
        <v>22.166730000000001</v>
      </c>
      <c r="L49" s="45">
        <f t="shared" si="7"/>
        <v>1.7864</v>
      </c>
      <c r="M49" s="45">
        <f t="shared" si="7"/>
        <v>0</v>
      </c>
      <c r="N49" s="45">
        <f t="shared" si="7"/>
        <v>0</v>
      </c>
      <c r="O49" s="45">
        <f t="shared" si="7"/>
        <v>0</v>
      </c>
      <c r="P49" s="45">
        <f t="shared" si="7"/>
        <v>0</v>
      </c>
      <c r="Q49" s="45">
        <f t="shared" si="7"/>
        <v>0</v>
      </c>
      <c r="R49" s="45">
        <f t="shared" si="7"/>
        <v>0</v>
      </c>
      <c r="S49" s="45">
        <f t="shared" si="7"/>
        <v>0</v>
      </c>
      <c r="T49" s="45">
        <f t="shared" si="7"/>
        <v>0</v>
      </c>
      <c r="U49" s="45">
        <f t="shared" si="7"/>
        <v>21.049599999999998</v>
      </c>
      <c r="V49" s="45">
        <f t="shared" si="7"/>
        <v>0</v>
      </c>
      <c r="W49" s="45">
        <f>W68+W86+W102+W116</f>
        <v>0</v>
      </c>
      <c r="X49" s="45">
        <f t="shared" si="7"/>
        <v>10.34</v>
      </c>
      <c r="Y49" s="45">
        <f t="shared" si="7"/>
        <v>0</v>
      </c>
      <c r="Z49" s="45">
        <f t="shared" si="7"/>
        <v>0</v>
      </c>
      <c r="AA49" s="45">
        <f t="shared" si="7"/>
        <v>0</v>
      </c>
      <c r="AB49" s="45">
        <f t="shared" si="7"/>
        <v>0</v>
      </c>
      <c r="AC49" s="45">
        <f t="shared" si="7"/>
        <v>0</v>
      </c>
      <c r="AD49" s="45">
        <f t="shared" si="7"/>
        <v>3.2559999999999998</v>
      </c>
      <c r="AE49" s="45">
        <f t="shared" si="7"/>
        <v>21.05</v>
      </c>
      <c r="AF49" s="45">
        <f t="shared" si="7"/>
        <v>0</v>
      </c>
      <c r="AG49" s="45">
        <f t="shared" si="7"/>
        <v>0</v>
      </c>
      <c r="AH49" s="45">
        <f t="shared" si="7"/>
        <v>0</v>
      </c>
      <c r="AI49" s="45">
        <f t="shared" si="7"/>
        <v>0</v>
      </c>
      <c r="AJ49" s="45">
        <f t="shared" si="7"/>
        <v>0</v>
      </c>
      <c r="AK49" s="45">
        <f t="shared" si="7"/>
        <v>0</v>
      </c>
      <c r="AL49" s="45">
        <f t="shared" si="7"/>
        <v>0</v>
      </c>
      <c r="AM49" s="45">
        <f t="shared" si="7"/>
        <v>1.7028000000000001</v>
      </c>
      <c r="AN49" s="45">
        <f t="shared" si="7"/>
        <v>0.34749999999999998</v>
      </c>
      <c r="AO49" s="45">
        <f t="shared" si="7"/>
        <v>0</v>
      </c>
      <c r="AP49" s="45">
        <f t="shared" si="7"/>
        <v>0</v>
      </c>
      <c r="AQ49" s="45">
        <f t="shared" si="7"/>
        <v>0</v>
      </c>
      <c r="AR49" s="45">
        <f t="shared" si="7"/>
        <v>0</v>
      </c>
      <c r="AS49" s="45">
        <f t="shared" si="7"/>
        <v>0</v>
      </c>
      <c r="AT49" s="45">
        <f t="shared" si="7"/>
        <v>0</v>
      </c>
      <c r="AU49" s="45">
        <f t="shared" si="7"/>
        <v>0</v>
      </c>
      <c r="AV49" s="45">
        <f t="shared" si="7"/>
        <v>0.58664000000000005</v>
      </c>
      <c r="AW49" s="45">
        <f t="shared" si="7"/>
        <v>0</v>
      </c>
      <c r="AX49" s="45">
        <f t="shared" si="7"/>
        <v>1.7858000000000001</v>
      </c>
      <c r="AY49" s="45">
        <f t="shared" si="7"/>
        <v>0</v>
      </c>
      <c r="AZ49" s="45">
        <f t="shared" si="7"/>
        <v>0</v>
      </c>
      <c r="BA49" s="45">
        <f t="shared" si="7"/>
        <v>0</v>
      </c>
      <c r="BB49" s="45">
        <f t="shared" si="7"/>
        <v>0</v>
      </c>
      <c r="BC49" s="45">
        <f t="shared" si="7"/>
        <v>0.61068</v>
      </c>
      <c r="BD49" s="45">
        <f t="shared" si="7"/>
        <v>26.082000000000001</v>
      </c>
      <c r="BE49" s="45">
        <f t="shared" si="7"/>
        <v>0</v>
      </c>
      <c r="BF49" s="45">
        <f t="shared" si="7"/>
        <v>4.8719999999999999</v>
      </c>
      <c r="BG49" s="45">
        <f t="shared" si="7"/>
        <v>0</v>
      </c>
      <c r="BH49" s="45">
        <f t="shared" si="7"/>
        <v>0</v>
      </c>
      <c r="BI49" s="45">
        <f t="shared" si="7"/>
        <v>0</v>
      </c>
      <c r="BJ49" s="45">
        <f t="shared" si="7"/>
        <v>3.8000000000000003</v>
      </c>
      <c r="BK49" s="45">
        <f t="shared" si="7"/>
        <v>0.77900000000000003</v>
      </c>
      <c r="BL49" s="45">
        <f t="shared" si="7"/>
        <v>1.0229999999999999</v>
      </c>
      <c r="BM49" s="45">
        <f t="shared" si="7"/>
        <v>8.17</v>
      </c>
      <c r="BN49" s="45">
        <f t="shared" si="7"/>
        <v>0</v>
      </c>
      <c r="BO49" s="45">
        <f t="shared" si="7"/>
        <v>0.91896</v>
      </c>
      <c r="BP49" s="45">
        <f t="shared" si="7"/>
        <v>1.52</v>
      </c>
      <c r="BQ49" s="45">
        <f t="shared" si="7"/>
        <v>0.156</v>
      </c>
      <c r="BR49" s="79">
        <f t="shared" si="7"/>
        <v>0</v>
      </c>
    </row>
    <row r="50" spans="1:72">
      <c r="A50" s="30"/>
      <c r="B50" s="30" t="s">
        <v>29</v>
      </c>
      <c r="BT50" s="34">
        <f>BT67+BT85+BT102+BT115</f>
        <v>177.21874</v>
      </c>
    </row>
    <row r="54" spans="1:72">
      <c r="L54" s="1"/>
    </row>
    <row r="55" spans="1:72" ht="15" customHeight="1">
      <c r="A55" s="102"/>
      <c r="B55" s="3" t="s">
        <v>1</v>
      </c>
      <c r="C55" s="99" t="s">
        <v>2</v>
      </c>
      <c r="D55" s="99" t="str">
        <f t="shared" ref="D55:BF55" si="8">D8</f>
        <v>Хлеб пшеничный</v>
      </c>
      <c r="E55" s="99" t="str">
        <f t="shared" si="8"/>
        <v>Хлеб ржано-пшеничный</v>
      </c>
      <c r="F55" s="99" t="str">
        <f t="shared" si="8"/>
        <v>Сахар</v>
      </c>
      <c r="G55" s="99" t="str">
        <f t="shared" si="8"/>
        <v>Чай</v>
      </c>
      <c r="H55" s="99" t="str">
        <f t="shared" si="8"/>
        <v>Какао</v>
      </c>
      <c r="I55" s="99" t="str">
        <f t="shared" si="8"/>
        <v>Кофейный напиток</v>
      </c>
      <c r="J55" s="99" t="str">
        <f t="shared" si="8"/>
        <v>Молоко 2,5%</v>
      </c>
      <c r="K55" s="99" t="str">
        <f t="shared" si="8"/>
        <v>Масло сливочное</v>
      </c>
      <c r="L55" s="99" t="str">
        <f t="shared" si="8"/>
        <v>Сметана 15%</v>
      </c>
      <c r="M55" s="99" t="str">
        <f t="shared" si="8"/>
        <v>Молоко сухое</v>
      </c>
      <c r="N55" s="99" t="str">
        <f t="shared" si="8"/>
        <v>Снежок 2,5 %</v>
      </c>
      <c r="O55" s="99" t="str">
        <f t="shared" si="8"/>
        <v>Творог 5%</v>
      </c>
      <c r="P55" s="99" t="str">
        <f t="shared" si="8"/>
        <v>Молоко сгущенное</v>
      </c>
      <c r="Q55" s="99" t="str">
        <f t="shared" si="8"/>
        <v xml:space="preserve">Джем Сава </v>
      </c>
      <c r="R55" s="99" t="str">
        <f t="shared" si="8"/>
        <v>Сыр</v>
      </c>
      <c r="S55" s="99" t="str">
        <f t="shared" si="8"/>
        <v>Зеленый горошек</v>
      </c>
      <c r="T55" s="99" t="str">
        <f t="shared" si="8"/>
        <v>Кукуруза консервирован.</v>
      </c>
      <c r="U55" s="99" t="str">
        <f t="shared" si="8"/>
        <v>Консервы рыбные</v>
      </c>
      <c r="V55" s="99" t="str">
        <f t="shared" si="8"/>
        <v>Огурцы консервирован.</v>
      </c>
      <c r="W55" s="81"/>
      <c r="X55" s="99" t="str">
        <f t="shared" si="8"/>
        <v>Яйцо</v>
      </c>
      <c r="Y55" s="99" t="str">
        <f t="shared" si="8"/>
        <v>Икра кабачковая</v>
      </c>
      <c r="Z55" s="99" t="str">
        <f t="shared" si="8"/>
        <v>Изюм</v>
      </c>
      <c r="AA55" s="99" t="str">
        <f t="shared" si="8"/>
        <v>Курага</v>
      </c>
      <c r="AB55" s="99" t="str">
        <f t="shared" si="8"/>
        <v>Чернослив</v>
      </c>
      <c r="AC55" s="99" t="str">
        <f t="shared" si="8"/>
        <v>Шиповник</v>
      </c>
      <c r="AD55" s="99" t="str">
        <f t="shared" si="8"/>
        <v>Сухофрукты</v>
      </c>
      <c r="AE55" s="99" t="str">
        <f t="shared" si="8"/>
        <v>Ягода свежемороженная</v>
      </c>
      <c r="AF55" s="99" t="str">
        <f t="shared" si="8"/>
        <v>Апельсин</v>
      </c>
      <c r="AG55" s="99" t="str">
        <f t="shared" si="8"/>
        <v>Банан</v>
      </c>
      <c r="AH55" s="99" t="str">
        <f t="shared" si="8"/>
        <v>Лимон</v>
      </c>
      <c r="AI55" s="99" t="str">
        <f t="shared" si="8"/>
        <v>Яблоко</v>
      </c>
      <c r="AJ55" s="99" t="str">
        <f t="shared" si="8"/>
        <v>Кисель</v>
      </c>
      <c r="AK55" s="99" t="str">
        <f t="shared" si="8"/>
        <v xml:space="preserve">Сок </v>
      </c>
      <c r="AL55" s="99" t="str">
        <f t="shared" si="8"/>
        <v>Макаронные изделия</v>
      </c>
      <c r="AM55" s="99" t="str">
        <f t="shared" si="8"/>
        <v>Мука</v>
      </c>
      <c r="AN55" s="99" t="str">
        <f t="shared" si="8"/>
        <v>Дрожжи</v>
      </c>
      <c r="AO55" s="99" t="str">
        <f t="shared" si="8"/>
        <v>Печенье</v>
      </c>
      <c r="AP55" s="99" t="str">
        <f t="shared" si="8"/>
        <v>Пряники</v>
      </c>
      <c r="AQ55" s="99" t="str">
        <f t="shared" si="8"/>
        <v>Вафли</v>
      </c>
      <c r="AR55" s="99" t="str">
        <f t="shared" si="8"/>
        <v>Конфеты</v>
      </c>
      <c r="AS55" s="99" t="str">
        <f t="shared" si="8"/>
        <v>Повидло Сава</v>
      </c>
      <c r="AT55" s="99" t="str">
        <f t="shared" si="8"/>
        <v>Крупа геркулес</v>
      </c>
      <c r="AU55" s="99" t="str">
        <f t="shared" si="8"/>
        <v>Крупа горох</v>
      </c>
      <c r="AV55" s="99" t="str">
        <f t="shared" si="8"/>
        <v>Крупа гречневая</v>
      </c>
      <c r="AW55" s="99" t="str">
        <f t="shared" si="8"/>
        <v>Крупа кукурузная</v>
      </c>
      <c r="AX55" s="99" t="str">
        <f t="shared" si="8"/>
        <v>Крупа манная</v>
      </c>
      <c r="AY55" s="99" t="str">
        <f t="shared" si="8"/>
        <v>Крупа перловая</v>
      </c>
      <c r="AZ55" s="99" t="str">
        <f t="shared" si="8"/>
        <v>Крупа пшеничная</v>
      </c>
      <c r="BA55" s="99" t="str">
        <f t="shared" si="8"/>
        <v>Крупа пшено</v>
      </c>
      <c r="BB55" s="99" t="str">
        <f t="shared" si="8"/>
        <v>Крупа ячневая</v>
      </c>
      <c r="BC55" s="99" t="str">
        <f t="shared" si="8"/>
        <v>Рис</v>
      </c>
      <c r="BD55" s="99" t="str">
        <f t="shared" si="8"/>
        <v>Цыпленок бройлер</v>
      </c>
      <c r="BE55" s="99" t="str">
        <f t="shared" si="8"/>
        <v>Филе куриное</v>
      </c>
      <c r="BF55" s="99" t="str">
        <f t="shared" si="8"/>
        <v>Фарш говяжий</v>
      </c>
      <c r="BG55" s="99" t="str">
        <f>BG8</f>
        <v>Печень куриная</v>
      </c>
      <c r="BH55" s="99" t="str">
        <f>BH8</f>
        <v>Филе минтая</v>
      </c>
      <c r="BI55" s="99" t="str">
        <f>BI8</f>
        <v>Филе сельди слабосол.</v>
      </c>
      <c r="BJ55" s="99" t="str">
        <f t="shared" ref="BJ55:BR55" si="9">BJ8</f>
        <v>Картофель</v>
      </c>
      <c r="BK55" s="99" t="str">
        <f t="shared" si="9"/>
        <v>Морковь</v>
      </c>
      <c r="BL55" s="99" t="str">
        <f t="shared" si="9"/>
        <v>Лук</v>
      </c>
      <c r="BM55" s="99" t="str">
        <f t="shared" si="9"/>
        <v>Капуста</v>
      </c>
      <c r="BN55" s="99" t="str">
        <f t="shared" si="9"/>
        <v>Свекла</v>
      </c>
      <c r="BO55" s="99" t="str">
        <f t="shared" si="9"/>
        <v>Томатная паста</v>
      </c>
      <c r="BP55" s="99" t="str">
        <f t="shared" si="9"/>
        <v>Масло растительное</v>
      </c>
      <c r="BQ55" s="99" t="str">
        <f t="shared" si="9"/>
        <v>Соль</v>
      </c>
      <c r="BR55" s="96" t="str">
        <f t="shared" si="9"/>
        <v>Лимонная кислота</v>
      </c>
      <c r="BS55" s="111" t="s">
        <v>3</v>
      </c>
      <c r="BT55" s="111" t="s">
        <v>4</v>
      </c>
    </row>
    <row r="56" spans="1:72" ht="28.5" customHeight="1">
      <c r="A56" s="103"/>
      <c r="B56" s="4" t="s">
        <v>5</v>
      </c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82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97"/>
      <c r="BS56" s="112"/>
      <c r="BT56" s="112"/>
    </row>
    <row r="57" spans="1:72">
      <c r="A57" s="104" t="s">
        <v>6</v>
      </c>
      <c r="B57" s="5" t="str">
        <f>B10</f>
        <v>Каша манная молочная</v>
      </c>
      <c r="C57" s="105">
        <f>$E$7</f>
        <v>1</v>
      </c>
      <c r="D57" s="5">
        <f>D10</f>
        <v>0</v>
      </c>
      <c r="E57" s="5">
        <f t="shared" ref="E57:BR60" si="10">E10</f>
        <v>0</v>
      </c>
      <c r="F57" s="5">
        <f t="shared" si="10"/>
        <v>5.0000000000000001E-3</v>
      </c>
      <c r="G57" s="5">
        <f t="shared" si="10"/>
        <v>0</v>
      </c>
      <c r="H57" s="5">
        <f t="shared" si="10"/>
        <v>0</v>
      </c>
      <c r="I57" s="5">
        <f t="shared" si="10"/>
        <v>0</v>
      </c>
      <c r="J57" s="5">
        <f t="shared" si="10"/>
        <v>0.13</v>
      </c>
      <c r="K57" s="5">
        <f t="shared" si="10"/>
        <v>3.0000000000000001E-3</v>
      </c>
      <c r="L57" s="5">
        <f t="shared" si="10"/>
        <v>0</v>
      </c>
      <c r="M57" s="5">
        <f t="shared" si="10"/>
        <v>0</v>
      </c>
      <c r="N57" s="5">
        <f t="shared" si="10"/>
        <v>0</v>
      </c>
      <c r="O57" s="5">
        <f t="shared" si="10"/>
        <v>0</v>
      </c>
      <c r="P57" s="5">
        <f t="shared" si="10"/>
        <v>0</v>
      </c>
      <c r="Q57" s="5">
        <f t="shared" si="10"/>
        <v>0</v>
      </c>
      <c r="R57" s="5">
        <f t="shared" si="10"/>
        <v>0</v>
      </c>
      <c r="S57" s="5">
        <f t="shared" si="10"/>
        <v>0</v>
      </c>
      <c r="T57" s="5">
        <f t="shared" si="10"/>
        <v>0</v>
      </c>
      <c r="U57" s="5">
        <f t="shared" si="10"/>
        <v>0</v>
      </c>
      <c r="V57" s="5">
        <f t="shared" si="10"/>
        <v>0</v>
      </c>
      <c r="W57" s="5">
        <f>W10</f>
        <v>0</v>
      </c>
      <c r="X57" s="5">
        <f t="shared" si="10"/>
        <v>0</v>
      </c>
      <c r="Y57" s="5">
        <f t="shared" si="10"/>
        <v>0</v>
      </c>
      <c r="Z57" s="5">
        <f t="shared" si="10"/>
        <v>0</v>
      </c>
      <c r="AA57" s="5">
        <f t="shared" si="10"/>
        <v>0</v>
      </c>
      <c r="AB57" s="5">
        <f t="shared" si="10"/>
        <v>0</v>
      </c>
      <c r="AC57" s="5">
        <f t="shared" si="10"/>
        <v>0</v>
      </c>
      <c r="AD57" s="5">
        <f t="shared" si="10"/>
        <v>0</v>
      </c>
      <c r="AE57" s="5">
        <f t="shared" si="10"/>
        <v>0</v>
      </c>
      <c r="AF57" s="5">
        <f t="shared" si="10"/>
        <v>0</v>
      </c>
      <c r="AG57" s="5">
        <f t="shared" si="10"/>
        <v>0</v>
      </c>
      <c r="AH57" s="5">
        <f t="shared" si="10"/>
        <v>0</v>
      </c>
      <c r="AI57" s="5">
        <f t="shared" si="10"/>
        <v>0</v>
      </c>
      <c r="AJ57" s="5">
        <f t="shared" si="10"/>
        <v>0</v>
      </c>
      <c r="AK57" s="5">
        <f t="shared" si="10"/>
        <v>0</v>
      </c>
      <c r="AL57" s="5">
        <f t="shared" si="10"/>
        <v>0</v>
      </c>
      <c r="AM57" s="5">
        <f t="shared" si="10"/>
        <v>0</v>
      </c>
      <c r="AN57" s="5">
        <f t="shared" si="10"/>
        <v>0</v>
      </c>
      <c r="AO57" s="5">
        <f t="shared" si="10"/>
        <v>0</v>
      </c>
      <c r="AP57" s="5">
        <f t="shared" si="10"/>
        <v>0</v>
      </c>
      <c r="AQ57" s="5">
        <f t="shared" si="10"/>
        <v>0</v>
      </c>
      <c r="AR57" s="5">
        <f t="shared" si="10"/>
        <v>0</v>
      </c>
      <c r="AS57" s="5">
        <f t="shared" si="10"/>
        <v>0</v>
      </c>
      <c r="AT57" s="5">
        <f t="shared" si="10"/>
        <v>0</v>
      </c>
      <c r="AU57" s="5">
        <f t="shared" si="10"/>
        <v>0</v>
      </c>
      <c r="AV57" s="5">
        <f t="shared" si="10"/>
        <v>0</v>
      </c>
      <c r="AW57" s="5">
        <f t="shared" si="10"/>
        <v>0</v>
      </c>
      <c r="AX57" s="5">
        <f t="shared" si="10"/>
        <v>0.02</v>
      </c>
      <c r="AY57" s="5">
        <f t="shared" si="10"/>
        <v>0</v>
      </c>
      <c r="AZ57" s="5">
        <f t="shared" si="10"/>
        <v>0</v>
      </c>
      <c r="BA57" s="5">
        <f t="shared" si="10"/>
        <v>0</v>
      </c>
      <c r="BB57" s="5">
        <f t="shared" si="10"/>
        <v>0</v>
      </c>
      <c r="BC57" s="5">
        <f t="shared" si="10"/>
        <v>0</v>
      </c>
      <c r="BD57" s="5">
        <f t="shared" si="10"/>
        <v>0</v>
      </c>
      <c r="BE57" s="5">
        <f t="shared" si="10"/>
        <v>0</v>
      </c>
      <c r="BF57" s="5">
        <f t="shared" si="10"/>
        <v>0</v>
      </c>
      <c r="BG57" s="5">
        <f t="shared" si="10"/>
        <v>0</v>
      </c>
      <c r="BH57" s="5">
        <f t="shared" si="10"/>
        <v>0</v>
      </c>
      <c r="BI57" s="5">
        <f t="shared" si="10"/>
        <v>0</v>
      </c>
      <c r="BJ57" s="5">
        <f t="shared" si="10"/>
        <v>0</v>
      </c>
      <c r="BK57" s="5">
        <f t="shared" si="10"/>
        <v>0</v>
      </c>
      <c r="BL57" s="5">
        <f t="shared" si="10"/>
        <v>0</v>
      </c>
      <c r="BM57" s="5">
        <f t="shared" si="10"/>
        <v>0</v>
      </c>
      <c r="BN57" s="5">
        <f t="shared" si="10"/>
        <v>0</v>
      </c>
      <c r="BO57" s="5">
        <f t="shared" si="10"/>
        <v>0</v>
      </c>
      <c r="BP57" s="5">
        <f t="shared" si="10"/>
        <v>0</v>
      </c>
      <c r="BQ57" s="5">
        <f t="shared" si="10"/>
        <v>1E-3</v>
      </c>
      <c r="BR57" s="74">
        <f t="shared" si="10"/>
        <v>0</v>
      </c>
    </row>
    <row r="58" spans="1:72">
      <c r="A58" s="104"/>
      <c r="B58" s="5" t="str">
        <f>B11</f>
        <v xml:space="preserve">Бутерброд с маслом </v>
      </c>
      <c r="C58" s="106"/>
      <c r="D58" s="5">
        <f>D11</f>
        <v>0.03</v>
      </c>
      <c r="E58" s="5">
        <f t="shared" si="10"/>
        <v>0</v>
      </c>
      <c r="F58" s="5">
        <f t="shared" si="10"/>
        <v>0</v>
      </c>
      <c r="G58" s="5">
        <f t="shared" si="10"/>
        <v>0</v>
      </c>
      <c r="H58" s="5">
        <f t="shared" si="10"/>
        <v>0</v>
      </c>
      <c r="I58" s="5">
        <f t="shared" si="10"/>
        <v>0</v>
      </c>
      <c r="J58" s="5">
        <f t="shared" si="10"/>
        <v>0</v>
      </c>
      <c r="K58" s="5">
        <f t="shared" si="10"/>
        <v>5.0000000000000001E-3</v>
      </c>
      <c r="L58" s="5">
        <f t="shared" si="10"/>
        <v>0</v>
      </c>
      <c r="M58" s="5">
        <f t="shared" si="10"/>
        <v>0</v>
      </c>
      <c r="N58" s="5">
        <f t="shared" si="10"/>
        <v>0</v>
      </c>
      <c r="O58" s="5">
        <f t="shared" si="10"/>
        <v>0</v>
      </c>
      <c r="P58" s="5">
        <f t="shared" si="10"/>
        <v>0</v>
      </c>
      <c r="Q58" s="5">
        <f t="shared" si="10"/>
        <v>0</v>
      </c>
      <c r="R58" s="5">
        <f t="shared" si="10"/>
        <v>0</v>
      </c>
      <c r="S58" s="5">
        <f t="shared" si="10"/>
        <v>0</v>
      </c>
      <c r="T58" s="5">
        <f t="shared" si="10"/>
        <v>0</v>
      </c>
      <c r="U58" s="5">
        <f t="shared" si="10"/>
        <v>0</v>
      </c>
      <c r="V58" s="5">
        <f t="shared" si="10"/>
        <v>0</v>
      </c>
      <c r="W58" s="5">
        <f>W11</f>
        <v>0</v>
      </c>
      <c r="X58" s="5">
        <f t="shared" si="10"/>
        <v>0</v>
      </c>
      <c r="Y58" s="5">
        <f t="shared" si="10"/>
        <v>0</v>
      </c>
      <c r="Z58" s="5">
        <f t="shared" si="10"/>
        <v>0</v>
      </c>
      <c r="AA58" s="5">
        <f t="shared" si="10"/>
        <v>0</v>
      </c>
      <c r="AB58" s="5">
        <f t="shared" si="10"/>
        <v>0</v>
      </c>
      <c r="AC58" s="5">
        <f t="shared" si="10"/>
        <v>0</v>
      </c>
      <c r="AD58" s="5">
        <f t="shared" si="10"/>
        <v>0</v>
      </c>
      <c r="AE58" s="5">
        <f t="shared" si="10"/>
        <v>0</v>
      </c>
      <c r="AF58" s="5">
        <f t="shared" si="10"/>
        <v>0</v>
      </c>
      <c r="AG58" s="5">
        <f t="shared" si="10"/>
        <v>0</v>
      </c>
      <c r="AH58" s="5">
        <f t="shared" si="10"/>
        <v>0</v>
      </c>
      <c r="AI58" s="5">
        <f t="shared" si="10"/>
        <v>0</v>
      </c>
      <c r="AJ58" s="5">
        <f t="shared" si="10"/>
        <v>0</v>
      </c>
      <c r="AK58" s="5">
        <f t="shared" si="10"/>
        <v>0</v>
      </c>
      <c r="AL58" s="5">
        <f t="shared" si="10"/>
        <v>0</v>
      </c>
      <c r="AM58" s="5">
        <f t="shared" si="10"/>
        <v>0</v>
      </c>
      <c r="AN58" s="5">
        <f t="shared" si="10"/>
        <v>0</v>
      </c>
      <c r="AO58" s="5">
        <f t="shared" si="10"/>
        <v>0</v>
      </c>
      <c r="AP58" s="5">
        <f t="shared" si="10"/>
        <v>0</v>
      </c>
      <c r="AQ58" s="5">
        <f t="shared" si="10"/>
        <v>0</v>
      </c>
      <c r="AR58" s="5">
        <f t="shared" si="10"/>
        <v>0</v>
      </c>
      <c r="AS58" s="5">
        <f t="shared" si="10"/>
        <v>0</v>
      </c>
      <c r="AT58" s="5">
        <f t="shared" si="10"/>
        <v>0</v>
      </c>
      <c r="AU58" s="5">
        <f t="shared" si="10"/>
        <v>0</v>
      </c>
      <c r="AV58" s="5">
        <f t="shared" si="10"/>
        <v>0</v>
      </c>
      <c r="AW58" s="5">
        <f t="shared" si="10"/>
        <v>0</v>
      </c>
      <c r="AX58" s="5">
        <f t="shared" si="10"/>
        <v>0</v>
      </c>
      <c r="AY58" s="5">
        <f t="shared" si="10"/>
        <v>0</v>
      </c>
      <c r="AZ58" s="5">
        <f t="shared" si="10"/>
        <v>0</v>
      </c>
      <c r="BA58" s="5">
        <f t="shared" si="10"/>
        <v>0</v>
      </c>
      <c r="BB58" s="5">
        <f t="shared" si="10"/>
        <v>0</v>
      </c>
      <c r="BC58" s="5">
        <f t="shared" si="10"/>
        <v>0</v>
      </c>
      <c r="BD58" s="5">
        <f t="shared" si="10"/>
        <v>0</v>
      </c>
      <c r="BE58" s="5">
        <f t="shared" si="10"/>
        <v>0</v>
      </c>
      <c r="BF58" s="5">
        <f t="shared" si="10"/>
        <v>0</v>
      </c>
      <c r="BG58" s="5">
        <f t="shared" si="10"/>
        <v>0</v>
      </c>
      <c r="BH58" s="5">
        <f t="shared" si="10"/>
        <v>0</v>
      </c>
      <c r="BI58" s="5">
        <f t="shared" si="10"/>
        <v>0</v>
      </c>
      <c r="BJ58" s="5">
        <f t="shared" si="10"/>
        <v>0</v>
      </c>
      <c r="BK58" s="5">
        <f t="shared" si="10"/>
        <v>0</v>
      </c>
      <c r="BL58" s="5">
        <f t="shared" si="10"/>
        <v>0</v>
      </c>
      <c r="BM58" s="5">
        <f t="shared" si="10"/>
        <v>0</v>
      </c>
      <c r="BN58" s="5">
        <f t="shared" si="10"/>
        <v>0</v>
      </c>
      <c r="BO58" s="5">
        <f t="shared" si="10"/>
        <v>0</v>
      </c>
      <c r="BP58" s="5">
        <f t="shared" si="10"/>
        <v>0</v>
      </c>
      <c r="BQ58" s="5">
        <f t="shared" si="10"/>
        <v>0</v>
      </c>
      <c r="BR58" s="74">
        <f t="shared" si="10"/>
        <v>0</v>
      </c>
    </row>
    <row r="59" spans="1:72">
      <c r="A59" s="104"/>
      <c r="B59" s="5" t="str">
        <f>B12</f>
        <v>Какао с молоком</v>
      </c>
      <c r="C59" s="106"/>
      <c r="D59" s="5">
        <f>D12</f>
        <v>0</v>
      </c>
      <c r="E59" s="5">
        <f t="shared" si="10"/>
        <v>0</v>
      </c>
      <c r="F59" s="5">
        <f t="shared" si="10"/>
        <v>1.0999999999999999E-2</v>
      </c>
      <c r="G59" s="5">
        <f t="shared" si="10"/>
        <v>0</v>
      </c>
      <c r="H59" s="5">
        <f t="shared" si="10"/>
        <v>1.1999999999999999E-3</v>
      </c>
      <c r="I59" s="5">
        <f t="shared" si="10"/>
        <v>0</v>
      </c>
      <c r="J59" s="5">
        <f t="shared" si="10"/>
        <v>9.6000000000000002E-2</v>
      </c>
      <c r="K59" s="5">
        <f t="shared" si="10"/>
        <v>0</v>
      </c>
      <c r="L59" s="5">
        <f t="shared" si="10"/>
        <v>0</v>
      </c>
      <c r="M59" s="5">
        <f t="shared" si="10"/>
        <v>0</v>
      </c>
      <c r="N59" s="5">
        <f t="shared" si="10"/>
        <v>0</v>
      </c>
      <c r="O59" s="5">
        <f t="shared" si="10"/>
        <v>0</v>
      </c>
      <c r="P59" s="5">
        <f t="shared" si="10"/>
        <v>0</v>
      </c>
      <c r="Q59" s="5">
        <f t="shared" si="10"/>
        <v>0</v>
      </c>
      <c r="R59" s="5">
        <f t="shared" si="10"/>
        <v>0</v>
      </c>
      <c r="S59" s="5">
        <f t="shared" si="10"/>
        <v>0</v>
      </c>
      <c r="T59" s="5">
        <f t="shared" si="10"/>
        <v>0</v>
      </c>
      <c r="U59" s="5">
        <f t="shared" si="10"/>
        <v>0</v>
      </c>
      <c r="V59" s="5">
        <f t="shared" si="10"/>
        <v>0</v>
      </c>
      <c r="W59" s="5">
        <f>W12</f>
        <v>0</v>
      </c>
      <c r="X59" s="5">
        <f t="shared" si="10"/>
        <v>0</v>
      </c>
      <c r="Y59" s="5">
        <f t="shared" si="10"/>
        <v>0</v>
      </c>
      <c r="Z59" s="5">
        <f t="shared" si="10"/>
        <v>0</v>
      </c>
      <c r="AA59" s="5">
        <f t="shared" si="10"/>
        <v>0</v>
      </c>
      <c r="AB59" s="5">
        <f t="shared" si="10"/>
        <v>0</v>
      </c>
      <c r="AC59" s="5">
        <f t="shared" si="10"/>
        <v>0</v>
      </c>
      <c r="AD59" s="5">
        <f t="shared" si="10"/>
        <v>0</v>
      </c>
      <c r="AE59" s="5">
        <f>AE12</f>
        <v>0</v>
      </c>
      <c r="AF59" s="5">
        <f t="shared" si="10"/>
        <v>0</v>
      </c>
      <c r="AG59" s="5">
        <f t="shared" si="10"/>
        <v>0</v>
      </c>
      <c r="AH59" s="5">
        <f t="shared" si="10"/>
        <v>0</v>
      </c>
      <c r="AI59" s="5">
        <f t="shared" si="10"/>
        <v>0</v>
      </c>
      <c r="AJ59" s="5">
        <f t="shared" si="10"/>
        <v>0</v>
      </c>
      <c r="AK59" s="5">
        <f t="shared" si="10"/>
        <v>0</v>
      </c>
      <c r="AL59" s="5">
        <f t="shared" si="10"/>
        <v>0</v>
      </c>
      <c r="AM59" s="5">
        <f t="shared" si="10"/>
        <v>0</v>
      </c>
      <c r="AN59" s="5">
        <f t="shared" si="10"/>
        <v>0</v>
      </c>
      <c r="AO59" s="5">
        <f t="shared" si="10"/>
        <v>0</v>
      </c>
      <c r="AP59" s="5">
        <f t="shared" si="10"/>
        <v>0</v>
      </c>
      <c r="AQ59" s="5">
        <f t="shared" si="10"/>
        <v>0</v>
      </c>
      <c r="AR59" s="5">
        <f t="shared" si="10"/>
        <v>0</v>
      </c>
      <c r="AS59" s="5">
        <f t="shared" si="10"/>
        <v>0</v>
      </c>
      <c r="AT59" s="5">
        <f t="shared" si="10"/>
        <v>0</v>
      </c>
      <c r="AU59" s="5">
        <f t="shared" si="10"/>
        <v>0</v>
      </c>
      <c r="AV59" s="5">
        <f t="shared" si="10"/>
        <v>0</v>
      </c>
      <c r="AW59" s="5">
        <f t="shared" si="10"/>
        <v>0</v>
      </c>
      <c r="AX59" s="5">
        <f t="shared" si="10"/>
        <v>0</v>
      </c>
      <c r="AY59" s="5">
        <f t="shared" si="10"/>
        <v>0</v>
      </c>
      <c r="AZ59" s="5">
        <f t="shared" si="10"/>
        <v>0</v>
      </c>
      <c r="BA59" s="5">
        <f t="shared" si="10"/>
        <v>0</v>
      </c>
      <c r="BB59" s="5">
        <f t="shared" si="10"/>
        <v>0</v>
      </c>
      <c r="BC59" s="5">
        <f t="shared" si="10"/>
        <v>0</v>
      </c>
      <c r="BD59" s="5">
        <f t="shared" si="10"/>
        <v>0</v>
      </c>
      <c r="BE59" s="5">
        <f t="shared" si="10"/>
        <v>0</v>
      </c>
      <c r="BF59" s="5">
        <f t="shared" si="10"/>
        <v>0</v>
      </c>
      <c r="BG59" s="5">
        <f t="shared" si="10"/>
        <v>0</v>
      </c>
      <c r="BH59" s="5">
        <f t="shared" si="10"/>
        <v>0</v>
      </c>
      <c r="BI59" s="5">
        <f t="shared" si="10"/>
        <v>0</v>
      </c>
      <c r="BJ59" s="5">
        <f t="shared" si="10"/>
        <v>0</v>
      </c>
      <c r="BK59" s="5">
        <f t="shared" si="10"/>
        <v>0</v>
      </c>
      <c r="BL59" s="5">
        <f t="shared" si="10"/>
        <v>0</v>
      </c>
      <c r="BM59" s="5">
        <f t="shared" si="10"/>
        <v>0</v>
      </c>
      <c r="BN59" s="5">
        <f t="shared" si="10"/>
        <v>0</v>
      </c>
      <c r="BO59" s="5">
        <f t="shared" si="10"/>
        <v>0</v>
      </c>
      <c r="BP59" s="5">
        <f t="shared" si="10"/>
        <v>0</v>
      </c>
      <c r="BQ59" s="5">
        <f t="shared" si="10"/>
        <v>0</v>
      </c>
      <c r="BR59" s="74">
        <f t="shared" si="10"/>
        <v>0</v>
      </c>
    </row>
    <row r="60" spans="1:72">
      <c r="A60" s="104"/>
      <c r="B60" s="5">
        <f>B13</f>
        <v>0</v>
      </c>
      <c r="C60" s="106"/>
      <c r="D60" s="5">
        <f>D13</f>
        <v>0</v>
      </c>
      <c r="E60" s="5">
        <f t="shared" si="10"/>
        <v>0</v>
      </c>
      <c r="F60" s="5">
        <f t="shared" si="10"/>
        <v>0</v>
      </c>
      <c r="G60" s="5">
        <f t="shared" si="10"/>
        <v>0</v>
      </c>
      <c r="H60" s="5">
        <f t="shared" si="10"/>
        <v>0</v>
      </c>
      <c r="I60" s="5">
        <f t="shared" si="10"/>
        <v>0</v>
      </c>
      <c r="J60" s="5">
        <f t="shared" si="10"/>
        <v>0</v>
      </c>
      <c r="K60" s="5">
        <f t="shared" si="10"/>
        <v>0</v>
      </c>
      <c r="L60" s="5">
        <f t="shared" si="10"/>
        <v>0</v>
      </c>
      <c r="M60" s="5">
        <f t="shared" si="10"/>
        <v>0</v>
      </c>
      <c r="N60" s="5">
        <f t="shared" si="10"/>
        <v>0</v>
      </c>
      <c r="O60" s="5">
        <f t="shared" si="10"/>
        <v>0</v>
      </c>
      <c r="P60" s="5">
        <f t="shared" si="10"/>
        <v>0</v>
      </c>
      <c r="Q60" s="5">
        <f t="shared" si="10"/>
        <v>0</v>
      </c>
      <c r="R60" s="5">
        <f t="shared" si="10"/>
        <v>0</v>
      </c>
      <c r="S60" s="5">
        <f t="shared" si="10"/>
        <v>0</v>
      </c>
      <c r="T60" s="5">
        <f t="shared" si="10"/>
        <v>0</v>
      </c>
      <c r="U60" s="5">
        <f t="shared" si="10"/>
        <v>0</v>
      </c>
      <c r="V60" s="5">
        <f t="shared" si="10"/>
        <v>0</v>
      </c>
      <c r="W60" s="5">
        <f>W13</f>
        <v>0</v>
      </c>
      <c r="X60" s="5">
        <f t="shared" si="10"/>
        <v>0</v>
      </c>
      <c r="Y60" s="5">
        <f t="shared" si="10"/>
        <v>0</v>
      </c>
      <c r="Z60" s="5">
        <f t="shared" si="10"/>
        <v>0</v>
      </c>
      <c r="AA60" s="5">
        <f t="shared" si="10"/>
        <v>0</v>
      </c>
      <c r="AB60" s="5">
        <f t="shared" si="10"/>
        <v>0</v>
      </c>
      <c r="AC60" s="5">
        <f t="shared" si="10"/>
        <v>0</v>
      </c>
      <c r="AD60" s="5">
        <f t="shared" si="10"/>
        <v>0</v>
      </c>
      <c r="AE60" s="5">
        <f t="shared" si="10"/>
        <v>0</v>
      </c>
      <c r="AF60" s="5">
        <f t="shared" si="10"/>
        <v>0</v>
      </c>
      <c r="AG60" s="5">
        <f t="shared" si="10"/>
        <v>0</v>
      </c>
      <c r="AH60" s="5">
        <f t="shared" si="10"/>
        <v>0</v>
      </c>
      <c r="AI60" s="5">
        <f t="shared" si="10"/>
        <v>0</v>
      </c>
      <c r="AJ60" s="5">
        <f t="shared" si="10"/>
        <v>0</v>
      </c>
      <c r="AK60" s="5">
        <f t="shared" si="10"/>
        <v>0</v>
      </c>
      <c r="AL60" s="5">
        <f t="shared" si="10"/>
        <v>0</v>
      </c>
      <c r="AM60" s="5">
        <f t="shared" si="10"/>
        <v>0</v>
      </c>
      <c r="AN60" s="5">
        <f t="shared" si="10"/>
        <v>0</v>
      </c>
      <c r="AO60" s="5">
        <f t="shared" si="10"/>
        <v>0</v>
      </c>
      <c r="AP60" s="5">
        <f t="shared" si="10"/>
        <v>0</v>
      </c>
      <c r="AQ60" s="5">
        <f t="shared" si="10"/>
        <v>0</v>
      </c>
      <c r="AR60" s="5">
        <f t="shared" si="10"/>
        <v>0</v>
      </c>
      <c r="AS60" s="5">
        <f t="shared" si="10"/>
        <v>0</v>
      </c>
      <c r="AT60" s="5">
        <f t="shared" si="10"/>
        <v>0</v>
      </c>
      <c r="AU60" s="5">
        <f t="shared" si="10"/>
        <v>0</v>
      </c>
      <c r="AV60" s="5">
        <f t="shared" si="10"/>
        <v>0</v>
      </c>
      <c r="AW60" s="5">
        <f t="shared" si="10"/>
        <v>0</v>
      </c>
      <c r="AX60" s="5">
        <f t="shared" si="10"/>
        <v>0</v>
      </c>
      <c r="AY60" s="5">
        <f t="shared" si="10"/>
        <v>0</v>
      </c>
      <c r="AZ60" s="5">
        <f t="shared" si="10"/>
        <v>0</v>
      </c>
      <c r="BA60" s="5">
        <f t="shared" si="10"/>
        <v>0</v>
      </c>
      <c r="BB60" s="5">
        <f t="shared" si="10"/>
        <v>0</v>
      </c>
      <c r="BC60" s="5">
        <f t="shared" si="10"/>
        <v>0</v>
      </c>
      <c r="BD60" s="5">
        <f t="shared" si="10"/>
        <v>0</v>
      </c>
      <c r="BE60" s="5">
        <f t="shared" si="10"/>
        <v>0</v>
      </c>
      <c r="BF60" s="5">
        <f t="shared" si="10"/>
        <v>0</v>
      </c>
      <c r="BG60" s="5">
        <f t="shared" si="10"/>
        <v>0</v>
      </c>
      <c r="BH60" s="5">
        <f t="shared" si="10"/>
        <v>0</v>
      </c>
      <c r="BI60" s="5">
        <f t="shared" si="10"/>
        <v>0</v>
      </c>
      <c r="BJ60" s="5">
        <f t="shared" si="10"/>
        <v>0</v>
      </c>
      <c r="BK60" s="5">
        <f t="shared" si="10"/>
        <v>0</v>
      </c>
      <c r="BL60" s="5">
        <f t="shared" si="10"/>
        <v>0</v>
      </c>
      <c r="BM60" s="5">
        <f t="shared" si="10"/>
        <v>0</v>
      </c>
      <c r="BN60" s="5">
        <f t="shared" si="10"/>
        <v>0</v>
      </c>
      <c r="BO60" s="5">
        <f t="shared" ref="BO60:BR60" si="11">BO13</f>
        <v>0</v>
      </c>
      <c r="BP60" s="5">
        <f t="shared" si="11"/>
        <v>0</v>
      </c>
      <c r="BQ60" s="5">
        <f t="shared" si="11"/>
        <v>0</v>
      </c>
      <c r="BR60" s="74">
        <f t="shared" si="11"/>
        <v>0</v>
      </c>
    </row>
    <row r="61" spans="1:72">
      <c r="A61" s="104"/>
      <c r="B61" s="5">
        <f>B14</f>
        <v>0</v>
      </c>
      <c r="C61" s="107"/>
      <c r="D61" s="5">
        <f>D14</f>
        <v>0</v>
      </c>
      <c r="E61" s="5">
        <f t="shared" ref="E61:BR61" si="12">E14</f>
        <v>0</v>
      </c>
      <c r="F61" s="5">
        <f t="shared" si="12"/>
        <v>0</v>
      </c>
      <c r="G61" s="5">
        <f t="shared" si="12"/>
        <v>0</v>
      </c>
      <c r="H61" s="5">
        <f t="shared" si="12"/>
        <v>0</v>
      </c>
      <c r="I61" s="5">
        <f t="shared" si="12"/>
        <v>0</v>
      </c>
      <c r="J61" s="5">
        <f t="shared" si="12"/>
        <v>0</v>
      </c>
      <c r="K61" s="5">
        <f t="shared" si="12"/>
        <v>0</v>
      </c>
      <c r="L61" s="5">
        <f t="shared" si="12"/>
        <v>0</v>
      </c>
      <c r="M61" s="5">
        <f t="shared" si="12"/>
        <v>0</v>
      </c>
      <c r="N61" s="5">
        <f t="shared" si="12"/>
        <v>0</v>
      </c>
      <c r="O61" s="5">
        <f t="shared" si="12"/>
        <v>0</v>
      </c>
      <c r="P61" s="5">
        <f t="shared" si="12"/>
        <v>0</v>
      </c>
      <c r="Q61" s="5">
        <f t="shared" si="12"/>
        <v>0</v>
      </c>
      <c r="R61" s="5">
        <f t="shared" si="12"/>
        <v>0</v>
      </c>
      <c r="S61" s="5">
        <f t="shared" si="12"/>
        <v>0</v>
      </c>
      <c r="T61" s="5">
        <f t="shared" si="12"/>
        <v>0</v>
      </c>
      <c r="U61" s="5">
        <f t="shared" si="12"/>
        <v>0</v>
      </c>
      <c r="V61" s="5">
        <f t="shared" si="12"/>
        <v>0</v>
      </c>
      <c r="W61" s="5">
        <f>W14</f>
        <v>0</v>
      </c>
      <c r="X61" s="5">
        <f t="shared" si="12"/>
        <v>0</v>
      </c>
      <c r="Y61" s="5">
        <f t="shared" si="12"/>
        <v>0</v>
      </c>
      <c r="Z61" s="5">
        <f t="shared" si="12"/>
        <v>0</v>
      </c>
      <c r="AA61" s="5">
        <f t="shared" si="12"/>
        <v>0</v>
      </c>
      <c r="AB61" s="5">
        <f t="shared" si="12"/>
        <v>0</v>
      </c>
      <c r="AC61" s="5">
        <f t="shared" si="12"/>
        <v>0</v>
      </c>
      <c r="AD61" s="5">
        <f t="shared" si="12"/>
        <v>0</v>
      </c>
      <c r="AE61" s="5">
        <f t="shared" si="12"/>
        <v>0</v>
      </c>
      <c r="AF61" s="5">
        <f t="shared" si="12"/>
        <v>0</v>
      </c>
      <c r="AG61" s="5">
        <f t="shared" si="12"/>
        <v>0</v>
      </c>
      <c r="AH61" s="5">
        <f t="shared" si="12"/>
        <v>0</v>
      </c>
      <c r="AI61" s="5">
        <f t="shared" si="12"/>
        <v>0</v>
      </c>
      <c r="AJ61" s="5">
        <f t="shared" si="12"/>
        <v>0</v>
      </c>
      <c r="AK61" s="5">
        <f t="shared" si="12"/>
        <v>0</v>
      </c>
      <c r="AL61" s="5">
        <f t="shared" si="12"/>
        <v>0</v>
      </c>
      <c r="AM61" s="5">
        <f t="shared" si="12"/>
        <v>0</v>
      </c>
      <c r="AN61" s="5">
        <f t="shared" si="12"/>
        <v>0</v>
      </c>
      <c r="AO61" s="5">
        <f t="shared" si="12"/>
        <v>0</v>
      </c>
      <c r="AP61" s="5">
        <f t="shared" si="12"/>
        <v>0</v>
      </c>
      <c r="AQ61" s="5">
        <f t="shared" si="12"/>
        <v>0</v>
      </c>
      <c r="AR61" s="5">
        <f t="shared" si="12"/>
        <v>0</v>
      </c>
      <c r="AS61" s="5">
        <f t="shared" si="12"/>
        <v>0</v>
      </c>
      <c r="AT61" s="5">
        <f t="shared" si="12"/>
        <v>0</v>
      </c>
      <c r="AU61" s="5">
        <f t="shared" si="12"/>
        <v>0</v>
      </c>
      <c r="AV61" s="5">
        <f t="shared" si="12"/>
        <v>0</v>
      </c>
      <c r="AW61" s="5">
        <f t="shared" si="12"/>
        <v>0</v>
      </c>
      <c r="AX61" s="5">
        <f t="shared" si="12"/>
        <v>0</v>
      </c>
      <c r="AY61" s="5">
        <f t="shared" si="12"/>
        <v>0</v>
      </c>
      <c r="AZ61" s="5">
        <f t="shared" si="12"/>
        <v>0</v>
      </c>
      <c r="BA61" s="5">
        <f t="shared" si="12"/>
        <v>0</v>
      </c>
      <c r="BB61" s="5">
        <f t="shared" si="12"/>
        <v>0</v>
      </c>
      <c r="BC61" s="5">
        <f t="shared" si="12"/>
        <v>0</v>
      </c>
      <c r="BD61" s="5">
        <f t="shared" si="12"/>
        <v>0</v>
      </c>
      <c r="BE61" s="5">
        <f t="shared" si="12"/>
        <v>0</v>
      </c>
      <c r="BF61" s="5">
        <f t="shared" si="12"/>
        <v>0</v>
      </c>
      <c r="BG61" s="5">
        <f t="shared" si="12"/>
        <v>0</v>
      </c>
      <c r="BH61" s="5">
        <f t="shared" si="12"/>
        <v>0</v>
      </c>
      <c r="BI61" s="5">
        <f t="shared" si="12"/>
        <v>0</v>
      </c>
      <c r="BJ61" s="5">
        <f t="shared" si="12"/>
        <v>0</v>
      </c>
      <c r="BK61" s="5">
        <f t="shared" si="12"/>
        <v>0</v>
      </c>
      <c r="BL61" s="5">
        <f t="shared" si="12"/>
        <v>0</v>
      </c>
      <c r="BM61" s="5">
        <f t="shared" si="12"/>
        <v>0</v>
      </c>
      <c r="BN61" s="5">
        <f t="shared" si="12"/>
        <v>0</v>
      </c>
      <c r="BO61" s="5">
        <f t="shared" si="12"/>
        <v>0</v>
      </c>
      <c r="BP61" s="5">
        <f t="shared" si="12"/>
        <v>0</v>
      </c>
      <c r="BQ61" s="5">
        <f t="shared" si="12"/>
        <v>0</v>
      </c>
      <c r="BR61" s="74">
        <f t="shared" si="12"/>
        <v>0</v>
      </c>
    </row>
    <row r="62" spans="1:72" ht="17.399999999999999">
      <c r="B62" s="19" t="s">
        <v>21</v>
      </c>
      <c r="C62" s="17"/>
      <c r="D62" s="18">
        <f>SUM(D57:D61)</f>
        <v>0.03</v>
      </c>
      <c r="E62" s="18">
        <f t="shared" ref="E62:BR62" si="13">SUM(E57:E61)</f>
        <v>0</v>
      </c>
      <c r="F62" s="18">
        <f t="shared" si="13"/>
        <v>1.6E-2</v>
      </c>
      <c r="G62" s="18">
        <f t="shared" si="13"/>
        <v>0</v>
      </c>
      <c r="H62" s="18">
        <f t="shared" si="13"/>
        <v>1.1999999999999999E-3</v>
      </c>
      <c r="I62" s="18">
        <f t="shared" si="13"/>
        <v>0</v>
      </c>
      <c r="J62" s="18">
        <f t="shared" si="13"/>
        <v>0.22600000000000001</v>
      </c>
      <c r="K62" s="18">
        <f t="shared" si="13"/>
        <v>8.0000000000000002E-3</v>
      </c>
      <c r="L62" s="18">
        <f t="shared" si="13"/>
        <v>0</v>
      </c>
      <c r="M62" s="18">
        <f t="shared" si="13"/>
        <v>0</v>
      </c>
      <c r="N62" s="18">
        <f t="shared" si="13"/>
        <v>0</v>
      </c>
      <c r="O62" s="18">
        <f t="shared" si="13"/>
        <v>0</v>
      </c>
      <c r="P62" s="18">
        <f t="shared" si="13"/>
        <v>0</v>
      </c>
      <c r="Q62" s="18">
        <f t="shared" si="13"/>
        <v>0</v>
      </c>
      <c r="R62" s="18">
        <f t="shared" si="13"/>
        <v>0</v>
      </c>
      <c r="S62" s="18">
        <f t="shared" si="13"/>
        <v>0</v>
      </c>
      <c r="T62" s="18">
        <f t="shared" si="13"/>
        <v>0</v>
      </c>
      <c r="U62" s="18">
        <f t="shared" si="13"/>
        <v>0</v>
      </c>
      <c r="V62" s="18">
        <f t="shared" si="13"/>
        <v>0</v>
      </c>
      <c r="W62" s="18">
        <f>SUM(W57:W61)</f>
        <v>0</v>
      </c>
      <c r="X62" s="18">
        <f t="shared" si="13"/>
        <v>0</v>
      </c>
      <c r="Y62" s="18">
        <f t="shared" si="13"/>
        <v>0</v>
      </c>
      <c r="Z62" s="18">
        <f t="shared" si="13"/>
        <v>0</v>
      </c>
      <c r="AA62" s="18">
        <f t="shared" si="13"/>
        <v>0</v>
      </c>
      <c r="AB62" s="18">
        <f t="shared" si="13"/>
        <v>0</v>
      </c>
      <c r="AC62" s="18">
        <f t="shared" si="13"/>
        <v>0</v>
      </c>
      <c r="AD62" s="18">
        <f t="shared" si="13"/>
        <v>0</v>
      </c>
      <c r="AE62" s="18">
        <f t="shared" si="13"/>
        <v>0</v>
      </c>
      <c r="AF62" s="18">
        <f t="shared" si="13"/>
        <v>0</v>
      </c>
      <c r="AG62" s="18">
        <f t="shared" si="13"/>
        <v>0</v>
      </c>
      <c r="AH62" s="18">
        <f t="shared" si="13"/>
        <v>0</v>
      </c>
      <c r="AI62" s="18">
        <f t="shared" si="13"/>
        <v>0</v>
      </c>
      <c r="AJ62" s="18">
        <f t="shared" si="13"/>
        <v>0</v>
      </c>
      <c r="AK62" s="18">
        <f t="shared" si="13"/>
        <v>0</v>
      </c>
      <c r="AL62" s="18">
        <f t="shared" si="13"/>
        <v>0</v>
      </c>
      <c r="AM62" s="18">
        <f t="shared" si="13"/>
        <v>0</v>
      </c>
      <c r="AN62" s="18">
        <f t="shared" si="13"/>
        <v>0</v>
      </c>
      <c r="AO62" s="18">
        <f t="shared" si="13"/>
        <v>0</v>
      </c>
      <c r="AP62" s="18">
        <f t="shared" si="13"/>
        <v>0</v>
      </c>
      <c r="AQ62" s="18">
        <f t="shared" si="13"/>
        <v>0</v>
      </c>
      <c r="AR62" s="18">
        <f t="shared" si="13"/>
        <v>0</v>
      </c>
      <c r="AS62" s="18">
        <f t="shared" si="13"/>
        <v>0</v>
      </c>
      <c r="AT62" s="18">
        <f t="shared" si="13"/>
        <v>0</v>
      </c>
      <c r="AU62" s="18">
        <f t="shared" si="13"/>
        <v>0</v>
      </c>
      <c r="AV62" s="18">
        <f t="shared" si="13"/>
        <v>0</v>
      </c>
      <c r="AW62" s="18">
        <f t="shared" si="13"/>
        <v>0</v>
      </c>
      <c r="AX62" s="18">
        <f t="shared" si="13"/>
        <v>0.02</v>
      </c>
      <c r="AY62" s="18">
        <f t="shared" si="13"/>
        <v>0</v>
      </c>
      <c r="AZ62" s="18">
        <f t="shared" si="13"/>
        <v>0</v>
      </c>
      <c r="BA62" s="18">
        <f t="shared" si="13"/>
        <v>0</v>
      </c>
      <c r="BB62" s="18">
        <f t="shared" si="13"/>
        <v>0</v>
      </c>
      <c r="BC62" s="18">
        <f t="shared" si="13"/>
        <v>0</v>
      </c>
      <c r="BD62" s="18">
        <f t="shared" si="13"/>
        <v>0</v>
      </c>
      <c r="BE62" s="18">
        <f t="shared" si="13"/>
        <v>0</v>
      </c>
      <c r="BF62" s="18">
        <f t="shared" si="13"/>
        <v>0</v>
      </c>
      <c r="BG62" s="18">
        <f t="shared" si="13"/>
        <v>0</v>
      </c>
      <c r="BH62" s="18">
        <f t="shared" si="13"/>
        <v>0</v>
      </c>
      <c r="BI62" s="18">
        <f t="shared" si="13"/>
        <v>0</v>
      </c>
      <c r="BJ62" s="18">
        <f t="shared" si="13"/>
        <v>0</v>
      </c>
      <c r="BK62" s="18">
        <f t="shared" si="13"/>
        <v>0</v>
      </c>
      <c r="BL62" s="18">
        <f t="shared" si="13"/>
        <v>0</v>
      </c>
      <c r="BM62" s="18">
        <f t="shared" si="13"/>
        <v>0</v>
      </c>
      <c r="BN62" s="18">
        <f t="shared" si="13"/>
        <v>0</v>
      </c>
      <c r="BO62" s="18">
        <f t="shared" si="13"/>
        <v>0</v>
      </c>
      <c r="BP62" s="18">
        <f t="shared" si="13"/>
        <v>0</v>
      </c>
      <c r="BQ62" s="18">
        <f t="shared" si="13"/>
        <v>1E-3</v>
      </c>
      <c r="BR62" s="75">
        <f t="shared" si="13"/>
        <v>0</v>
      </c>
    </row>
    <row r="63" spans="1:72" ht="17.399999999999999">
      <c r="B63" s="19" t="s">
        <v>22</v>
      </c>
      <c r="C63" s="17"/>
      <c r="D63" s="20">
        <f t="shared" ref="D63:BR63" si="14">PRODUCT(D62,$E$7)</f>
        <v>0.03</v>
      </c>
      <c r="E63" s="20">
        <f t="shared" si="14"/>
        <v>0</v>
      </c>
      <c r="F63" s="20">
        <f t="shared" si="14"/>
        <v>1.6E-2</v>
      </c>
      <c r="G63" s="20">
        <f t="shared" si="14"/>
        <v>0</v>
      </c>
      <c r="H63" s="20">
        <f t="shared" si="14"/>
        <v>1.1999999999999999E-3</v>
      </c>
      <c r="I63" s="20">
        <f t="shared" si="14"/>
        <v>0</v>
      </c>
      <c r="J63" s="20">
        <f t="shared" si="14"/>
        <v>0.22600000000000001</v>
      </c>
      <c r="K63" s="20">
        <f t="shared" si="14"/>
        <v>8.0000000000000002E-3</v>
      </c>
      <c r="L63" s="20">
        <f t="shared" si="14"/>
        <v>0</v>
      </c>
      <c r="M63" s="20">
        <f t="shared" si="14"/>
        <v>0</v>
      </c>
      <c r="N63" s="20">
        <f t="shared" si="14"/>
        <v>0</v>
      </c>
      <c r="O63" s="20">
        <f t="shared" si="14"/>
        <v>0</v>
      </c>
      <c r="P63" s="20">
        <f t="shared" si="14"/>
        <v>0</v>
      </c>
      <c r="Q63" s="20">
        <f t="shared" si="14"/>
        <v>0</v>
      </c>
      <c r="R63" s="20">
        <f t="shared" si="14"/>
        <v>0</v>
      </c>
      <c r="S63" s="20">
        <f t="shared" si="14"/>
        <v>0</v>
      </c>
      <c r="T63" s="20">
        <f t="shared" si="14"/>
        <v>0</v>
      </c>
      <c r="U63" s="20">
        <f t="shared" si="14"/>
        <v>0</v>
      </c>
      <c r="V63" s="20">
        <f t="shared" si="14"/>
        <v>0</v>
      </c>
      <c r="W63" s="20">
        <f>PRODUCT(W62,$E$7)</f>
        <v>0</v>
      </c>
      <c r="X63" s="20">
        <f t="shared" si="14"/>
        <v>0</v>
      </c>
      <c r="Y63" s="20">
        <f t="shared" si="14"/>
        <v>0</v>
      </c>
      <c r="Z63" s="20">
        <f t="shared" si="14"/>
        <v>0</v>
      </c>
      <c r="AA63" s="20">
        <f t="shared" si="14"/>
        <v>0</v>
      </c>
      <c r="AB63" s="20">
        <f t="shared" si="14"/>
        <v>0</v>
      </c>
      <c r="AC63" s="20">
        <f t="shared" si="14"/>
        <v>0</v>
      </c>
      <c r="AD63" s="20">
        <f t="shared" si="14"/>
        <v>0</v>
      </c>
      <c r="AE63" s="20">
        <f t="shared" si="14"/>
        <v>0</v>
      </c>
      <c r="AF63" s="20">
        <f t="shared" si="14"/>
        <v>0</v>
      </c>
      <c r="AG63" s="20">
        <f t="shared" si="14"/>
        <v>0</v>
      </c>
      <c r="AH63" s="20">
        <f t="shared" si="14"/>
        <v>0</v>
      </c>
      <c r="AI63" s="20">
        <f t="shared" si="14"/>
        <v>0</v>
      </c>
      <c r="AJ63" s="20">
        <f t="shared" si="14"/>
        <v>0</v>
      </c>
      <c r="AK63" s="20">
        <f t="shared" si="14"/>
        <v>0</v>
      </c>
      <c r="AL63" s="20">
        <f t="shared" si="14"/>
        <v>0</v>
      </c>
      <c r="AM63" s="20">
        <f t="shared" si="14"/>
        <v>0</v>
      </c>
      <c r="AN63" s="20">
        <f t="shared" si="14"/>
        <v>0</v>
      </c>
      <c r="AO63" s="20">
        <f t="shared" si="14"/>
        <v>0</v>
      </c>
      <c r="AP63" s="20">
        <f t="shared" si="14"/>
        <v>0</v>
      </c>
      <c r="AQ63" s="20">
        <f t="shared" si="14"/>
        <v>0</v>
      </c>
      <c r="AR63" s="20">
        <f t="shared" si="14"/>
        <v>0</v>
      </c>
      <c r="AS63" s="20">
        <f t="shared" si="14"/>
        <v>0</v>
      </c>
      <c r="AT63" s="20">
        <f t="shared" si="14"/>
        <v>0</v>
      </c>
      <c r="AU63" s="20">
        <f t="shared" si="14"/>
        <v>0</v>
      </c>
      <c r="AV63" s="20">
        <f t="shared" si="14"/>
        <v>0</v>
      </c>
      <c r="AW63" s="20">
        <f t="shared" si="14"/>
        <v>0</v>
      </c>
      <c r="AX63" s="20">
        <f t="shared" si="14"/>
        <v>0.02</v>
      </c>
      <c r="AY63" s="20">
        <f t="shared" si="14"/>
        <v>0</v>
      </c>
      <c r="AZ63" s="20">
        <f t="shared" si="14"/>
        <v>0</v>
      </c>
      <c r="BA63" s="20">
        <f t="shared" si="14"/>
        <v>0</v>
      </c>
      <c r="BB63" s="20">
        <f t="shared" si="14"/>
        <v>0</v>
      </c>
      <c r="BC63" s="20">
        <f t="shared" si="14"/>
        <v>0</v>
      </c>
      <c r="BD63" s="20">
        <f t="shared" si="14"/>
        <v>0</v>
      </c>
      <c r="BE63" s="20">
        <f t="shared" si="14"/>
        <v>0</v>
      </c>
      <c r="BF63" s="20">
        <f t="shared" si="14"/>
        <v>0</v>
      </c>
      <c r="BG63" s="20">
        <f t="shared" si="14"/>
        <v>0</v>
      </c>
      <c r="BH63" s="20">
        <f t="shared" si="14"/>
        <v>0</v>
      </c>
      <c r="BI63" s="20">
        <f t="shared" si="14"/>
        <v>0</v>
      </c>
      <c r="BJ63" s="20">
        <f t="shared" si="14"/>
        <v>0</v>
      </c>
      <c r="BK63" s="20">
        <f t="shared" si="14"/>
        <v>0</v>
      </c>
      <c r="BL63" s="20">
        <f t="shared" si="14"/>
        <v>0</v>
      </c>
      <c r="BM63" s="20">
        <f t="shared" si="14"/>
        <v>0</v>
      </c>
      <c r="BN63" s="20">
        <f t="shared" si="14"/>
        <v>0</v>
      </c>
      <c r="BO63" s="20">
        <f t="shared" si="14"/>
        <v>0</v>
      </c>
      <c r="BP63" s="20">
        <f t="shared" si="14"/>
        <v>0</v>
      </c>
      <c r="BQ63" s="20">
        <f t="shared" si="14"/>
        <v>1E-3</v>
      </c>
      <c r="BR63" s="76">
        <f t="shared" si="14"/>
        <v>0</v>
      </c>
      <c r="BS63" s="48"/>
      <c r="BT63" s="48"/>
    </row>
    <row r="65" spans="1:72" ht="17.399999999999999">
      <c r="A65" s="21"/>
      <c r="B65" s="22" t="s">
        <v>23</v>
      </c>
      <c r="C65" s="23" t="s">
        <v>24</v>
      </c>
      <c r="D65" s="24">
        <f>D45</f>
        <v>90.9</v>
      </c>
      <c r="E65" s="24">
        <f t="shared" ref="E65:BR65" si="15">E45</f>
        <v>96</v>
      </c>
      <c r="F65" s="24">
        <f t="shared" si="15"/>
        <v>91</v>
      </c>
      <c r="G65" s="24">
        <f t="shared" si="15"/>
        <v>816</v>
      </c>
      <c r="H65" s="24">
        <f t="shared" si="15"/>
        <v>1680</v>
      </c>
      <c r="I65" s="24">
        <f t="shared" si="15"/>
        <v>1050</v>
      </c>
      <c r="J65" s="24">
        <f t="shared" si="15"/>
        <v>90.57</v>
      </c>
      <c r="K65" s="24">
        <f t="shared" si="15"/>
        <v>1166.67</v>
      </c>
      <c r="L65" s="24">
        <f t="shared" si="15"/>
        <v>255.2</v>
      </c>
      <c r="M65" s="24">
        <f t="shared" si="15"/>
        <v>833</v>
      </c>
      <c r="N65" s="24">
        <f t="shared" si="15"/>
        <v>126.38</v>
      </c>
      <c r="O65" s="24">
        <f t="shared" si="15"/>
        <v>387.53</v>
      </c>
      <c r="P65" s="24">
        <f t="shared" si="15"/>
        <v>663.16</v>
      </c>
      <c r="Q65" s="24">
        <f t="shared" si="15"/>
        <v>526.66999999999996</v>
      </c>
      <c r="R65" s="24">
        <f t="shared" si="15"/>
        <v>1295</v>
      </c>
      <c r="S65" s="24">
        <f t="shared" si="15"/>
        <v>0</v>
      </c>
      <c r="T65" s="24">
        <f t="shared" si="15"/>
        <v>0</v>
      </c>
      <c r="U65" s="24">
        <f t="shared" si="15"/>
        <v>1012</v>
      </c>
      <c r="V65" s="24">
        <f t="shared" si="15"/>
        <v>470.67</v>
      </c>
      <c r="W65" s="24">
        <f>W45</f>
        <v>348</v>
      </c>
      <c r="X65" s="24">
        <f t="shared" si="15"/>
        <v>9.4</v>
      </c>
      <c r="Y65" s="24">
        <f t="shared" si="15"/>
        <v>266.5</v>
      </c>
      <c r="Z65" s="24">
        <f t="shared" si="15"/>
        <v>367</v>
      </c>
      <c r="AA65" s="24">
        <f t="shared" si="15"/>
        <v>524</v>
      </c>
      <c r="AB65" s="24">
        <f t="shared" si="15"/>
        <v>330</v>
      </c>
      <c r="AC65" s="24">
        <f t="shared" si="15"/>
        <v>299</v>
      </c>
      <c r="AD65" s="24">
        <f t="shared" si="15"/>
        <v>148</v>
      </c>
      <c r="AE65" s="24">
        <f t="shared" si="15"/>
        <v>842</v>
      </c>
      <c r="AF65" s="24">
        <f t="shared" si="15"/>
        <v>0</v>
      </c>
      <c r="AG65" s="24">
        <f t="shared" si="15"/>
        <v>180</v>
      </c>
      <c r="AH65" s="24">
        <f t="shared" si="15"/>
        <v>359</v>
      </c>
      <c r="AI65" s="24">
        <f t="shared" si="15"/>
        <v>160</v>
      </c>
      <c r="AJ65" s="24">
        <f t="shared" si="15"/>
        <v>309.10000000000002</v>
      </c>
      <c r="AK65" s="24">
        <f t="shared" si="15"/>
        <v>94</v>
      </c>
      <c r="AL65" s="24">
        <f t="shared" si="15"/>
        <v>73</v>
      </c>
      <c r="AM65" s="24">
        <f t="shared" si="15"/>
        <v>51.6</v>
      </c>
      <c r="AN65" s="24">
        <f t="shared" si="15"/>
        <v>250</v>
      </c>
      <c r="AO65" s="24">
        <f t="shared" si="15"/>
        <v>272</v>
      </c>
      <c r="AP65" s="24">
        <f t="shared" si="15"/>
        <v>0</v>
      </c>
      <c r="AQ65" s="24">
        <f t="shared" si="15"/>
        <v>425</v>
      </c>
      <c r="AR65" s="24">
        <f t="shared" si="15"/>
        <v>800</v>
      </c>
      <c r="AS65" s="24">
        <f t="shared" si="15"/>
        <v>294.25</v>
      </c>
      <c r="AT65" s="24">
        <f t="shared" si="15"/>
        <v>95</v>
      </c>
      <c r="AU65" s="24">
        <f t="shared" si="15"/>
        <v>87.33</v>
      </c>
      <c r="AV65" s="24">
        <f t="shared" si="15"/>
        <v>73.33</v>
      </c>
      <c r="AW65" s="24">
        <f t="shared" si="15"/>
        <v>80</v>
      </c>
      <c r="AX65" s="24">
        <f t="shared" si="15"/>
        <v>89.29</v>
      </c>
      <c r="AY65" s="24">
        <f t="shared" si="15"/>
        <v>63.75</v>
      </c>
      <c r="AZ65" s="24">
        <f t="shared" si="15"/>
        <v>104.62</v>
      </c>
      <c r="BA65" s="24">
        <f t="shared" si="15"/>
        <v>81.33</v>
      </c>
      <c r="BB65" s="24">
        <f t="shared" si="15"/>
        <v>71.67</v>
      </c>
      <c r="BC65" s="24">
        <f t="shared" si="15"/>
        <v>152.66999999999999</v>
      </c>
      <c r="BD65" s="24">
        <f t="shared" si="15"/>
        <v>378</v>
      </c>
      <c r="BE65" s="24">
        <f t="shared" si="15"/>
        <v>574</v>
      </c>
      <c r="BF65" s="24">
        <f t="shared" si="15"/>
        <v>696</v>
      </c>
      <c r="BG65" s="24">
        <f t="shared" si="15"/>
        <v>324</v>
      </c>
      <c r="BH65" s="24">
        <f t="shared" si="15"/>
        <v>604</v>
      </c>
      <c r="BI65" s="24">
        <f t="shared" si="15"/>
        <v>0</v>
      </c>
      <c r="BJ65" s="24">
        <f t="shared" si="15"/>
        <v>38</v>
      </c>
      <c r="BK65" s="24">
        <f t="shared" si="15"/>
        <v>38</v>
      </c>
      <c r="BL65" s="24">
        <f t="shared" si="15"/>
        <v>33</v>
      </c>
      <c r="BM65" s="24">
        <f t="shared" si="15"/>
        <v>43</v>
      </c>
      <c r="BN65" s="24">
        <f t="shared" si="15"/>
        <v>43</v>
      </c>
      <c r="BO65" s="24">
        <f t="shared" si="15"/>
        <v>306.32</v>
      </c>
      <c r="BP65" s="24">
        <f t="shared" si="15"/>
        <v>190</v>
      </c>
      <c r="BQ65" s="24">
        <f t="shared" si="15"/>
        <v>26</v>
      </c>
      <c r="BR65" s="75">
        <f t="shared" si="15"/>
        <v>0</v>
      </c>
    </row>
    <row r="66" spans="1:72" ht="17.399999999999999">
      <c r="B66" s="19" t="s">
        <v>25</v>
      </c>
      <c r="C66" s="17" t="s">
        <v>24</v>
      </c>
      <c r="D66" s="18">
        <f>D65/1000</f>
        <v>9.0900000000000009E-2</v>
      </c>
      <c r="E66" s="18">
        <f t="shared" ref="E66:BR66" si="16">E65/1000</f>
        <v>9.6000000000000002E-2</v>
      </c>
      <c r="F66" s="18">
        <f t="shared" si="16"/>
        <v>9.0999999999999998E-2</v>
      </c>
      <c r="G66" s="18">
        <f t="shared" si="16"/>
        <v>0.81599999999999995</v>
      </c>
      <c r="H66" s="18">
        <f t="shared" si="16"/>
        <v>1.68</v>
      </c>
      <c r="I66" s="18">
        <f t="shared" si="16"/>
        <v>1.05</v>
      </c>
      <c r="J66" s="18">
        <f t="shared" si="16"/>
        <v>9.0569999999999998E-2</v>
      </c>
      <c r="K66" s="18">
        <f t="shared" si="16"/>
        <v>1.1666700000000001</v>
      </c>
      <c r="L66" s="18">
        <f t="shared" si="16"/>
        <v>0.25519999999999998</v>
      </c>
      <c r="M66" s="18">
        <f t="shared" si="16"/>
        <v>0.83299999999999996</v>
      </c>
      <c r="N66" s="18">
        <f t="shared" si="16"/>
        <v>0.12637999999999999</v>
      </c>
      <c r="O66" s="18">
        <f t="shared" si="16"/>
        <v>0.38752999999999999</v>
      </c>
      <c r="P66" s="18">
        <f t="shared" si="16"/>
        <v>0.66315999999999997</v>
      </c>
      <c r="Q66" s="18">
        <f t="shared" si="16"/>
        <v>0.52666999999999997</v>
      </c>
      <c r="R66" s="18">
        <f t="shared" si="16"/>
        <v>1.2949999999999999</v>
      </c>
      <c r="S66" s="18">
        <f t="shared" si="16"/>
        <v>0</v>
      </c>
      <c r="T66" s="18">
        <f t="shared" si="16"/>
        <v>0</v>
      </c>
      <c r="U66" s="18">
        <f t="shared" si="16"/>
        <v>1.012</v>
      </c>
      <c r="V66" s="18">
        <f t="shared" si="16"/>
        <v>0.47067000000000003</v>
      </c>
      <c r="W66" s="18">
        <f>W65/1000</f>
        <v>0.34799999999999998</v>
      </c>
      <c r="X66" s="18">
        <f t="shared" si="16"/>
        <v>9.4000000000000004E-3</v>
      </c>
      <c r="Y66" s="18">
        <f t="shared" si="16"/>
        <v>0.26650000000000001</v>
      </c>
      <c r="Z66" s="18">
        <f t="shared" si="16"/>
        <v>0.36699999999999999</v>
      </c>
      <c r="AA66" s="18">
        <f t="shared" si="16"/>
        <v>0.52400000000000002</v>
      </c>
      <c r="AB66" s="18">
        <f t="shared" si="16"/>
        <v>0.33</v>
      </c>
      <c r="AC66" s="18">
        <f t="shared" si="16"/>
        <v>0.29899999999999999</v>
      </c>
      <c r="AD66" s="18">
        <f t="shared" si="16"/>
        <v>0.14799999999999999</v>
      </c>
      <c r="AE66" s="18">
        <f t="shared" si="16"/>
        <v>0.84199999999999997</v>
      </c>
      <c r="AF66" s="18">
        <f t="shared" si="16"/>
        <v>0</v>
      </c>
      <c r="AG66" s="18">
        <f t="shared" si="16"/>
        <v>0.18</v>
      </c>
      <c r="AH66" s="18">
        <f t="shared" si="16"/>
        <v>0.35899999999999999</v>
      </c>
      <c r="AI66" s="18">
        <f t="shared" si="16"/>
        <v>0.16</v>
      </c>
      <c r="AJ66" s="18">
        <f t="shared" si="16"/>
        <v>0.30910000000000004</v>
      </c>
      <c r="AK66" s="18">
        <f t="shared" si="16"/>
        <v>9.4E-2</v>
      </c>
      <c r="AL66" s="18">
        <f t="shared" si="16"/>
        <v>7.2999999999999995E-2</v>
      </c>
      <c r="AM66" s="18">
        <f t="shared" si="16"/>
        <v>5.16E-2</v>
      </c>
      <c r="AN66" s="18">
        <f t="shared" si="16"/>
        <v>0.25</v>
      </c>
      <c r="AO66" s="18">
        <f t="shared" si="16"/>
        <v>0.27200000000000002</v>
      </c>
      <c r="AP66" s="18">
        <f t="shared" si="16"/>
        <v>0</v>
      </c>
      <c r="AQ66" s="18">
        <f t="shared" si="16"/>
        <v>0.42499999999999999</v>
      </c>
      <c r="AR66" s="18">
        <f t="shared" si="16"/>
        <v>0.8</v>
      </c>
      <c r="AS66" s="18">
        <f t="shared" si="16"/>
        <v>0.29425000000000001</v>
      </c>
      <c r="AT66" s="18">
        <f t="shared" si="16"/>
        <v>9.5000000000000001E-2</v>
      </c>
      <c r="AU66" s="18">
        <f t="shared" si="16"/>
        <v>8.7330000000000005E-2</v>
      </c>
      <c r="AV66" s="18">
        <f t="shared" si="16"/>
        <v>7.3329999999999992E-2</v>
      </c>
      <c r="AW66" s="18">
        <f t="shared" si="16"/>
        <v>0.08</v>
      </c>
      <c r="AX66" s="18">
        <f t="shared" si="16"/>
        <v>8.9290000000000008E-2</v>
      </c>
      <c r="AY66" s="18">
        <f t="shared" si="16"/>
        <v>6.3750000000000001E-2</v>
      </c>
      <c r="AZ66" s="18">
        <f t="shared" si="16"/>
        <v>0.10462</v>
      </c>
      <c r="BA66" s="18">
        <f t="shared" si="16"/>
        <v>8.133E-2</v>
      </c>
      <c r="BB66" s="18">
        <f t="shared" si="16"/>
        <v>7.1669999999999998E-2</v>
      </c>
      <c r="BC66" s="18">
        <f t="shared" si="16"/>
        <v>0.15267</v>
      </c>
      <c r="BD66" s="18">
        <f t="shared" si="16"/>
        <v>0.378</v>
      </c>
      <c r="BE66" s="18">
        <f t="shared" si="16"/>
        <v>0.57399999999999995</v>
      </c>
      <c r="BF66" s="18">
        <f t="shared" si="16"/>
        <v>0.69599999999999995</v>
      </c>
      <c r="BG66" s="18">
        <f t="shared" si="16"/>
        <v>0.32400000000000001</v>
      </c>
      <c r="BH66" s="18">
        <f t="shared" si="16"/>
        <v>0.60399999999999998</v>
      </c>
      <c r="BI66" s="18">
        <f t="shared" si="16"/>
        <v>0</v>
      </c>
      <c r="BJ66" s="18">
        <f t="shared" si="16"/>
        <v>3.7999999999999999E-2</v>
      </c>
      <c r="BK66" s="18">
        <f t="shared" si="16"/>
        <v>3.7999999999999999E-2</v>
      </c>
      <c r="BL66" s="18">
        <f t="shared" si="16"/>
        <v>3.3000000000000002E-2</v>
      </c>
      <c r="BM66" s="18">
        <f t="shared" si="16"/>
        <v>4.2999999999999997E-2</v>
      </c>
      <c r="BN66" s="18">
        <f t="shared" si="16"/>
        <v>4.2999999999999997E-2</v>
      </c>
      <c r="BO66" s="18">
        <f t="shared" si="16"/>
        <v>0.30631999999999998</v>
      </c>
      <c r="BP66" s="18">
        <f t="shared" si="16"/>
        <v>0.19</v>
      </c>
      <c r="BQ66" s="18">
        <f t="shared" si="16"/>
        <v>2.5999999999999999E-2</v>
      </c>
      <c r="BR66" s="75">
        <f t="shared" si="16"/>
        <v>0</v>
      </c>
    </row>
    <row r="67" spans="1:72" ht="17.399999999999999">
      <c r="A67" s="25"/>
      <c r="B67" s="26" t="s">
        <v>26</v>
      </c>
      <c r="C67" s="108"/>
      <c r="D67" s="27">
        <f>D63*D65</f>
        <v>2.7269999999999999</v>
      </c>
      <c r="E67" s="27">
        <f t="shared" ref="E67:BR67" si="17">E63*E65</f>
        <v>0</v>
      </c>
      <c r="F67" s="27">
        <f t="shared" si="17"/>
        <v>1.456</v>
      </c>
      <c r="G67" s="27">
        <f t="shared" si="17"/>
        <v>0</v>
      </c>
      <c r="H67" s="27">
        <f t="shared" si="17"/>
        <v>2.016</v>
      </c>
      <c r="I67" s="27">
        <f t="shared" si="17"/>
        <v>0</v>
      </c>
      <c r="J67" s="27">
        <f t="shared" si="17"/>
        <v>20.468819999999997</v>
      </c>
      <c r="K67" s="27">
        <f t="shared" si="17"/>
        <v>9.3333600000000008</v>
      </c>
      <c r="L67" s="27">
        <f t="shared" si="17"/>
        <v>0</v>
      </c>
      <c r="M67" s="27">
        <f t="shared" si="17"/>
        <v>0</v>
      </c>
      <c r="N67" s="27">
        <f t="shared" si="17"/>
        <v>0</v>
      </c>
      <c r="O67" s="27">
        <f t="shared" si="17"/>
        <v>0</v>
      </c>
      <c r="P67" s="27">
        <f t="shared" si="17"/>
        <v>0</v>
      </c>
      <c r="Q67" s="27">
        <f t="shared" si="17"/>
        <v>0</v>
      </c>
      <c r="R67" s="27">
        <f t="shared" si="17"/>
        <v>0</v>
      </c>
      <c r="S67" s="27">
        <f t="shared" si="17"/>
        <v>0</v>
      </c>
      <c r="T67" s="27">
        <f t="shared" si="17"/>
        <v>0</v>
      </c>
      <c r="U67" s="27">
        <f t="shared" si="17"/>
        <v>0</v>
      </c>
      <c r="V67" s="27">
        <f t="shared" si="17"/>
        <v>0</v>
      </c>
      <c r="W67" s="27">
        <f>W63*W65</f>
        <v>0</v>
      </c>
      <c r="X67" s="27">
        <f t="shared" si="17"/>
        <v>0</v>
      </c>
      <c r="Y67" s="27">
        <f t="shared" si="17"/>
        <v>0</v>
      </c>
      <c r="Z67" s="27">
        <f t="shared" si="17"/>
        <v>0</v>
      </c>
      <c r="AA67" s="27">
        <f t="shared" si="17"/>
        <v>0</v>
      </c>
      <c r="AB67" s="27">
        <f t="shared" si="17"/>
        <v>0</v>
      </c>
      <c r="AC67" s="27">
        <f t="shared" si="17"/>
        <v>0</v>
      </c>
      <c r="AD67" s="27">
        <f t="shared" si="17"/>
        <v>0</v>
      </c>
      <c r="AE67" s="27">
        <f t="shared" si="17"/>
        <v>0</v>
      </c>
      <c r="AF67" s="27">
        <f t="shared" si="17"/>
        <v>0</v>
      </c>
      <c r="AG67" s="27">
        <f t="shared" si="17"/>
        <v>0</v>
      </c>
      <c r="AH67" s="27">
        <f t="shared" si="17"/>
        <v>0</v>
      </c>
      <c r="AI67" s="27">
        <f t="shared" si="17"/>
        <v>0</v>
      </c>
      <c r="AJ67" s="27">
        <f t="shared" si="17"/>
        <v>0</v>
      </c>
      <c r="AK67" s="27">
        <f t="shared" si="17"/>
        <v>0</v>
      </c>
      <c r="AL67" s="27">
        <f t="shared" si="17"/>
        <v>0</v>
      </c>
      <c r="AM67" s="27">
        <f t="shared" si="17"/>
        <v>0</v>
      </c>
      <c r="AN67" s="27">
        <f t="shared" si="17"/>
        <v>0</v>
      </c>
      <c r="AO67" s="27">
        <f t="shared" si="17"/>
        <v>0</v>
      </c>
      <c r="AP67" s="27">
        <f t="shared" si="17"/>
        <v>0</v>
      </c>
      <c r="AQ67" s="27">
        <f t="shared" si="17"/>
        <v>0</v>
      </c>
      <c r="AR67" s="27">
        <f t="shared" si="17"/>
        <v>0</v>
      </c>
      <c r="AS67" s="27">
        <f t="shared" si="17"/>
        <v>0</v>
      </c>
      <c r="AT67" s="27">
        <f t="shared" si="17"/>
        <v>0</v>
      </c>
      <c r="AU67" s="27">
        <f t="shared" si="17"/>
        <v>0</v>
      </c>
      <c r="AV67" s="27">
        <f t="shared" si="17"/>
        <v>0</v>
      </c>
      <c r="AW67" s="27">
        <f t="shared" si="17"/>
        <v>0</v>
      </c>
      <c r="AX67" s="27">
        <f t="shared" si="17"/>
        <v>1.7858000000000001</v>
      </c>
      <c r="AY67" s="27">
        <f t="shared" si="17"/>
        <v>0</v>
      </c>
      <c r="AZ67" s="27">
        <f t="shared" si="17"/>
        <v>0</v>
      </c>
      <c r="BA67" s="27">
        <f t="shared" si="17"/>
        <v>0</v>
      </c>
      <c r="BB67" s="27">
        <f t="shared" si="17"/>
        <v>0</v>
      </c>
      <c r="BC67" s="27">
        <f t="shared" si="17"/>
        <v>0</v>
      </c>
      <c r="BD67" s="27">
        <f t="shared" si="17"/>
        <v>0</v>
      </c>
      <c r="BE67" s="27">
        <f t="shared" si="17"/>
        <v>0</v>
      </c>
      <c r="BF67" s="27">
        <f t="shared" si="17"/>
        <v>0</v>
      </c>
      <c r="BG67" s="27">
        <f t="shared" si="17"/>
        <v>0</v>
      </c>
      <c r="BH67" s="27">
        <f t="shared" si="17"/>
        <v>0</v>
      </c>
      <c r="BI67" s="27">
        <f t="shared" si="17"/>
        <v>0</v>
      </c>
      <c r="BJ67" s="27">
        <f t="shared" si="17"/>
        <v>0</v>
      </c>
      <c r="BK67" s="27">
        <f t="shared" si="17"/>
        <v>0</v>
      </c>
      <c r="BL67" s="27">
        <f t="shared" si="17"/>
        <v>0</v>
      </c>
      <c r="BM67" s="27">
        <f t="shared" si="17"/>
        <v>0</v>
      </c>
      <c r="BN67" s="27">
        <f t="shared" si="17"/>
        <v>0</v>
      </c>
      <c r="BO67" s="27">
        <f t="shared" si="17"/>
        <v>0</v>
      </c>
      <c r="BP67" s="27">
        <f t="shared" si="17"/>
        <v>0</v>
      </c>
      <c r="BQ67" s="27">
        <f t="shared" si="17"/>
        <v>2.6000000000000002E-2</v>
      </c>
      <c r="BR67" s="78">
        <f t="shared" si="17"/>
        <v>0</v>
      </c>
      <c r="BS67" s="28">
        <f>SUM(D67:BQ67)</f>
        <v>37.812980000000003</v>
      </c>
      <c r="BT67" s="29">
        <f>BS67/$C$10</f>
        <v>37.812980000000003</v>
      </c>
    </row>
    <row r="68" spans="1:72" ht="17.399999999999999">
      <c r="A68" s="25"/>
      <c r="B68" s="26" t="s">
        <v>27</v>
      </c>
      <c r="C68" s="108"/>
      <c r="D68" s="27">
        <f>D63*D65</f>
        <v>2.7269999999999999</v>
      </c>
      <c r="E68" s="27">
        <f t="shared" ref="E68:BR68" si="18">E63*E65</f>
        <v>0</v>
      </c>
      <c r="F68" s="27">
        <f t="shared" si="18"/>
        <v>1.456</v>
      </c>
      <c r="G68" s="27">
        <f t="shared" si="18"/>
        <v>0</v>
      </c>
      <c r="H68" s="27">
        <f t="shared" si="18"/>
        <v>2.016</v>
      </c>
      <c r="I68" s="27">
        <f t="shared" si="18"/>
        <v>0</v>
      </c>
      <c r="J68" s="27">
        <f t="shared" si="18"/>
        <v>20.468819999999997</v>
      </c>
      <c r="K68" s="27">
        <f t="shared" si="18"/>
        <v>9.3333600000000008</v>
      </c>
      <c r="L68" s="27">
        <f t="shared" si="18"/>
        <v>0</v>
      </c>
      <c r="M68" s="27">
        <f t="shared" si="18"/>
        <v>0</v>
      </c>
      <c r="N68" s="27">
        <f t="shared" si="18"/>
        <v>0</v>
      </c>
      <c r="O68" s="27">
        <f t="shared" si="18"/>
        <v>0</v>
      </c>
      <c r="P68" s="27">
        <f t="shared" si="18"/>
        <v>0</v>
      </c>
      <c r="Q68" s="27">
        <f t="shared" si="18"/>
        <v>0</v>
      </c>
      <c r="R68" s="27">
        <f t="shared" si="18"/>
        <v>0</v>
      </c>
      <c r="S68" s="27">
        <f t="shared" si="18"/>
        <v>0</v>
      </c>
      <c r="T68" s="27">
        <f t="shared" si="18"/>
        <v>0</v>
      </c>
      <c r="U68" s="27">
        <f t="shared" si="18"/>
        <v>0</v>
      </c>
      <c r="V68" s="27">
        <f t="shared" si="18"/>
        <v>0</v>
      </c>
      <c r="W68" s="27">
        <f>W63*W65</f>
        <v>0</v>
      </c>
      <c r="X68" s="27">
        <f t="shared" si="18"/>
        <v>0</v>
      </c>
      <c r="Y68" s="27">
        <f t="shared" si="18"/>
        <v>0</v>
      </c>
      <c r="Z68" s="27">
        <f t="shared" si="18"/>
        <v>0</v>
      </c>
      <c r="AA68" s="27">
        <f t="shared" si="18"/>
        <v>0</v>
      </c>
      <c r="AB68" s="27">
        <f t="shared" si="18"/>
        <v>0</v>
      </c>
      <c r="AC68" s="27">
        <f t="shared" si="18"/>
        <v>0</v>
      </c>
      <c r="AD68" s="27">
        <f t="shared" si="18"/>
        <v>0</v>
      </c>
      <c r="AE68" s="27">
        <f t="shared" si="18"/>
        <v>0</v>
      </c>
      <c r="AF68" s="27">
        <f t="shared" si="18"/>
        <v>0</v>
      </c>
      <c r="AG68" s="27">
        <f t="shared" si="18"/>
        <v>0</v>
      </c>
      <c r="AH68" s="27">
        <f t="shared" si="18"/>
        <v>0</v>
      </c>
      <c r="AI68" s="27">
        <f t="shared" si="18"/>
        <v>0</v>
      </c>
      <c r="AJ68" s="27">
        <f t="shared" si="18"/>
        <v>0</v>
      </c>
      <c r="AK68" s="27">
        <f t="shared" si="18"/>
        <v>0</v>
      </c>
      <c r="AL68" s="27">
        <f t="shared" si="18"/>
        <v>0</v>
      </c>
      <c r="AM68" s="27">
        <f t="shared" si="18"/>
        <v>0</v>
      </c>
      <c r="AN68" s="27">
        <f t="shared" si="18"/>
        <v>0</v>
      </c>
      <c r="AO68" s="27">
        <f t="shared" si="18"/>
        <v>0</v>
      </c>
      <c r="AP68" s="27">
        <f t="shared" si="18"/>
        <v>0</v>
      </c>
      <c r="AQ68" s="27">
        <f t="shared" si="18"/>
        <v>0</v>
      </c>
      <c r="AR68" s="27">
        <f t="shared" si="18"/>
        <v>0</v>
      </c>
      <c r="AS68" s="27">
        <f t="shared" si="18"/>
        <v>0</v>
      </c>
      <c r="AT68" s="27">
        <f t="shared" si="18"/>
        <v>0</v>
      </c>
      <c r="AU68" s="27">
        <f t="shared" si="18"/>
        <v>0</v>
      </c>
      <c r="AV68" s="27">
        <f t="shared" si="18"/>
        <v>0</v>
      </c>
      <c r="AW68" s="27">
        <f t="shared" si="18"/>
        <v>0</v>
      </c>
      <c r="AX68" s="27">
        <f t="shared" si="18"/>
        <v>1.7858000000000001</v>
      </c>
      <c r="AY68" s="27">
        <f t="shared" si="18"/>
        <v>0</v>
      </c>
      <c r="AZ68" s="27">
        <f t="shared" si="18"/>
        <v>0</v>
      </c>
      <c r="BA68" s="27">
        <f t="shared" si="18"/>
        <v>0</v>
      </c>
      <c r="BB68" s="27">
        <f t="shared" si="18"/>
        <v>0</v>
      </c>
      <c r="BC68" s="27">
        <f t="shared" si="18"/>
        <v>0</v>
      </c>
      <c r="BD68" s="27">
        <f t="shared" si="18"/>
        <v>0</v>
      </c>
      <c r="BE68" s="27">
        <f t="shared" si="18"/>
        <v>0</v>
      </c>
      <c r="BF68" s="27">
        <f t="shared" si="18"/>
        <v>0</v>
      </c>
      <c r="BG68" s="27">
        <f t="shared" si="18"/>
        <v>0</v>
      </c>
      <c r="BH68" s="27">
        <f t="shared" si="18"/>
        <v>0</v>
      </c>
      <c r="BI68" s="27">
        <f t="shared" si="18"/>
        <v>0</v>
      </c>
      <c r="BJ68" s="27">
        <f t="shared" si="18"/>
        <v>0</v>
      </c>
      <c r="BK68" s="27">
        <f t="shared" si="18"/>
        <v>0</v>
      </c>
      <c r="BL68" s="27">
        <f t="shared" si="18"/>
        <v>0</v>
      </c>
      <c r="BM68" s="27">
        <f t="shared" si="18"/>
        <v>0</v>
      </c>
      <c r="BN68" s="27">
        <f t="shared" si="18"/>
        <v>0</v>
      </c>
      <c r="BO68" s="27">
        <f t="shared" si="18"/>
        <v>0</v>
      </c>
      <c r="BP68" s="27">
        <f t="shared" si="18"/>
        <v>0</v>
      </c>
      <c r="BQ68" s="27">
        <f t="shared" si="18"/>
        <v>2.6000000000000002E-2</v>
      </c>
      <c r="BR68" s="78">
        <f t="shared" si="18"/>
        <v>0</v>
      </c>
      <c r="BS68" s="28">
        <f>SUM(D68:BQ68)</f>
        <v>37.812980000000003</v>
      </c>
      <c r="BT68" s="29">
        <f>BS68/$C$10</f>
        <v>37.812980000000003</v>
      </c>
    </row>
    <row r="70" spans="1:72">
      <c r="L70" s="1"/>
    </row>
    <row r="71" spans="1:72" ht="15" customHeight="1">
      <c r="A71" s="102"/>
      <c r="B71" s="3" t="s">
        <v>1</v>
      </c>
      <c r="C71" s="99" t="s">
        <v>2</v>
      </c>
      <c r="D71" s="98" t="str">
        <f t="shared" ref="D71:T71" si="19">D8</f>
        <v>Хлеб пшеничный</v>
      </c>
      <c r="E71" s="98" t="str">
        <f t="shared" si="19"/>
        <v>Хлеб ржано-пшеничный</v>
      </c>
      <c r="F71" s="98" t="str">
        <f t="shared" si="19"/>
        <v>Сахар</v>
      </c>
      <c r="G71" s="98" t="str">
        <f t="shared" si="19"/>
        <v>Чай</v>
      </c>
      <c r="H71" s="98" t="str">
        <f t="shared" si="19"/>
        <v>Какао</v>
      </c>
      <c r="I71" s="98" t="str">
        <f t="shared" si="19"/>
        <v>Кофейный напиток</v>
      </c>
      <c r="J71" s="98" t="str">
        <f t="shared" si="19"/>
        <v>Молоко 2,5%</v>
      </c>
      <c r="K71" s="98" t="str">
        <f t="shared" si="19"/>
        <v>Масло сливочное</v>
      </c>
      <c r="L71" s="98" t="str">
        <f t="shared" si="19"/>
        <v>Сметана 15%</v>
      </c>
      <c r="M71" s="98" t="str">
        <f t="shared" si="19"/>
        <v>Молоко сухое</v>
      </c>
      <c r="N71" s="98" t="str">
        <f t="shared" si="19"/>
        <v>Снежок 2,5 %</v>
      </c>
      <c r="O71" s="98" t="str">
        <f t="shared" si="19"/>
        <v>Творог 5%</v>
      </c>
      <c r="P71" s="98" t="str">
        <f t="shared" si="19"/>
        <v>Молоко сгущенное</v>
      </c>
      <c r="Q71" s="98" t="str">
        <f t="shared" si="19"/>
        <v xml:space="preserve">Джем Сава </v>
      </c>
      <c r="R71" s="98" t="str">
        <f t="shared" si="19"/>
        <v>Сыр</v>
      </c>
      <c r="S71" s="98" t="str">
        <f t="shared" si="19"/>
        <v>Зеленый горошек</v>
      </c>
      <c r="T71" s="98" t="str">
        <f t="shared" si="19"/>
        <v>Кукуруза консервирован.</v>
      </c>
      <c r="U71" s="98" t="str">
        <f>U8</f>
        <v>Консервы рыбные</v>
      </c>
      <c r="V71" s="98" t="str">
        <f>V8</f>
        <v>Огурцы консервирован.</v>
      </c>
      <c r="W71" s="80"/>
      <c r="X71" s="98" t="str">
        <f>X8</f>
        <v>Яйцо</v>
      </c>
      <c r="Y71" s="98" t="str">
        <f t="shared" ref="Y71:BE71" si="20">Y8</f>
        <v>Икра кабачковая</v>
      </c>
      <c r="Z71" s="98" t="str">
        <f t="shared" si="20"/>
        <v>Изюм</v>
      </c>
      <c r="AA71" s="98" t="str">
        <f t="shared" si="20"/>
        <v>Курага</v>
      </c>
      <c r="AB71" s="98" t="str">
        <f t="shared" si="20"/>
        <v>Чернослив</v>
      </c>
      <c r="AC71" s="98" t="str">
        <f t="shared" si="20"/>
        <v>Шиповник</v>
      </c>
      <c r="AD71" s="98" t="str">
        <f t="shared" si="20"/>
        <v>Сухофрукты</v>
      </c>
      <c r="AE71" s="98" t="str">
        <f t="shared" si="20"/>
        <v>Ягода свежемороженная</v>
      </c>
      <c r="AF71" s="98" t="str">
        <f t="shared" si="20"/>
        <v>Апельсин</v>
      </c>
      <c r="AG71" s="98" t="str">
        <f t="shared" si="20"/>
        <v>Банан</v>
      </c>
      <c r="AH71" s="98" t="str">
        <f t="shared" si="20"/>
        <v>Лимон</v>
      </c>
      <c r="AI71" s="98" t="str">
        <f t="shared" si="20"/>
        <v>Яблоко</v>
      </c>
      <c r="AJ71" s="98" t="str">
        <f t="shared" si="20"/>
        <v>Кисель</v>
      </c>
      <c r="AK71" s="98" t="str">
        <f t="shared" si="20"/>
        <v xml:space="preserve">Сок </v>
      </c>
      <c r="AL71" s="98" t="str">
        <f t="shared" si="20"/>
        <v>Макаронные изделия</v>
      </c>
      <c r="AM71" s="98" t="str">
        <f t="shared" si="20"/>
        <v>Мука</v>
      </c>
      <c r="AN71" s="98" t="str">
        <f t="shared" si="20"/>
        <v>Дрожжи</v>
      </c>
      <c r="AO71" s="98" t="str">
        <f t="shared" si="20"/>
        <v>Печенье</v>
      </c>
      <c r="AP71" s="98" t="str">
        <f t="shared" si="20"/>
        <v>Пряники</v>
      </c>
      <c r="AQ71" s="98" t="str">
        <f t="shared" si="20"/>
        <v>Вафли</v>
      </c>
      <c r="AR71" s="98" t="str">
        <f t="shared" si="20"/>
        <v>Конфеты</v>
      </c>
      <c r="AS71" s="98" t="str">
        <f t="shared" si="20"/>
        <v>Повидло Сава</v>
      </c>
      <c r="AT71" s="98" t="str">
        <f t="shared" si="20"/>
        <v>Крупа геркулес</v>
      </c>
      <c r="AU71" s="98" t="str">
        <f t="shared" si="20"/>
        <v>Крупа горох</v>
      </c>
      <c r="AV71" s="98" t="str">
        <f t="shared" si="20"/>
        <v>Крупа гречневая</v>
      </c>
      <c r="AW71" s="98" t="str">
        <f t="shared" si="20"/>
        <v>Крупа кукурузная</v>
      </c>
      <c r="AX71" s="98" t="str">
        <f t="shared" si="20"/>
        <v>Крупа манная</v>
      </c>
      <c r="AY71" s="98" t="str">
        <f t="shared" si="20"/>
        <v>Крупа перловая</v>
      </c>
      <c r="AZ71" s="98" t="str">
        <f t="shared" si="20"/>
        <v>Крупа пшеничная</v>
      </c>
      <c r="BA71" s="98" t="str">
        <f t="shared" si="20"/>
        <v>Крупа пшено</v>
      </c>
      <c r="BB71" s="98" t="str">
        <f t="shared" si="20"/>
        <v>Крупа ячневая</v>
      </c>
      <c r="BC71" s="98" t="str">
        <f t="shared" si="20"/>
        <v>Рис</v>
      </c>
      <c r="BD71" s="98" t="str">
        <f t="shared" si="20"/>
        <v>Цыпленок бройлер</v>
      </c>
      <c r="BE71" s="98" t="str">
        <f t="shared" si="20"/>
        <v>Филе куриное</v>
      </c>
      <c r="BF71" s="98" t="str">
        <f>BF8</f>
        <v>Фарш говяжий</v>
      </c>
      <c r="BG71" s="98" t="str">
        <f>BG8</f>
        <v>Печень куриная</v>
      </c>
      <c r="BH71" s="98" t="str">
        <f>BH8</f>
        <v>Филе минтая</v>
      </c>
      <c r="BI71" s="98" t="str">
        <f t="shared" ref="BI71:BR71" si="21">BI8</f>
        <v>Филе сельди слабосол.</v>
      </c>
      <c r="BJ71" s="98" t="str">
        <f t="shared" si="21"/>
        <v>Картофель</v>
      </c>
      <c r="BK71" s="98" t="str">
        <f t="shared" si="21"/>
        <v>Морковь</v>
      </c>
      <c r="BL71" s="98" t="str">
        <f t="shared" si="21"/>
        <v>Лук</v>
      </c>
      <c r="BM71" s="98" t="str">
        <f t="shared" si="21"/>
        <v>Капуста</v>
      </c>
      <c r="BN71" s="98" t="str">
        <f t="shared" si="21"/>
        <v>Свекла</v>
      </c>
      <c r="BO71" s="98" t="str">
        <f t="shared" si="21"/>
        <v>Томатная паста</v>
      </c>
      <c r="BP71" s="98" t="str">
        <f t="shared" si="21"/>
        <v>Масло растительное</v>
      </c>
      <c r="BQ71" s="98" t="str">
        <f t="shared" si="21"/>
        <v>Соль</v>
      </c>
      <c r="BR71" s="110" t="str">
        <f t="shared" si="21"/>
        <v>Лимонная кислота</v>
      </c>
      <c r="BS71" s="109" t="s">
        <v>3</v>
      </c>
      <c r="BT71" s="109" t="s">
        <v>4</v>
      </c>
    </row>
    <row r="72" spans="1:72" ht="28.5" customHeight="1">
      <c r="A72" s="103"/>
      <c r="B72" s="4" t="s">
        <v>5</v>
      </c>
      <c r="C72" s="100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80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110"/>
      <c r="BS72" s="109"/>
      <c r="BT72" s="109"/>
    </row>
    <row r="73" spans="1:72">
      <c r="A73" s="104" t="s">
        <v>10</v>
      </c>
      <c r="B73" s="5" t="str">
        <f>B15</f>
        <v>Суп шахтерский</v>
      </c>
      <c r="C73" s="105">
        <f>$E$7</f>
        <v>1</v>
      </c>
      <c r="D73" s="5">
        <f t="shared" ref="D73:BR76" si="22">D15</f>
        <v>0</v>
      </c>
      <c r="E73" s="5">
        <f t="shared" si="22"/>
        <v>0</v>
      </c>
      <c r="F73" s="5">
        <f t="shared" si="22"/>
        <v>0</v>
      </c>
      <c r="G73" s="5">
        <f t="shared" si="22"/>
        <v>0</v>
      </c>
      <c r="H73" s="5">
        <f t="shared" si="22"/>
        <v>0</v>
      </c>
      <c r="I73" s="5">
        <f t="shared" si="22"/>
        <v>0</v>
      </c>
      <c r="J73" s="5">
        <f t="shared" si="22"/>
        <v>0</v>
      </c>
      <c r="K73" s="5">
        <f t="shared" si="22"/>
        <v>4.0000000000000001E-3</v>
      </c>
      <c r="L73" s="5">
        <f t="shared" si="22"/>
        <v>7.0000000000000001E-3</v>
      </c>
      <c r="M73" s="5">
        <f t="shared" si="22"/>
        <v>0</v>
      </c>
      <c r="N73" s="5">
        <f t="shared" si="22"/>
        <v>0</v>
      </c>
      <c r="O73" s="5">
        <f t="shared" si="22"/>
        <v>0</v>
      </c>
      <c r="P73" s="5">
        <f t="shared" si="22"/>
        <v>0</v>
      </c>
      <c r="Q73" s="5">
        <f t="shared" si="22"/>
        <v>0</v>
      </c>
      <c r="R73" s="5">
        <f t="shared" si="22"/>
        <v>0</v>
      </c>
      <c r="S73" s="5">
        <f t="shared" si="22"/>
        <v>0</v>
      </c>
      <c r="T73" s="5">
        <f t="shared" si="22"/>
        <v>0</v>
      </c>
      <c r="U73" s="5">
        <f t="shared" si="22"/>
        <v>0</v>
      </c>
      <c r="V73" s="5">
        <f t="shared" si="22"/>
        <v>0</v>
      </c>
      <c r="W73" s="5">
        <f t="shared" si="22"/>
        <v>0</v>
      </c>
      <c r="X73" s="5">
        <f t="shared" si="22"/>
        <v>0</v>
      </c>
      <c r="Y73" s="5">
        <f t="shared" si="22"/>
        <v>0</v>
      </c>
      <c r="Z73" s="5">
        <f t="shared" si="22"/>
        <v>0</v>
      </c>
      <c r="AA73" s="5">
        <f t="shared" si="22"/>
        <v>0</v>
      </c>
      <c r="AB73" s="5">
        <f t="shared" si="22"/>
        <v>0</v>
      </c>
      <c r="AC73" s="5">
        <f t="shared" si="22"/>
        <v>0</v>
      </c>
      <c r="AD73" s="5">
        <f t="shared" si="22"/>
        <v>0</v>
      </c>
      <c r="AE73" s="5">
        <f t="shared" si="22"/>
        <v>0</v>
      </c>
      <c r="AF73" s="5">
        <f t="shared" si="22"/>
        <v>0</v>
      </c>
      <c r="AG73" s="5">
        <f t="shared" si="22"/>
        <v>0</v>
      </c>
      <c r="AH73" s="5">
        <f t="shared" si="22"/>
        <v>0</v>
      </c>
      <c r="AI73" s="5">
        <f t="shared" si="22"/>
        <v>0</v>
      </c>
      <c r="AJ73" s="5">
        <f t="shared" si="22"/>
        <v>0</v>
      </c>
      <c r="AK73" s="5">
        <f t="shared" si="22"/>
        <v>0</v>
      </c>
      <c r="AL73" s="5">
        <f t="shared" si="22"/>
        <v>0</v>
      </c>
      <c r="AM73" s="5">
        <f t="shared" si="22"/>
        <v>0</v>
      </c>
      <c r="AN73" s="5">
        <f t="shared" si="22"/>
        <v>0</v>
      </c>
      <c r="AO73" s="5">
        <f t="shared" si="22"/>
        <v>0</v>
      </c>
      <c r="AP73" s="5">
        <f t="shared" si="22"/>
        <v>0</v>
      </c>
      <c r="AQ73" s="5">
        <f t="shared" si="22"/>
        <v>0</v>
      </c>
      <c r="AR73" s="5">
        <f t="shared" si="22"/>
        <v>0</v>
      </c>
      <c r="AS73" s="5">
        <f t="shared" si="22"/>
        <v>0</v>
      </c>
      <c r="AT73" s="5">
        <f t="shared" si="22"/>
        <v>0</v>
      </c>
      <c r="AU73" s="5">
        <f t="shared" si="22"/>
        <v>0</v>
      </c>
      <c r="AV73" s="5">
        <f t="shared" si="22"/>
        <v>8.0000000000000002E-3</v>
      </c>
      <c r="AW73" s="5">
        <f t="shared" si="22"/>
        <v>0</v>
      </c>
      <c r="AX73" s="5">
        <f t="shared" si="22"/>
        <v>0</v>
      </c>
      <c r="AY73" s="5">
        <f t="shared" si="22"/>
        <v>0</v>
      </c>
      <c r="AZ73" s="5">
        <f t="shared" si="22"/>
        <v>0</v>
      </c>
      <c r="BA73" s="5">
        <f t="shared" si="22"/>
        <v>0</v>
      </c>
      <c r="BB73" s="5">
        <f t="shared" si="22"/>
        <v>0</v>
      </c>
      <c r="BC73" s="5">
        <f t="shared" si="22"/>
        <v>0</v>
      </c>
      <c r="BD73" s="5">
        <f t="shared" si="22"/>
        <v>2.9000000000000001E-2</v>
      </c>
      <c r="BE73" s="5">
        <f t="shared" si="22"/>
        <v>0</v>
      </c>
      <c r="BF73" s="5">
        <f t="shared" si="22"/>
        <v>0</v>
      </c>
      <c r="BG73" s="5">
        <f t="shared" si="22"/>
        <v>0</v>
      </c>
      <c r="BH73" s="5">
        <f t="shared" si="22"/>
        <v>0</v>
      </c>
      <c r="BI73" s="5">
        <f t="shared" si="22"/>
        <v>0</v>
      </c>
      <c r="BJ73" s="5">
        <f t="shared" si="22"/>
        <v>0.1</v>
      </c>
      <c r="BK73" s="5">
        <f t="shared" si="22"/>
        <v>1.2500000000000001E-2</v>
      </c>
      <c r="BL73" s="5">
        <f t="shared" si="22"/>
        <v>1.2999999999999999E-2</v>
      </c>
      <c r="BM73" s="5">
        <f t="shared" si="22"/>
        <v>0</v>
      </c>
      <c r="BN73" s="5">
        <f t="shared" si="22"/>
        <v>0</v>
      </c>
      <c r="BO73" s="5">
        <f t="shared" si="22"/>
        <v>0</v>
      </c>
      <c r="BP73" s="5">
        <f t="shared" si="22"/>
        <v>3.0000000000000001E-3</v>
      </c>
      <c r="BQ73" s="5">
        <f t="shared" si="22"/>
        <v>2E-3</v>
      </c>
      <c r="BR73" s="74">
        <f t="shared" si="22"/>
        <v>0</v>
      </c>
    </row>
    <row r="74" spans="1:72">
      <c r="A74" s="104"/>
      <c r="B74" s="5" t="str">
        <f t="shared" ref="B74:B79" si="23">B16</f>
        <v>Капуста, тушеная с мясом</v>
      </c>
      <c r="C74" s="106"/>
      <c r="D74" s="5">
        <f t="shared" si="22"/>
        <v>0</v>
      </c>
      <c r="E74" s="5">
        <f t="shared" si="22"/>
        <v>0</v>
      </c>
      <c r="F74" s="5">
        <f t="shared" si="22"/>
        <v>0</v>
      </c>
      <c r="G74" s="5">
        <f t="shared" si="22"/>
        <v>0</v>
      </c>
      <c r="H74" s="5">
        <f t="shared" si="22"/>
        <v>0</v>
      </c>
      <c r="I74" s="5">
        <f t="shared" si="22"/>
        <v>0</v>
      </c>
      <c r="J74" s="5">
        <f t="shared" si="22"/>
        <v>0</v>
      </c>
      <c r="K74" s="5">
        <f t="shared" si="22"/>
        <v>2E-3</v>
      </c>
      <c r="L74" s="5">
        <f t="shared" si="22"/>
        <v>0</v>
      </c>
      <c r="M74" s="5">
        <f t="shared" si="22"/>
        <v>0</v>
      </c>
      <c r="N74" s="5">
        <f t="shared" si="22"/>
        <v>0</v>
      </c>
      <c r="O74" s="5">
        <f t="shared" si="22"/>
        <v>0</v>
      </c>
      <c r="P74" s="5">
        <f t="shared" si="22"/>
        <v>0</v>
      </c>
      <c r="Q74" s="5">
        <f t="shared" si="22"/>
        <v>0</v>
      </c>
      <c r="R74" s="5">
        <f t="shared" si="22"/>
        <v>0</v>
      </c>
      <c r="S74" s="5">
        <f t="shared" si="22"/>
        <v>0</v>
      </c>
      <c r="T74" s="5">
        <f t="shared" si="22"/>
        <v>0</v>
      </c>
      <c r="U74" s="5">
        <f t="shared" si="22"/>
        <v>0</v>
      </c>
      <c r="V74" s="5">
        <f t="shared" si="22"/>
        <v>0</v>
      </c>
      <c r="W74" s="5">
        <f t="shared" si="22"/>
        <v>0</v>
      </c>
      <c r="X74" s="5">
        <f t="shared" si="22"/>
        <v>0</v>
      </c>
      <c r="Y74" s="5">
        <f t="shared" si="22"/>
        <v>0</v>
      </c>
      <c r="Z74" s="5">
        <f t="shared" si="22"/>
        <v>0</v>
      </c>
      <c r="AA74" s="5">
        <f t="shared" si="22"/>
        <v>0</v>
      </c>
      <c r="AB74" s="5">
        <f t="shared" si="22"/>
        <v>0</v>
      </c>
      <c r="AC74" s="5">
        <f t="shared" si="22"/>
        <v>0</v>
      </c>
      <c r="AD74" s="5">
        <f t="shared" si="22"/>
        <v>0</v>
      </c>
      <c r="AE74" s="5">
        <f t="shared" si="22"/>
        <v>0</v>
      </c>
      <c r="AF74" s="5">
        <f t="shared" si="22"/>
        <v>0</v>
      </c>
      <c r="AG74" s="5">
        <f t="shared" si="22"/>
        <v>0</v>
      </c>
      <c r="AH74" s="5">
        <f t="shared" si="22"/>
        <v>0</v>
      </c>
      <c r="AI74" s="5">
        <f t="shared" si="22"/>
        <v>0</v>
      </c>
      <c r="AJ74" s="5">
        <f t="shared" si="22"/>
        <v>0</v>
      </c>
      <c r="AK74" s="5">
        <f t="shared" si="22"/>
        <v>0</v>
      </c>
      <c r="AL74" s="5">
        <f t="shared" si="22"/>
        <v>0</v>
      </c>
      <c r="AM74" s="5">
        <f t="shared" si="22"/>
        <v>0</v>
      </c>
      <c r="AN74" s="5">
        <f t="shared" si="22"/>
        <v>0</v>
      </c>
      <c r="AO74" s="5">
        <f t="shared" si="22"/>
        <v>0</v>
      </c>
      <c r="AP74" s="5">
        <f t="shared" si="22"/>
        <v>0</v>
      </c>
      <c r="AQ74" s="5">
        <f t="shared" si="22"/>
        <v>0</v>
      </c>
      <c r="AR74" s="5">
        <f t="shared" si="22"/>
        <v>0</v>
      </c>
      <c r="AS74" s="5">
        <f t="shared" si="22"/>
        <v>0</v>
      </c>
      <c r="AT74" s="5">
        <f t="shared" si="22"/>
        <v>0</v>
      </c>
      <c r="AU74" s="5">
        <f t="shared" si="22"/>
        <v>0</v>
      </c>
      <c r="AV74" s="5">
        <f t="shared" si="22"/>
        <v>0</v>
      </c>
      <c r="AW74" s="5">
        <f t="shared" si="22"/>
        <v>0</v>
      </c>
      <c r="AX74" s="5">
        <f t="shared" si="22"/>
        <v>0</v>
      </c>
      <c r="AY74" s="5">
        <f t="shared" si="22"/>
        <v>0</v>
      </c>
      <c r="AZ74" s="5">
        <f t="shared" si="22"/>
        <v>0</v>
      </c>
      <c r="BA74" s="5">
        <f t="shared" si="22"/>
        <v>0</v>
      </c>
      <c r="BB74" s="5">
        <f t="shared" si="22"/>
        <v>0</v>
      </c>
      <c r="BC74" s="5">
        <f t="shared" si="22"/>
        <v>0</v>
      </c>
      <c r="BD74" s="5">
        <f t="shared" si="22"/>
        <v>0.04</v>
      </c>
      <c r="BE74" s="5">
        <f t="shared" si="22"/>
        <v>0</v>
      </c>
      <c r="BF74" s="5">
        <f t="shared" si="22"/>
        <v>7.0000000000000001E-3</v>
      </c>
      <c r="BG74" s="5">
        <f t="shared" si="22"/>
        <v>0</v>
      </c>
      <c r="BH74" s="5">
        <f t="shared" si="22"/>
        <v>0</v>
      </c>
      <c r="BI74" s="5">
        <f t="shared" si="22"/>
        <v>0</v>
      </c>
      <c r="BJ74" s="5">
        <f t="shared" si="22"/>
        <v>0</v>
      </c>
      <c r="BK74" s="5">
        <f t="shared" si="22"/>
        <v>8.0000000000000002E-3</v>
      </c>
      <c r="BL74" s="5">
        <f t="shared" si="22"/>
        <v>1.4999999999999999E-2</v>
      </c>
      <c r="BM74" s="5">
        <f t="shared" si="22"/>
        <v>0.19</v>
      </c>
      <c r="BN74" s="5">
        <f t="shared" si="22"/>
        <v>0</v>
      </c>
      <c r="BO74" s="5">
        <f t="shared" si="22"/>
        <v>3.0000000000000001E-3</v>
      </c>
      <c r="BP74" s="5">
        <f t="shared" si="22"/>
        <v>4.0000000000000001E-3</v>
      </c>
      <c r="BQ74" s="5">
        <f t="shared" si="22"/>
        <v>2E-3</v>
      </c>
      <c r="BR74" s="74">
        <f t="shared" si="22"/>
        <v>0</v>
      </c>
    </row>
    <row r="75" spans="1:72">
      <c r="A75" s="104"/>
      <c r="B75" s="5" t="str">
        <f t="shared" si="23"/>
        <v>Хлеб пшеничный</v>
      </c>
      <c r="C75" s="106"/>
      <c r="D75" s="5">
        <f t="shared" si="22"/>
        <v>0.03</v>
      </c>
      <c r="E75" s="5">
        <f t="shared" si="22"/>
        <v>0</v>
      </c>
      <c r="F75" s="5">
        <f t="shared" si="22"/>
        <v>0</v>
      </c>
      <c r="G75" s="5">
        <f t="shared" si="22"/>
        <v>0</v>
      </c>
      <c r="H75" s="5">
        <f t="shared" si="22"/>
        <v>0</v>
      </c>
      <c r="I75" s="5">
        <f t="shared" si="22"/>
        <v>0</v>
      </c>
      <c r="J75" s="5">
        <f t="shared" si="22"/>
        <v>0</v>
      </c>
      <c r="K75" s="5">
        <f t="shared" si="22"/>
        <v>0</v>
      </c>
      <c r="L75" s="5">
        <f t="shared" si="22"/>
        <v>0</v>
      </c>
      <c r="M75" s="5">
        <f t="shared" si="22"/>
        <v>0</v>
      </c>
      <c r="N75" s="5">
        <f t="shared" si="22"/>
        <v>0</v>
      </c>
      <c r="O75" s="5">
        <f t="shared" si="22"/>
        <v>0</v>
      </c>
      <c r="P75" s="5">
        <f t="shared" si="22"/>
        <v>0</v>
      </c>
      <c r="Q75" s="5">
        <f t="shared" si="22"/>
        <v>0</v>
      </c>
      <c r="R75" s="5">
        <f t="shared" si="22"/>
        <v>0</v>
      </c>
      <c r="S75" s="5">
        <f t="shared" si="22"/>
        <v>0</v>
      </c>
      <c r="T75" s="5">
        <f t="shared" si="22"/>
        <v>0</v>
      </c>
      <c r="U75" s="5">
        <f t="shared" si="22"/>
        <v>0</v>
      </c>
      <c r="V75" s="5">
        <f t="shared" si="22"/>
        <v>0</v>
      </c>
      <c r="W75" s="5">
        <f t="shared" si="22"/>
        <v>0</v>
      </c>
      <c r="X75" s="5">
        <f t="shared" si="22"/>
        <v>0</v>
      </c>
      <c r="Y75" s="5">
        <f t="shared" si="22"/>
        <v>0</v>
      </c>
      <c r="Z75" s="5">
        <f t="shared" si="22"/>
        <v>0</v>
      </c>
      <c r="AA75" s="5">
        <f t="shared" si="22"/>
        <v>0</v>
      </c>
      <c r="AB75" s="5">
        <f t="shared" si="22"/>
        <v>0</v>
      </c>
      <c r="AC75" s="5">
        <f t="shared" si="22"/>
        <v>0</v>
      </c>
      <c r="AD75" s="5">
        <f t="shared" si="22"/>
        <v>0</v>
      </c>
      <c r="AE75" s="5">
        <f t="shared" si="22"/>
        <v>0</v>
      </c>
      <c r="AF75" s="5">
        <f t="shared" si="22"/>
        <v>0</v>
      </c>
      <c r="AG75" s="5">
        <f t="shared" si="22"/>
        <v>0</v>
      </c>
      <c r="AH75" s="5">
        <f t="shared" si="22"/>
        <v>0</v>
      </c>
      <c r="AI75" s="5">
        <f t="shared" si="22"/>
        <v>0</v>
      </c>
      <c r="AJ75" s="5">
        <f t="shared" si="22"/>
        <v>0</v>
      </c>
      <c r="AK75" s="5">
        <f t="shared" si="22"/>
        <v>0</v>
      </c>
      <c r="AL75" s="5">
        <f t="shared" si="22"/>
        <v>0</v>
      </c>
      <c r="AM75" s="5">
        <f t="shared" si="22"/>
        <v>0</v>
      </c>
      <c r="AN75" s="5">
        <f t="shared" si="22"/>
        <v>0</v>
      </c>
      <c r="AO75" s="5">
        <f t="shared" si="22"/>
        <v>0</v>
      </c>
      <c r="AP75" s="5">
        <f t="shared" si="22"/>
        <v>0</v>
      </c>
      <c r="AQ75" s="5">
        <f t="shared" si="22"/>
        <v>0</v>
      </c>
      <c r="AR75" s="5">
        <f t="shared" si="22"/>
        <v>0</v>
      </c>
      <c r="AS75" s="5">
        <f t="shared" si="22"/>
        <v>0</v>
      </c>
      <c r="AT75" s="5">
        <f t="shared" si="22"/>
        <v>0</v>
      </c>
      <c r="AU75" s="5">
        <f t="shared" si="22"/>
        <v>0</v>
      </c>
      <c r="AV75" s="5">
        <f t="shared" si="22"/>
        <v>0</v>
      </c>
      <c r="AW75" s="5">
        <f t="shared" si="22"/>
        <v>0</v>
      </c>
      <c r="AX75" s="5">
        <f t="shared" si="22"/>
        <v>0</v>
      </c>
      <c r="AY75" s="5">
        <f t="shared" si="22"/>
        <v>0</v>
      </c>
      <c r="AZ75" s="5">
        <f t="shared" si="22"/>
        <v>0</v>
      </c>
      <c r="BA75" s="5">
        <f t="shared" si="22"/>
        <v>0</v>
      </c>
      <c r="BB75" s="5">
        <f t="shared" si="22"/>
        <v>0</v>
      </c>
      <c r="BC75" s="5">
        <f t="shared" si="22"/>
        <v>0</v>
      </c>
      <c r="BD75" s="5">
        <f t="shared" si="22"/>
        <v>0</v>
      </c>
      <c r="BE75" s="5">
        <f t="shared" si="22"/>
        <v>0</v>
      </c>
      <c r="BF75" s="5">
        <f t="shared" si="22"/>
        <v>0</v>
      </c>
      <c r="BG75" s="5">
        <f t="shared" si="22"/>
        <v>0</v>
      </c>
      <c r="BH75" s="5">
        <f t="shared" si="22"/>
        <v>0</v>
      </c>
      <c r="BI75" s="5">
        <f t="shared" si="22"/>
        <v>0</v>
      </c>
      <c r="BJ75" s="5">
        <f t="shared" si="22"/>
        <v>0</v>
      </c>
      <c r="BK75" s="5">
        <f t="shared" si="22"/>
        <v>0</v>
      </c>
      <c r="BL75" s="5">
        <f t="shared" si="22"/>
        <v>0</v>
      </c>
      <c r="BM75" s="5">
        <f t="shared" si="22"/>
        <v>0</v>
      </c>
      <c r="BN75" s="5">
        <f t="shared" si="22"/>
        <v>0</v>
      </c>
      <c r="BO75" s="5">
        <f t="shared" si="22"/>
        <v>0</v>
      </c>
      <c r="BP75" s="5">
        <f t="shared" si="22"/>
        <v>0</v>
      </c>
      <c r="BQ75" s="5">
        <f t="shared" si="22"/>
        <v>0</v>
      </c>
      <c r="BR75" s="74">
        <f t="shared" si="22"/>
        <v>0</v>
      </c>
    </row>
    <row r="76" spans="1:72">
      <c r="A76" s="104"/>
      <c r="B76" s="5" t="str">
        <f t="shared" si="23"/>
        <v>Хлеб ржано-пшеничный</v>
      </c>
      <c r="C76" s="106"/>
      <c r="D76" s="5">
        <f t="shared" si="22"/>
        <v>0</v>
      </c>
      <c r="E76" s="5">
        <f t="shared" si="22"/>
        <v>0.05</v>
      </c>
      <c r="F76" s="5">
        <f t="shared" si="22"/>
        <v>0</v>
      </c>
      <c r="G76" s="5">
        <f t="shared" si="22"/>
        <v>0</v>
      </c>
      <c r="H76" s="5">
        <f t="shared" si="22"/>
        <v>0</v>
      </c>
      <c r="I76" s="5">
        <f t="shared" si="22"/>
        <v>0</v>
      </c>
      <c r="J76" s="5">
        <f t="shared" si="22"/>
        <v>0</v>
      </c>
      <c r="K76" s="5">
        <f t="shared" si="22"/>
        <v>0</v>
      </c>
      <c r="L76" s="5">
        <f t="shared" si="22"/>
        <v>0</v>
      </c>
      <c r="M76" s="5">
        <f t="shared" si="22"/>
        <v>0</v>
      </c>
      <c r="N76" s="5">
        <f t="shared" si="22"/>
        <v>0</v>
      </c>
      <c r="O76" s="5">
        <f t="shared" si="22"/>
        <v>0</v>
      </c>
      <c r="P76" s="5">
        <f t="shared" si="22"/>
        <v>0</v>
      </c>
      <c r="Q76" s="5">
        <f t="shared" si="22"/>
        <v>0</v>
      </c>
      <c r="R76" s="5">
        <f t="shared" si="22"/>
        <v>0</v>
      </c>
      <c r="S76" s="5">
        <f t="shared" si="22"/>
        <v>0</v>
      </c>
      <c r="T76" s="5">
        <f t="shared" si="22"/>
        <v>0</v>
      </c>
      <c r="U76" s="5">
        <f t="shared" si="22"/>
        <v>0</v>
      </c>
      <c r="V76" s="5">
        <f t="shared" si="22"/>
        <v>0</v>
      </c>
      <c r="W76" s="5">
        <f t="shared" si="22"/>
        <v>0</v>
      </c>
      <c r="X76" s="5">
        <f t="shared" si="22"/>
        <v>0</v>
      </c>
      <c r="Y76" s="5">
        <f t="shared" si="22"/>
        <v>0</v>
      </c>
      <c r="Z76" s="5">
        <f t="shared" si="22"/>
        <v>0</v>
      </c>
      <c r="AA76" s="5">
        <f t="shared" si="22"/>
        <v>0</v>
      </c>
      <c r="AB76" s="5">
        <f t="shared" si="22"/>
        <v>0</v>
      </c>
      <c r="AC76" s="5">
        <f t="shared" si="22"/>
        <v>0</v>
      </c>
      <c r="AD76" s="5">
        <f t="shared" si="22"/>
        <v>0</v>
      </c>
      <c r="AE76" s="5">
        <f t="shared" si="22"/>
        <v>0</v>
      </c>
      <c r="AF76" s="5">
        <f t="shared" si="22"/>
        <v>0</v>
      </c>
      <c r="AG76" s="5">
        <f t="shared" si="22"/>
        <v>0</v>
      </c>
      <c r="AH76" s="5">
        <f t="shared" si="22"/>
        <v>0</v>
      </c>
      <c r="AI76" s="5">
        <f t="shared" si="22"/>
        <v>0</v>
      </c>
      <c r="AJ76" s="5">
        <f t="shared" si="22"/>
        <v>0</v>
      </c>
      <c r="AK76" s="5">
        <f t="shared" si="22"/>
        <v>0</v>
      </c>
      <c r="AL76" s="5">
        <f t="shared" si="22"/>
        <v>0</v>
      </c>
      <c r="AM76" s="5">
        <f t="shared" si="22"/>
        <v>0</v>
      </c>
      <c r="AN76" s="5">
        <f t="shared" si="22"/>
        <v>0</v>
      </c>
      <c r="AO76" s="5">
        <f t="shared" si="22"/>
        <v>0</v>
      </c>
      <c r="AP76" s="5">
        <f t="shared" si="22"/>
        <v>0</v>
      </c>
      <c r="AQ76" s="5">
        <f t="shared" si="22"/>
        <v>0</v>
      </c>
      <c r="AR76" s="5">
        <f t="shared" si="22"/>
        <v>0</v>
      </c>
      <c r="AS76" s="5">
        <f t="shared" si="22"/>
        <v>0</v>
      </c>
      <c r="AT76" s="5">
        <f t="shared" si="22"/>
        <v>0</v>
      </c>
      <c r="AU76" s="5">
        <f t="shared" si="22"/>
        <v>0</v>
      </c>
      <c r="AV76" s="5">
        <f t="shared" si="22"/>
        <v>0</v>
      </c>
      <c r="AW76" s="5">
        <f t="shared" si="22"/>
        <v>0</v>
      </c>
      <c r="AX76" s="5">
        <f t="shared" si="22"/>
        <v>0</v>
      </c>
      <c r="AY76" s="5">
        <f t="shared" si="22"/>
        <v>0</v>
      </c>
      <c r="AZ76" s="5">
        <f t="shared" si="22"/>
        <v>0</v>
      </c>
      <c r="BA76" s="5">
        <f t="shared" si="22"/>
        <v>0</v>
      </c>
      <c r="BB76" s="5">
        <f t="shared" si="22"/>
        <v>0</v>
      </c>
      <c r="BC76" s="5">
        <f t="shared" si="22"/>
        <v>0</v>
      </c>
      <c r="BD76" s="5">
        <f t="shared" si="22"/>
        <v>0</v>
      </c>
      <c r="BE76" s="5">
        <f t="shared" si="22"/>
        <v>0</v>
      </c>
      <c r="BF76" s="5">
        <f t="shared" ref="BF76:BR79" si="24">BF18</f>
        <v>0</v>
      </c>
      <c r="BG76" s="5">
        <f t="shared" si="24"/>
        <v>0</v>
      </c>
      <c r="BH76" s="5">
        <f t="shared" si="24"/>
        <v>0</v>
      </c>
      <c r="BI76" s="5">
        <f t="shared" si="24"/>
        <v>0</v>
      </c>
      <c r="BJ76" s="5">
        <f t="shared" si="24"/>
        <v>0</v>
      </c>
      <c r="BK76" s="5">
        <f t="shared" si="24"/>
        <v>0</v>
      </c>
      <c r="BL76" s="5">
        <f t="shared" si="24"/>
        <v>0</v>
      </c>
      <c r="BM76" s="5">
        <f t="shared" si="24"/>
        <v>0</v>
      </c>
      <c r="BN76" s="5">
        <f t="shared" si="24"/>
        <v>0</v>
      </c>
      <c r="BO76" s="5">
        <f t="shared" si="24"/>
        <v>0</v>
      </c>
      <c r="BP76" s="5">
        <f t="shared" si="24"/>
        <v>0</v>
      </c>
      <c r="BQ76" s="5">
        <f t="shared" si="24"/>
        <v>0</v>
      </c>
      <c r="BR76" s="74">
        <f t="shared" si="24"/>
        <v>0</v>
      </c>
    </row>
    <row r="77" spans="1:72">
      <c r="A77" s="104"/>
      <c r="B77" s="5" t="str">
        <f t="shared" si="23"/>
        <v>Компот из сухофруктов</v>
      </c>
      <c r="C77" s="106"/>
      <c r="D77" s="5">
        <f t="shared" ref="D77:BQ79" si="25">D19</f>
        <v>0</v>
      </c>
      <c r="E77" s="5">
        <f t="shared" si="25"/>
        <v>0</v>
      </c>
      <c r="F77" s="5">
        <f t="shared" si="25"/>
        <v>1.4999999999999999E-2</v>
      </c>
      <c r="G77" s="5">
        <f t="shared" si="25"/>
        <v>0</v>
      </c>
      <c r="H77" s="5">
        <f t="shared" si="25"/>
        <v>0</v>
      </c>
      <c r="I77" s="5">
        <f t="shared" si="25"/>
        <v>0</v>
      </c>
      <c r="J77" s="5">
        <f t="shared" si="25"/>
        <v>0</v>
      </c>
      <c r="K77" s="5">
        <f t="shared" si="25"/>
        <v>0</v>
      </c>
      <c r="L77" s="5">
        <f t="shared" si="25"/>
        <v>0</v>
      </c>
      <c r="M77" s="5">
        <f t="shared" si="25"/>
        <v>0</v>
      </c>
      <c r="N77" s="5">
        <f t="shared" si="25"/>
        <v>0</v>
      </c>
      <c r="O77" s="5">
        <f t="shared" si="25"/>
        <v>0</v>
      </c>
      <c r="P77" s="5">
        <f t="shared" si="25"/>
        <v>0</v>
      </c>
      <c r="Q77" s="5">
        <f t="shared" si="25"/>
        <v>0</v>
      </c>
      <c r="R77" s="5">
        <f t="shared" si="25"/>
        <v>0</v>
      </c>
      <c r="S77" s="5">
        <f t="shared" si="25"/>
        <v>0</v>
      </c>
      <c r="T77" s="5">
        <f t="shared" si="25"/>
        <v>0</v>
      </c>
      <c r="U77" s="5">
        <f t="shared" si="25"/>
        <v>0</v>
      </c>
      <c r="V77" s="5">
        <f t="shared" si="25"/>
        <v>0</v>
      </c>
      <c r="W77" s="5">
        <f t="shared" si="25"/>
        <v>0</v>
      </c>
      <c r="X77" s="5">
        <f t="shared" si="25"/>
        <v>0</v>
      </c>
      <c r="Y77" s="5">
        <f t="shared" si="25"/>
        <v>0</v>
      </c>
      <c r="Z77" s="5">
        <f t="shared" si="25"/>
        <v>0</v>
      </c>
      <c r="AA77" s="5">
        <f t="shared" si="25"/>
        <v>0</v>
      </c>
      <c r="AB77" s="5">
        <f t="shared" si="25"/>
        <v>0</v>
      </c>
      <c r="AC77" s="5">
        <f t="shared" si="25"/>
        <v>0</v>
      </c>
      <c r="AD77" s="5">
        <f t="shared" si="25"/>
        <v>2.1999999999999999E-2</v>
      </c>
      <c r="AE77" s="5">
        <f t="shared" si="25"/>
        <v>0</v>
      </c>
      <c r="AF77" s="5">
        <f t="shared" si="25"/>
        <v>0</v>
      </c>
      <c r="AG77" s="5">
        <f t="shared" si="25"/>
        <v>0</v>
      </c>
      <c r="AH77" s="5">
        <f t="shared" si="25"/>
        <v>0</v>
      </c>
      <c r="AI77" s="5">
        <f t="shared" si="25"/>
        <v>0</v>
      </c>
      <c r="AJ77" s="5">
        <f t="shared" si="25"/>
        <v>0</v>
      </c>
      <c r="AK77" s="5">
        <f t="shared" si="25"/>
        <v>0</v>
      </c>
      <c r="AL77" s="5">
        <f t="shared" si="25"/>
        <v>0</v>
      </c>
      <c r="AM77" s="5">
        <f t="shared" si="25"/>
        <v>0</v>
      </c>
      <c r="AN77" s="5">
        <f t="shared" si="25"/>
        <v>0</v>
      </c>
      <c r="AO77" s="5">
        <f t="shared" si="25"/>
        <v>0</v>
      </c>
      <c r="AP77" s="5">
        <f t="shared" si="25"/>
        <v>0</v>
      </c>
      <c r="AQ77" s="5">
        <f t="shared" si="25"/>
        <v>0</v>
      </c>
      <c r="AR77" s="5">
        <f t="shared" si="25"/>
        <v>0</v>
      </c>
      <c r="AS77" s="5">
        <f t="shared" si="25"/>
        <v>0</v>
      </c>
      <c r="AT77" s="5">
        <f t="shared" si="25"/>
        <v>0</v>
      </c>
      <c r="AU77" s="5">
        <f t="shared" si="25"/>
        <v>0</v>
      </c>
      <c r="AV77" s="5">
        <f t="shared" si="25"/>
        <v>0</v>
      </c>
      <c r="AW77" s="5">
        <f t="shared" si="25"/>
        <v>0</v>
      </c>
      <c r="AX77" s="5">
        <f t="shared" si="25"/>
        <v>0</v>
      </c>
      <c r="AY77" s="5">
        <f t="shared" si="25"/>
        <v>0</v>
      </c>
      <c r="AZ77" s="5">
        <f t="shared" si="25"/>
        <v>0</v>
      </c>
      <c r="BA77" s="5">
        <f t="shared" si="25"/>
        <v>0</v>
      </c>
      <c r="BB77" s="5">
        <f t="shared" si="25"/>
        <v>0</v>
      </c>
      <c r="BC77" s="5">
        <f t="shared" si="25"/>
        <v>0</v>
      </c>
      <c r="BD77" s="5">
        <f t="shared" si="25"/>
        <v>0</v>
      </c>
      <c r="BE77" s="5">
        <f t="shared" si="25"/>
        <v>0</v>
      </c>
      <c r="BF77" s="5">
        <f t="shared" si="25"/>
        <v>0</v>
      </c>
      <c r="BG77" s="5">
        <f t="shared" si="25"/>
        <v>0</v>
      </c>
      <c r="BH77" s="5">
        <f t="shared" si="25"/>
        <v>0</v>
      </c>
      <c r="BI77" s="5">
        <f t="shared" si="25"/>
        <v>0</v>
      </c>
      <c r="BJ77" s="5">
        <f t="shared" si="25"/>
        <v>0</v>
      </c>
      <c r="BK77" s="5">
        <f t="shared" si="25"/>
        <v>0</v>
      </c>
      <c r="BL77" s="5">
        <f t="shared" si="25"/>
        <v>0</v>
      </c>
      <c r="BM77" s="5">
        <f t="shared" si="25"/>
        <v>0</v>
      </c>
      <c r="BN77" s="5">
        <f t="shared" si="25"/>
        <v>0</v>
      </c>
      <c r="BO77" s="5">
        <f t="shared" si="25"/>
        <v>0</v>
      </c>
      <c r="BP77" s="5">
        <f t="shared" si="25"/>
        <v>0</v>
      </c>
      <c r="BQ77" s="5">
        <f t="shared" si="25"/>
        <v>0</v>
      </c>
      <c r="BR77" s="74">
        <f t="shared" si="24"/>
        <v>5.0000000000000002E-5</v>
      </c>
    </row>
    <row r="78" spans="1:72">
      <c r="A78" s="104"/>
      <c r="B78" s="5">
        <f t="shared" si="23"/>
        <v>0</v>
      </c>
      <c r="C78" s="106"/>
      <c r="D78" s="5">
        <f t="shared" si="25"/>
        <v>0</v>
      </c>
      <c r="E78" s="5">
        <f t="shared" si="25"/>
        <v>0</v>
      </c>
      <c r="F78" s="5">
        <f t="shared" si="25"/>
        <v>0</v>
      </c>
      <c r="G78" s="5">
        <f t="shared" si="25"/>
        <v>0</v>
      </c>
      <c r="H78" s="5">
        <f t="shared" si="25"/>
        <v>0</v>
      </c>
      <c r="I78" s="5">
        <f t="shared" si="25"/>
        <v>0</v>
      </c>
      <c r="J78" s="5">
        <f t="shared" si="25"/>
        <v>0</v>
      </c>
      <c r="K78" s="5">
        <f t="shared" si="25"/>
        <v>0</v>
      </c>
      <c r="L78" s="5">
        <f t="shared" si="25"/>
        <v>0</v>
      </c>
      <c r="M78" s="5">
        <f t="shared" si="25"/>
        <v>0</v>
      </c>
      <c r="N78" s="5">
        <f t="shared" si="25"/>
        <v>0</v>
      </c>
      <c r="O78" s="5">
        <f t="shared" si="25"/>
        <v>0</v>
      </c>
      <c r="P78" s="5">
        <f t="shared" si="25"/>
        <v>0</v>
      </c>
      <c r="Q78" s="5">
        <f t="shared" si="25"/>
        <v>0</v>
      </c>
      <c r="R78" s="5">
        <f t="shared" si="25"/>
        <v>0</v>
      </c>
      <c r="S78" s="5">
        <f t="shared" si="25"/>
        <v>0</v>
      </c>
      <c r="T78" s="5">
        <f t="shared" si="25"/>
        <v>0</v>
      </c>
      <c r="U78" s="5">
        <f t="shared" si="25"/>
        <v>0</v>
      </c>
      <c r="V78" s="5">
        <f t="shared" si="25"/>
        <v>0</v>
      </c>
      <c r="W78" s="5">
        <f t="shared" si="25"/>
        <v>0</v>
      </c>
      <c r="X78" s="5">
        <f t="shared" si="25"/>
        <v>0</v>
      </c>
      <c r="Y78" s="5">
        <f t="shared" si="25"/>
        <v>0</v>
      </c>
      <c r="Z78" s="5">
        <f t="shared" si="25"/>
        <v>0</v>
      </c>
      <c r="AA78" s="5">
        <f t="shared" si="25"/>
        <v>0</v>
      </c>
      <c r="AB78" s="5">
        <f t="shared" si="25"/>
        <v>0</v>
      </c>
      <c r="AC78" s="5">
        <f t="shared" si="25"/>
        <v>0</v>
      </c>
      <c r="AD78" s="5">
        <f t="shared" si="25"/>
        <v>0</v>
      </c>
      <c r="AE78" s="5">
        <f t="shared" si="25"/>
        <v>0</v>
      </c>
      <c r="AF78" s="5">
        <f t="shared" si="25"/>
        <v>0</v>
      </c>
      <c r="AG78" s="5">
        <f t="shared" si="25"/>
        <v>0</v>
      </c>
      <c r="AH78" s="5">
        <f t="shared" si="25"/>
        <v>0</v>
      </c>
      <c r="AI78" s="5">
        <f t="shared" si="25"/>
        <v>0</v>
      </c>
      <c r="AJ78" s="5">
        <f t="shared" si="25"/>
        <v>0</v>
      </c>
      <c r="AK78" s="5">
        <f t="shared" si="25"/>
        <v>0</v>
      </c>
      <c r="AL78" s="5">
        <f t="shared" si="25"/>
        <v>0</v>
      </c>
      <c r="AM78" s="5">
        <f t="shared" si="25"/>
        <v>0</v>
      </c>
      <c r="AN78" s="5">
        <f t="shared" si="25"/>
        <v>0</v>
      </c>
      <c r="AO78" s="5">
        <f t="shared" si="25"/>
        <v>0</v>
      </c>
      <c r="AP78" s="5">
        <f t="shared" si="25"/>
        <v>0</v>
      </c>
      <c r="AQ78" s="5">
        <f t="shared" si="25"/>
        <v>0</v>
      </c>
      <c r="AR78" s="5">
        <f t="shared" si="25"/>
        <v>0</v>
      </c>
      <c r="AS78" s="5">
        <f t="shared" si="25"/>
        <v>0</v>
      </c>
      <c r="AT78" s="5">
        <f t="shared" si="25"/>
        <v>0</v>
      </c>
      <c r="AU78" s="5">
        <f t="shared" si="25"/>
        <v>0</v>
      </c>
      <c r="AV78" s="5">
        <f t="shared" si="25"/>
        <v>0</v>
      </c>
      <c r="AW78" s="5">
        <f t="shared" si="25"/>
        <v>0</v>
      </c>
      <c r="AX78" s="5">
        <f t="shared" si="25"/>
        <v>0</v>
      </c>
      <c r="AY78" s="5">
        <f t="shared" si="25"/>
        <v>0</v>
      </c>
      <c r="AZ78" s="5">
        <f t="shared" si="25"/>
        <v>0</v>
      </c>
      <c r="BA78" s="5">
        <f t="shared" si="25"/>
        <v>0</v>
      </c>
      <c r="BB78" s="5">
        <f t="shared" si="25"/>
        <v>0</v>
      </c>
      <c r="BC78" s="5">
        <f t="shared" si="25"/>
        <v>0</v>
      </c>
      <c r="BD78" s="5">
        <f t="shared" si="25"/>
        <v>0</v>
      </c>
      <c r="BE78" s="5">
        <f t="shared" si="25"/>
        <v>0</v>
      </c>
      <c r="BF78" s="5">
        <f t="shared" si="25"/>
        <v>0</v>
      </c>
      <c r="BG78" s="5">
        <f t="shared" si="25"/>
        <v>0</v>
      </c>
      <c r="BH78" s="5">
        <f t="shared" si="25"/>
        <v>0</v>
      </c>
      <c r="BI78" s="5">
        <f t="shared" si="25"/>
        <v>0</v>
      </c>
      <c r="BJ78" s="5">
        <f t="shared" si="25"/>
        <v>0</v>
      </c>
      <c r="BK78" s="5">
        <f t="shared" si="25"/>
        <v>0</v>
      </c>
      <c r="BL78" s="5">
        <f t="shared" si="25"/>
        <v>0</v>
      </c>
      <c r="BM78" s="5">
        <f t="shared" si="25"/>
        <v>0</v>
      </c>
      <c r="BN78" s="5">
        <f t="shared" si="25"/>
        <v>0</v>
      </c>
      <c r="BO78" s="5">
        <f t="shared" si="25"/>
        <v>0</v>
      </c>
      <c r="BP78" s="5">
        <f t="shared" si="25"/>
        <v>0</v>
      </c>
      <c r="BQ78" s="5">
        <f t="shared" si="25"/>
        <v>0</v>
      </c>
      <c r="BR78" s="74">
        <f t="shared" si="24"/>
        <v>0</v>
      </c>
    </row>
    <row r="79" spans="1:72">
      <c r="A79" s="104"/>
      <c r="B79" s="5">
        <f t="shared" si="23"/>
        <v>0</v>
      </c>
      <c r="C79" s="107"/>
      <c r="D79" s="5">
        <f t="shared" si="25"/>
        <v>0</v>
      </c>
      <c r="E79" s="5">
        <f t="shared" si="25"/>
        <v>0</v>
      </c>
      <c r="F79" s="5">
        <f t="shared" si="25"/>
        <v>0</v>
      </c>
      <c r="G79" s="5">
        <f t="shared" si="25"/>
        <v>0</v>
      </c>
      <c r="H79" s="5">
        <f t="shared" si="25"/>
        <v>0</v>
      </c>
      <c r="I79" s="5">
        <f t="shared" si="25"/>
        <v>0</v>
      </c>
      <c r="J79" s="5">
        <f t="shared" si="25"/>
        <v>0</v>
      </c>
      <c r="K79" s="5">
        <f t="shared" si="25"/>
        <v>0</v>
      </c>
      <c r="L79" s="5">
        <f t="shared" si="25"/>
        <v>0</v>
      </c>
      <c r="M79" s="5">
        <f t="shared" si="25"/>
        <v>0</v>
      </c>
      <c r="N79" s="5">
        <f t="shared" si="25"/>
        <v>0</v>
      </c>
      <c r="O79" s="5">
        <f t="shared" si="25"/>
        <v>0</v>
      </c>
      <c r="P79" s="5">
        <f t="shared" si="25"/>
        <v>0</v>
      </c>
      <c r="Q79" s="5">
        <f t="shared" si="25"/>
        <v>0</v>
      </c>
      <c r="R79" s="5">
        <f t="shared" si="25"/>
        <v>0</v>
      </c>
      <c r="S79" s="5">
        <f t="shared" si="25"/>
        <v>0</v>
      </c>
      <c r="T79" s="5">
        <f t="shared" si="25"/>
        <v>0</v>
      </c>
      <c r="U79" s="5">
        <f t="shared" si="25"/>
        <v>0</v>
      </c>
      <c r="V79" s="5">
        <f t="shared" si="25"/>
        <v>0</v>
      </c>
      <c r="W79" s="5">
        <f t="shared" si="25"/>
        <v>0</v>
      </c>
      <c r="X79" s="5">
        <f t="shared" si="25"/>
        <v>0</v>
      </c>
      <c r="Y79" s="5">
        <f t="shared" si="25"/>
        <v>0</v>
      </c>
      <c r="Z79" s="5">
        <f t="shared" si="25"/>
        <v>0</v>
      </c>
      <c r="AA79" s="5">
        <f t="shared" si="25"/>
        <v>0</v>
      </c>
      <c r="AB79" s="5">
        <f t="shared" si="25"/>
        <v>0</v>
      </c>
      <c r="AC79" s="5">
        <f t="shared" si="25"/>
        <v>0</v>
      </c>
      <c r="AD79" s="5">
        <f t="shared" si="25"/>
        <v>0</v>
      </c>
      <c r="AE79" s="5">
        <f t="shared" si="25"/>
        <v>0</v>
      </c>
      <c r="AF79" s="5">
        <f t="shared" si="25"/>
        <v>0</v>
      </c>
      <c r="AG79" s="5">
        <f t="shared" si="25"/>
        <v>0</v>
      </c>
      <c r="AH79" s="5">
        <f t="shared" si="25"/>
        <v>0</v>
      </c>
      <c r="AI79" s="5">
        <f t="shared" si="25"/>
        <v>0</v>
      </c>
      <c r="AJ79" s="5">
        <f t="shared" si="25"/>
        <v>0</v>
      </c>
      <c r="AK79" s="5">
        <f t="shared" si="25"/>
        <v>0</v>
      </c>
      <c r="AL79" s="5">
        <f t="shared" si="25"/>
        <v>0</v>
      </c>
      <c r="AM79" s="5">
        <f t="shared" si="25"/>
        <v>0</v>
      </c>
      <c r="AN79" s="5">
        <f t="shared" si="25"/>
        <v>0</v>
      </c>
      <c r="AO79" s="5">
        <f t="shared" si="25"/>
        <v>0</v>
      </c>
      <c r="AP79" s="5">
        <f t="shared" si="25"/>
        <v>0</v>
      </c>
      <c r="AQ79" s="5">
        <f t="shared" si="25"/>
        <v>0</v>
      </c>
      <c r="AR79" s="5">
        <f t="shared" si="25"/>
        <v>0</v>
      </c>
      <c r="AS79" s="5">
        <f t="shared" si="25"/>
        <v>0</v>
      </c>
      <c r="AT79" s="5">
        <f t="shared" si="25"/>
        <v>0</v>
      </c>
      <c r="AU79" s="5">
        <f t="shared" si="25"/>
        <v>0</v>
      </c>
      <c r="AV79" s="5">
        <f t="shared" si="25"/>
        <v>0</v>
      </c>
      <c r="AW79" s="5">
        <f t="shared" si="25"/>
        <v>0</v>
      </c>
      <c r="AX79" s="5">
        <f t="shared" si="25"/>
        <v>0</v>
      </c>
      <c r="AY79" s="5">
        <f t="shared" si="25"/>
        <v>0</v>
      </c>
      <c r="AZ79" s="5">
        <f t="shared" si="25"/>
        <v>0</v>
      </c>
      <c r="BA79" s="5">
        <f t="shared" si="25"/>
        <v>0</v>
      </c>
      <c r="BB79" s="5">
        <f t="shared" si="25"/>
        <v>0</v>
      </c>
      <c r="BC79" s="5">
        <f t="shared" si="25"/>
        <v>0</v>
      </c>
      <c r="BD79" s="5">
        <f t="shared" si="25"/>
        <v>0</v>
      </c>
      <c r="BE79" s="5">
        <f t="shared" si="25"/>
        <v>0</v>
      </c>
      <c r="BF79" s="5">
        <f t="shared" si="25"/>
        <v>0</v>
      </c>
      <c r="BG79" s="5">
        <f t="shared" si="25"/>
        <v>0</v>
      </c>
      <c r="BH79" s="5">
        <f t="shared" si="25"/>
        <v>0</v>
      </c>
      <c r="BI79" s="5">
        <f t="shared" si="25"/>
        <v>0</v>
      </c>
      <c r="BJ79" s="5">
        <f t="shared" si="25"/>
        <v>0</v>
      </c>
      <c r="BK79" s="5">
        <f t="shared" si="25"/>
        <v>0</v>
      </c>
      <c r="BL79" s="5">
        <f t="shared" si="25"/>
        <v>0</v>
      </c>
      <c r="BM79" s="5">
        <f t="shared" si="25"/>
        <v>0</v>
      </c>
      <c r="BN79" s="5">
        <f t="shared" si="25"/>
        <v>0</v>
      </c>
      <c r="BO79" s="5">
        <f t="shared" si="25"/>
        <v>0</v>
      </c>
      <c r="BP79" s="5">
        <f t="shared" si="25"/>
        <v>0</v>
      </c>
      <c r="BQ79" s="5">
        <f t="shared" si="25"/>
        <v>0</v>
      </c>
      <c r="BR79" s="74">
        <f t="shared" si="24"/>
        <v>0</v>
      </c>
    </row>
    <row r="80" spans="1:72" ht="17.399999999999999">
      <c r="B80" s="19" t="s">
        <v>21</v>
      </c>
      <c r="C80" s="17"/>
      <c r="D80" s="18">
        <f>SUM(D73:D79)</f>
        <v>0.03</v>
      </c>
      <c r="E80" s="18">
        <f t="shared" ref="E80:BR80" si="26">SUM(E73:E79)</f>
        <v>0.05</v>
      </c>
      <c r="F80" s="18">
        <f t="shared" si="26"/>
        <v>1.4999999999999999E-2</v>
      </c>
      <c r="G80" s="18">
        <f t="shared" si="26"/>
        <v>0</v>
      </c>
      <c r="H80" s="18">
        <f t="shared" si="26"/>
        <v>0</v>
      </c>
      <c r="I80" s="18">
        <f t="shared" si="26"/>
        <v>0</v>
      </c>
      <c r="J80" s="18">
        <f t="shared" si="26"/>
        <v>0</v>
      </c>
      <c r="K80" s="18">
        <f t="shared" si="26"/>
        <v>6.0000000000000001E-3</v>
      </c>
      <c r="L80" s="18">
        <f t="shared" si="26"/>
        <v>7.0000000000000001E-3</v>
      </c>
      <c r="M80" s="18">
        <f t="shared" si="26"/>
        <v>0</v>
      </c>
      <c r="N80" s="18">
        <f t="shared" si="26"/>
        <v>0</v>
      </c>
      <c r="O80" s="18">
        <f t="shared" si="26"/>
        <v>0</v>
      </c>
      <c r="P80" s="18">
        <f t="shared" si="26"/>
        <v>0</v>
      </c>
      <c r="Q80" s="18">
        <f t="shared" si="26"/>
        <v>0</v>
      </c>
      <c r="R80" s="18">
        <f t="shared" si="26"/>
        <v>0</v>
      </c>
      <c r="S80" s="18">
        <f t="shared" si="26"/>
        <v>0</v>
      </c>
      <c r="T80" s="18">
        <f t="shared" si="26"/>
        <v>0</v>
      </c>
      <c r="U80" s="18">
        <f t="shared" si="26"/>
        <v>0</v>
      </c>
      <c r="V80" s="18">
        <f t="shared" si="26"/>
        <v>0</v>
      </c>
      <c r="W80" s="18">
        <f>SUM(W73:W79)</f>
        <v>0</v>
      </c>
      <c r="X80" s="18">
        <f t="shared" si="26"/>
        <v>0</v>
      </c>
      <c r="Y80" s="18">
        <f t="shared" si="26"/>
        <v>0</v>
      </c>
      <c r="Z80" s="18">
        <f t="shared" si="26"/>
        <v>0</v>
      </c>
      <c r="AA80" s="18">
        <f t="shared" si="26"/>
        <v>0</v>
      </c>
      <c r="AB80" s="18">
        <f t="shared" si="26"/>
        <v>0</v>
      </c>
      <c r="AC80" s="18">
        <f t="shared" si="26"/>
        <v>0</v>
      </c>
      <c r="AD80" s="18">
        <f t="shared" si="26"/>
        <v>2.1999999999999999E-2</v>
      </c>
      <c r="AE80" s="18">
        <f t="shared" si="26"/>
        <v>0</v>
      </c>
      <c r="AF80" s="18">
        <f t="shared" si="26"/>
        <v>0</v>
      </c>
      <c r="AG80" s="18">
        <f t="shared" si="26"/>
        <v>0</v>
      </c>
      <c r="AH80" s="18">
        <f t="shared" si="26"/>
        <v>0</v>
      </c>
      <c r="AI80" s="18">
        <f t="shared" si="26"/>
        <v>0</v>
      </c>
      <c r="AJ80" s="18">
        <f t="shared" si="26"/>
        <v>0</v>
      </c>
      <c r="AK80" s="18">
        <f t="shared" si="26"/>
        <v>0</v>
      </c>
      <c r="AL80" s="18">
        <f t="shared" si="26"/>
        <v>0</v>
      </c>
      <c r="AM80" s="18">
        <f t="shared" si="26"/>
        <v>0</v>
      </c>
      <c r="AN80" s="18">
        <f t="shared" si="26"/>
        <v>0</v>
      </c>
      <c r="AO80" s="18">
        <f t="shared" si="26"/>
        <v>0</v>
      </c>
      <c r="AP80" s="18">
        <f t="shared" si="26"/>
        <v>0</v>
      </c>
      <c r="AQ80" s="18">
        <f t="shared" si="26"/>
        <v>0</v>
      </c>
      <c r="AR80" s="18">
        <f t="shared" si="26"/>
        <v>0</v>
      </c>
      <c r="AS80" s="18">
        <f t="shared" si="26"/>
        <v>0</v>
      </c>
      <c r="AT80" s="18">
        <f t="shared" si="26"/>
        <v>0</v>
      </c>
      <c r="AU80" s="18">
        <f t="shared" si="26"/>
        <v>0</v>
      </c>
      <c r="AV80" s="18">
        <f t="shared" si="26"/>
        <v>8.0000000000000002E-3</v>
      </c>
      <c r="AW80" s="18">
        <f t="shared" si="26"/>
        <v>0</v>
      </c>
      <c r="AX80" s="18">
        <f t="shared" si="26"/>
        <v>0</v>
      </c>
      <c r="AY80" s="18">
        <f t="shared" si="26"/>
        <v>0</v>
      </c>
      <c r="AZ80" s="18">
        <f t="shared" si="26"/>
        <v>0</v>
      </c>
      <c r="BA80" s="18">
        <f t="shared" si="26"/>
        <v>0</v>
      </c>
      <c r="BB80" s="18">
        <f t="shared" si="26"/>
        <v>0</v>
      </c>
      <c r="BC80" s="18">
        <f t="shared" si="26"/>
        <v>0</v>
      </c>
      <c r="BD80" s="18">
        <f t="shared" si="26"/>
        <v>6.9000000000000006E-2</v>
      </c>
      <c r="BE80" s="18">
        <f t="shared" si="26"/>
        <v>0</v>
      </c>
      <c r="BF80" s="18">
        <f t="shared" si="26"/>
        <v>7.0000000000000001E-3</v>
      </c>
      <c r="BG80" s="18">
        <f t="shared" si="26"/>
        <v>0</v>
      </c>
      <c r="BH80" s="18">
        <f t="shared" si="26"/>
        <v>0</v>
      </c>
      <c r="BI80" s="18">
        <f t="shared" si="26"/>
        <v>0</v>
      </c>
      <c r="BJ80" s="18">
        <f t="shared" si="26"/>
        <v>0.1</v>
      </c>
      <c r="BK80" s="18">
        <f t="shared" si="26"/>
        <v>2.0500000000000001E-2</v>
      </c>
      <c r="BL80" s="18">
        <f t="shared" si="26"/>
        <v>2.7999999999999997E-2</v>
      </c>
      <c r="BM80" s="18">
        <f t="shared" si="26"/>
        <v>0.19</v>
      </c>
      <c r="BN80" s="18">
        <f t="shared" si="26"/>
        <v>0</v>
      </c>
      <c r="BO80" s="18">
        <f t="shared" si="26"/>
        <v>3.0000000000000001E-3</v>
      </c>
      <c r="BP80" s="18">
        <f t="shared" si="26"/>
        <v>7.0000000000000001E-3</v>
      </c>
      <c r="BQ80" s="18">
        <f t="shared" si="26"/>
        <v>4.0000000000000001E-3</v>
      </c>
      <c r="BR80" s="75">
        <f t="shared" si="26"/>
        <v>5.0000000000000002E-5</v>
      </c>
    </row>
    <row r="81" spans="1:72" ht="17.399999999999999">
      <c r="B81" s="19" t="s">
        <v>22</v>
      </c>
      <c r="C81" s="17"/>
      <c r="D81" s="20">
        <f t="shared" ref="D81:BR81" si="27">PRODUCT(D80,$E$7)</f>
        <v>0.03</v>
      </c>
      <c r="E81" s="20">
        <f t="shared" si="27"/>
        <v>0.05</v>
      </c>
      <c r="F81" s="20">
        <f t="shared" si="27"/>
        <v>1.4999999999999999E-2</v>
      </c>
      <c r="G81" s="20">
        <f t="shared" si="27"/>
        <v>0</v>
      </c>
      <c r="H81" s="20">
        <f t="shared" si="27"/>
        <v>0</v>
      </c>
      <c r="I81" s="20">
        <f t="shared" si="27"/>
        <v>0</v>
      </c>
      <c r="J81" s="20">
        <f t="shared" si="27"/>
        <v>0</v>
      </c>
      <c r="K81" s="20">
        <f t="shared" si="27"/>
        <v>6.0000000000000001E-3</v>
      </c>
      <c r="L81" s="20">
        <f t="shared" si="27"/>
        <v>7.0000000000000001E-3</v>
      </c>
      <c r="M81" s="20">
        <f t="shared" si="27"/>
        <v>0</v>
      </c>
      <c r="N81" s="20">
        <f t="shared" si="27"/>
        <v>0</v>
      </c>
      <c r="O81" s="20">
        <f t="shared" si="27"/>
        <v>0</v>
      </c>
      <c r="P81" s="20">
        <f t="shared" si="27"/>
        <v>0</v>
      </c>
      <c r="Q81" s="20">
        <f t="shared" si="27"/>
        <v>0</v>
      </c>
      <c r="R81" s="20">
        <f t="shared" si="27"/>
        <v>0</v>
      </c>
      <c r="S81" s="20">
        <f t="shared" si="27"/>
        <v>0</v>
      </c>
      <c r="T81" s="20">
        <f t="shared" si="27"/>
        <v>0</v>
      </c>
      <c r="U81" s="20">
        <f t="shared" si="27"/>
        <v>0</v>
      </c>
      <c r="V81" s="20">
        <f t="shared" si="27"/>
        <v>0</v>
      </c>
      <c r="W81" s="20">
        <f>PRODUCT(W80,$E$7)</f>
        <v>0</v>
      </c>
      <c r="X81" s="20">
        <f t="shared" si="27"/>
        <v>0</v>
      </c>
      <c r="Y81" s="20">
        <f t="shared" si="27"/>
        <v>0</v>
      </c>
      <c r="Z81" s="20">
        <f t="shared" si="27"/>
        <v>0</v>
      </c>
      <c r="AA81" s="20">
        <f t="shared" si="27"/>
        <v>0</v>
      </c>
      <c r="AB81" s="20">
        <f t="shared" si="27"/>
        <v>0</v>
      </c>
      <c r="AC81" s="20">
        <f t="shared" si="27"/>
        <v>0</v>
      </c>
      <c r="AD81" s="20">
        <f t="shared" si="27"/>
        <v>2.1999999999999999E-2</v>
      </c>
      <c r="AE81" s="20">
        <f t="shared" si="27"/>
        <v>0</v>
      </c>
      <c r="AF81" s="20">
        <f t="shared" si="27"/>
        <v>0</v>
      </c>
      <c r="AG81" s="20">
        <f t="shared" si="27"/>
        <v>0</v>
      </c>
      <c r="AH81" s="20">
        <f t="shared" si="27"/>
        <v>0</v>
      </c>
      <c r="AI81" s="20">
        <f t="shared" si="27"/>
        <v>0</v>
      </c>
      <c r="AJ81" s="20">
        <f t="shared" si="27"/>
        <v>0</v>
      </c>
      <c r="AK81" s="20">
        <f t="shared" si="27"/>
        <v>0</v>
      </c>
      <c r="AL81" s="20">
        <f t="shared" si="27"/>
        <v>0</v>
      </c>
      <c r="AM81" s="20">
        <f t="shared" si="27"/>
        <v>0</v>
      </c>
      <c r="AN81" s="20">
        <f t="shared" si="27"/>
        <v>0</v>
      </c>
      <c r="AO81" s="20">
        <f t="shared" si="27"/>
        <v>0</v>
      </c>
      <c r="AP81" s="20">
        <f t="shared" si="27"/>
        <v>0</v>
      </c>
      <c r="AQ81" s="20">
        <f t="shared" si="27"/>
        <v>0</v>
      </c>
      <c r="AR81" s="20">
        <f t="shared" si="27"/>
        <v>0</v>
      </c>
      <c r="AS81" s="20">
        <f t="shared" si="27"/>
        <v>0</v>
      </c>
      <c r="AT81" s="20">
        <f t="shared" si="27"/>
        <v>0</v>
      </c>
      <c r="AU81" s="20">
        <f t="shared" si="27"/>
        <v>0</v>
      </c>
      <c r="AV81" s="20">
        <f t="shared" si="27"/>
        <v>8.0000000000000002E-3</v>
      </c>
      <c r="AW81" s="20">
        <f t="shared" si="27"/>
        <v>0</v>
      </c>
      <c r="AX81" s="20">
        <f t="shared" si="27"/>
        <v>0</v>
      </c>
      <c r="AY81" s="20">
        <f t="shared" si="27"/>
        <v>0</v>
      </c>
      <c r="AZ81" s="20">
        <f t="shared" si="27"/>
        <v>0</v>
      </c>
      <c r="BA81" s="20">
        <f t="shared" si="27"/>
        <v>0</v>
      </c>
      <c r="BB81" s="20">
        <f t="shared" si="27"/>
        <v>0</v>
      </c>
      <c r="BC81" s="20">
        <f t="shared" si="27"/>
        <v>0</v>
      </c>
      <c r="BD81" s="20">
        <f t="shared" si="27"/>
        <v>6.9000000000000006E-2</v>
      </c>
      <c r="BE81" s="20">
        <f t="shared" si="27"/>
        <v>0</v>
      </c>
      <c r="BF81" s="20">
        <f t="shared" si="27"/>
        <v>7.0000000000000001E-3</v>
      </c>
      <c r="BG81" s="20">
        <f t="shared" si="27"/>
        <v>0</v>
      </c>
      <c r="BH81" s="20">
        <f t="shared" si="27"/>
        <v>0</v>
      </c>
      <c r="BI81" s="20">
        <f t="shared" si="27"/>
        <v>0</v>
      </c>
      <c r="BJ81" s="20">
        <f t="shared" si="27"/>
        <v>0.1</v>
      </c>
      <c r="BK81" s="20">
        <f t="shared" si="27"/>
        <v>2.0500000000000001E-2</v>
      </c>
      <c r="BL81" s="20">
        <f t="shared" si="27"/>
        <v>2.7999999999999997E-2</v>
      </c>
      <c r="BM81" s="20">
        <f t="shared" si="27"/>
        <v>0.19</v>
      </c>
      <c r="BN81" s="20">
        <f t="shared" si="27"/>
        <v>0</v>
      </c>
      <c r="BO81" s="20">
        <f t="shared" si="27"/>
        <v>3.0000000000000001E-3</v>
      </c>
      <c r="BP81" s="20">
        <f t="shared" si="27"/>
        <v>7.0000000000000001E-3</v>
      </c>
      <c r="BQ81" s="20">
        <f t="shared" si="27"/>
        <v>4.0000000000000001E-3</v>
      </c>
      <c r="BR81" s="76">
        <f t="shared" si="27"/>
        <v>5.0000000000000002E-5</v>
      </c>
      <c r="BS81" s="48"/>
      <c r="BT81" s="48"/>
    </row>
    <row r="83" spans="1:72" ht="17.399999999999999">
      <c r="A83" s="21"/>
      <c r="B83" s="22" t="s">
        <v>23</v>
      </c>
      <c r="C83" s="23" t="s">
        <v>24</v>
      </c>
      <c r="D83" s="24">
        <f>D45</f>
        <v>90.9</v>
      </c>
      <c r="E83" s="24">
        <f t="shared" ref="E83:BR83" si="28">E45</f>
        <v>96</v>
      </c>
      <c r="F83" s="24">
        <f t="shared" si="28"/>
        <v>91</v>
      </c>
      <c r="G83" s="24">
        <f t="shared" si="28"/>
        <v>816</v>
      </c>
      <c r="H83" s="24">
        <f t="shared" si="28"/>
        <v>1680</v>
      </c>
      <c r="I83" s="24">
        <f t="shared" si="28"/>
        <v>1050</v>
      </c>
      <c r="J83" s="24">
        <f t="shared" si="28"/>
        <v>90.57</v>
      </c>
      <c r="K83" s="24">
        <f t="shared" si="28"/>
        <v>1166.67</v>
      </c>
      <c r="L83" s="24">
        <f t="shared" si="28"/>
        <v>255.2</v>
      </c>
      <c r="M83" s="24">
        <f t="shared" si="28"/>
        <v>833</v>
      </c>
      <c r="N83" s="24">
        <f t="shared" si="28"/>
        <v>126.38</v>
      </c>
      <c r="O83" s="24">
        <f t="shared" si="28"/>
        <v>387.53</v>
      </c>
      <c r="P83" s="24">
        <f t="shared" si="28"/>
        <v>663.16</v>
      </c>
      <c r="Q83" s="24">
        <f t="shared" si="28"/>
        <v>526.66999999999996</v>
      </c>
      <c r="R83" s="24">
        <f t="shared" si="28"/>
        <v>1295</v>
      </c>
      <c r="S83" s="24">
        <f t="shared" si="28"/>
        <v>0</v>
      </c>
      <c r="T83" s="24">
        <f t="shared" si="28"/>
        <v>0</v>
      </c>
      <c r="U83" s="24">
        <f t="shared" si="28"/>
        <v>1012</v>
      </c>
      <c r="V83" s="24">
        <f t="shared" si="28"/>
        <v>470.67</v>
      </c>
      <c r="W83" s="24">
        <f>W45</f>
        <v>348</v>
      </c>
      <c r="X83" s="24">
        <f t="shared" si="28"/>
        <v>9.4</v>
      </c>
      <c r="Y83" s="24">
        <f t="shared" si="28"/>
        <v>266.5</v>
      </c>
      <c r="Z83" s="24">
        <f t="shared" si="28"/>
        <v>367</v>
      </c>
      <c r="AA83" s="24">
        <f t="shared" si="28"/>
        <v>524</v>
      </c>
      <c r="AB83" s="24">
        <f t="shared" si="28"/>
        <v>330</v>
      </c>
      <c r="AC83" s="24">
        <f t="shared" si="28"/>
        <v>299</v>
      </c>
      <c r="AD83" s="24">
        <f t="shared" si="28"/>
        <v>148</v>
      </c>
      <c r="AE83" s="24">
        <f t="shared" si="28"/>
        <v>842</v>
      </c>
      <c r="AF83" s="24"/>
      <c r="AG83" s="24"/>
      <c r="AH83" s="24">
        <f t="shared" si="28"/>
        <v>359</v>
      </c>
      <c r="AI83" s="24"/>
      <c r="AJ83" s="24">
        <f t="shared" si="28"/>
        <v>309.10000000000002</v>
      </c>
      <c r="AK83" s="24">
        <f t="shared" si="28"/>
        <v>94</v>
      </c>
      <c r="AL83" s="24">
        <f t="shared" si="28"/>
        <v>73</v>
      </c>
      <c r="AM83" s="24">
        <f t="shared" si="28"/>
        <v>51.6</v>
      </c>
      <c r="AN83" s="24">
        <f t="shared" si="28"/>
        <v>250</v>
      </c>
      <c r="AO83" s="24">
        <f t="shared" si="28"/>
        <v>272</v>
      </c>
      <c r="AP83" s="24">
        <f t="shared" si="28"/>
        <v>0</v>
      </c>
      <c r="AQ83" s="24">
        <f t="shared" si="28"/>
        <v>425</v>
      </c>
      <c r="AR83" s="24">
        <f t="shared" si="28"/>
        <v>800</v>
      </c>
      <c r="AS83" s="24">
        <f t="shared" si="28"/>
        <v>294.25</v>
      </c>
      <c r="AT83" s="24">
        <f t="shared" si="28"/>
        <v>95</v>
      </c>
      <c r="AU83" s="24">
        <f t="shared" si="28"/>
        <v>87.33</v>
      </c>
      <c r="AV83" s="24">
        <f t="shared" si="28"/>
        <v>73.33</v>
      </c>
      <c r="AW83" s="24">
        <f t="shared" si="28"/>
        <v>80</v>
      </c>
      <c r="AX83" s="24">
        <f t="shared" si="28"/>
        <v>89.29</v>
      </c>
      <c r="AY83" s="24">
        <f t="shared" si="28"/>
        <v>63.75</v>
      </c>
      <c r="AZ83" s="24">
        <f t="shared" si="28"/>
        <v>104.62</v>
      </c>
      <c r="BA83" s="24">
        <f t="shared" si="28"/>
        <v>81.33</v>
      </c>
      <c r="BB83" s="24">
        <f t="shared" si="28"/>
        <v>71.67</v>
      </c>
      <c r="BC83" s="24">
        <f t="shared" si="28"/>
        <v>152.66999999999999</v>
      </c>
      <c r="BD83" s="24">
        <f t="shared" si="28"/>
        <v>378</v>
      </c>
      <c r="BE83" s="24">
        <f t="shared" si="28"/>
        <v>574</v>
      </c>
      <c r="BF83" s="24">
        <f t="shared" si="28"/>
        <v>696</v>
      </c>
      <c r="BG83" s="24">
        <f t="shared" si="28"/>
        <v>324</v>
      </c>
      <c r="BH83" s="24">
        <f t="shared" si="28"/>
        <v>604</v>
      </c>
      <c r="BI83" s="24">
        <f t="shared" si="28"/>
        <v>0</v>
      </c>
      <c r="BJ83" s="24">
        <f t="shared" si="28"/>
        <v>38</v>
      </c>
      <c r="BK83" s="24">
        <f t="shared" si="28"/>
        <v>38</v>
      </c>
      <c r="BL83" s="24">
        <f t="shared" si="28"/>
        <v>33</v>
      </c>
      <c r="BM83" s="24">
        <f t="shared" si="28"/>
        <v>43</v>
      </c>
      <c r="BN83" s="24">
        <f t="shared" si="28"/>
        <v>43</v>
      </c>
      <c r="BO83" s="24">
        <f t="shared" si="28"/>
        <v>306.32</v>
      </c>
      <c r="BP83" s="24">
        <f t="shared" si="28"/>
        <v>190</v>
      </c>
      <c r="BQ83" s="24">
        <f t="shared" si="28"/>
        <v>26</v>
      </c>
      <c r="BR83" s="75">
        <f t="shared" si="28"/>
        <v>0</v>
      </c>
    </row>
    <row r="84" spans="1:72" ht="17.399999999999999">
      <c r="B84" s="19" t="s">
        <v>25</v>
      </c>
      <c r="C84" s="17" t="s">
        <v>24</v>
      </c>
      <c r="D84" s="18">
        <f>D83/1000</f>
        <v>9.0900000000000009E-2</v>
      </c>
      <c r="E84" s="18">
        <f t="shared" ref="E84:BR84" si="29">E83/1000</f>
        <v>9.6000000000000002E-2</v>
      </c>
      <c r="F84" s="18">
        <f t="shared" si="29"/>
        <v>9.0999999999999998E-2</v>
      </c>
      <c r="G84" s="18">
        <f t="shared" si="29"/>
        <v>0.81599999999999995</v>
      </c>
      <c r="H84" s="18">
        <f t="shared" si="29"/>
        <v>1.68</v>
      </c>
      <c r="I84" s="18">
        <f t="shared" si="29"/>
        <v>1.05</v>
      </c>
      <c r="J84" s="18">
        <f t="shared" si="29"/>
        <v>9.0569999999999998E-2</v>
      </c>
      <c r="K84" s="18">
        <f t="shared" si="29"/>
        <v>1.1666700000000001</v>
      </c>
      <c r="L84" s="18">
        <f t="shared" si="29"/>
        <v>0.25519999999999998</v>
      </c>
      <c r="M84" s="18">
        <f t="shared" si="29"/>
        <v>0.83299999999999996</v>
      </c>
      <c r="N84" s="18">
        <f t="shared" si="29"/>
        <v>0.12637999999999999</v>
      </c>
      <c r="O84" s="18">
        <f t="shared" si="29"/>
        <v>0.38752999999999999</v>
      </c>
      <c r="P84" s="18">
        <f t="shared" si="29"/>
        <v>0.66315999999999997</v>
      </c>
      <c r="Q84" s="18">
        <f t="shared" si="29"/>
        <v>0.52666999999999997</v>
      </c>
      <c r="R84" s="18">
        <f t="shared" si="29"/>
        <v>1.2949999999999999</v>
      </c>
      <c r="S84" s="18">
        <f t="shared" si="29"/>
        <v>0</v>
      </c>
      <c r="T84" s="18">
        <f t="shared" si="29"/>
        <v>0</v>
      </c>
      <c r="U84" s="18">
        <f t="shared" si="29"/>
        <v>1.012</v>
      </c>
      <c r="V84" s="18">
        <f t="shared" si="29"/>
        <v>0.47067000000000003</v>
      </c>
      <c r="W84" s="18">
        <f>W83/1000</f>
        <v>0.34799999999999998</v>
      </c>
      <c r="X84" s="18">
        <f t="shared" si="29"/>
        <v>9.4000000000000004E-3</v>
      </c>
      <c r="Y84" s="18">
        <f t="shared" si="29"/>
        <v>0.26650000000000001</v>
      </c>
      <c r="Z84" s="18">
        <f t="shared" si="29"/>
        <v>0.36699999999999999</v>
      </c>
      <c r="AA84" s="18">
        <f t="shared" si="29"/>
        <v>0.52400000000000002</v>
      </c>
      <c r="AB84" s="18">
        <f t="shared" si="29"/>
        <v>0.33</v>
      </c>
      <c r="AC84" s="18">
        <f t="shared" si="29"/>
        <v>0.29899999999999999</v>
      </c>
      <c r="AD84" s="18">
        <f t="shared" si="29"/>
        <v>0.14799999999999999</v>
      </c>
      <c r="AE84" s="18">
        <f t="shared" si="29"/>
        <v>0.84199999999999997</v>
      </c>
      <c r="AF84" s="18">
        <f t="shared" si="29"/>
        <v>0</v>
      </c>
      <c r="AG84" s="18">
        <f t="shared" si="29"/>
        <v>0</v>
      </c>
      <c r="AH84" s="18">
        <f t="shared" si="29"/>
        <v>0.35899999999999999</v>
      </c>
      <c r="AI84" s="18">
        <f t="shared" si="29"/>
        <v>0</v>
      </c>
      <c r="AJ84" s="18">
        <f t="shared" si="29"/>
        <v>0.30910000000000004</v>
      </c>
      <c r="AK84" s="18">
        <f t="shared" si="29"/>
        <v>9.4E-2</v>
      </c>
      <c r="AL84" s="18">
        <f t="shared" si="29"/>
        <v>7.2999999999999995E-2</v>
      </c>
      <c r="AM84" s="18">
        <f t="shared" si="29"/>
        <v>5.16E-2</v>
      </c>
      <c r="AN84" s="18">
        <f t="shared" si="29"/>
        <v>0.25</v>
      </c>
      <c r="AO84" s="18">
        <f t="shared" si="29"/>
        <v>0.27200000000000002</v>
      </c>
      <c r="AP84" s="18">
        <f t="shared" si="29"/>
        <v>0</v>
      </c>
      <c r="AQ84" s="18">
        <f t="shared" si="29"/>
        <v>0.42499999999999999</v>
      </c>
      <c r="AR84" s="18">
        <f t="shared" si="29"/>
        <v>0.8</v>
      </c>
      <c r="AS84" s="18">
        <f t="shared" si="29"/>
        <v>0.29425000000000001</v>
      </c>
      <c r="AT84" s="18">
        <f t="shared" si="29"/>
        <v>9.5000000000000001E-2</v>
      </c>
      <c r="AU84" s="18">
        <f t="shared" si="29"/>
        <v>8.7330000000000005E-2</v>
      </c>
      <c r="AV84" s="18">
        <f t="shared" si="29"/>
        <v>7.3329999999999992E-2</v>
      </c>
      <c r="AW84" s="18">
        <f t="shared" si="29"/>
        <v>0.08</v>
      </c>
      <c r="AX84" s="18">
        <f t="shared" si="29"/>
        <v>8.9290000000000008E-2</v>
      </c>
      <c r="AY84" s="18">
        <f t="shared" si="29"/>
        <v>6.3750000000000001E-2</v>
      </c>
      <c r="AZ84" s="18">
        <f t="shared" si="29"/>
        <v>0.10462</v>
      </c>
      <c r="BA84" s="18">
        <f t="shared" si="29"/>
        <v>8.133E-2</v>
      </c>
      <c r="BB84" s="18">
        <f t="shared" si="29"/>
        <v>7.1669999999999998E-2</v>
      </c>
      <c r="BC84" s="18">
        <f t="shared" si="29"/>
        <v>0.15267</v>
      </c>
      <c r="BD84" s="18">
        <f t="shared" si="29"/>
        <v>0.378</v>
      </c>
      <c r="BE84" s="18">
        <f t="shared" si="29"/>
        <v>0.57399999999999995</v>
      </c>
      <c r="BF84" s="18">
        <f t="shared" si="29"/>
        <v>0.69599999999999995</v>
      </c>
      <c r="BG84" s="18">
        <f t="shared" si="29"/>
        <v>0.32400000000000001</v>
      </c>
      <c r="BH84" s="18">
        <f t="shared" si="29"/>
        <v>0.60399999999999998</v>
      </c>
      <c r="BI84" s="18">
        <f t="shared" si="29"/>
        <v>0</v>
      </c>
      <c r="BJ84" s="18">
        <f t="shared" si="29"/>
        <v>3.7999999999999999E-2</v>
      </c>
      <c r="BK84" s="18">
        <f t="shared" si="29"/>
        <v>3.7999999999999999E-2</v>
      </c>
      <c r="BL84" s="18">
        <f t="shared" si="29"/>
        <v>3.3000000000000002E-2</v>
      </c>
      <c r="BM84" s="18">
        <f t="shared" si="29"/>
        <v>4.2999999999999997E-2</v>
      </c>
      <c r="BN84" s="18">
        <f t="shared" si="29"/>
        <v>4.2999999999999997E-2</v>
      </c>
      <c r="BO84" s="18">
        <f t="shared" si="29"/>
        <v>0.30631999999999998</v>
      </c>
      <c r="BP84" s="18">
        <f t="shared" si="29"/>
        <v>0.19</v>
      </c>
      <c r="BQ84" s="18">
        <f t="shared" si="29"/>
        <v>2.5999999999999999E-2</v>
      </c>
      <c r="BR84" s="75">
        <f t="shared" si="29"/>
        <v>0</v>
      </c>
    </row>
    <row r="85" spans="1:72" ht="17.399999999999999">
      <c r="A85" s="25"/>
      <c r="B85" s="26" t="s">
        <v>26</v>
      </c>
      <c r="C85" s="108"/>
      <c r="D85" s="27">
        <f>D81*D83</f>
        <v>2.7269999999999999</v>
      </c>
      <c r="E85" s="27">
        <f t="shared" ref="E85:BR85" si="30">E81*E83</f>
        <v>4.8000000000000007</v>
      </c>
      <c r="F85" s="27">
        <f t="shared" si="30"/>
        <v>1.365</v>
      </c>
      <c r="G85" s="27">
        <f t="shared" si="30"/>
        <v>0</v>
      </c>
      <c r="H85" s="27">
        <f t="shared" si="30"/>
        <v>0</v>
      </c>
      <c r="I85" s="27">
        <f t="shared" si="30"/>
        <v>0</v>
      </c>
      <c r="J85" s="27">
        <f t="shared" si="30"/>
        <v>0</v>
      </c>
      <c r="K85" s="27">
        <f t="shared" si="30"/>
        <v>7.000020000000001</v>
      </c>
      <c r="L85" s="27">
        <f t="shared" si="30"/>
        <v>1.7864</v>
      </c>
      <c r="M85" s="27">
        <f t="shared" si="30"/>
        <v>0</v>
      </c>
      <c r="N85" s="27">
        <f t="shared" si="30"/>
        <v>0</v>
      </c>
      <c r="O85" s="27">
        <f t="shared" si="30"/>
        <v>0</v>
      </c>
      <c r="P85" s="27">
        <f t="shared" si="30"/>
        <v>0</v>
      </c>
      <c r="Q85" s="27">
        <f t="shared" si="30"/>
        <v>0</v>
      </c>
      <c r="R85" s="27">
        <f t="shared" si="30"/>
        <v>0</v>
      </c>
      <c r="S85" s="27">
        <f t="shared" si="30"/>
        <v>0</v>
      </c>
      <c r="T85" s="27">
        <f t="shared" si="30"/>
        <v>0</v>
      </c>
      <c r="U85" s="27">
        <f t="shared" si="30"/>
        <v>0</v>
      </c>
      <c r="V85" s="27">
        <f t="shared" si="30"/>
        <v>0</v>
      </c>
      <c r="W85" s="27">
        <f>W81*W83</f>
        <v>0</v>
      </c>
      <c r="X85" s="27">
        <f t="shared" si="30"/>
        <v>0</v>
      </c>
      <c r="Y85" s="27">
        <f t="shared" si="30"/>
        <v>0</v>
      </c>
      <c r="Z85" s="27">
        <f t="shared" si="30"/>
        <v>0</v>
      </c>
      <c r="AA85" s="27">
        <f t="shared" si="30"/>
        <v>0</v>
      </c>
      <c r="AB85" s="27">
        <f t="shared" si="30"/>
        <v>0</v>
      </c>
      <c r="AC85" s="27">
        <f t="shared" si="30"/>
        <v>0</v>
      </c>
      <c r="AD85" s="27">
        <f t="shared" si="30"/>
        <v>3.2559999999999998</v>
      </c>
      <c r="AE85" s="27">
        <f t="shared" si="30"/>
        <v>0</v>
      </c>
      <c r="AF85" s="27">
        <f t="shared" si="30"/>
        <v>0</v>
      </c>
      <c r="AG85" s="27">
        <f t="shared" si="30"/>
        <v>0</v>
      </c>
      <c r="AH85" s="27">
        <f t="shared" si="30"/>
        <v>0</v>
      </c>
      <c r="AI85" s="27">
        <f t="shared" si="30"/>
        <v>0</v>
      </c>
      <c r="AJ85" s="27">
        <f t="shared" si="30"/>
        <v>0</v>
      </c>
      <c r="AK85" s="27">
        <f t="shared" si="30"/>
        <v>0</v>
      </c>
      <c r="AL85" s="27">
        <f t="shared" si="30"/>
        <v>0</v>
      </c>
      <c r="AM85" s="27">
        <f t="shared" si="30"/>
        <v>0</v>
      </c>
      <c r="AN85" s="27">
        <f t="shared" si="30"/>
        <v>0</v>
      </c>
      <c r="AO85" s="27">
        <f t="shared" si="30"/>
        <v>0</v>
      </c>
      <c r="AP85" s="27">
        <f t="shared" si="30"/>
        <v>0</v>
      </c>
      <c r="AQ85" s="27">
        <f t="shared" si="30"/>
        <v>0</v>
      </c>
      <c r="AR85" s="27">
        <f t="shared" si="30"/>
        <v>0</v>
      </c>
      <c r="AS85" s="27">
        <f t="shared" si="30"/>
        <v>0</v>
      </c>
      <c r="AT85" s="27">
        <f t="shared" si="30"/>
        <v>0</v>
      </c>
      <c r="AU85" s="27">
        <f t="shared" si="30"/>
        <v>0</v>
      </c>
      <c r="AV85" s="27">
        <f t="shared" si="30"/>
        <v>0.58664000000000005</v>
      </c>
      <c r="AW85" s="27">
        <f t="shared" si="30"/>
        <v>0</v>
      </c>
      <c r="AX85" s="27">
        <f t="shared" si="30"/>
        <v>0</v>
      </c>
      <c r="AY85" s="27">
        <f t="shared" si="30"/>
        <v>0</v>
      </c>
      <c r="AZ85" s="27">
        <f t="shared" si="30"/>
        <v>0</v>
      </c>
      <c r="BA85" s="27">
        <f t="shared" si="30"/>
        <v>0</v>
      </c>
      <c r="BB85" s="27">
        <f t="shared" si="30"/>
        <v>0</v>
      </c>
      <c r="BC85" s="27">
        <f t="shared" si="30"/>
        <v>0</v>
      </c>
      <c r="BD85" s="27">
        <f t="shared" si="30"/>
        <v>26.082000000000001</v>
      </c>
      <c r="BE85" s="27">
        <f t="shared" si="30"/>
        <v>0</v>
      </c>
      <c r="BF85" s="27">
        <f t="shared" si="30"/>
        <v>4.8719999999999999</v>
      </c>
      <c r="BG85" s="27">
        <f t="shared" si="30"/>
        <v>0</v>
      </c>
      <c r="BH85" s="27">
        <f t="shared" si="30"/>
        <v>0</v>
      </c>
      <c r="BI85" s="27">
        <f t="shared" si="30"/>
        <v>0</v>
      </c>
      <c r="BJ85" s="27">
        <f t="shared" si="30"/>
        <v>3.8000000000000003</v>
      </c>
      <c r="BK85" s="27">
        <f t="shared" si="30"/>
        <v>0.77900000000000003</v>
      </c>
      <c r="BL85" s="27">
        <f t="shared" si="30"/>
        <v>0.92399999999999993</v>
      </c>
      <c r="BM85" s="27">
        <f t="shared" si="30"/>
        <v>8.17</v>
      </c>
      <c r="BN85" s="27">
        <f t="shared" si="30"/>
        <v>0</v>
      </c>
      <c r="BO85" s="27">
        <f t="shared" si="30"/>
        <v>0.91896</v>
      </c>
      <c r="BP85" s="27">
        <f t="shared" si="30"/>
        <v>1.33</v>
      </c>
      <c r="BQ85" s="27">
        <f t="shared" si="30"/>
        <v>0.10400000000000001</v>
      </c>
      <c r="BR85" s="78">
        <f t="shared" si="30"/>
        <v>0</v>
      </c>
      <c r="BS85" s="28">
        <f>SUM(D85:BQ85)</f>
        <v>68.501019999999997</v>
      </c>
      <c r="BT85" s="29">
        <f>BS85/$C$10</f>
        <v>68.501019999999997</v>
      </c>
    </row>
    <row r="86" spans="1:72" ht="17.399999999999999">
      <c r="A86" s="25"/>
      <c r="B86" s="26" t="s">
        <v>27</v>
      </c>
      <c r="C86" s="108"/>
      <c r="D86" s="27">
        <f>D81*D83</f>
        <v>2.7269999999999999</v>
      </c>
      <c r="E86" s="27">
        <f t="shared" ref="E86:BR86" si="31">E81*E83</f>
        <v>4.8000000000000007</v>
      </c>
      <c r="F86" s="27">
        <f t="shared" si="31"/>
        <v>1.365</v>
      </c>
      <c r="G86" s="27">
        <f t="shared" si="31"/>
        <v>0</v>
      </c>
      <c r="H86" s="27">
        <f t="shared" si="31"/>
        <v>0</v>
      </c>
      <c r="I86" s="27">
        <f t="shared" si="31"/>
        <v>0</v>
      </c>
      <c r="J86" s="27">
        <f t="shared" si="31"/>
        <v>0</v>
      </c>
      <c r="K86" s="27">
        <f t="shared" si="31"/>
        <v>7.000020000000001</v>
      </c>
      <c r="L86" s="27">
        <f t="shared" si="31"/>
        <v>1.7864</v>
      </c>
      <c r="M86" s="27">
        <f t="shared" si="31"/>
        <v>0</v>
      </c>
      <c r="N86" s="27">
        <f t="shared" si="31"/>
        <v>0</v>
      </c>
      <c r="O86" s="27">
        <f t="shared" si="31"/>
        <v>0</v>
      </c>
      <c r="P86" s="27">
        <f t="shared" si="31"/>
        <v>0</v>
      </c>
      <c r="Q86" s="27">
        <f t="shared" si="31"/>
        <v>0</v>
      </c>
      <c r="R86" s="27">
        <f t="shared" si="31"/>
        <v>0</v>
      </c>
      <c r="S86" s="27">
        <f t="shared" si="31"/>
        <v>0</v>
      </c>
      <c r="T86" s="27">
        <f t="shared" si="31"/>
        <v>0</v>
      </c>
      <c r="U86" s="27">
        <f t="shared" si="31"/>
        <v>0</v>
      </c>
      <c r="V86" s="27">
        <f t="shared" si="31"/>
        <v>0</v>
      </c>
      <c r="W86" s="27">
        <f>W81*W83</f>
        <v>0</v>
      </c>
      <c r="X86" s="27">
        <f t="shared" si="31"/>
        <v>0</v>
      </c>
      <c r="Y86" s="27">
        <f t="shared" si="31"/>
        <v>0</v>
      </c>
      <c r="Z86" s="27">
        <f t="shared" si="31"/>
        <v>0</v>
      </c>
      <c r="AA86" s="27">
        <f t="shared" si="31"/>
        <v>0</v>
      </c>
      <c r="AB86" s="27">
        <f t="shared" si="31"/>
        <v>0</v>
      </c>
      <c r="AC86" s="27">
        <f t="shared" si="31"/>
        <v>0</v>
      </c>
      <c r="AD86" s="27">
        <f t="shared" si="31"/>
        <v>3.2559999999999998</v>
      </c>
      <c r="AE86" s="27">
        <f t="shared" si="31"/>
        <v>0</v>
      </c>
      <c r="AF86" s="27">
        <f t="shared" si="31"/>
        <v>0</v>
      </c>
      <c r="AG86" s="27">
        <f t="shared" si="31"/>
        <v>0</v>
      </c>
      <c r="AH86" s="27">
        <f t="shared" si="31"/>
        <v>0</v>
      </c>
      <c r="AI86" s="27"/>
      <c r="AJ86" s="27">
        <f t="shared" si="31"/>
        <v>0</v>
      </c>
      <c r="AK86" s="27">
        <f t="shared" si="31"/>
        <v>0</v>
      </c>
      <c r="AL86" s="27">
        <f t="shared" si="31"/>
        <v>0</v>
      </c>
      <c r="AM86" s="27">
        <f t="shared" si="31"/>
        <v>0</v>
      </c>
      <c r="AN86" s="27">
        <f t="shared" si="31"/>
        <v>0</v>
      </c>
      <c r="AO86" s="27">
        <f t="shared" si="31"/>
        <v>0</v>
      </c>
      <c r="AP86" s="27">
        <f t="shared" si="31"/>
        <v>0</v>
      </c>
      <c r="AQ86" s="27">
        <f t="shared" si="31"/>
        <v>0</v>
      </c>
      <c r="AR86" s="27">
        <f t="shared" si="31"/>
        <v>0</v>
      </c>
      <c r="AS86" s="27">
        <f t="shared" si="31"/>
        <v>0</v>
      </c>
      <c r="AT86" s="27">
        <f t="shared" si="31"/>
        <v>0</v>
      </c>
      <c r="AU86" s="27">
        <f t="shared" si="31"/>
        <v>0</v>
      </c>
      <c r="AV86" s="27">
        <f t="shared" si="31"/>
        <v>0.58664000000000005</v>
      </c>
      <c r="AW86" s="27">
        <f t="shared" si="31"/>
        <v>0</v>
      </c>
      <c r="AX86" s="27">
        <f t="shared" si="31"/>
        <v>0</v>
      </c>
      <c r="AY86" s="27">
        <f t="shared" si="31"/>
        <v>0</v>
      </c>
      <c r="AZ86" s="27">
        <f t="shared" si="31"/>
        <v>0</v>
      </c>
      <c r="BA86" s="27">
        <f t="shared" si="31"/>
        <v>0</v>
      </c>
      <c r="BB86" s="27">
        <f t="shared" si="31"/>
        <v>0</v>
      </c>
      <c r="BC86" s="27">
        <f t="shared" si="31"/>
        <v>0</v>
      </c>
      <c r="BD86" s="27">
        <f t="shared" si="31"/>
        <v>26.082000000000001</v>
      </c>
      <c r="BE86" s="27">
        <f t="shared" si="31"/>
        <v>0</v>
      </c>
      <c r="BF86" s="27">
        <f t="shared" si="31"/>
        <v>4.8719999999999999</v>
      </c>
      <c r="BG86" s="27">
        <f t="shared" si="31"/>
        <v>0</v>
      </c>
      <c r="BH86" s="27">
        <f t="shared" si="31"/>
        <v>0</v>
      </c>
      <c r="BI86" s="27">
        <f t="shared" si="31"/>
        <v>0</v>
      </c>
      <c r="BJ86" s="27">
        <f t="shared" si="31"/>
        <v>3.8000000000000003</v>
      </c>
      <c r="BK86" s="27">
        <f t="shared" si="31"/>
        <v>0.77900000000000003</v>
      </c>
      <c r="BL86" s="27">
        <f t="shared" si="31"/>
        <v>0.92399999999999993</v>
      </c>
      <c r="BM86" s="27">
        <f t="shared" si="31"/>
        <v>8.17</v>
      </c>
      <c r="BN86" s="27">
        <f t="shared" si="31"/>
        <v>0</v>
      </c>
      <c r="BO86" s="27">
        <f t="shared" si="31"/>
        <v>0.91896</v>
      </c>
      <c r="BP86" s="27">
        <f t="shared" si="31"/>
        <v>1.33</v>
      </c>
      <c r="BQ86" s="27">
        <f t="shared" si="31"/>
        <v>0.10400000000000001</v>
      </c>
      <c r="BR86" s="78">
        <f t="shared" si="31"/>
        <v>0</v>
      </c>
      <c r="BS86" s="28">
        <f>SUM(D86:BQ86)</f>
        <v>68.501019999999997</v>
      </c>
      <c r="BT86" s="29">
        <f>BS86/$C$10</f>
        <v>68.501019999999997</v>
      </c>
    </row>
    <row r="88" spans="1:72">
      <c r="L88" s="1"/>
    </row>
    <row r="89" spans="1:72" ht="15" customHeight="1">
      <c r="A89" s="102"/>
      <c r="B89" s="3" t="s">
        <v>1</v>
      </c>
      <c r="C89" s="99" t="s">
        <v>2</v>
      </c>
      <c r="D89" s="98" t="str">
        <f t="shared" ref="D89:BR89" si="32">D8</f>
        <v>Хлеб пшеничный</v>
      </c>
      <c r="E89" s="98" t="str">
        <f t="shared" si="32"/>
        <v>Хлеб ржано-пшеничный</v>
      </c>
      <c r="F89" s="98" t="str">
        <f t="shared" si="32"/>
        <v>Сахар</v>
      </c>
      <c r="G89" s="98" t="str">
        <f t="shared" si="32"/>
        <v>Чай</v>
      </c>
      <c r="H89" s="98" t="str">
        <f t="shared" si="32"/>
        <v>Какао</v>
      </c>
      <c r="I89" s="98" t="str">
        <f t="shared" si="32"/>
        <v>Кофейный напиток</v>
      </c>
      <c r="J89" s="98" t="str">
        <f t="shared" si="32"/>
        <v>Молоко 2,5%</v>
      </c>
      <c r="K89" s="98" t="str">
        <f t="shared" si="32"/>
        <v>Масло сливочное</v>
      </c>
      <c r="L89" s="98" t="str">
        <f t="shared" si="32"/>
        <v>Сметана 15%</v>
      </c>
      <c r="M89" s="98" t="str">
        <f t="shared" si="32"/>
        <v>Молоко сухое</v>
      </c>
      <c r="N89" s="98" t="str">
        <f t="shared" si="32"/>
        <v>Снежок 2,5 %</v>
      </c>
      <c r="O89" s="98" t="str">
        <f t="shared" si="32"/>
        <v>Творог 5%</v>
      </c>
      <c r="P89" s="98" t="str">
        <f t="shared" si="32"/>
        <v>Молоко сгущенное</v>
      </c>
      <c r="Q89" s="98" t="str">
        <f t="shared" si="32"/>
        <v xml:space="preserve">Джем Сава </v>
      </c>
      <c r="R89" s="98" t="str">
        <f t="shared" si="32"/>
        <v>Сыр</v>
      </c>
      <c r="S89" s="98" t="str">
        <f t="shared" si="32"/>
        <v>Зеленый горошек</v>
      </c>
      <c r="T89" s="98" t="str">
        <f t="shared" si="32"/>
        <v>Кукуруза консервирован.</v>
      </c>
      <c r="U89" s="98" t="str">
        <f t="shared" si="32"/>
        <v>Консервы рыбные</v>
      </c>
      <c r="V89" s="98" t="str">
        <f t="shared" si="32"/>
        <v>Огурцы консервирован.</v>
      </c>
      <c r="W89" s="80"/>
      <c r="X89" s="98" t="str">
        <f t="shared" si="32"/>
        <v>Яйцо</v>
      </c>
      <c r="Y89" s="98" t="str">
        <f t="shared" si="32"/>
        <v>Икра кабачковая</v>
      </c>
      <c r="Z89" s="98" t="str">
        <f t="shared" si="32"/>
        <v>Изюм</v>
      </c>
      <c r="AA89" s="98" t="str">
        <f t="shared" si="32"/>
        <v>Курага</v>
      </c>
      <c r="AB89" s="98" t="str">
        <f t="shared" si="32"/>
        <v>Чернослив</v>
      </c>
      <c r="AC89" s="98" t="str">
        <f t="shared" si="32"/>
        <v>Шиповник</v>
      </c>
      <c r="AD89" s="98" t="str">
        <f t="shared" si="32"/>
        <v>Сухофрукты</v>
      </c>
      <c r="AE89" s="98" t="str">
        <f t="shared" si="32"/>
        <v>Ягода свежемороженная</v>
      </c>
      <c r="AF89" s="98" t="str">
        <f t="shared" si="32"/>
        <v>Апельсин</v>
      </c>
      <c r="AG89" s="98" t="str">
        <f t="shared" si="32"/>
        <v>Банан</v>
      </c>
      <c r="AH89" s="98" t="str">
        <f t="shared" si="32"/>
        <v>Лимон</v>
      </c>
      <c r="AI89" s="98" t="str">
        <f t="shared" si="32"/>
        <v>Яблоко</v>
      </c>
      <c r="AJ89" s="98" t="str">
        <f t="shared" si="32"/>
        <v>Кисель</v>
      </c>
      <c r="AK89" s="98" t="str">
        <f t="shared" si="32"/>
        <v xml:space="preserve">Сок </v>
      </c>
      <c r="AL89" s="98" t="str">
        <f t="shared" si="32"/>
        <v>Макаронные изделия</v>
      </c>
      <c r="AM89" s="98" t="str">
        <f t="shared" si="32"/>
        <v>Мука</v>
      </c>
      <c r="AN89" s="98" t="str">
        <f t="shared" si="32"/>
        <v>Дрожжи</v>
      </c>
      <c r="AO89" s="98" t="str">
        <f t="shared" si="32"/>
        <v>Печенье</v>
      </c>
      <c r="AP89" s="98" t="str">
        <f t="shared" si="32"/>
        <v>Пряники</v>
      </c>
      <c r="AQ89" s="98" t="str">
        <f t="shared" si="32"/>
        <v>Вафли</v>
      </c>
      <c r="AR89" s="98" t="str">
        <f t="shared" si="32"/>
        <v>Конфеты</v>
      </c>
      <c r="AS89" s="98" t="str">
        <f t="shared" si="32"/>
        <v>Повидло Сава</v>
      </c>
      <c r="AT89" s="98" t="str">
        <f t="shared" si="32"/>
        <v>Крупа геркулес</v>
      </c>
      <c r="AU89" s="98" t="str">
        <f t="shared" si="32"/>
        <v>Крупа горох</v>
      </c>
      <c r="AV89" s="98" t="str">
        <f t="shared" si="32"/>
        <v>Крупа гречневая</v>
      </c>
      <c r="AW89" s="98" t="str">
        <f t="shared" si="32"/>
        <v>Крупа кукурузная</v>
      </c>
      <c r="AX89" s="98" t="str">
        <f t="shared" si="32"/>
        <v>Крупа манная</v>
      </c>
      <c r="AY89" s="98" t="str">
        <f t="shared" si="32"/>
        <v>Крупа перловая</v>
      </c>
      <c r="AZ89" s="98" t="str">
        <f t="shared" si="32"/>
        <v>Крупа пшеничная</v>
      </c>
      <c r="BA89" s="98" t="str">
        <f t="shared" si="32"/>
        <v>Крупа пшено</v>
      </c>
      <c r="BB89" s="98" t="str">
        <f t="shared" si="32"/>
        <v>Крупа ячневая</v>
      </c>
      <c r="BC89" s="98" t="str">
        <f t="shared" si="32"/>
        <v>Рис</v>
      </c>
      <c r="BD89" s="98" t="str">
        <f t="shared" si="32"/>
        <v>Цыпленок бройлер</v>
      </c>
      <c r="BE89" s="98" t="str">
        <f t="shared" si="32"/>
        <v>Филе куриное</v>
      </c>
      <c r="BF89" s="98" t="str">
        <f t="shared" si="32"/>
        <v>Фарш говяжий</v>
      </c>
      <c r="BG89" s="98" t="str">
        <f t="shared" si="32"/>
        <v>Печень куриная</v>
      </c>
      <c r="BH89" s="98" t="str">
        <f t="shared" si="32"/>
        <v>Филе минтая</v>
      </c>
      <c r="BI89" s="98" t="str">
        <f t="shared" si="32"/>
        <v>Филе сельди слабосол.</v>
      </c>
      <c r="BJ89" s="98" t="str">
        <f t="shared" si="32"/>
        <v>Картофель</v>
      </c>
      <c r="BK89" s="98" t="str">
        <f t="shared" si="32"/>
        <v>Морковь</v>
      </c>
      <c r="BL89" s="98" t="str">
        <f t="shared" si="32"/>
        <v>Лук</v>
      </c>
      <c r="BM89" s="98" t="str">
        <f t="shared" si="32"/>
        <v>Капуста</v>
      </c>
      <c r="BN89" s="98" t="str">
        <f t="shared" si="32"/>
        <v>Свекла</v>
      </c>
      <c r="BO89" s="98" t="str">
        <f t="shared" si="32"/>
        <v>Томатная паста</v>
      </c>
      <c r="BP89" s="98" t="str">
        <f t="shared" si="32"/>
        <v>Масло растительное</v>
      </c>
      <c r="BQ89" s="98" t="str">
        <f t="shared" si="32"/>
        <v>Соль</v>
      </c>
      <c r="BR89" s="110" t="str">
        <f t="shared" si="32"/>
        <v>Лимонная кислота</v>
      </c>
      <c r="BS89" s="109" t="s">
        <v>3</v>
      </c>
      <c r="BT89" s="109" t="s">
        <v>4</v>
      </c>
    </row>
    <row r="90" spans="1:72" ht="28.5" customHeight="1">
      <c r="A90" s="103"/>
      <c r="B90" s="4" t="s">
        <v>5</v>
      </c>
      <c r="C90" s="100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80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98"/>
      <c r="AV90" s="98"/>
      <c r="AW90" s="98"/>
      <c r="AX90" s="98"/>
      <c r="AY90" s="98"/>
      <c r="AZ90" s="98"/>
      <c r="BA90" s="98"/>
      <c r="BB90" s="98"/>
      <c r="BC90" s="98"/>
      <c r="BD90" s="98"/>
      <c r="BE90" s="98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110"/>
      <c r="BS90" s="109"/>
      <c r="BT90" s="109"/>
    </row>
    <row r="91" spans="1:72" ht="16.5" customHeight="1">
      <c r="A91" s="104" t="s">
        <v>16</v>
      </c>
      <c r="B91" s="5" t="str">
        <f>B23</f>
        <v>Компот из свеж. морож. ягод</v>
      </c>
      <c r="C91" s="105">
        <f>$E$7</f>
        <v>1</v>
      </c>
      <c r="D91" s="5">
        <f>D23</f>
        <v>0</v>
      </c>
      <c r="E91" s="5">
        <f t="shared" ref="E91:BR94" si="33">E23</f>
        <v>0</v>
      </c>
      <c r="F91" s="5">
        <f t="shared" si="33"/>
        <v>1.4E-2</v>
      </c>
      <c r="G91" s="5">
        <f t="shared" si="33"/>
        <v>0</v>
      </c>
      <c r="H91" s="5">
        <f t="shared" si="33"/>
        <v>0</v>
      </c>
      <c r="I91" s="5">
        <f t="shared" si="33"/>
        <v>0</v>
      </c>
      <c r="J91" s="5">
        <f t="shared" si="33"/>
        <v>0</v>
      </c>
      <c r="K91" s="5">
        <f t="shared" si="33"/>
        <v>0</v>
      </c>
      <c r="L91" s="5">
        <f t="shared" si="33"/>
        <v>0</v>
      </c>
      <c r="M91" s="5">
        <f t="shared" si="33"/>
        <v>0</v>
      </c>
      <c r="N91" s="5">
        <f t="shared" si="33"/>
        <v>0</v>
      </c>
      <c r="O91" s="5">
        <f t="shared" si="33"/>
        <v>0</v>
      </c>
      <c r="P91" s="5">
        <f t="shared" si="33"/>
        <v>0</v>
      </c>
      <c r="Q91" s="5">
        <f t="shared" si="33"/>
        <v>0</v>
      </c>
      <c r="R91" s="5">
        <f t="shared" si="33"/>
        <v>0</v>
      </c>
      <c r="S91" s="5">
        <f t="shared" si="33"/>
        <v>0</v>
      </c>
      <c r="T91" s="5">
        <f t="shared" si="33"/>
        <v>0</v>
      </c>
      <c r="U91" s="5">
        <f t="shared" si="33"/>
        <v>0</v>
      </c>
      <c r="V91" s="5">
        <f t="shared" si="33"/>
        <v>0</v>
      </c>
      <c r="W91" s="5">
        <f>W23</f>
        <v>0</v>
      </c>
      <c r="X91" s="5">
        <f t="shared" si="33"/>
        <v>0</v>
      </c>
      <c r="Y91" s="5">
        <f t="shared" si="33"/>
        <v>0</v>
      </c>
      <c r="Z91" s="5">
        <f t="shared" si="33"/>
        <v>0</v>
      </c>
      <c r="AA91" s="5">
        <f t="shared" si="33"/>
        <v>0</v>
      </c>
      <c r="AB91" s="5">
        <f t="shared" si="33"/>
        <v>0</v>
      </c>
      <c r="AC91" s="5">
        <f t="shared" si="33"/>
        <v>0</v>
      </c>
      <c r="AD91" s="5">
        <f t="shared" si="33"/>
        <v>0</v>
      </c>
      <c r="AE91" s="5">
        <f t="shared" si="33"/>
        <v>2.5000000000000001E-2</v>
      </c>
      <c r="AF91" s="5">
        <f t="shared" si="33"/>
        <v>0</v>
      </c>
      <c r="AG91" s="5">
        <f t="shared" si="33"/>
        <v>0</v>
      </c>
      <c r="AH91" s="5">
        <f t="shared" si="33"/>
        <v>0</v>
      </c>
      <c r="AI91" s="5">
        <f t="shared" si="33"/>
        <v>0</v>
      </c>
      <c r="AJ91" s="5">
        <f t="shared" si="33"/>
        <v>0</v>
      </c>
      <c r="AK91" s="5">
        <f t="shared" si="33"/>
        <v>0</v>
      </c>
      <c r="AL91" s="5">
        <f t="shared" si="33"/>
        <v>0</v>
      </c>
      <c r="AM91" s="5">
        <f t="shared" si="33"/>
        <v>0</v>
      </c>
      <c r="AN91" s="5">
        <f t="shared" si="33"/>
        <v>0</v>
      </c>
      <c r="AO91" s="5">
        <f t="shared" si="33"/>
        <v>0</v>
      </c>
      <c r="AP91" s="5">
        <f t="shared" si="33"/>
        <v>0</v>
      </c>
      <c r="AQ91" s="5">
        <f t="shared" si="33"/>
        <v>0</v>
      </c>
      <c r="AR91" s="5">
        <f t="shared" si="33"/>
        <v>0</v>
      </c>
      <c r="AS91" s="5">
        <f t="shared" si="33"/>
        <v>0</v>
      </c>
      <c r="AT91" s="5">
        <f t="shared" si="33"/>
        <v>0</v>
      </c>
      <c r="AU91" s="5">
        <f t="shared" si="33"/>
        <v>0</v>
      </c>
      <c r="AV91" s="5">
        <f t="shared" si="33"/>
        <v>0</v>
      </c>
      <c r="AW91" s="5">
        <f t="shared" si="33"/>
        <v>0</v>
      </c>
      <c r="AX91" s="5">
        <f t="shared" si="33"/>
        <v>0</v>
      </c>
      <c r="AY91" s="5">
        <f t="shared" si="33"/>
        <v>0</v>
      </c>
      <c r="AZ91" s="5">
        <f t="shared" si="33"/>
        <v>0</v>
      </c>
      <c r="BA91" s="5">
        <f t="shared" si="33"/>
        <v>0</v>
      </c>
      <c r="BB91" s="5">
        <f t="shared" si="33"/>
        <v>0</v>
      </c>
      <c r="BC91" s="5">
        <f t="shared" si="33"/>
        <v>0</v>
      </c>
      <c r="BD91" s="5">
        <f t="shared" si="33"/>
        <v>0</v>
      </c>
      <c r="BE91" s="5">
        <f t="shared" si="33"/>
        <v>0</v>
      </c>
      <c r="BF91" s="5">
        <f t="shared" si="33"/>
        <v>0</v>
      </c>
      <c r="BG91" s="5">
        <f t="shared" si="33"/>
        <v>0</v>
      </c>
      <c r="BH91" s="5">
        <f t="shared" si="33"/>
        <v>0</v>
      </c>
      <c r="BI91" s="5">
        <f t="shared" si="33"/>
        <v>0</v>
      </c>
      <c r="BJ91" s="5">
        <f t="shared" si="33"/>
        <v>0</v>
      </c>
      <c r="BK91" s="5">
        <f t="shared" si="33"/>
        <v>0</v>
      </c>
      <c r="BL91" s="5">
        <f t="shared" si="33"/>
        <v>0</v>
      </c>
      <c r="BM91" s="5">
        <f t="shared" si="33"/>
        <v>0</v>
      </c>
      <c r="BN91" s="5">
        <f t="shared" si="33"/>
        <v>0</v>
      </c>
      <c r="BO91" s="5">
        <f t="shared" si="33"/>
        <v>0</v>
      </c>
      <c r="BP91" s="5">
        <f t="shared" si="33"/>
        <v>0</v>
      </c>
      <c r="BQ91" s="5">
        <f t="shared" si="33"/>
        <v>0</v>
      </c>
      <c r="BR91" s="74">
        <f t="shared" si="33"/>
        <v>0</v>
      </c>
    </row>
    <row r="92" spans="1:72">
      <c r="A92" s="104"/>
      <c r="B92" s="5" t="str">
        <f>B24</f>
        <v>Пирожок рыбный</v>
      </c>
      <c r="C92" s="106"/>
      <c r="D92" s="5">
        <f>D24</f>
        <v>0</v>
      </c>
      <c r="E92" s="5">
        <f t="shared" si="33"/>
        <v>0</v>
      </c>
      <c r="F92" s="5">
        <f t="shared" si="33"/>
        <v>2E-3</v>
      </c>
      <c r="G92" s="5">
        <f t="shared" si="33"/>
        <v>0</v>
      </c>
      <c r="H92" s="5">
        <f t="shared" si="33"/>
        <v>0</v>
      </c>
      <c r="I92" s="5">
        <f t="shared" si="33"/>
        <v>0</v>
      </c>
      <c r="J92" s="5">
        <f t="shared" si="33"/>
        <v>8.0000000000000002E-3</v>
      </c>
      <c r="K92" s="5">
        <f t="shared" si="33"/>
        <v>3.0000000000000001E-3</v>
      </c>
      <c r="L92" s="5">
        <f t="shared" si="33"/>
        <v>0</v>
      </c>
      <c r="M92" s="5">
        <f t="shared" si="33"/>
        <v>0</v>
      </c>
      <c r="N92" s="5">
        <f t="shared" si="33"/>
        <v>0</v>
      </c>
      <c r="O92" s="5">
        <f t="shared" si="33"/>
        <v>0</v>
      </c>
      <c r="P92" s="5">
        <f t="shared" si="33"/>
        <v>0</v>
      </c>
      <c r="Q92" s="5">
        <f t="shared" si="33"/>
        <v>0</v>
      </c>
      <c r="R92" s="5">
        <f t="shared" si="33"/>
        <v>0</v>
      </c>
      <c r="S92" s="5">
        <f t="shared" si="33"/>
        <v>0</v>
      </c>
      <c r="T92" s="5">
        <f t="shared" si="33"/>
        <v>0</v>
      </c>
      <c r="U92" s="5">
        <f t="shared" si="33"/>
        <v>2.0799999999999999E-2</v>
      </c>
      <c r="V92" s="5">
        <f t="shared" si="33"/>
        <v>0</v>
      </c>
      <c r="W92" s="5">
        <f>W24</f>
        <v>0</v>
      </c>
      <c r="X92" s="5">
        <f t="shared" si="33"/>
        <v>0.1</v>
      </c>
      <c r="Y92" s="5">
        <f t="shared" si="33"/>
        <v>0</v>
      </c>
      <c r="Z92" s="5">
        <f t="shared" si="33"/>
        <v>0</v>
      </c>
      <c r="AA92" s="5">
        <f t="shared" si="33"/>
        <v>0</v>
      </c>
      <c r="AB92" s="5">
        <f t="shared" si="33"/>
        <v>0</v>
      </c>
      <c r="AC92" s="5">
        <f t="shared" si="33"/>
        <v>0</v>
      </c>
      <c r="AD92" s="5">
        <f t="shared" si="33"/>
        <v>0</v>
      </c>
      <c r="AE92" s="5">
        <f t="shared" si="33"/>
        <v>0</v>
      </c>
      <c r="AF92" s="5">
        <f t="shared" si="33"/>
        <v>0</v>
      </c>
      <c r="AG92" s="5">
        <f t="shared" si="33"/>
        <v>0</v>
      </c>
      <c r="AH92" s="5">
        <f t="shared" si="33"/>
        <v>0</v>
      </c>
      <c r="AI92" s="5">
        <f t="shared" si="33"/>
        <v>0</v>
      </c>
      <c r="AJ92" s="5">
        <f t="shared" si="33"/>
        <v>0</v>
      </c>
      <c r="AK92" s="5">
        <f t="shared" si="33"/>
        <v>0</v>
      </c>
      <c r="AL92" s="5">
        <f t="shared" si="33"/>
        <v>0</v>
      </c>
      <c r="AM92" s="5">
        <f t="shared" si="33"/>
        <v>3.3000000000000002E-2</v>
      </c>
      <c r="AN92" s="5">
        <f t="shared" si="33"/>
        <v>1.39E-3</v>
      </c>
      <c r="AO92" s="5">
        <f t="shared" si="33"/>
        <v>0</v>
      </c>
      <c r="AP92" s="5">
        <f t="shared" si="33"/>
        <v>0</v>
      </c>
      <c r="AQ92" s="5">
        <f t="shared" si="33"/>
        <v>0</v>
      </c>
      <c r="AR92" s="5">
        <f t="shared" si="33"/>
        <v>0</v>
      </c>
      <c r="AS92" s="5">
        <f t="shared" si="33"/>
        <v>0</v>
      </c>
      <c r="AT92" s="5">
        <f t="shared" si="33"/>
        <v>0</v>
      </c>
      <c r="AU92" s="5">
        <f t="shared" si="33"/>
        <v>0</v>
      </c>
      <c r="AV92" s="5">
        <f t="shared" si="33"/>
        <v>0</v>
      </c>
      <c r="AW92" s="5">
        <f t="shared" si="33"/>
        <v>0</v>
      </c>
      <c r="AX92" s="5">
        <f t="shared" si="33"/>
        <v>0</v>
      </c>
      <c r="AY92" s="5">
        <f t="shared" si="33"/>
        <v>0</v>
      </c>
      <c r="AZ92" s="5">
        <f t="shared" si="33"/>
        <v>0</v>
      </c>
      <c r="BA92" s="5">
        <f t="shared" si="33"/>
        <v>0</v>
      </c>
      <c r="BB92" s="5">
        <f t="shared" si="33"/>
        <v>0</v>
      </c>
      <c r="BC92" s="5">
        <f t="shared" si="33"/>
        <v>4.0000000000000001E-3</v>
      </c>
      <c r="BD92" s="5">
        <f t="shared" si="33"/>
        <v>0</v>
      </c>
      <c r="BE92" s="5">
        <f t="shared" si="33"/>
        <v>0</v>
      </c>
      <c r="BF92" s="5">
        <f t="shared" si="33"/>
        <v>0</v>
      </c>
      <c r="BG92" s="5">
        <f t="shared" si="33"/>
        <v>0</v>
      </c>
      <c r="BH92" s="5">
        <f t="shared" si="33"/>
        <v>0</v>
      </c>
      <c r="BI92" s="5">
        <f t="shared" si="33"/>
        <v>0</v>
      </c>
      <c r="BJ92" s="5">
        <f t="shared" si="33"/>
        <v>0</v>
      </c>
      <c r="BK92" s="5">
        <f t="shared" si="33"/>
        <v>0</v>
      </c>
      <c r="BL92" s="5">
        <f t="shared" si="33"/>
        <v>3.0000000000000001E-3</v>
      </c>
      <c r="BM92" s="5">
        <f t="shared" si="33"/>
        <v>0</v>
      </c>
      <c r="BN92" s="5">
        <f t="shared" si="33"/>
        <v>0</v>
      </c>
      <c r="BO92" s="5">
        <f t="shared" si="33"/>
        <v>0</v>
      </c>
      <c r="BP92" s="5">
        <f t="shared" si="33"/>
        <v>1E-3</v>
      </c>
      <c r="BQ92" s="5">
        <f t="shared" si="33"/>
        <v>0</v>
      </c>
      <c r="BR92" s="74">
        <f t="shared" si="33"/>
        <v>0</v>
      </c>
    </row>
    <row r="93" spans="1:72">
      <c r="A93" s="104"/>
      <c r="B93" s="5" t="str">
        <f>B25</f>
        <v>Яблоко</v>
      </c>
      <c r="C93" s="106"/>
      <c r="D93" s="5">
        <f>D25</f>
        <v>0</v>
      </c>
      <c r="E93" s="5">
        <f t="shared" si="33"/>
        <v>0</v>
      </c>
      <c r="F93" s="5">
        <f t="shared" si="33"/>
        <v>0</v>
      </c>
      <c r="G93" s="5">
        <f t="shared" si="33"/>
        <v>0</v>
      </c>
      <c r="H93" s="5">
        <f t="shared" si="33"/>
        <v>0</v>
      </c>
      <c r="I93" s="5">
        <f t="shared" si="33"/>
        <v>0</v>
      </c>
      <c r="J93" s="5">
        <f t="shared" si="33"/>
        <v>0</v>
      </c>
      <c r="K93" s="5">
        <f t="shared" si="33"/>
        <v>0</v>
      </c>
      <c r="L93" s="5">
        <f t="shared" si="33"/>
        <v>0</v>
      </c>
      <c r="M93" s="5">
        <f t="shared" si="33"/>
        <v>0</v>
      </c>
      <c r="N93" s="5">
        <f t="shared" si="33"/>
        <v>0</v>
      </c>
      <c r="O93" s="5">
        <f t="shared" si="33"/>
        <v>0</v>
      </c>
      <c r="P93" s="5">
        <f t="shared" si="33"/>
        <v>0</v>
      </c>
      <c r="Q93" s="5">
        <f t="shared" si="33"/>
        <v>0</v>
      </c>
      <c r="R93" s="5">
        <f t="shared" si="33"/>
        <v>0</v>
      </c>
      <c r="S93" s="5">
        <f t="shared" si="33"/>
        <v>0</v>
      </c>
      <c r="T93" s="5">
        <f t="shared" si="33"/>
        <v>0</v>
      </c>
      <c r="U93" s="5">
        <f t="shared" si="33"/>
        <v>0</v>
      </c>
      <c r="V93" s="5">
        <f t="shared" si="33"/>
        <v>0</v>
      </c>
      <c r="W93" s="5">
        <f>W25</f>
        <v>0</v>
      </c>
      <c r="X93" s="5">
        <f t="shared" si="33"/>
        <v>0</v>
      </c>
      <c r="Y93" s="5">
        <f t="shared" si="33"/>
        <v>0</v>
      </c>
      <c r="Z93" s="5">
        <f t="shared" si="33"/>
        <v>0</v>
      </c>
      <c r="AA93" s="5">
        <f t="shared" si="33"/>
        <v>0</v>
      </c>
      <c r="AB93" s="5">
        <f t="shared" si="33"/>
        <v>0</v>
      </c>
      <c r="AC93" s="5">
        <f t="shared" si="33"/>
        <v>0</v>
      </c>
      <c r="AD93" s="5">
        <f t="shared" si="33"/>
        <v>0</v>
      </c>
      <c r="AE93" s="5">
        <f t="shared" si="33"/>
        <v>0</v>
      </c>
      <c r="AF93" s="5">
        <f t="shared" si="33"/>
        <v>0</v>
      </c>
      <c r="AG93" s="5">
        <f t="shared" si="33"/>
        <v>0</v>
      </c>
      <c r="AH93" s="5">
        <f t="shared" si="33"/>
        <v>0</v>
      </c>
      <c r="AI93" s="5">
        <f t="shared" si="33"/>
        <v>0</v>
      </c>
      <c r="AJ93" s="5">
        <f t="shared" si="33"/>
        <v>0</v>
      </c>
      <c r="AK93" s="5">
        <f t="shared" si="33"/>
        <v>0</v>
      </c>
      <c r="AL93" s="5">
        <f t="shared" si="33"/>
        <v>0</v>
      </c>
      <c r="AM93" s="5">
        <f t="shared" si="33"/>
        <v>0</v>
      </c>
      <c r="AN93" s="5">
        <f t="shared" si="33"/>
        <v>0</v>
      </c>
      <c r="AO93" s="5">
        <f t="shared" si="33"/>
        <v>0</v>
      </c>
      <c r="AP93" s="5">
        <f t="shared" si="33"/>
        <v>0</v>
      </c>
      <c r="AQ93" s="5">
        <f t="shared" si="33"/>
        <v>0</v>
      </c>
      <c r="AR93" s="5">
        <f t="shared" si="33"/>
        <v>0</v>
      </c>
      <c r="AS93" s="5">
        <f t="shared" si="33"/>
        <v>0</v>
      </c>
      <c r="AT93" s="5">
        <f t="shared" si="33"/>
        <v>0</v>
      </c>
      <c r="AU93" s="5">
        <f t="shared" si="33"/>
        <v>0</v>
      </c>
      <c r="AV93" s="5">
        <f t="shared" si="33"/>
        <v>0</v>
      </c>
      <c r="AW93" s="5">
        <f t="shared" si="33"/>
        <v>0</v>
      </c>
      <c r="AX93" s="5">
        <f t="shared" si="33"/>
        <v>0</v>
      </c>
      <c r="AY93" s="5">
        <f t="shared" si="33"/>
        <v>0</v>
      </c>
      <c r="AZ93" s="5">
        <f t="shared" si="33"/>
        <v>0</v>
      </c>
      <c r="BA93" s="5">
        <f t="shared" si="33"/>
        <v>0</v>
      </c>
      <c r="BB93" s="5">
        <f t="shared" si="33"/>
        <v>0</v>
      </c>
      <c r="BC93" s="5">
        <f t="shared" si="33"/>
        <v>0</v>
      </c>
      <c r="BD93" s="5">
        <f t="shared" si="33"/>
        <v>0</v>
      </c>
      <c r="BE93" s="5">
        <f t="shared" si="33"/>
        <v>0</v>
      </c>
      <c r="BF93" s="5">
        <f t="shared" si="33"/>
        <v>0</v>
      </c>
      <c r="BG93" s="5">
        <f t="shared" si="33"/>
        <v>0</v>
      </c>
      <c r="BH93" s="5">
        <f t="shared" si="33"/>
        <v>0</v>
      </c>
      <c r="BI93" s="5">
        <f t="shared" si="33"/>
        <v>0</v>
      </c>
      <c r="BJ93" s="5">
        <f t="shared" si="33"/>
        <v>0</v>
      </c>
      <c r="BK93" s="5">
        <f t="shared" si="33"/>
        <v>0</v>
      </c>
      <c r="BL93" s="5">
        <f t="shared" si="33"/>
        <v>0</v>
      </c>
      <c r="BM93" s="5">
        <f t="shared" si="33"/>
        <v>0</v>
      </c>
      <c r="BN93" s="5">
        <f t="shared" si="33"/>
        <v>0</v>
      </c>
      <c r="BO93" s="5">
        <f t="shared" si="33"/>
        <v>0</v>
      </c>
      <c r="BP93" s="5">
        <f t="shared" si="33"/>
        <v>0</v>
      </c>
      <c r="BQ93" s="5">
        <f t="shared" si="33"/>
        <v>0</v>
      </c>
      <c r="BR93" s="74">
        <f t="shared" si="33"/>
        <v>0</v>
      </c>
    </row>
    <row r="94" spans="1:72">
      <c r="A94" s="104"/>
      <c r="B94" s="5">
        <f>B26</f>
        <v>0</v>
      </c>
      <c r="C94" s="106"/>
      <c r="D94" s="5">
        <f>D26</f>
        <v>0</v>
      </c>
      <c r="E94" s="5">
        <f t="shared" si="33"/>
        <v>0</v>
      </c>
      <c r="F94" s="5">
        <f t="shared" si="33"/>
        <v>0</v>
      </c>
      <c r="G94" s="5">
        <f t="shared" si="33"/>
        <v>0</v>
      </c>
      <c r="H94" s="5">
        <f t="shared" si="33"/>
        <v>0</v>
      </c>
      <c r="I94" s="5">
        <f t="shared" si="33"/>
        <v>0</v>
      </c>
      <c r="J94" s="5">
        <f t="shared" si="33"/>
        <v>0</v>
      </c>
      <c r="K94" s="5">
        <f t="shared" si="33"/>
        <v>0</v>
      </c>
      <c r="L94" s="5">
        <f t="shared" si="33"/>
        <v>0</v>
      </c>
      <c r="M94" s="5">
        <f t="shared" si="33"/>
        <v>0</v>
      </c>
      <c r="N94" s="5">
        <f t="shared" si="33"/>
        <v>0</v>
      </c>
      <c r="O94" s="5">
        <f t="shared" si="33"/>
        <v>0</v>
      </c>
      <c r="P94" s="5">
        <f t="shared" si="33"/>
        <v>0</v>
      </c>
      <c r="Q94" s="5">
        <f t="shared" si="33"/>
        <v>0</v>
      </c>
      <c r="R94" s="5">
        <f t="shared" si="33"/>
        <v>0</v>
      </c>
      <c r="S94" s="5">
        <f t="shared" si="33"/>
        <v>0</v>
      </c>
      <c r="T94" s="5">
        <f t="shared" si="33"/>
        <v>0</v>
      </c>
      <c r="U94" s="5">
        <f t="shared" si="33"/>
        <v>0</v>
      </c>
      <c r="V94" s="5">
        <f t="shared" si="33"/>
        <v>0</v>
      </c>
      <c r="W94" s="5">
        <f>W26</f>
        <v>0</v>
      </c>
      <c r="X94" s="5">
        <f t="shared" si="33"/>
        <v>0</v>
      </c>
      <c r="Y94" s="5">
        <f t="shared" si="33"/>
        <v>0</v>
      </c>
      <c r="Z94" s="5">
        <f t="shared" si="33"/>
        <v>0</v>
      </c>
      <c r="AA94" s="5">
        <f t="shared" si="33"/>
        <v>0</v>
      </c>
      <c r="AB94" s="5">
        <f t="shared" si="33"/>
        <v>0</v>
      </c>
      <c r="AC94" s="5">
        <f t="shared" si="33"/>
        <v>0</v>
      </c>
      <c r="AD94" s="5">
        <f t="shared" si="33"/>
        <v>0</v>
      </c>
      <c r="AE94" s="5">
        <f t="shared" si="33"/>
        <v>0</v>
      </c>
      <c r="AF94" s="5">
        <f t="shared" si="33"/>
        <v>0</v>
      </c>
      <c r="AG94" s="5">
        <f t="shared" si="33"/>
        <v>0</v>
      </c>
      <c r="AH94" s="5">
        <f t="shared" si="33"/>
        <v>0</v>
      </c>
      <c r="AI94" s="5">
        <f t="shared" si="33"/>
        <v>0</v>
      </c>
      <c r="AJ94" s="5">
        <f t="shared" si="33"/>
        <v>0</v>
      </c>
      <c r="AK94" s="5">
        <f t="shared" si="33"/>
        <v>0</v>
      </c>
      <c r="AL94" s="5">
        <f t="shared" si="33"/>
        <v>0</v>
      </c>
      <c r="AM94" s="5">
        <f t="shared" si="33"/>
        <v>0</v>
      </c>
      <c r="AN94" s="5">
        <f t="shared" si="33"/>
        <v>0</v>
      </c>
      <c r="AO94" s="5">
        <f t="shared" si="33"/>
        <v>0</v>
      </c>
      <c r="AP94" s="5">
        <f t="shared" si="33"/>
        <v>0</v>
      </c>
      <c r="AQ94" s="5">
        <f t="shared" si="33"/>
        <v>0</v>
      </c>
      <c r="AR94" s="5">
        <f t="shared" si="33"/>
        <v>0</v>
      </c>
      <c r="AS94" s="5">
        <f t="shared" si="33"/>
        <v>0</v>
      </c>
      <c r="AT94" s="5">
        <f t="shared" si="33"/>
        <v>0</v>
      </c>
      <c r="AU94" s="5">
        <f t="shared" si="33"/>
        <v>0</v>
      </c>
      <c r="AV94" s="5">
        <f t="shared" si="33"/>
        <v>0</v>
      </c>
      <c r="AW94" s="5">
        <f t="shared" si="33"/>
        <v>0</v>
      </c>
      <c r="AX94" s="5">
        <f t="shared" si="33"/>
        <v>0</v>
      </c>
      <c r="AY94" s="5">
        <f t="shared" si="33"/>
        <v>0</v>
      </c>
      <c r="AZ94" s="5">
        <f t="shared" si="33"/>
        <v>0</v>
      </c>
      <c r="BA94" s="5">
        <f t="shared" si="33"/>
        <v>0</v>
      </c>
      <c r="BB94" s="5">
        <f t="shared" si="33"/>
        <v>0</v>
      </c>
      <c r="BC94" s="5">
        <f t="shared" si="33"/>
        <v>0</v>
      </c>
      <c r="BD94" s="5">
        <f t="shared" si="33"/>
        <v>0</v>
      </c>
      <c r="BE94" s="5">
        <f t="shared" si="33"/>
        <v>0</v>
      </c>
      <c r="BF94" s="5">
        <f t="shared" si="33"/>
        <v>0</v>
      </c>
      <c r="BG94" s="5">
        <f t="shared" si="33"/>
        <v>0</v>
      </c>
      <c r="BH94" s="5">
        <f t="shared" si="33"/>
        <v>0</v>
      </c>
      <c r="BI94" s="5">
        <f t="shared" si="33"/>
        <v>0</v>
      </c>
      <c r="BJ94" s="5">
        <f t="shared" si="33"/>
        <v>0</v>
      </c>
      <c r="BK94" s="5">
        <f t="shared" si="33"/>
        <v>0</v>
      </c>
      <c r="BL94" s="5">
        <f t="shared" si="33"/>
        <v>0</v>
      </c>
      <c r="BM94" s="5">
        <f t="shared" si="33"/>
        <v>0</v>
      </c>
      <c r="BN94" s="5">
        <f t="shared" ref="BN94:BR94" si="34">BN26</f>
        <v>0</v>
      </c>
      <c r="BO94" s="5">
        <f t="shared" si="34"/>
        <v>0</v>
      </c>
      <c r="BP94" s="5">
        <f t="shared" si="34"/>
        <v>0</v>
      </c>
      <c r="BQ94" s="5">
        <f t="shared" si="34"/>
        <v>0</v>
      </c>
      <c r="BR94" s="74">
        <f t="shared" si="34"/>
        <v>0</v>
      </c>
    </row>
    <row r="95" spans="1:72" ht="15" customHeight="1">
      <c r="A95" s="104"/>
      <c r="B95" s="5">
        <f>B27</f>
        <v>0</v>
      </c>
      <c r="C95" s="107"/>
      <c r="D95" s="5">
        <f>D27</f>
        <v>0</v>
      </c>
      <c r="E95" s="5">
        <f t="shared" ref="E95:BR95" si="35">E27</f>
        <v>0</v>
      </c>
      <c r="F95" s="5">
        <f t="shared" si="35"/>
        <v>0</v>
      </c>
      <c r="G95" s="5">
        <f t="shared" si="35"/>
        <v>0</v>
      </c>
      <c r="H95" s="5">
        <f t="shared" si="35"/>
        <v>0</v>
      </c>
      <c r="I95" s="5">
        <f t="shared" si="35"/>
        <v>0</v>
      </c>
      <c r="J95" s="5">
        <f t="shared" si="35"/>
        <v>0</v>
      </c>
      <c r="K95" s="5">
        <f t="shared" si="35"/>
        <v>0</v>
      </c>
      <c r="L95" s="5">
        <f t="shared" si="35"/>
        <v>0</v>
      </c>
      <c r="M95" s="5">
        <f t="shared" si="35"/>
        <v>0</v>
      </c>
      <c r="N95" s="5">
        <f t="shared" si="35"/>
        <v>0</v>
      </c>
      <c r="O95" s="5">
        <f t="shared" si="35"/>
        <v>0</v>
      </c>
      <c r="P95" s="5">
        <f t="shared" si="35"/>
        <v>0</v>
      </c>
      <c r="Q95" s="5">
        <f t="shared" si="35"/>
        <v>0</v>
      </c>
      <c r="R95" s="5">
        <f t="shared" si="35"/>
        <v>0</v>
      </c>
      <c r="S95" s="5">
        <f t="shared" si="35"/>
        <v>0</v>
      </c>
      <c r="T95" s="5">
        <f t="shared" si="35"/>
        <v>0</v>
      </c>
      <c r="U95" s="5">
        <f t="shared" si="35"/>
        <v>0</v>
      </c>
      <c r="V95" s="5">
        <f t="shared" si="35"/>
        <v>0</v>
      </c>
      <c r="W95" s="5">
        <f>W27</f>
        <v>0</v>
      </c>
      <c r="X95" s="5">
        <f t="shared" si="35"/>
        <v>0</v>
      </c>
      <c r="Y95" s="5">
        <f t="shared" si="35"/>
        <v>0</v>
      </c>
      <c r="Z95" s="5">
        <f t="shared" si="35"/>
        <v>0</v>
      </c>
      <c r="AA95" s="5">
        <f t="shared" si="35"/>
        <v>0</v>
      </c>
      <c r="AB95" s="5">
        <f t="shared" si="35"/>
        <v>0</v>
      </c>
      <c r="AC95" s="5">
        <f t="shared" si="35"/>
        <v>0</v>
      </c>
      <c r="AD95" s="5">
        <f t="shared" si="35"/>
        <v>0</v>
      </c>
      <c r="AE95" s="5">
        <f t="shared" si="35"/>
        <v>0</v>
      </c>
      <c r="AF95" s="5">
        <f t="shared" si="35"/>
        <v>0</v>
      </c>
      <c r="AG95" s="5">
        <f t="shared" si="35"/>
        <v>0</v>
      </c>
      <c r="AH95" s="5">
        <f t="shared" si="35"/>
        <v>0</v>
      </c>
      <c r="AI95" s="5">
        <f t="shared" si="35"/>
        <v>0</v>
      </c>
      <c r="AJ95" s="5">
        <f t="shared" si="35"/>
        <v>0</v>
      </c>
      <c r="AK95" s="5">
        <f t="shared" si="35"/>
        <v>0</v>
      </c>
      <c r="AL95" s="5">
        <f t="shared" si="35"/>
        <v>0</v>
      </c>
      <c r="AM95" s="5">
        <f t="shared" si="35"/>
        <v>0</v>
      </c>
      <c r="AN95" s="5">
        <f t="shared" si="35"/>
        <v>0</v>
      </c>
      <c r="AO95" s="5">
        <f t="shared" si="35"/>
        <v>0</v>
      </c>
      <c r="AP95" s="5">
        <f t="shared" si="35"/>
        <v>0</v>
      </c>
      <c r="AQ95" s="5">
        <f t="shared" si="35"/>
        <v>0</v>
      </c>
      <c r="AR95" s="5">
        <f t="shared" si="35"/>
        <v>0</v>
      </c>
      <c r="AS95" s="5">
        <f t="shared" si="35"/>
        <v>0</v>
      </c>
      <c r="AT95" s="5">
        <f t="shared" si="35"/>
        <v>0</v>
      </c>
      <c r="AU95" s="5">
        <f t="shared" si="35"/>
        <v>0</v>
      </c>
      <c r="AV95" s="5">
        <f t="shared" si="35"/>
        <v>0</v>
      </c>
      <c r="AW95" s="5">
        <f t="shared" si="35"/>
        <v>0</v>
      </c>
      <c r="AX95" s="5">
        <f t="shared" si="35"/>
        <v>0</v>
      </c>
      <c r="AY95" s="5">
        <f t="shared" si="35"/>
        <v>0</v>
      </c>
      <c r="AZ95" s="5">
        <f t="shared" si="35"/>
        <v>0</v>
      </c>
      <c r="BA95" s="5">
        <f t="shared" si="35"/>
        <v>0</v>
      </c>
      <c r="BB95" s="5">
        <f t="shared" si="35"/>
        <v>0</v>
      </c>
      <c r="BC95" s="5">
        <f t="shared" si="35"/>
        <v>0</v>
      </c>
      <c r="BD95" s="5">
        <f t="shared" si="35"/>
        <v>0</v>
      </c>
      <c r="BE95" s="5">
        <f t="shared" si="35"/>
        <v>0</v>
      </c>
      <c r="BF95" s="5">
        <f t="shared" si="35"/>
        <v>0</v>
      </c>
      <c r="BG95" s="5">
        <f t="shared" si="35"/>
        <v>0</v>
      </c>
      <c r="BH95" s="5">
        <f t="shared" si="35"/>
        <v>0</v>
      </c>
      <c r="BI95" s="5">
        <f t="shared" si="35"/>
        <v>0</v>
      </c>
      <c r="BJ95" s="5">
        <f t="shared" si="35"/>
        <v>0</v>
      </c>
      <c r="BK95" s="5">
        <f t="shared" si="35"/>
        <v>0</v>
      </c>
      <c r="BL95" s="5">
        <f t="shared" si="35"/>
        <v>0</v>
      </c>
      <c r="BM95" s="5">
        <f t="shared" si="35"/>
        <v>0</v>
      </c>
      <c r="BN95" s="5">
        <f t="shared" si="35"/>
        <v>0</v>
      </c>
      <c r="BO95" s="5">
        <f t="shared" si="35"/>
        <v>0</v>
      </c>
      <c r="BP95" s="5">
        <f t="shared" si="35"/>
        <v>0</v>
      </c>
      <c r="BQ95" s="5">
        <f t="shared" si="35"/>
        <v>0</v>
      </c>
      <c r="BR95" s="74">
        <f t="shared" si="35"/>
        <v>0</v>
      </c>
    </row>
    <row r="96" spans="1:72" ht="17.399999999999999">
      <c r="B96" s="19" t="s">
        <v>21</v>
      </c>
      <c r="C96" s="17"/>
      <c r="D96" s="18">
        <f>SUM(D91:D95)</f>
        <v>0</v>
      </c>
      <c r="E96" s="18">
        <f t="shared" ref="E96:BR96" si="36">SUM(E91:E95)</f>
        <v>0</v>
      </c>
      <c r="F96" s="18">
        <f t="shared" si="36"/>
        <v>1.6E-2</v>
      </c>
      <c r="G96" s="18">
        <f t="shared" si="36"/>
        <v>0</v>
      </c>
      <c r="H96" s="18">
        <f t="shared" si="36"/>
        <v>0</v>
      </c>
      <c r="I96" s="18">
        <f t="shared" si="36"/>
        <v>0</v>
      </c>
      <c r="J96" s="18">
        <f t="shared" si="36"/>
        <v>8.0000000000000002E-3</v>
      </c>
      <c r="K96" s="18">
        <f t="shared" si="36"/>
        <v>3.0000000000000001E-3</v>
      </c>
      <c r="L96" s="18">
        <f t="shared" si="36"/>
        <v>0</v>
      </c>
      <c r="M96" s="18">
        <f t="shared" si="36"/>
        <v>0</v>
      </c>
      <c r="N96" s="18">
        <f t="shared" si="36"/>
        <v>0</v>
      </c>
      <c r="O96" s="18">
        <f t="shared" si="36"/>
        <v>0</v>
      </c>
      <c r="P96" s="18">
        <f t="shared" si="36"/>
        <v>0</v>
      </c>
      <c r="Q96" s="18">
        <f t="shared" si="36"/>
        <v>0</v>
      </c>
      <c r="R96" s="18">
        <f t="shared" si="36"/>
        <v>0</v>
      </c>
      <c r="S96" s="18">
        <f t="shared" si="36"/>
        <v>0</v>
      </c>
      <c r="T96" s="18">
        <f t="shared" si="36"/>
        <v>0</v>
      </c>
      <c r="U96" s="18">
        <f t="shared" si="36"/>
        <v>2.0799999999999999E-2</v>
      </c>
      <c r="V96" s="18">
        <f>SUM(V91:V95)</f>
        <v>0</v>
      </c>
      <c r="W96" s="18">
        <f>SUM(W91:W95)</f>
        <v>0</v>
      </c>
      <c r="X96" s="18">
        <f>SUM(X91:X95)</f>
        <v>0.1</v>
      </c>
      <c r="Y96" s="18">
        <f t="shared" si="36"/>
        <v>0</v>
      </c>
      <c r="Z96" s="18">
        <f t="shared" si="36"/>
        <v>0</v>
      </c>
      <c r="AA96" s="18">
        <f t="shared" si="36"/>
        <v>0</v>
      </c>
      <c r="AB96" s="18">
        <f t="shared" si="36"/>
        <v>0</v>
      </c>
      <c r="AC96" s="18">
        <f t="shared" si="36"/>
        <v>0</v>
      </c>
      <c r="AD96" s="18">
        <f t="shared" si="36"/>
        <v>0</v>
      </c>
      <c r="AE96" s="18">
        <f t="shared" si="36"/>
        <v>2.5000000000000001E-2</v>
      </c>
      <c r="AF96" s="18">
        <f t="shared" si="36"/>
        <v>0</v>
      </c>
      <c r="AG96" s="18">
        <f t="shared" si="36"/>
        <v>0</v>
      </c>
      <c r="AH96" s="18">
        <f t="shared" si="36"/>
        <v>0</v>
      </c>
      <c r="AI96" s="18">
        <f t="shared" si="36"/>
        <v>0</v>
      </c>
      <c r="AJ96" s="18">
        <f t="shared" si="36"/>
        <v>0</v>
      </c>
      <c r="AK96" s="18">
        <f t="shared" si="36"/>
        <v>0</v>
      </c>
      <c r="AL96" s="18">
        <f t="shared" si="36"/>
        <v>0</v>
      </c>
      <c r="AM96" s="18">
        <f t="shared" si="36"/>
        <v>3.3000000000000002E-2</v>
      </c>
      <c r="AN96" s="18">
        <f t="shared" si="36"/>
        <v>1.39E-3</v>
      </c>
      <c r="AO96" s="18">
        <f t="shared" si="36"/>
        <v>0</v>
      </c>
      <c r="AP96" s="18">
        <f t="shared" si="36"/>
        <v>0</v>
      </c>
      <c r="AQ96" s="18">
        <f t="shared" si="36"/>
        <v>0</v>
      </c>
      <c r="AR96" s="18">
        <f t="shared" si="36"/>
        <v>0</v>
      </c>
      <c r="AS96" s="18">
        <f t="shared" si="36"/>
        <v>0</v>
      </c>
      <c r="AT96" s="18">
        <f t="shared" si="36"/>
        <v>0</v>
      </c>
      <c r="AU96" s="18">
        <f t="shared" si="36"/>
        <v>0</v>
      </c>
      <c r="AV96" s="18">
        <f t="shared" si="36"/>
        <v>0</v>
      </c>
      <c r="AW96" s="18">
        <f t="shared" si="36"/>
        <v>0</v>
      </c>
      <c r="AX96" s="18">
        <f t="shared" si="36"/>
        <v>0</v>
      </c>
      <c r="AY96" s="18">
        <f t="shared" si="36"/>
        <v>0</v>
      </c>
      <c r="AZ96" s="18">
        <f t="shared" si="36"/>
        <v>0</v>
      </c>
      <c r="BA96" s="18">
        <f t="shared" si="36"/>
        <v>0</v>
      </c>
      <c r="BB96" s="18">
        <f t="shared" si="36"/>
        <v>0</v>
      </c>
      <c r="BC96" s="18">
        <f t="shared" si="36"/>
        <v>4.0000000000000001E-3</v>
      </c>
      <c r="BD96" s="18">
        <f t="shared" si="36"/>
        <v>0</v>
      </c>
      <c r="BE96" s="18">
        <f t="shared" si="36"/>
        <v>0</v>
      </c>
      <c r="BF96" s="18">
        <f t="shared" si="36"/>
        <v>0</v>
      </c>
      <c r="BG96" s="18">
        <f t="shared" si="36"/>
        <v>0</v>
      </c>
      <c r="BH96" s="18">
        <f t="shared" si="36"/>
        <v>0</v>
      </c>
      <c r="BI96" s="18">
        <f t="shared" si="36"/>
        <v>0</v>
      </c>
      <c r="BJ96" s="18">
        <f t="shared" si="36"/>
        <v>0</v>
      </c>
      <c r="BK96" s="18">
        <f t="shared" si="36"/>
        <v>0</v>
      </c>
      <c r="BL96" s="18">
        <f t="shared" si="36"/>
        <v>3.0000000000000001E-3</v>
      </c>
      <c r="BM96" s="18">
        <f t="shared" si="36"/>
        <v>0</v>
      </c>
      <c r="BN96" s="18">
        <f t="shared" si="36"/>
        <v>0</v>
      </c>
      <c r="BO96" s="18">
        <f t="shared" si="36"/>
        <v>0</v>
      </c>
      <c r="BP96" s="18">
        <f t="shared" si="36"/>
        <v>1E-3</v>
      </c>
      <c r="BQ96" s="18">
        <f t="shared" si="36"/>
        <v>0</v>
      </c>
      <c r="BR96" s="75">
        <f t="shared" si="36"/>
        <v>0</v>
      </c>
    </row>
    <row r="97" spans="1:72" ht="17.399999999999999">
      <c r="B97" s="19" t="s">
        <v>22</v>
      </c>
      <c r="C97" s="17"/>
      <c r="D97" s="20">
        <f t="shared" ref="D97:BR97" si="37">PRODUCT(D96,$E$7)</f>
        <v>0</v>
      </c>
      <c r="E97" s="20">
        <f t="shared" si="37"/>
        <v>0</v>
      </c>
      <c r="F97" s="20">
        <f t="shared" si="37"/>
        <v>1.6E-2</v>
      </c>
      <c r="G97" s="20">
        <f t="shared" si="37"/>
        <v>0</v>
      </c>
      <c r="H97" s="20">
        <f t="shared" si="37"/>
        <v>0</v>
      </c>
      <c r="I97" s="20">
        <f t="shared" si="37"/>
        <v>0</v>
      </c>
      <c r="J97" s="20">
        <f t="shared" si="37"/>
        <v>8.0000000000000002E-3</v>
      </c>
      <c r="K97" s="20">
        <f t="shared" si="37"/>
        <v>3.0000000000000001E-3</v>
      </c>
      <c r="L97" s="20">
        <f t="shared" si="37"/>
        <v>0</v>
      </c>
      <c r="M97" s="20">
        <f t="shared" si="37"/>
        <v>0</v>
      </c>
      <c r="N97" s="20">
        <f t="shared" si="37"/>
        <v>0</v>
      </c>
      <c r="O97" s="20">
        <f t="shared" si="37"/>
        <v>0</v>
      </c>
      <c r="P97" s="20">
        <f t="shared" si="37"/>
        <v>0</v>
      </c>
      <c r="Q97" s="20">
        <f t="shared" si="37"/>
        <v>0</v>
      </c>
      <c r="R97" s="20">
        <f t="shared" si="37"/>
        <v>0</v>
      </c>
      <c r="S97" s="20">
        <f t="shared" si="37"/>
        <v>0</v>
      </c>
      <c r="T97" s="20">
        <f t="shared" si="37"/>
        <v>0</v>
      </c>
      <c r="U97" s="20">
        <f t="shared" si="37"/>
        <v>2.0799999999999999E-2</v>
      </c>
      <c r="V97" s="20">
        <f>PRODUCT(V96,$E$7)</f>
        <v>0</v>
      </c>
      <c r="W97" s="20">
        <f>PRODUCT(W96,$E$7)</f>
        <v>0</v>
      </c>
      <c r="X97" s="20">
        <f>PRODUCT(X96,$E$7)</f>
        <v>0.1</v>
      </c>
      <c r="Y97" s="20">
        <f t="shared" si="37"/>
        <v>0</v>
      </c>
      <c r="Z97" s="20">
        <f t="shared" si="37"/>
        <v>0</v>
      </c>
      <c r="AA97" s="20">
        <f t="shared" si="37"/>
        <v>0</v>
      </c>
      <c r="AB97" s="20">
        <f t="shared" si="37"/>
        <v>0</v>
      </c>
      <c r="AC97" s="20">
        <f t="shared" si="37"/>
        <v>0</v>
      </c>
      <c r="AD97" s="20">
        <f t="shared" si="37"/>
        <v>0</v>
      </c>
      <c r="AE97" s="20">
        <f t="shared" si="37"/>
        <v>2.5000000000000001E-2</v>
      </c>
      <c r="AF97" s="20">
        <f t="shared" si="37"/>
        <v>0</v>
      </c>
      <c r="AG97" s="20">
        <f t="shared" si="37"/>
        <v>0</v>
      </c>
      <c r="AH97" s="20">
        <f t="shared" si="37"/>
        <v>0</v>
      </c>
      <c r="AI97" s="20">
        <f t="shared" si="37"/>
        <v>0</v>
      </c>
      <c r="AJ97" s="20">
        <f t="shared" si="37"/>
        <v>0</v>
      </c>
      <c r="AK97" s="20">
        <f t="shared" si="37"/>
        <v>0</v>
      </c>
      <c r="AL97" s="20">
        <f t="shared" si="37"/>
        <v>0</v>
      </c>
      <c r="AM97" s="20">
        <f t="shared" si="37"/>
        <v>3.3000000000000002E-2</v>
      </c>
      <c r="AN97" s="20">
        <f t="shared" si="37"/>
        <v>1.39E-3</v>
      </c>
      <c r="AO97" s="20">
        <f t="shared" si="37"/>
        <v>0</v>
      </c>
      <c r="AP97" s="20">
        <f t="shared" si="37"/>
        <v>0</v>
      </c>
      <c r="AQ97" s="20">
        <f t="shared" si="37"/>
        <v>0</v>
      </c>
      <c r="AR97" s="20">
        <f t="shared" si="37"/>
        <v>0</v>
      </c>
      <c r="AS97" s="20">
        <f t="shared" si="37"/>
        <v>0</v>
      </c>
      <c r="AT97" s="20">
        <f t="shared" si="37"/>
        <v>0</v>
      </c>
      <c r="AU97" s="20">
        <f t="shared" si="37"/>
        <v>0</v>
      </c>
      <c r="AV97" s="20">
        <f t="shared" si="37"/>
        <v>0</v>
      </c>
      <c r="AW97" s="20">
        <f t="shared" si="37"/>
        <v>0</v>
      </c>
      <c r="AX97" s="20">
        <f t="shared" si="37"/>
        <v>0</v>
      </c>
      <c r="AY97" s="20">
        <f t="shared" si="37"/>
        <v>0</v>
      </c>
      <c r="AZ97" s="20">
        <f t="shared" si="37"/>
        <v>0</v>
      </c>
      <c r="BA97" s="20">
        <f t="shared" si="37"/>
        <v>0</v>
      </c>
      <c r="BB97" s="20">
        <f t="shared" si="37"/>
        <v>0</v>
      </c>
      <c r="BC97" s="20">
        <f t="shared" si="37"/>
        <v>4.0000000000000001E-3</v>
      </c>
      <c r="BD97" s="20">
        <f t="shared" si="37"/>
        <v>0</v>
      </c>
      <c r="BE97" s="20">
        <f t="shared" si="37"/>
        <v>0</v>
      </c>
      <c r="BF97" s="20">
        <f t="shared" si="37"/>
        <v>0</v>
      </c>
      <c r="BG97" s="20">
        <f t="shared" si="37"/>
        <v>0</v>
      </c>
      <c r="BH97" s="20">
        <f t="shared" si="37"/>
        <v>0</v>
      </c>
      <c r="BI97" s="20">
        <f t="shared" si="37"/>
        <v>0</v>
      </c>
      <c r="BJ97" s="20">
        <f t="shared" si="37"/>
        <v>0</v>
      </c>
      <c r="BK97" s="20">
        <f t="shared" si="37"/>
        <v>0</v>
      </c>
      <c r="BL97" s="20">
        <f t="shared" si="37"/>
        <v>3.0000000000000001E-3</v>
      </c>
      <c r="BM97" s="20">
        <f t="shared" si="37"/>
        <v>0</v>
      </c>
      <c r="BN97" s="20">
        <f t="shared" si="37"/>
        <v>0</v>
      </c>
      <c r="BO97" s="20">
        <f t="shared" si="37"/>
        <v>0</v>
      </c>
      <c r="BP97" s="20">
        <f t="shared" si="37"/>
        <v>1E-3</v>
      </c>
      <c r="BQ97" s="20">
        <f t="shared" si="37"/>
        <v>0</v>
      </c>
      <c r="BR97" s="76">
        <f t="shared" si="37"/>
        <v>0</v>
      </c>
      <c r="BS97" s="48"/>
      <c r="BT97" s="48"/>
    </row>
    <row r="99" spans="1:72" ht="17.399999999999999">
      <c r="A99" s="21"/>
      <c r="B99" s="22" t="s">
        <v>23</v>
      </c>
      <c r="C99" s="23" t="s">
        <v>24</v>
      </c>
      <c r="D99" s="24">
        <f>D45</f>
        <v>90.9</v>
      </c>
      <c r="E99" s="24">
        <f t="shared" ref="E99:BR99" si="38">E45</f>
        <v>96</v>
      </c>
      <c r="F99" s="24">
        <f t="shared" si="38"/>
        <v>91</v>
      </c>
      <c r="G99" s="24">
        <f t="shared" si="38"/>
        <v>816</v>
      </c>
      <c r="H99" s="24">
        <f t="shared" si="38"/>
        <v>1680</v>
      </c>
      <c r="I99" s="24">
        <f t="shared" si="38"/>
        <v>1050</v>
      </c>
      <c r="J99" s="24">
        <f t="shared" si="38"/>
        <v>90.57</v>
      </c>
      <c r="K99" s="24">
        <f t="shared" si="38"/>
        <v>1166.67</v>
      </c>
      <c r="L99" s="24">
        <f t="shared" si="38"/>
        <v>255.2</v>
      </c>
      <c r="M99" s="24">
        <f t="shared" si="38"/>
        <v>833</v>
      </c>
      <c r="N99" s="24">
        <f t="shared" si="38"/>
        <v>126.38</v>
      </c>
      <c r="O99" s="24">
        <f t="shared" si="38"/>
        <v>387.53</v>
      </c>
      <c r="P99" s="24">
        <f t="shared" si="38"/>
        <v>663.16</v>
      </c>
      <c r="Q99" s="24">
        <f t="shared" si="38"/>
        <v>526.66999999999996</v>
      </c>
      <c r="R99" s="24">
        <f t="shared" si="38"/>
        <v>1295</v>
      </c>
      <c r="S99" s="24">
        <f t="shared" si="38"/>
        <v>0</v>
      </c>
      <c r="T99" s="24">
        <f t="shared" si="38"/>
        <v>0</v>
      </c>
      <c r="U99" s="24">
        <f t="shared" si="38"/>
        <v>1012</v>
      </c>
      <c r="V99" s="24">
        <f t="shared" si="38"/>
        <v>470.67</v>
      </c>
      <c r="W99" s="24">
        <f>W45</f>
        <v>348</v>
      </c>
      <c r="X99" s="24">
        <f t="shared" si="38"/>
        <v>9.4</v>
      </c>
      <c r="Y99" s="24">
        <f t="shared" si="38"/>
        <v>266.5</v>
      </c>
      <c r="Z99" s="24">
        <f t="shared" si="38"/>
        <v>367</v>
      </c>
      <c r="AA99" s="24">
        <f t="shared" si="38"/>
        <v>524</v>
      </c>
      <c r="AB99" s="24">
        <f t="shared" si="38"/>
        <v>330</v>
      </c>
      <c r="AC99" s="24">
        <f t="shared" si="38"/>
        <v>299</v>
      </c>
      <c r="AD99" s="24">
        <f t="shared" si="38"/>
        <v>148</v>
      </c>
      <c r="AE99" s="24">
        <f t="shared" si="38"/>
        <v>842</v>
      </c>
      <c r="AF99" s="24"/>
      <c r="AG99" s="24"/>
      <c r="AH99" s="24">
        <f t="shared" si="38"/>
        <v>359</v>
      </c>
      <c r="AI99" s="24"/>
      <c r="AJ99" s="24">
        <f t="shared" si="38"/>
        <v>309.10000000000002</v>
      </c>
      <c r="AK99" s="24">
        <f t="shared" si="38"/>
        <v>94</v>
      </c>
      <c r="AL99" s="24">
        <f t="shared" si="38"/>
        <v>73</v>
      </c>
      <c r="AM99" s="24">
        <f t="shared" si="38"/>
        <v>51.6</v>
      </c>
      <c r="AN99" s="24">
        <f t="shared" si="38"/>
        <v>250</v>
      </c>
      <c r="AO99" s="24">
        <f t="shared" si="38"/>
        <v>272</v>
      </c>
      <c r="AP99" s="24">
        <f t="shared" si="38"/>
        <v>0</v>
      </c>
      <c r="AQ99" s="24">
        <f t="shared" si="38"/>
        <v>425</v>
      </c>
      <c r="AR99" s="24">
        <f t="shared" si="38"/>
        <v>800</v>
      </c>
      <c r="AS99" s="24">
        <f t="shared" si="38"/>
        <v>294.25</v>
      </c>
      <c r="AT99" s="24">
        <f t="shared" si="38"/>
        <v>95</v>
      </c>
      <c r="AU99" s="24">
        <f t="shared" si="38"/>
        <v>87.33</v>
      </c>
      <c r="AV99" s="24">
        <f t="shared" si="38"/>
        <v>73.33</v>
      </c>
      <c r="AW99" s="24">
        <f t="shared" si="38"/>
        <v>80</v>
      </c>
      <c r="AX99" s="24">
        <f t="shared" si="38"/>
        <v>89.29</v>
      </c>
      <c r="AY99" s="24">
        <f t="shared" si="38"/>
        <v>63.75</v>
      </c>
      <c r="AZ99" s="24">
        <f t="shared" si="38"/>
        <v>104.62</v>
      </c>
      <c r="BA99" s="24">
        <f t="shared" si="38"/>
        <v>81.33</v>
      </c>
      <c r="BB99" s="24">
        <f t="shared" si="38"/>
        <v>71.67</v>
      </c>
      <c r="BC99" s="24">
        <f t="shared" si="38"/>
        <v>152.66999999999999</v>
      </c>
      <c r="BD99" s="24">
        <f t="shared" si="38"/>
        <v>378</v>
      </c>
      <c r="BE99" s="24">
        <f t="shared" si="38"/>
        <v>574</v>
      </c>
      <c r="BF99" s="24">
        <f t="shared" si="38"/>
        <v>696</v>
      </c>
      <c r="BG99" s="24">
        <f t="shared" si="38"/>
        <v>324</v>
      </c>
      <c r="BH99" s="24">
        <f t="shared" si="38"/>
        <v>604</v>
      </c>
      <c r="BI99" s="24">
        <f t="shared" si="38"/>
        <v>0</v>
      </c>
      <c r="BJ99" s="24">
        <f t="shared" si="38"/>
        <v>38</v>
      </c>
      <c r="BK99" s="24">
        <f t="shared" si="38"/>
        <v>38</v>
      </c>
      <c r="BL99" s="24">
        <f t="shared" si="38"/>
        <v>33</v>
      </c>
      <c r="BM99" s="24">
        <f t="shared" si="38"/>
        <v>43</v>
      </c>
      <c r="BN99" s="24">
        <f t="shared" si="38"/>
        <v>43</v>
      </c>
      <c r="BO99" s="24">
        <f t="shared" si="38"/>
        <v>306.32</v>
      </c>
      <c r="BP99" s="24">
        <f t="shared" si="38"/>
        <v>190</v>
      </c>
      <c r="BQ99" s="24">
        <f t="shared" si="38"/>
        <v>26</v>
      </c>
      <c r="BR99" s="75">
        <f t="shared" si="38"/>
        <v>0</v>
      </c>
    </row>
    <row r="100" spans="1:72" ht="17.399999999999999">
      <c r="B100" s="19" t="s">
        <v>25</v>
      </c>
      <c r="C100" s="17" t="s">
        <v>24</v>
      </c>
      <c r="D100" s="18">
        <f>D99/1000</f>
        <v>9.0900000000000009E-2</v>
      </c>
      <c r="E100" s="18">
        <f t="shared" ref="E100:BR100" si="39">E99/1000</f>
        <v>9.6000000000000002E-2</v>
      </c>
      <c r="F100" s="18">
        <f t="shared" si="39"/>
        <v>9.0999999999999998E-2</v>
      </c>
      <c r="G100" s="18">
        <f t="shared" si="39"/>
        <v>0.81599999999999995</v>
      </c>
      <c r="H100" s="18">
        <f t="shared" si="39"/>
        <v>1.68</v>
      </c>
      <c r="I100" s="18">
        <f t="shared" si="39"/>
        <v>1.05</v>
      </c>
      <c r="J100" s="18">
        <f t="shared" si="39"/>
        <v>9.0569999999999998E-2</v>
      </c>
      <c r="K100" s="18">
        <f t="shared" si="39"/>
        <v>1.1666700000000001</v>
      </c>
      <c r="L100" s="18">
        <f t="shared" si="39"/>
        <v>0.25519999999999998</v>
      </c>
      <c r="M100" s="18">
        <f t="shared" si="39"/>
        <v>0.83299999999999996</v>
      </c>
      <c r="N100" s="18">
        <f t="shared" si="39"/>
        <v>0.12637999999999999</v>
      </c>
      <c r="O100" s="18">
        <f t="shared" si="39"/>
        <v>0.38752999999999999</v>
      </c>
      <c r="P100" s="18">
        <f t="shared" si="39"/>
        <v>0.66315999999999997</v>
      </c>
      <c r="Q100" s="18">
        <f t="shared" si="39"/>
        <v>0.52666999999999997</v>
      </c>
      <c r="R100" s="18">
        <f t="shared" si="39"/>
        <v>1.2949999999999999</v>
      </c>
      <c r="S100" s="18">
        <f t="shared" si="39"/>
        <v>0</v>
      </c>
      <c r="T100" s="18">
        <f t="shared" si="39"/>
        <v>0</v>
      </c>
      <c r="U100" s="18">
        <f t="shared" si="39"/>
        <v>1.012</v>
      </c>
      <c r="V100" s="18">
        <f t="shared" si="39"/>
        <v>0.47067000000000003</v>
      </c>
      <c r="W100" s="18">
        <f>W99/1000</f>
        <v>0.34799999999999998</v>
      </c>
      <c r="X100" s="18">
        <f t="shared" si="39"/>
        <v>9.4000000000000004E-3</v>
      </c>
      <c r="Y100" s="18">
        <f t="shared" si="39"/>
        <v>0.26650000000000001</v>
      </c>
      <c r="Z100" s="18">
        <f t="shared" si="39"/>
        <v>0.36699999999999999</v>
      </c>
      <c r="AA100" s="18">
        <f t="shared" si="39"/>
        <v>0.52400000000000002</v>
      </c>
      <c r="AB100" s="18">
        <f t="shared" si="39"/>
        <v>0.33</v>
      </c>
      <c r="AC100" s="18">
        <f t="shared" si="39"/>
        <v>0.29899999999999999</v>
      </c>
      <c r="AD100" s="18">
        <f t="shared" si="39"/>
        <v>0.14799999999999999</v>
      </c>
      <c r="AE100" s="18">
        <f t="shared" si="39"/>
        <v>0.84199999999999997</v>
      </c>
      <c r="AF100" s="18">
        <f t="shared" si="39"/>
        <v>0</v>
      </c>
      <c r="AG100" s="18">
        <f t="shared" si="39"/>
        <v>0</v>
      </c>
      <c r="AH100" s="18">
        <f t="shared" si="39"/>
        <v>0.35899999999999999</v>
      </c>
      <c r="AI100" s="18">
        <f t="shared" si="39"/>
        <v>0</v>
      </c>
      <c r="AJ100" s="18">
        <f t="shared" si="39"/>
        <v>0.30910000000000004</v>
      </c>
      <c r="AK100" s="18">
        <f t="shared" si="39"/>
        <v>9.4E-2</v>
      </c>
      <c r="AL100" s="18">
        <f t="shared" si="39"/>
        <v>7.2999999999999995E-2</v>
      </c>
      <c r="AM100" s="18">
        <f t="shared" si="39"/>
        <v>5.16E-2</v>
      </c>
      <c r="AN100" s="18">
        <f t="shared" si="39"/>
        <v>0.25</v>
      </c>
      <c r="AO100" s="18">
        <f t="shared" si="39"/>
        <v>0.27200000000000002</v>
      </c>
      <c r="AP100" s="18">
        <f t="shared" si="39"/>
        <v>0</v>
      </c>
      <c r="AQ100" s="18">
        <f t="shared" si="39"/>
        <v>0.42499999999999999</v>
      </c>
      <c r="AR100" s="18">
        <f t="shared" si="39"/>
        <v>0.8</v>
      </c>
      <c r="AS100" s="18">
        <f t="shared" si="39"/>
        <v>0.29425000000000001</v>
      </c>
      <c r="AT100" s="18">
        <f t="shared" si="39"/>
        <v>9.5000000000000001E-2</v>
      </c>
      <c r="AU100" s="18">
        <f t="shared" si="39"/>
        <v>8.7330000000000005E-2</v>
      </c>
      <c r="AV100" s="18">
        <f t="shared" si="39"/>
        <v>7.3329999999999992E-2</v>
      </c>
      <c r="AW100" s="18">
        <f t="shared" si="39"/>
        <v>0.08</v>
      </c>
      <c r="AX100" s="18">
        <f t="shared" si="39"/>
        <v>8.9290000000000008E-2</v>
      </c>
      <c r="AY100" s="18">
        <f t="shared" si="39"/>
        <v>6.3750000000000001E-2</v>
      </c>
      <c r="AZ100" s="18">
        <f t="shared" si="39"/>
        <v>0.10462</v>
      </c>
      <c r="BA100" s="18">
        <f t="shared" si="39"/>
        <v>8.133E-2</v>
      </c>
      <c r="BB100" s="18">
        <f t="shared" si="39"/>
        <v>7.1669999999999998E-2</v>
      </c>
      <c r="BC100" s="18">
        <f t="shared" si="39"/>
        <v>0.15267</v>
      </c>
      <c r="BD100" s="18">
        <f t="shared" si="39"/>
        <v>0.378</v>
      </c>
      <c r="BE100" s="18">
        <f t="shared" si="39"/>
        <v>0.57399999999999995</v>
      </c>
      <c r="BF100" s="18">
        <f t="shared" si="39"/>
        <v>0.69599999999999995</v>
      </c>
      <c r="BG100" s="18">
        <f t="shared" si="39"/>
        <v>0.32400000000000001</v>
      </c>
      <c r="BH100" s="18">
        <f t="shared" si="39"/>
        <v>0.60399999999999998</v>
      </c>
      <c r="BI100" s="18">
        <f t="shared" si="39"/>
        <v>0</v>
      </c>
      <c r="BJ100" s="18">
        <f t="shared" si="39"/>
        <v>3.7999999999999999E-2</v>
      </c>
      <c r="BK100" s="18">
        <f t="shared" si="39"/>
        <v>3.7999999999999999E-2</v>
      </c>
      <c r="BL100" s="18">
        <f t="shared" si="39"/>
        <v>3.3000000000000002E-2</v>
      </c>
      <c r="BM100" s="18">
        <f t="shared" si="39"/>
        <v>4.2999999999999997E-2</v>
      </c>
      <c r="BN100" s="18">
        <f t="shared" si="39"/>
        <v>4.2999999999999997E-2</v>
      </c>
      <c r="BO100" s="18">
        <f t="shared" si="39"/>
        <v>0.30631999999999998</v>
      </c>
      <c r="BP100" s="18">
        <f t="shared" si="39"/>
        <v>0.19</v>
      </c>
      <c r="BQ100" s="18">
        <f t="shared" si="39"/>
        <v>2.5999999999999999E-2</v>
      </c>
      <c r="BR100" s="75">
        <f t="shared" si="39"/>
        <v>0</v>
      </c>
    </row>
    <row r="101" spans="1:72" ht="17.399999999999999">
      <c r="A101" s="25"/>
      <c r="B101" s="26" t="s">
        <v>26</v>
      </c>
      <c r="C101" s="108"/>
      <c r="D101" s="27">
        <f>D97*D99</f>
        <v>0</v>
      </c>
      <c r="E101" s="27">
        <f t="shared" ref="E101:BR101" si="40">E97*E99</f>
        <v>0</v>
      </c>
      <c r="F101" s="27">
        <f t="shared" si="40"/>
        <v>1.456</v>
      </c>
      <c r="G101" s="27">
        <f t="shared" si="40"/>
        <v>0</v>
      </c>
      <c r="H101" s="27">
        <f t="shared" si="40"/>
        <v>0</v>
      </c>
      <c r="I101" s="27">
        <f t="shared" si="40"/>
        <v>0</v>
      </c>
      <c r="J101" s="27">
        <f t="shared" si="40"/>
        <v>0.72455999999999998</v>
      </c>
      <c r="K101" s="27">
        <f t="shared" si="40"/>
        <v>3.5000100000000005</v>
      </c>
      <c r="L101" s="27">
        <f t="shared" si="40"/>
        <v>0</v>
      </c>
      <c r="M101" s="27">
        <f t="shared" si="40"/>
        <v>0</v>
      </c>
      <c r="N101" s="27">
        <f t="shared" si="40"/>
        <v>0</v>
      </c>
      <c r="O101" s="27">
        <f t="shared" si="40"/>
        <v>0</v>
      </c>
      <c r="P101" s="27">
        <f t="shared" si="40"/>
        <v>0</v>
      </c>
      <c r="Q101" s="27">
        <f t="shared" si="40"/>
        <v>0</v>
      </c>
      <c r="R101" s="27">
        <f t="shared" si="40"/>
        <v>0</v>
      </c>
      <c r="S101" s="27">
        <f t="shared" si="40"/>
        <v>0</v>
      </c>
      <c r="T101" s="27">
        <f t="shared" si="40"/>
        <v>0</v>
      </c>
      <c r="U101" s="27">
        <f t="shared" si="40"/>
        <v>21.049599999999998</v>
      </c>
      <c r="V101" s="27">
        <f t="shared" si="40"/>
        <v>0</v>
      </c>
      <c r="W101" s="27">
        <f>W97*W99</f>
        <v>0</v>
      </c>
      <c r="X101" s="27">
        <f t="shared" si="40"/>
        <v>0.94000000000000006</v>
      </c>
      <c r="Y101" s="27">
        <f t="shared" si="40"/>
        <v>0</v>
      </c>
      <c r="Z101" s="27">
        <f t="shared" si="40"/>
        <v>0</v>
      </c>
      <c r="AA101" s="27">
        <f t="shared" si="40"/>
        <v>0</v>
      </c>
      <c r="AB101" s="27">
        <f t="shared" si="40"/>
        <v>0</v>
      </c>
      <c r="AC101" s="27">
        <f t="shared" si="40"/>
        <v>0</v>
      </c>
      <c r="AD101" s="27">
        <f t="shared" si="40"/>
        <v>0</v>
      </c>
      <c r="AE101" s="27">
        <f t="shared" si="40"/>
        <v>21.05</v>
      </c>
      <c r="AF101" s="27">
        <f t="shared" si="40"/>
        <v>0</v>
      </c>
      <c r="AG101" s="27">
        <f t="shared" si="40"/>
        <v>0</v>
      </c>
      <c r="AH101" s="27">
        <f t="shared" si="40"/>
        <v>0</v>
      </c>
      <c r="AI101" s="27">
        <f t="shared" si="40"/>
        <v>0</v>
      </c>
      <c r="AJ101" s="27">
        <f t="shared" si="40"/>
        <v>0</v>
      </c>
      <c r="AK101" s="27">
        <f t="shared" si="40"/>
        <v>0</v>
      </c>
      <c r="AL101" s="27">
        <f t="shared" si="40"/>
        <v>0</v>
      </c>
      <c r="AM101" s="27">
        <f t="shared" si="40"/>
        <v>1.7028000000000001</v>
      </c>
      <c r="AN101" s="27">
        <f t="shared" si="40"/>
        <v>0.34749999999999998</v>
      </c>
      <c r="AO101" s="27">
        <f t="shared" si="40"/>
        <v>0</v>
      </c>
      <c r="AP101" s="27">
        <f t="shared" si="40"/>
        <v>0</v>
      </c>
      <c r="AQ101" s="27">
        <f t="shared" si="40"/>
        <v>0</v>
      </c>
      <c r="AR101" s="27">
        <f t="shared" si="40"/>
        <v>0</v>
      </c>
      <c r="AS101" s="27">
        <f t="shared" si="40"/>
        <v>0</v>
      </c>
      <c r="AT101" s="27">
        <f t="shared" si="40"/>
        <v>0</v>
      </c>
      <c r="AU101" s="27">
        <f t="shared" si="40"/>
        <v>0</v>
      </c>
      <c r="AV101" s="27">
        <f t="shared" si="40"/>
        <v>0</v>
      </c>
      <c r="AW101" s="27">
        <f t="shared" si="40"/>
        <v>0</v>
      </c>
      <c r="AX101" s="27">
        <f t="shared" si="40"/>
        <v>0</v>
      </c>
      <c r="AY101" s="27">
        <f t="shared" si="40"/>
        <v>0</v>
      </c>
      <c r="AZ101" s="27">
        <f t="shared" si="40"/>
        <v>0</v>
      </c>
      <c r="BA101" s="27">
        <f t="shared" si="40"/>
        <v>0</v>
      </c>
      <c r="BB101" s="27">
        <f t="shared" si="40"/>
        <v>0</v>
      </c>
      <c r="BC101" s="27">
        <f t="shared" si="40"/>
        <v>0.61068</v>
      </c>
      <c r="BD101" s="27">
        <f t="shared" si="40"/>
        <v>0</v>
      </c>
      <c r="BE101" s="27">
        <f t="shared" si="40"/>
        <v>0</v>
      </c>
      <c r="BF101" s="27">
        <f t="shared" si="40"/>
        <v>0</v>
      </c>
      <c r="BG101" s="27">
        <f t="shared" si="40"/>
        <v>0</v>
      </c>
      <c r="BH101" s="27">
        <f t="shared" si="40"/>
        <v>0</v>
      </c>
      <c r="BI101" s="27">
        <f t="shared" si="40"/>
        <v>0</v>
      </c>
      <c r="BJ101" s="27">
        <f t="shared" si="40"/>
        <v>0</v>
      </c>
      <c r="BK101" s="27">
        <f t="shared" si="40"/>
        <v>0</v>
      </c>
      <c r="BL101" s="27">
        <f t="shared" si="40"/>
        <v>9.9000000000000005E-2</v>
      </c>
      <c r="BM101" s="27">
        <f t="shared" si="40"/>
        <v>0</v>
      </c>
      <c r="BN101" s="27">
        <f t="shared" si="40"/>
        <v>0</v>
      </c>
      <c r="BO101" s="27">
        <f t="shared" si="40"/>
        <v>0</v>
      </c>
      <c r="BP101" s="27">
        <f t="shared" si="40"/>
        <v>0.19</v>
      </c>
      <c r="BQ101" s="27">
        <f t="shared" si="40"/>
        <v>0</v>
      </c>
      <c r="BR101" s="78">
        <f t="shared" si="40"/>
        <v>0</v>
      </c>
      <c r="BS101" s="28">
        <f>SUM(D101:BQ101)</f>
        <v>51.670149999999992</v>
      </c>
      <c r="BT101" s="29">
        <f>BS101/$C$23</f>
        <v>51.670149999999992</v>
      </c>
    </row>
    <row r="102" spans="1:72" ht="17.399999999999999">
      <c r="A102" s="25"/>
      <c r="B102" s="26" t="s">
        <v>27</v>
      </c>
      <c r="C102" s="108"/>
      <c r="D102" s="27">
        <f>D97*D99</f>
        <v>0</v>
      </c>
      <c r="E102" s="27">
        <f t="shared" ref="E102:BR102" si="41">E97*E99</f>
        <v>0</v>
      </c>
      <c r="F102" s="27">
        <f t="shared" si="41"/>
        <v>1.456</v>
      </c>
      <c r="G102" s="27">
        <f t="shared" si="41"/>
        <v>0</v>
      </c>
      <c r="H102" s="27">
        <f t="shared" si="41"/>
        <v>0</v>
      </c>
      <c r="I102" s="27">
        <f t="shared" si="41"/>
        <v>0</v>
      </c>
      <c r="J102" s="27">
        <f t="shared" si="41"/>
        <v>0.72455999999999998</v>
      </c>
      <c r="K102" s="27">
        <f t="shared" si="41"/>
        <v>3.5000100000000005</v>
      </c>
      <c r="L102" s="27">
        <f t="shared" si="41"/>
        <v>0</v>
      </c>
      <c r="M102" s="27">
        <f t="shared" si="41"/>
        <v>0</v>
      </c>
      <c r="N102" s="27">
        <f t="shared" si="41"/>
        <v>0</v>
      </c>
      <c r="O102" s="27">
        <f t="shared" si="41"/>
        <v>0</v>
      </c>
      <c r="P102" s="27">
        <f t="shared" si="41"/>
        <v>0</v>
      </c>
      <c r="Q102" s="27">
        <f t="shared" si="41"/>
        <v>0</v>
      </c>
      <c r="R102" s="27">
        <f t="shared" si="41"/>
        <v>0</v>
      </c>
      <c r="S102" s="27">
        <f t="shared" si="41"/>
        <v>0</v>
      </c>
      <c r="T102" s="27">
        <f t="shared" si="41"/>
        <v>0</v>
      </c>
      <c r="U102" s="27">
        <f t="shared" si="41"/>
        <v>21.049599999999998</v>
      </c>
      <c r="V102" s="27">
        <f t="shared" si="41"/>
        <v>0</v>
      </c>
      <c r="W102" s="27">
        <f>W97*W99</f>
        <v>0</v>
      </c>
      <c r="X102" s="27">
        <f t="shared" si="41"/>
        <v>0.94000000000000006</v>
      </c>
      <c r="Y102" s="27">
        <f t="shared" si="41"/>
        <v>0</v>
      </c>
      <c r="Z102" s="27">
        <f t="shared" si="41"/>
        <v>0</v>
      </c>
      <c r="AA102" s="27">
        <f t="shared" si="41"/>
        <v>0</v>
      </c>
      <c r="AB102" s="27">
        <f t="shared" si="41"/>
        <v>0</v>
      </c>
      <c r="AC102" s="27">
        <f t="shared" si="41"/>
        <v>0</v>
      </c>
      <c r="AD102" s="27">
        <f t="shared" si="41"/>
        <v>0</v>
      </c>
      <c r="AE102" s="27">
        <f t="shared" si="41"/>
        <v>21.05</v>
      </c>
      <c r="AF102" s="27">
        <f t="shared" si="41"/>
        <v>0</v>
      </c>
      <c r="AG102" s="27">
        <f t="shared" si="41"/>
        <v>0</v>
      </c>
      <c r="AH102" s="27">
        <f t="shared" si="41"/>
        <v>0</v>
      </c>
      <c r="AI102" s="27">
        <f t="shared" si="41"/>
        <v>0</v>
      </c>
      <c r="AJ102" s="27">
        <f t="shared" si="41"/>
        <v>0</v>
      </c>
      <c r="AK102" s="27">
        <f t="shared" si="41"/>
        <v>0</v>
      </c>
      <c r="AL102" s="27">
        <f t="shared" si="41"/>
        <v>0</v>
      </c>
      <c r="AM102" s="27">
        <f t="shared" si="41"/>
        <v>1.7028000000000001</v>
      </c>
      <c r="AN102" s="27">
        <f t="shared" si="41"/>
        <v>0.34749999999999998</v>
      </c>
      <c r="AO102" s="27">
        <f t="shared" si="41"/>
        <v>0</v>
      </c>
      <c r="AP102" s="27">
        <f t="shared" si="41"/>
        <v>0</v>
      </c>
      <c r="AQ102" s="27">
        <f t="shared" si="41"/>
        <v>0</v>
      </c>
      <c r="AR102" s="27">
        <f t="shared" si="41"/>
        <v>0</v>
      </c>
      <c r="AS102" s="27">
        <f t="shared" si="41"/>
        <v>0</v>
      </c>
      <c r="AT102" s="27">
        <f t="shared" si="41"/>
        <v>0</v>
      </c>
      <c r="AU102" s="27">
        <f t="shared" si="41"/>
        <v>0</v>
      </c>
      <c r="AV102" s="27">
        <f t="shared" si="41"/>
        <v>0</v>
      </c>
      <c r="AW102" s="27">
        <f t="shared" si="41"/>
        <v>0</v>
      </c>
      <c r="AX102" s="27">
        <f t="shared" si="41"/>
        <v>0</v>
      </c>
      <c r="AY102" s="27">
        <f t="shared" si="41"/>
        <v>0</v>
      </c>
      <c r="AZ102" s="27">
        <f t="shared" si="41"/>
        <v>0</v>
      </c>
      <c r="BA102" s="27">
        <f t="shared" si="41"/>
        <v>0</v>
      </c>
      <c r="BB102" s="27">
        <f t="shared" si="41"/>
        <v>0</v>
      </c>
      <c r="BC102" s="27">
        <f t="shared" si="41"/>
        <v>0.61068</v>
      </c>
      <c r="BD102" s="27">
        <f t="shared" si="41"/>
        <v>0</v>
      </c>
      <c r="BE102" s="27">
        <f t="shared" si="41"/>
        <v>0</v>
      </c>
      <c r="BF102" s="27">
        <f t="shared" si="41"/>
        <v>0</v>
      </c>
      <c r="BG102" s="27">
        <f t="shared" si="41"/>
        <v>0</v>
      </c>
      <c r="BH102" s="27">
        <f t="shared" si="41"/>
        <v>0</v>
      </c>
      <c r="BI102" s="27">
        <f t="shared" si="41"/>
        <v>0</v>
      </c>
      <c r="BJ102" s="27">
        <f t="shared" si="41"/>
        <v>0</v>
      </c>
      <c r="BK102" s="27">
        <f t="shared" si="41"/>
        <v>0</v>
      </c>
      <c r="BL102" s="27">
        <f t="shared" si="41"/>
        <v>9.9000000000000005E-2</v>
      </c>
      <c r="BM102" s="27">
        <f t="shared" si="41"/>
        <v>0</v>
      </c>
      <c r="BN102" s="27">
        <f t="shared" si="41"/>
        <v>0</v>
      </c>
      <c r="BO102" s="27">
        <f t="shared" si="41"/>
        <v>0</v>
      </c>
      <c r="BP102" s="27">
        <f t="shared" si="41"/>
        <v>0.19</v>
      </c>
      <c r="BQ102" s="27">
        <f t="shared" si="41"/>
        <v>0</v>
      </c>
      <c r="BR102" s="78">
        <f t="shared" si="41"/>
        <v>0</v>
      </c>
      <c r="BS102" s="28">
        <f>SUM(D102:BQ102)</f>
        <v>51.670149999999992</v>
      </c>
      <c r="BT102" s="29">
        <f>BS102/$C$23</f>
        <v>51.670149999999992</v>
      </c>
    </row>
    <row r="104" spans="1:72">
      <c r="L104" s="1"/>
    </row>
    <row r="105" spans="1:72" ht="15" customHeight="1">
      <c r="A105" s="102"/>
      <c r="B105" s="3" t="s">
        <v>1</v>
      </c>
      <c r="C105" s="99" t="s">
        <v>2</v>
      </c>
      <c r="D105" s="98" t="str">
        <f t="shared" ref="D105:AI105" si="42">D8</f>
        <v>Хлеб пшеничный</v>
      </c>
      <c r="E105" s="98" t="str">
        <f t="shared" si="42"/>
        <v>Хлеб ржано-пшеничный</v>
      </c>
      <c r="F105" s="98" t="str">
        <f t="shared" si="42"/>
        <v>Сахар</v>
      </c>
      <c r="G105" s="98" t="str">
        <f t="shared" si="42"/>
        <v>Чай</v>
      </c>
      <c r="H105" s="98" t="str">
        <f t="shared" si="42"/>
        <v>Какао</v>
      </c>
      <c r="I105" s="98" t="str">
        <f t="shared" si="42"/>
        <v>Кофейный напиток</v>
      </c>
      <c r="J105" s="98" t="str">
        <f t="shared" si="42"/>
        <v>Молоко 2,5%</v>
      </c>
      <c r="K105" s="98" t="str">
        <f t="shared" si="42"/>
        <v>Масло сливочное</v>
      </c>
      <c r="L105" s="98" t="str">
        <f t="shared" si="42"/>
        <v>Сметана 15%</v>
      </c>
      <c r="M105" s="98" t="str">
        <f t="shared" si="42"/>
        <v>Молоко сухое</v>
      </c>
      <c r="N105" s="98" t="str">
        <f t="shared" si="42"/>
        <v>Снежок 2,5 %</v>
      </c>
      <c r="O105" s="98" t="str">
        <f t="shared" si="42"/>
        <v>Творог 5%</v>
      </c>
      <c r="P105" s="98" t="str">
        <f t="shared" si="42"/>
        <v>Молоко сгущенное</v>
      </c>
      <c r="Q105" s="98" t="str">
        <f t="shared" si="42"/>
        <v xml:space="preserve">Джем Сава </v>
      </c>
      <c r="R105" s="98" t="str">
        <f t="shared" si="42"/>
        <v>Сыр</v>
      </c>
      <c r="S105" s="98" t="str">
        <f t="shared" si="42"/>
        <v>Зеленый горошек</v>
      </c>
      <c r="T105" s="98" t="str">
        <f t="shared" si="42"/>
        <v>Кукуруза консервирован.</v>
      </c>
      <c r="U105" s="98" t="str">
        <f t="shared" si="42"/>
        <v>Консервы рыбные</v>
      </c>
      <c r="V105" s="98" t="str">
        <f t="shared" si="42"/>
        <v>Огурцы консервирован.</v>
      </c>
      <c r="W105" s="80"/>
      <c r="X105" s="98" t="str">
        <f t="shared" si="42"/>
        <v>Яйцо</v>
      </c>
      <c r="Y105" s="98" t="str">
        <f t="shared" si="42"/>
        <v>Икра кабачковая</v>
      </c>
      <c r="Z105" s="98" t="str">
        <f t="shared" si="42"/>
        <v>Изюм</v>
      </c>
      <c r="AA105" s="98" t="str">
        <f t="shared" si="42"/>
        <v>Курага</v>
      </c>
      <c r="AB105" s="98" t="str">
        <f t="shared" si="42"/>
        <v>Чернослив</v>
      </c>
      <c r="AC105" s="98" t="str">
        <f t="shared" si="42"/>
        <v>Шиповник</v>
      </c>
      <c r="AD105" s="98" t="str">
        <f t="shared" si="42"/>
        <v>Сухофрукты</v>
      </c>
      <c r="AE105" s="98" t="str">
        <f t="shared" si="42"/>
        <v>Ягода свежемороженная</v>
      </c>
      <c r="AF105" s="98" t="str">
        <f t="shared" si="42"/>
        <v>Апельсин</v>
      </c>
      <c r="AG105" s="98" t="str">
        <f t="shared" si="42"/>
        <v>Банан</v>
      </c>
      <c r="AH105" s="98" t="str">
        <f t="shared" si="42"/>
        <v>Лимон</v>
      </c>
      <c r="AI105" s="98" t="str">
        <f t="shared" si="42"/>
        <v>Яблоко</v>
      </c>
      <c r="AJ105" s="98" t="str">
        <f>AJ8</f>
        <v>Кисель</v>
      </c>
      <c r="AK105" s="98" t="str">
        <f>AK8</f>
        <v xml:space="preserve">Сок </v>
      </c>
      <c r="AL105" s="98" t="str">
        <f>AL8</f>
        <v>Макаронные изделия</v>
      </c>
      <c r="AM105" s="98" t="str">
        <f>AM8</f>
        <v>Мука</v>
      </c>
      <c r="AN105" s="98" t="str">
        <f t="shared" ref="AN105:BR105" si="43">AN8</f>
        <v>Дрожжи</v>
      </c>
      <c r="AO105" s="98" t="str">
        <f t="shared" si="43"/>
        <v>Печенье</v>
      </c>
      <c r="AP105" s="98" t="str">
        <f t="shared" si="43"/>
        <v>Пряники</v>
      </c>
      <c r="AQ105" s="98" t="str">
        <f t="shared" si="43"/>
        <v>Вафли</v>
      </c>
      <c r="AR105" s="98" t="str">
        <f t="shared" si="43"/>
        <v>Конфеты</v>
      </c>
      <c r="AS105" s="98" t="str">
        <f t="shared" si="43"/>
        <v>Повидло Сава</v>
      </c>
      <c r="AT105" s="98" t="str">
        <f t="shared" si="43"/>
        <v>Крупа геркулес</v>
      </c>
      <c r="AU105" s="98" t="str">
        <f t="shared" si="43"/>
        <v>Крупа горох</v>
      </c>
      <c r="AV105" s="98" t="str">
        <f t="shared" si="43"/>
        <v>Крупа гречневая</v>
      </c>
      <c r="AW105" s="98" t="str">
        <f t="shared" si="43"/>
        <v>Крупа кукурузная</v>
      </c>
      <c r="AX105" s="98" t="str">
        <f t="shared" si="43"/>
        <v>Крупа манная</v>
      </c>
      <c r="AY105" s="98" t="str">
        <f t="shared" si="43"/>
        <v>Крупа перловая</v>
      </c>
      <c r="AZ105" s="98" t="str">
        <f t="shared" si="43"/>
        <v>Крупа пшеничная</v>
      </c>
      <c r="BA105" s="98" t="str">
        <f t="shared" si="43"/>
        <v>Крупа пшено</v>
      </c>
      <c r="BB105" s="98" t="str">
        <f t="shared" si="43"/>
        <v>Крупа ячневая</v>
      </c>
      <c r="BC105" s="98" t="str">
        <f t="shared" si="43"/>
        <v>Рис</v>
      </c>
      <c r="BD105" s="98" t="str">
        <f t="shared" si="43"/>
        <v>Цыпленок бройлер</v>
      </c>
      <c r="BE105" s="98" t="str">
        <f t="shared" si="43"/>
        <v>Филе куриное</v>
      </c>
      <c r="BF105" s="98" t="str">
        <f t="shared" si="43"/>
        <v>Фарш говяжий</v>
      </c>
      <c r="BG105" s="98" t="str">
        <f t="shared" si="43"/>
        <v>Печень куриная</v>
      </c>
      <c r="BH105" s="98" t="str">
        <f t="shared" si="43"/>
        <v>Филе минтая</v>
      </c>
      <c r="BI105" s="98" t="str">
        <f t="shared" si="43"/>
        <v>Филе сельди слабосол.</v>
      </c>
      <c r="BJ105" s="98" t="str">
        <f t="shared" si="43"/>
        <v>Картофель</v>
      </c>
      <c r="BK105" s="98" t="str">
        <f t="shared" si="43"/>
        <v>Морковь</v>
      </c>
      <c r="BL105" s="98" t="str">
        <f t="shared" si="43"/>
        <v>Лук</v>
      </c>
      <c r="BM105" s="98" t="str">
        <f t="shared" si="43"/>
        <v>Капуста</v>
      </c>
      <c r="BN105" s="98" t="str">
        <f t="shared" si="43"/>
        <v>Свекла</v>
      </c>
      <c r="BO105" s="98" t="str">
        <f t="shared" si="43"/>
        <v>Томатная паста</v>
      </c>
      <c r="BP105" s="98" t="str">
        <f t="shared" si="43"/>
        <v>Масло растительное</v>
      </c>
      <c r="BQ105" s="98" t="str">
        <f t="shared" si="43"/>
        <v>Соль</v>
      </c>
      <c r="BR105" s="110" t="str">
        <f t="shared" si="43"/>
        <v>Лимонная кислота</v>
      </c>
      <c r="BS105" s="109" t="s">
        <v>3</v>
      </c>
      <c r="BT105" s="109" t="s">
        <v>4</v>
      </c>
    </row>
    <row r="106" spans="1:72" ht="28.5" customHeight="1">
      <c r="A106" s="103"/>
      <c r="B106" s="4" t="s">
        <v>5</v>
      </c>
      <c r="C106" s="100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80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98"/>
      <c r="AY106" s="98"/>
      <c r="AZ106" s="98"/>
      <c r="BA106" s="98"/>
      <c r="BB106" s="98"/>
      <c r="BC106" s="98"/>
      <c r="BD106" s="98"/>
      <c r="BE106" s="98"/>
      <c r="BF106" s="98"/>
      <c r="BG106" s="98"/>
      <c r="BH106" s="98"/>
      <c r="BI106" s="98"/>
      <c r="BJ106" s="98"/>
      <c r="BK106" s="98"/>
      <c r="BL106" s="98"/>
      <c r="BM106" s="98"/>
      <c r="BN106" s="98"/>
      <c r="BO106" s="98"/>
      <c r="BP106" s="98"/>
      <c r="BQ106" s="98"/>
      <c r="BR106" s="110"/>
      <c r="BS106" s="109"/>
      <c r="BT106" s="109"/>
    </row>
    <row r="107" spans="1:72">
      <c r="A107" s="104" t="s">
        <v>18</v>
      </c>
      <c r="B107" s="33" t="str">
        <f>B28</f>
        <v xml:space="preserve">Омлет </v>
      </c>
      <c r="C107" s="105">
        <f>$E$7</f>
        <v>1</v>
      </c>
      <c r="D107" s="5">
        <f t="shared" ref="D107:BR109" si="44">D28</f>
        <v>0</v>
      </c>
      <c r="E107" s="5">
        <f t="shared" si="44"/>
        <v>0</v>
      </c>
      <c r="F107" s="5">
        <f t="shared" si="44"/>
        <v>0</v>
      </c>
      <c r="G107" s="5">
        <f t="shared" si="44"/>
        <v>0</v>
      </c>
      <c r="H107" s="5">
        <f t="shared" si="44"/>
        <v>0</v>
      </c>
      <c r="I107" s="5">
        <f t="shared" si="44"/>
        <v>0</v>
      </c>
      <c r="J107" s="5">
        <f t="shared" si="44"/>
        <v>4.4999999999999998E-2</v>
      </c>
      <c r="K107" s="5">
        <f t="shared" si="44"/>
        <v>2E-3</v>
      </c>
      <c r="L107" s="5">
        <f t="shared" si="44"/>
        <v>0</v>
      </c>
      <c r="M107" s="5">
        <f t="shared" si="44"/>
        <v>0</v>
      </c>
      <c r="N107" s="5">
        <f t="shared" si="44"/>
        <v>0</v>
      </c>
      <c r="O107" s="5">
        <f t="shared" si="44"/>
        <v>0</v>
      </c>
      <c r="P107" s="5">
        <f t="shared" si="44"/>
        <v>0</v>
      </c>
      <c r="Q107" s="5">
        <f t="shared" si="44"/>
        <v>0</v>
      </c>
      <c r="R107" s="5">
        <f t="shared" si="44"/>
        <v>0</v>
      </c>
      <c r="S107" s="5">
        <f t="shared" si="44"/>
        <v>0</v>
      </c>
      <c r="T107" s="5">
        <f t="shared" si="44"/>
        <v>0</v>
      </c>
      <c r="U107" s="5">
        <f t="shared" si="44"/>
        <v>0</v>
      </c>
      <c r="V107" s="5">
        <f t="shared" si="44"/>
        <v>0</v>
      </c>
      <c r="W107" s="5">
        <f>W28</f>
        <v>0</v>
      </c>
      <c r="X107" s="5">
        <f t="shared" si="44"/>
        <v>1</v>
      </c>
      <c r="Y107" s="5">
        <f t="shared" si="44"/>
        <v>0</v>
      </c>
      <c r="Z107" s="5">
        <f t="shared" si="44"/>
        <v>0</v>
      </c>
      <c r="AA107" s="5">
        <f t="shared" si="44"/>
        <v>0</v>
      </c>
      <c r="AB107" s="5">
        <f t="shared" si="44"/>
        <v>0</v>
      </c>
      <c r="AC107" s="5">
        <f t="shared" si="44"/>
        <v>0</v>
      </c>
      <c r="AD107" s="5">
        <f t="shared" si="44"/>
        <v>0</v>
      </c>
      <c r="AE107" s="5">
        <f t="shared" si="44"/>
        <v>0</v>
      </c>
      <c r="AF107" s="5">
        <f t="shared" si="44"/>
        <v>0</v>
      </c>
      <c r="AG107" s="5">
        <f t="shared" si="44"/>
        <v>0</v>
      </c>
      <c r="AH107" s="5">
        <f t="shared" si="44"/>
        <v>0</v>
      </c>
      <c r="AI107" s="5">
        <f t="shared" si="44"/>
        <v>0</v>
      </c>
      <c r="AJ107" s="5">
        <f t="shared" si="44"/>
        <v>0</v>
      </c>
      <c r="AK107" s="5">
        <f t="shared" si="44"/>
        <v>0</v>
      </c>
      <c r="AL107" s="5">
        <f t="shared" si="44"/>
        <v>0</v>
      </c>
      <c r="AM107" s="5">
        <f t="shared" si="44"/>
        <v>0</v>
      </c>
      <c r="AN107" s="5">
        <f t="shared" si="44"/>
        <v>0</v>
      </c>
      <c r="AO107" s="5">
        <f t="shared" si="44"/>
        <v>0</v>
      </c>
      <c r="AP107" s="5">
        <f t="shared" si="44"/>
        <v>0</v>
      </c>
      <c r="AQ107" s="5">
        <f t="shared" si="44"/>
        <v>0</v>
      </c>
      <c r="AR107" s="5">
        <f t="shared" si="44"/>
        <v>0</v>
      </c>
      <c r="AS107" s="5">
        <f t="shared" si="44"/>
        <v>0</v>
      </c>
      <c r="AT107" s="5">
        <f t="shared" si="44"/>
        <v>0</v>
      </c>
      <c r="AU107" s="5">
        <f t="shared" si="44"/>
        <v>0</v>
      </c>
      <c r="AV107" s="5">
        <f t="shared" si="44"/>
        <v>0</v>
      </c>
      <c r="AW107" s="5">
        <f t="shared" si="44"/>
        <v>0</v>
      </c>
      <c r="AX107" s="5">
        <f t="shared" si="44"/>
        <v>0</v>
      </c>
      <c r="AY107" s="5">
        <f t="shared" si="44"/>
        <v>0</v>
      </c>
      <c r="AZ107" s="5">
        <f t="shared" si="44"/>
        <v>0</v>
      </c>
      <c r="BA107" s="5">
        <f t="shared" si="44"/>
        <v>0</v>
      </c>
      <c r="BB107" s="5">
        <f t="shared" si="44"/>
        <v>0</v>
      </c>
      <c r="BC107" s="5">
        <f t="shared" si="44"/>
        <v>0</v>
      </c>
      <c r="BD107" s="5">
        <f t="shared" si="44"/>
        <v>0</v>
      </c>
      <c r="BE107" s="5">
        <f t="shared" si="44"/>
        <v>0</v>
      </c>
      <c r="BF107" s="5">
        <f t="shared" si="44"/>
        <v>0</v>
      </c>
      <c r="BG107" s="5">
        <f t="shared" si="44"/>
        <v>0</v>
      </c>
      <c r="BH107" s="5">
        <f t="shared" si="44"/>
        <v>0</v>
      </c>
      <c r="BI107" s="5">
        <f t="shared" si="44"/>
        <v>0</v>
      </c>
      <c r="BJ107" s="5">
        <f t="shared" si="44"/>
        <v>0</v>
      </c>
      <c r="BK107" s="5">
        <f t="shared" si="44"/>
        <v>0</v>
      </c>
      <c r="BL107" s="5">
        <f t="shared" si="44"/>
        <v>0</v>
      </c>
      <c r="BM107" s="5">
        <f t="shared" si="44"/>
        <v>0</v>
      </c>
      <c r="BN107" s="5">
        <f t="shared" si="44"/>
        <v>0</v>
      </c>
      <c r="BO107" s="5">
        <f t="shared" si="44"/>
        <v>0</v>
      </c>
      <c r="BP107" s="5">
        <f t="shared" si="44"/>
        <v>0</v>
      </c>
      <c r="BQ107" s="5">
        <f t="shared" si="44"/>
        <v>1E-3</v>
      </c>
      <c r="BR107" s="74">
        <f t="shared" si="44"/>
        <v>0</v>
      </c>
    </row>
    <row r="108" spans="1:72">
      <c r="A108" s="104"/>
      <c r="B108" s="33" t="str">
        <f>B29</f>
        <v>Хлеб пшеничный</v>
      </c>
      <c r="C108" s="106"/>
      <c r="D108" s="5">
        <f t="shared" si="44"/>
        <v>0.02</v>
      </c>
      <c r="E108" s="5">
        <f t="shared" si="44"/>
        <v>0</v>
      </c>
      <c r="F108" s="5">
        <f t="shared" si="44"/>
        <v>0</v>
      </c>
      <c r="G108" s="5">
        <f t="shared" si="44"/>
        <v>0</v>
      </c>
      <c r="H108" s="5">
        <f t="shared" si="44"/>
        <v>0</v>
      </c>
      <c r="I108" s="5">
        <f t="shared" si="44"/>
        <v>0</v>
      </c>
      <c r="J108" s="5">
        <f t="shared" si="44"/>
        <v>0</v>
      </c>
      <c r="K108" s="5">
        <f t="shared" si="44"/>
        <v>0</v>
      </c>
      <c r="L108" s="5">
        <f t="shared" si="44"/>
        <v>0</v>
      </c>
      <c r="M108" s="5">
        <f t="shared" si="44"/>
        <v>0</v>
      </c>
      <c r="N108" s="5">
        <f t="shared" si="44"/>
        <v>0</v>
      </c>
      <c r="O108" s="5">
        <f t="shared" si="44"/>
        <v>0</v>
      </c>
      <c r="P108" s="5">
        <f t="shared" si="44"/>
        <v>0</v>
      </c>
      <c r="Q108" s="5">
        <f t="shared" si="44"/>
        <v>0</v>
      </c>
      <c r="R108" s="5">
        <f t="shared" si="44"/>
        <v>0</v>
      </c>
      <c r="S108" s="5">
        <f t="shared" si="44"/>
        <v>0</v>
      </c>
      <c r="T108" s="5">
        <f t="shared" si="44"/>
        <v>0</v>
      </c>
      <c r="U108" s="5">
        <f t="shared" si="44"/>
        <v>0</v>
      </c>
      <c r="V108" s="5">
        <f t="shared" si="44"/>
        <v>0</v>
      </c>
      <c r="W108" s="5">
        <f>W29</f>
        <v>0</v>
      </c>
      <c r="X108" s="5">
        <f t="shared" si="44"/>
        <v>0</v>
      </c>
      <c r="Y108" s="5">
        <f t="shared" si="44"/>
        <v>0</v>
      </c>
      <c r="Z108" s="5">
        <f t="shared" si="44"/>
        <v>0</v>
      </c>
      <c r="AA108" s="5">
        <f t="shared" si="44"/>
        <v>0</v>
      </c>
      <c r="AB108" s="5">
        <f t="shared" si="44"/>
        <v>0</v>
      </c>
      <c r="AC108" s="5">
        <f t="shared" si="44"/>
        <v>0</v>
      </c>
      <c r="AD108" s="5">
        <f t="shared" si="44"/>
        <v>0</v>
      </c>
      <c r="AE108" s="5">
        <f t="shared" si="44"/>
        <v>0</v>
      </c>
      <c r="AF108" s="5">
        <f t="shared" si="44"/>
        <v>0</v>
      </c>
      <c r="AG108" s="5">
        <f t="shared" si="44"/>
        <v>0</v>
      </c>
      <c r="AH108" s="5">
        <f t="shared" si="44"/>
        <v>0</v>
      </c>
      <c r="AI108" s="5">
        <f t="shared" si="44"/>
        <v>0</v>
      </c>
      <c r="AJ108" s="5">
        <f t="shared" si="44"/>
        <v>0</v>
      </c>
      <c r="AK108" s="5">
        <f t="shared" si="44"/>
        <v>0</v>
      </c>
      <c r="AL108" s="5">
        <f t="shared" si="44"/>
        <v>0</v>
      </c>
      <c r="AM108" s="5">
        <f t="shared" si="44"/>
        <v>0</v>
      </c>
      <c r="AN108" s="5">
        <f t="shared" si="44"/>
        <v>0</v>
      </c>
      <c r="AO108" s="5">
        <f t="shared" si="44"/>
        <v>0</v>
      </c>
      <c r="AP108" s="5">
        <f t="shared" si="44"/>
        <v>0</v>
      </c>
      <c r="AQ108" s="5">
        <f t="shared" si="44"/>
        <v>0</v>
      </c>
      <c r="AR108" s="5">
        <f t="shared" si="44"/>
        <v>0</v>
      </c>
      <c r="AS108" s="5">
        <f t="shared" si="44"/>
        <v>0</v>
      </c>
      <c r="AT108" s="5">
        <f t="shared" si="44"/>
        <v>0</v>
      </c>
      <c r="AU108" s="5">
        <f t="shared" si="44"/>
        <v>0</v>
      </c>
      <c r="AV108" s="5">
        <f t="shared" si="44"/>
        <v>0</v>
      </c>
      <c r="AW108" s="5">
        <f t="shared" si="44"/>
        <v>0</v>
      </c>
      <c r="AX108" s="5">
        <f t="shared" si="44"/>
        <v>0</v>
      </c>
      <c r="AY108" s="5">
        <f t="shared" si="44"/>
        <v>0</v>
      </c>
      <c r="AZ108" s="5">
        <f t="shared" si="44"/>
        <v>0</v>
      </c>
      <c r="BA108" s="5">
        <f t="shared" si="44"/>
        <v>0</v>
      </c>
      <c r="BB108" s="5">
        <f t="shared" si="44"/>
        <v>0</v>
      </c>
      <c r="BC108" s="5">
        <f t="shared" si="44"/>
        <v>0</v>
      </c>
      <c r="BD108" s="5">
        <f t="shared" si="44"/>
        <v>0</v>
      </c>
      <c r="BE108" s="5">
        <f t="shared" si="44"/>
        <v>0</v>
      </c>
      <c r="BF108" s="5">
        <f t="shared" si="44"/>
        <v>0</v>
      </c>
      <c r="BG108" s="5">
        <f t="shared" si="44"/>
        <v>0</v>
      </c>
      <c r="BH108" s="5">
        <f t="shared" si="44"/>
        <v>0</v>
      </c>
      <c r="BI108" s="5">
        <f t="shared" si="44"/>
        <v>0</v>
      </c>
      <c r="BJ108" s="5">
        <f t="shared" si="44"/>
        <v>0</v>
      </c>
      <c r="BK108" s="5">
        <f t="shared" si="44"/>
        <v>0</v>
      </c>
      <c r="BL108" s="5">
        <f t="shared" si="44"/>
        <v>0</v>
      </c>
      <c r="BM108" s="5">
        <f t="shared" si="44"/>
        <v>0</v>
      </c>
      <c r="BN108" s="5">
        <f t="shared" si="44"/>
        <v>0</v>
      </c>
      <c r="BO108" s="5">
        <f t="shared" si="44"/>
        <v>0</v>
      </c>
      <c r="BP108" s="5">
        <f t="shared" si="44"/>
        <v>0</v>
      </c>
      <c r="BQ108" s="5">
        <f t="shared" si="44"/>
        <v>0</v>
      </c>
      <c r="BR108" s="74">
        <f t="shared" si="44"/>
        <v>0</v>
      </c>
    </row>
    <row r="109" spans="1:72" ht="15" customHeight="1">
      <c r="A109" s="104"/>
      <c r="B109" s="33" t="str">
        <f>B30</f>
        <v>Чай с сахаром</v>
      </c>
      <c r="C109" s="106"/>
      <c r="D109" s="5">
        <f>D30</f>
        <v>0</v>
      </c>
      <c r="E109" s="5">
        <f t="shared" si="44"/>
        <v>0</v>
      </c>
      <c r="F109" s="5">
        <f t="shared" si="44"/>
        <v>1.2E-2</v>
      </c>
      <c r="G109" s="5">
        <f t="shared" si="44"/>
        <v>5.9999999999999995E-4</v>
      </c>
      <c r="H109" s="5">
        <f t="shared" si="44"/>
        <v>0</v>
      </c>
      <c r="I109" s="5">
        <f t="shared" si="44"/>
        <v>0</v>
      </c>
      <c r="J109" s="5">
        <f t="shared" si="44"/>
        <v>0</v>
      </c>
      <c r="K109" s="5">
        <f t="shared" si="44"/>
        <v>0</v>
      </c>
      <c r="L109" s="5">
        <f t="shared" si="44"/>
        <v>0</v>
      </c>
      <c r="M109" s="5">
        <f t="shared" si="44"/>
        <v>0</v>
      </c>
      <c r="N109" s="5">
        <f t="shared" si="44"/>
        <v>0</v>
      </c>
      <c r="O109" s="5">
        <f t="shared" si="44"/>
        <v>0</v>
      </c>
      <c r="P109" s="5">
        <f t="shared" si="44"/>
        <v>0</v>
      </c>
      <c r="Q109" s="5">
        <f t="shared" si="44"/>
        <v>0</v>
      </c>
      <c r="R109" s="5">
        <f t="shared" si="44"/>
        <v>0</v>
      </c>
      <c r="S109" s="5">
        <f t="shared" si="44"/>
        <v>0</v>
      </c>
      <c r="T109" s="5">
        <f t="shared" si="44"/>
        <v>0</v>
      </c>
      <c r="U109" s="5">
        <f t="shared" si="44"/>
        <v>0</v>
      </c>
      <c r="V109" s="5">
        <f t="shared" si="44"/>
        <v>0</v>
      </c>
      <c r="W109" s="5">
        <f>W30</f>
        <v>0</v>
      </c>
      <c r="X109" s="5">
        <f t="shared" si="44"/>
        <v>0</v>
      </c>
      <c r="Y109" s="5">
        <f t="shared" si="44"/>
        <v>0</v>
      </c>
      <c r="Z109" s="5">
        <f t="shared" si="44"/>
        <v>0</v>
      </c>
      <c r="AA109" s="5">
        <f t="shared" si="44"/>
        <v>0</v>
      </c>
      <c r="AB109" s="5">
        <f t="shared" si="44"/>
        <v>0</v>
      </c>
      <c r="AC109" s="5">
        <f t="shared" si="44"/>
        <v>0</v>
      </c>
      <c r="AD109" s="5">
        <f t="shared" si="44"/>
        <v>0</v>
      </c>
      <c r="AE109" s="5">
        <f t="shared" si="44"/>
        <v>0</v>
      </c>
      <c r="AF109" s="5">
        <f t="shared" si="44"/>
        <v>0</v>
      </c>
      <c r="AG109" s="5">
        <f t="shared" si="44"/>
        <v>0</v>
      </c>
      <c r="AH109" s="5">
        <f t="shared" si="44"/>
        <v>0</v>
      </c>
      <c r="AI109" s="5">
        <f t="shared" si="44"/>
        <v>0</v>
      </c>
      <c r="AJ109" s="5">
        <f t="shared" si="44"/>
        <v>0</v>
      </c>
      <c r="AK109" s="5">
        <f t="shared" si="44"/>
        <v>0</v>
      </c>
      <c r="AL109" s="5">
        <f t="shared" si="44"/>
        <v>0</v>
      </c>
      <c r="AM109" s="5">
        <f t="shared" si="44"/>
        <v>0</v>
      </c>
      <c r="AN109" s="5">
        <f t="shared" si="44"/>
        <v>0</v>
      </c>
      <c r="AO109" s="5">
        <f t="shared" si="44"/>
        <v>0</v>
      </c>
      <c r="AP109" s="5">
        <f t="shared" si="44"/>
        <v>0</v>
      </c>
      <c r="AQ109" s="5">
        <f t="shared" si="44"/>
        <v>0</v>
      </c>
      <c r="AR109" s="5">
        <f t="shared" si="44"/>
        <v>0</v>
      </c>
      <c r="AS109" s="5">
        <f t="shared" si="44"/>
        <v>0</v>
      </c>
      <c r="AT109" s="5">
        <f t="shared" si="44"/>
        <v>0</v>
      </c>
      <c r="AU109" s="5">
        <f t="shared" si="44"/>
        <v>0</v>
      </c>
      <c r="AV109" s="5">
        <f t="shared" si="44"/>
        <v>0</v>
      </c>
      <c r="AW109" s="5">
        <f t="shared" si="44"/>
        <v>0</v>
      </c>
      <c r="AX109" s="5">
        <f t="shared" si="44"/>
        <v>0</v>
      </c>
      <c r="AY109" s="5">
        <f t="shared" si="44"/>
        <v>0</v>
      </c>
      <c r="AZ109" s="5">
        <f t="shared" si="44"/>
        <v>0</v>
      </c>
      <c r="BA109" s="5">
        <f t="shared" si="44"/>
        <v>0</v>
      </c>
      <c r="BB109" s="5">
        <f t="shared" si="44"/>
        <v>0</v>
      </c>
      <c r="BC109" s="5">
        <f t="shared" si="44"/>
        <v>0</v>
      </c>
      <c r="BD109" s="5">
        <f t="shared" si="44"/>
        <v>0</v>
      </c>
      <c r="BE109" s="5">
        <f t="shared" si="44"/>
        <v>0</v>
      </c>
      <c r="BF109" s="5">
        <f t="shared" si="44"/>
        <v>0</v>
      </c>
      <c r="BG109" s="5">
        <f t="shared" si="44"/>
        <v>0</v>
      </c>
      <c r="BH109" s="5">
        <f t="shared" si="44"/>
        <v>0</v>
      </c>
      <c r="BI109" s="5">
        <f t="shared" si="44"/>
        <v>0</v>
      </c>
      <c r="BJ109" s="5">
        <f t="shared" si="44"/>
        <v>0</v>
      </c>
      <c r="BK109" s="5">
        <f t="shared" si="44"/>
        <v>0</v>
      </c>
      <c r="BL109" s="5">
        <f t="shared" si="44"/>
        <v>0</v>
      </c>
      <c r="BM109" s="5">
        <f t="shared" si="44"/>
        <v>0</v>
      </c>
      <c r="BN109" s="5">
        <f t="shared" si="44"/>
        <v>0</v>
      </c>
      <c r="BO109" s="5">
        <f t="shared" si="44"/>
        <v>0</v>
      </c>
      <c r="BP109" s="5">
        <f t="shared" si="44"/>
        <v>0</v>
      </c>
      <c r="BQ109" s="5">
        <f t="shared" si="44"/>
        <v>0</v>
      </c>
      <c r="BR109" s="74">
        <f t="shared" si="44"/>
        <v>0</v>
      </c>
    </row>
    <row r="110" spans="1:72" ht="17.399999999999999">
      <c r="B110" s="19" t="s">
        <v>21</v>
      </c>
      <c r="C110" s="17"/>
      <c r="D110" s="18">
        <f t="shared" ref="D110:BR110" si="45">SUM(D107:D109)</f>
        <v>0.02</v>
      </c>
      <c r="E110" s="18">
        <f t="shared" si="45"/>
        <v>0</v>
      </c>
      <c r="F110" s="18">
        <f t="shared" si="45"/>
        <v>1.2E-2</v>
      </c>
      <c r="G110" s="18">
        <f t="shared" si="45"/>
        <v>5.9999999999999995E-4</v>
      </c>
      <c r="H110" s="18">
        <f t="shared" si="45"/>
        <v>0</v>
      </c>
      <c r="I110" s="18">
        <f t="shared" si="45"/>
        <v>0</v>
      </c>
      <c r="J110" s="18">
        <f t="shared" si="45"/>
        <v>4.4999999999999998E-2</v>
      </c>
      <c r="K110" s="18">
        <f t="shared" si="45"/>
        <v>2E-3</v>
      </c>
      <c r="L110" s="18">
        <f t="shared" si="45"/>
        <v>0</v>
      </c>
      <c r="M110" s="18">
        <f t="shared" si="45"/>
        <v>0</v>
      </c>
      <c r="N110" s="18">
        <f t="shared" si="45"/>
        <v>0</v>
      </c>
      <c r="O110" s="18">
        <f t="shared" si="45"/>
        <v>0</v>
      </c>
      <c r="P110" s="18">
        <f t="shared" si="45"/>
        <v>0</v>
      </c>
      <c r="Q110" s="18">
        <f t="shared" si="45"/>
        <v>0</v>
      </c>
      <c r="R110" s="18">
        <f t="shared" si="45"/>
        <v>0</v>
      </c>
      <c r="S110" s="18">
        <f t="shared" si="45"/>
        <v>0</v>
      </c>
      <c r="T110" s="18">
        <f t="shared" si="45"/>
        <v>0</v>
      </c>
      <c r="U110" s="18">
        <f t="shared" si="45"/>
        <v>0</v>
      </c>
      <c r="V110" s="18">
        <f>SUM(V107:V109)</f>
        <v>0</v>
      </c>
      <c r="W110" s="18">
        <f>SUM(W107:W109)</f>
        <v>0</v>
      </c>
      <c r="X110" s="18">
        <f>SUM(X107:X109)</f>
        <v>1</v>
      </c>
      <c r="Y110" s="18">
        <f t="shared" si="45"/>
        <v>0</v>
      </c>
      <c r="Z110" s="18">
        <f t="shared" si="45"/>
        <v>0</v>
      </c>
      <c r="AA110" s="18">
        <f t="shared" si="45"/>
        <v>0</v>
      </c>
      <c r="AB110" s="18">
        <f t="shared" si="45"/>
        <v>0</v>
      </c>
      <c r="AC110" s="18">
        <f t="shared" si="45"/>
        <v>0</v>
      </c>
      <c r="AD110" s="18">
        <f t="shared" si="45"/>
        <v>0</v>
      </c>
      <c r="AE110" s="18">
        <f t="shared" si="45"/>
        <v>0</v>
      </c>
      <c r="AF110" s="18">
        <f t="shared" si="45"/>
        <v>0</v>
      </c>
      <c r="AG110" s="18">
        <f t="shared" si="45"/>
        <v>0</v>
      </c>
      <c r="AH110" s="18">
        <f t="shared" si="45"/>
        <v>0</v>
      </c>
      <c r="AI110" s="18">
        <f t="shared" si="45"/>
        <v>0</v>
      </c>
      <c r="AJ110" s="18">
        <f t="shared" si="45"/>
        <v>0</v>
      </c>
      <c r="AK110" s="18">
        <f t="shared" si="45"/>
        <v>0</v>
      </c>
      <c r="AL110" s="18">
        <f t="shared" si="45"/>
        <v>0</v>
      </c>
      <c r="AM110" s="18">
        <f t="shared" si="45"/>
        <v>0</v>
      </c>
      <c r="AN110" s="18">
        <f t="shared" si="45"/>
        <v>0</v>
      </c>
      <c r="AO110" s="18">
        <f t="shared" si="45"/>
        <v>0</v>
      </c>
      <c r="AP110" s="18">
        <f t="shared" si="45"/>
        <v>0</v>
      </c>
      <c r="AQ110" s="18">
        <f t="shared" si="45"/>
        <v>0</v>
      </c>
      <c r="AR110" s="18">
        <f t="shared" si="45"/>
        <v>0</v>
      </c>
      <c r="AS110" s="18">
        <f t="shared" si="45"/>
        <v>0</v>
      </c>
      <c r="AT110" s="18">
        <f t="shared" si="45"/>
        <v>0</v>
      </c>
      <c r="AU110" s="18">
        <f t="shared" si="45"/>
        <v>0</v>
      </c>
      <c r="AV110" s="18">
        <f t="shared" si="45"/>
        <v>0</v>
      </c>
      <c r="AW110" s="18">
        <f t="shared" si="45"/>
        <v>0</v>
      </c>
      <c r="AX110" s="18">
        <f t="shared" si="45"/>
        <v>0</v>
      </c>
      <c r="AY110" s="18">
        <f t="shared" si="45"/>
        <v>0</v>
      </c>
      <c r="AZ110" s="18">
        <f t="shared" si="45"/>
        <v>0</v>
      </c>
      <c r="BA110" s="18">
        <f t="shared" si="45"/>
        <v>0</v>
      </c>
      <c r="BB110" s="18">
        <f t="shared" si="45"/>
        <v>0</v>
      </c>
      <c r="BC110" s="18">
        <f t="shared" si="45"/>
        <v>0</v>
      </c>
      <c r="BD110" s="18">
        <f t="shared" si="45"/>
        <v>0</v>
      </c>
      <c r="BE110" s="18">
        <f t="shared" si="45"/>
        <v>0</v>
      </c>
      <c r="BF110" s="18">
        <f t="shared" si="45"/>
        <v>0</v>
      </c>
      <c r="BG110" s="18">
        <f t="shared" si="45"/>
        <v>0</v>
      </c>
      <c r="BH110" s="18">
        <f t="shared" si="45"/>
        <v>0</v>
      </c>
      <c r="BI110" s="18">
        <f t="shared" si="45"/>
        <v>0</v>
      </c>
      <c r="BJ110" s="18">
        <f t="shared" si="45"/>
        <v>0</v>
      </c>
      <c r="BK110" s="18">
        <f t="shared" si="45"/>
        <v>0</v>
      </c>
      <c r="BL110" s="18">
        <f t="shared" si="45"/>
        <v>0</v>
      </c>
      <c r="BM110" s="18">
        <f t="shared" si="45"/>
        <v>0</v>
      </c>
      <c r="BN110" s="18">
        <f t="shared" si="45"/>
        <v>0</v>
      </c>
      <c r="BO110" s="18">
        <f t="shared" si="45"/>
        <v>0</v>
      </c>
      <c r="BP110" s="18">
        <f t="shared" si="45"/>
        <v>0</v>
      </c>
      <c r="BQ110" s="18">
        <f t="shared" si="45"/>
        <v>1E-3</v>
      </c>
      <c r="BR110" s="75">
        <f t="shared" si="45"/>
        <v>0</v>
      </c>
    </row>
    <row r="111" spans="1:72" ht="17.399999999999999">
      <c r="B111" s="19" t="s">
        <v>22</v>
      </c>
      <c r="C111" s="17"/>
      <c r="D111" s="20">
        <f t="shared" ref="D111:BR111" si="46">PRODUCT(D110,$E$7)</f>
        <v>0.02</v>
      </c>
      <c r="E111" s="20">
        <f t="shared" si="46"/>
        <v>0</v>
      </c>
      <c r="F111" s="20">
        <f t="shared" si="46"/>
        <v>1.2E-2</v>
      </c>
      <c r="G111" s="20">
        <f t="shared" si="46"/>
        <v>5.9999999999999995E-4</v>
      </c>
      <c r="H111" s="20">
        <f t="shared" si="46"/>
        <v>0</v>
      </c>
      <c r="I111" s="20">
        <f t="shared" si="46"/>
        <v>0</v>
      </c>
      <c r="J111" s="20">
        <f t="shared" si="46"/>
        <v>4.4999999999999998E-2</v>
      </c>
      <c r="K111" s="20">
        <f t="shared" si="46"/>
        <v>2E-3</v>
      </c>
      <c r="L111" s="20">
        <f t="shared" si="46"/>
        <v>0</v>
      </c>
      <c r="M111" s="20">
        <f t="shared" si="46"/>
        <v>0</v>
      </c>
      <c r="N111" s="20">
        <f t="shared" si="46"/>
        <v>0</v>
      </c>
      <c r="O111" s="20">
        <f t="shared" si="46"/>
        <v>0</v>
      </c>
      <c r="P111" s="20">
        <f t="shared" si="46"/>
        <v>0</v>
      </c>
      <c r="Q111" s="20">
        <f t="shared" si="46"/>
        <v>0</v>
      </c>
      <c r="R111" s="20">
        <f t="shared" si="46"/>
        <v>0</v>
      </c>
      <c r="S111" s="20">
        <f t="shared" si="46"/>
        <v>0</v>
      </c>
      <c r="T111" s="20">
        <f t="shared" si="46"/>
        <v>0</v>
      </c>
      <c r="U111" s="20">
        <f t="shared" si="46"/>
        <v>0</v>
      </c>
      <c r="V111" s="20">
        <f>PRODUCT(V110,$E$7)</f>
        <v>0</v>
      </c>
      <c r="W111" s="20">
        <f>PRODUCT(W110,$E$7)</f>
        <v>0</v>
      </c>
      <c r="X111" s="20">
        <f>PRODUCT(X110,$E$7)</f>
        <v>1</v>
      </c>
      <c r="Y111" s="20">
        <f t="shared" si="46"/>
        <v>0</v>
      </c>
      <c r="Z111" s="20">
        <f t="shared" si="46"/>
        <v>0</v>
      </c>
      <c r="AA111" s="20">
        <f t="shared" si="46"/>
        <v>0</v>
      </c>
      <c r="AB111" s="20">
        <f t="shared" si="46"/>
        <v>0</v>
      </c>
      <c r="AC111" s="20">
        <f t="shared" si="46"/>
        <v>0</v>
      </c>
      <c r="AD111" s="20">
        <f t="shared" si="46"/>
        <v>0</v>
      </c>
      <c r="AE111" s="20">
        <f t="shared" si="46"/>
        <v>0</v>
      </c>
      <c r="AF111" s="20">
        <f t="shared" si="46"/>
        <v>0</v>
      </c>
      <c r="AG111" s="20">
        <f t="shared" si="46"/>
        <v>0</v>
      </c>
      <c r="AH111" s="20">
        <f t="shared" si="46"/>
        <v>0</v>
      </c>
      <c r="AI111" s="20">
        <f t="shared" si="46"/>
        <v>0</v>
      </c>
      <c r="AJ111" s="20">
        <f t="shared" si="46"/>
        <v>0</v>
      </c>
      <c r="AK111" s="20">
        <f t="shared" si="46"/>
        <v>0</v>
      </c>
      <c r="AL111" s="20">
        <f t="shared" si="46"/>
        <v>0</v>
      </c>
      <c r="AM111" s="20">
        <f t="shared" si="46"/>
        <v>0</v>
      </c>
      <c r="AN111" s="20">
        <f t="shared" si="46"/>
        <v>0</v>
      </c>
      <c r="AO111" s="20">
        <f t="shared" si="46"/>
        <v>0</v>
      </c>
      <c r="AP111" s="20">
        <f t="shared" si="46"/>
        <v>0</v>
      </c>
      <c r="AQ111" s="20">
        <f t="shared" si="46"/>
        <v>0</v>
      </c>
      <c r="AR111" s="20">
        <f t="shared" si="46"/>
        <v>0</v>
      </c>
      <c r="AS111" s="20">
        <f t="shared" si="46"/>
        <v>0</v>
      </c>
      <c r="AT111" s="20">
        <f t="shared" si="46"/>
        <v>0</v>
      </c>
      <c r="AU111" s="20">
        <f t="shared" si="46"/>
        <v>0</v>
      </c>
      <c r="AV111" s="20">
        <f t="shared" si="46"/>
        <v>0</v>
      </c>
      <c r="AW111" s="20">
        <f t="shared" si="46"/>
        <v>0</v>
      </c>
      <c r="AX111" s="20">
        <f t="shared" si="46"/>
        <v>0</v>
      </c>
      <c r="AY111" s="20">
        <f t="shared" si="46"/>
        <v>0</v>
      </c>
      <c r="AZ111" s="20">
        <f t="shared" si="46"/>
        <v>0</v>
      </c>
      <c r="BA111" s="20">
        <f t="shared" si="46"/>
        <v>0</v>
      </c>
      <c r="BB111" s="20">
        <f t="shared" si="46"/>
        <v>0</v>
      </c>
      <c r="BC111" s="20">
        <f t="shared" si="46"/>
        <v>0</v>
      </c>
      <c r="BD111" s="20">
        <f t="shared" si="46"/>
        <v>0</v>
      </c>
      <c r="BE111" s="20">
        <f t="shared" si="46"/>
        <v>0</v>
      </c>
      <c r="BF111" s="20">
        <f t="shared" si="46"/>
        <v>0</v>
      </c>
      <c r="BG111" s="20">
        <f t="shared" si="46"/>
        <v>0</v>
      </c>
      <c r="BH111" s="20">
        <f t="shared" si="46"/>
        <v>0</v>
      </c>
      <c r="BI111" s="20">
        <f t="shared" si="46"/>
        <v>0</v>
      </c>
      <c r="BJ111" s="20">
        <f t="shared" si="46"/>
        <v>0</v>
      </c>
      <c r="BK111" s="20">
        <f t="shared" si="46"/>
        <v>0</v>
      </c>
      <c r="BL111" s="20">
        <f t="shared" si="46"/>
        <v>0</v>
      </c>
      <c r="BM111" s="20">
        <f t="shared" si="46"/>
        <v>0</v>
      </c>
      <c r="BN111" s="20">
        <f t="shared" si="46"/>
        <v>0</v>
      </c>
      <c r="BO111" s="20">
        <f t="shared" si="46"/>
        <v>0</v>
      </c>
      <c r="BP111" s="20">
        <f t="shared" si="46"/>
        <v>0</v>
      </c>
      <c r="BQ111" s="20">
        <f t="shared" si="46"/>
        <v>1E-3</v>
      </c>
      <c r="BR111" s="76">
        <f t="shared" si="46"/>
        <v>0</v>
      </c>
      <c r="BS111" s="48"/>
      <c r="BT111" s="48"/>
    </row>
    <row r="113" spans="1:72" ht="17.399999999999999">
      <c r="A113" s="21"/>
      <c r="B113" s="22" t="s">
        <v>23</v>
      </c>
      <c r="C113" s="23" t="s">
        <v>24</v>
      </c>
      <c r="D113" s="24">
        <f>D45</f>
        <v>90.9</v>
      </c>
      <c r="E113" s="24">
        <f t="shared" ref="E113:BR113" si="47">E45</f>
        <v>96</v>
      </c>
      <c r="F113" s="24">
        <f t="shared" si="47"/>
        <v>91</v>
      </c>
      <c r="G113" s="24">
        <f t="shared" si="47"/>
        <v>816</v>
      </c>
      <c r="H113" s="24">
        <f t="shared" si="47"/>
        <v>1680</v>
      </c>
      <c r="I113" s="24">
        <f t="shared" si="47"/>
        <v>1050</v>
      </c>
      <c r="J113" s="24">
        <f t="shared" si="47"/>
        <v>90.57</v>
      </c>
      <c r="K113" s="24">
        <f t="shared" si="47"/>
        <v>1166.67</v>
      </c>
      <c r="L113" s="24">
        <f t="shared" si="47"/>
        <v>255.2</v>
      </c>
      <c r="M113" s="24">
        <f t="shared" si="47"/>
        <v>833</v>
      </c>
      <c r="N113" s="24">
        <f t="shared" si="47"/>
        <v>126.38</v>
      </c>
      <c r="O113" s="24">
        <f t="shared" si="47"/>
        <v>387.53</v>
      </c>
      <c r="P113" s="24">
        <f t="shared" si="47"/>
        <v>663.16</v>
      </c>
      <c r="Q113" s="24">
        <f t="shared" si="47"/>
        <v>526.66999999999996</v>
      </c>
      <c r="R113" s="24">
        <f t="shared" si="47"/>
        <v>1295</v>
      </c>
      <c r="S113" s="24">
        <f t="shared" si="47"/>
        <v>0</v>
      </c>
      <c r="T113" s="24">
        <f t="shared" si="47"/>
        <v>0</v>
      </c>
      <c r="U113" s="24">
        <f t="shared" si="47"/>
        <v>1012</v>
      </c>
      <c r="V113" s="24">
        <f t="shared" si="47"/>
        <v>470.67</v>
      </c>
      <c r="W113" s="24">
        <f>W45</f>
        <v>348</v>
      </c>
      <c r="X113" s="24">
        <f t="shared" si="47"/>
        <v>9.4</v>
      </c>
      <c r="Y113" s="24">
        <f t="shared" si="47"/>
        <v>266.5</v>
      </c>
      <c r="Z113" s="24">
        <f t="shared" si="47"/>
        <v>367</v>
      </c>
      <c r="AA113" s="24">
        <f t="shared" si="47"/>
        <v>524</v>
      </c>
      <c r="AB113" s="24">
        <f t="shared" si="47"/>
        <v>330</v>
      </c>
      <c r="AC113" s="24">
        <f t="shared" si="47"/>
        <v>299</v>
      </c>
      <c r="AD113" s="24">
        <f t="shared" si="47"/>
        <v>148</v>
      </c>
      <c r="AE113" s="24">
        <f t="shared" si="47"/>
        <v>842</v>
      </c>
      <c r="AF113" s="24"/>
      <c r="AG113" s="24"/>
      <c r="AH113" s="24">
        <f t="shared" si="47"/>
        <v>359</v>
      </c>
      <c r="AI113" s="24"/>
      <c r="AJ113" s="24">
        <f t="shared" si="47"/>
        <v>309.10000000000002</v>
      </c>
      <c r="AK113" s="24">
        <f t="shared" si="47"/>
        <v>94</v>
      </c>
      <c r="AL113" s="24">
        <f t="shared" si="47"/>
        <v>73</v>
      </c>
      <c r="AM113" s="24">
        <f t="shared" si="47"/>
        <v>51.6</v>
      </c>
      <c r="AN113" s="24">
        <f t="shared" si="47"/>
        <v>250</v>
      </c>
      <c r="AO113" s="24">
        <f t="shared" si="47"/>
        <v>272</v>
      </c>
      <c r="AP113" s="24">
        <f t="shared" si="47"/>
        <v>0</v>
      </c>
      <c r="AQ113" s="24">
        <f t="shared" si="47"/>
        <v>425</v>
      </c>
      <c r="AR113" s="24">
        <f t="shared" si="47"/>
        <v>800</v>
      </c>
      <c r="AS113" s="24">
        <f t="shared" si="47"/>
        <v>294.25</v>
      </c>
      <c r="AT113" s="24">
        <f t="shared" si="47"/>
        <v>95</v>
      </c>
      <c r="AU113" s="24">
        <f t="shared" si="47"/>
        <v>87.33</v>
      </c>
      <c r="AV113" s="24">
        <f t="shared" si="47"/>
        <v>73.33</v>
      </c>
      <c r="AW113" s="24">
        <f t="shared" si="47"/>
        <v>80</v>
      </c>
      <c r="AX113" s="24">
        <f t="shared" si="47"/>
        <v>89.29</v>
      </c>
      <c r="AY113" s="24">
        <f t="shared" si="47"/>
        <v>63.75</v>
      </c>
      <c r="AZ113" s="24">
        <f t="shared" si="47"/>
        <v>104.62</v>
      </c>
      <c r="BA113" s="24">
        <f t="shared" si="47"/>
        <v>81.33</v>
      </c>
      <c r="BB113" s="24">
        <f t="shared" si="47"/>
        <v>71.67</v>
      </c>
      <c r="BC113" s="24">
        <f t="shared" si="47"/>
        <v>152.66999999999999</v>
      </c>
      <c r="BD113" s="24">
        <f t="shared" si="47"/>
        <v>378</v>
      </c>
      <c r="BE113" s="24">
        <f t="shared" si="47"/>
        <v>574</v>
      </c>
      <c r="BF113" s="24">
        <f t="shared" si="47"/>
        <v>696</v>
      </c>
      <c r="BG113" s="24">
        <f t="shared" si="47"/>
        <v>324</v>
      </c>
      <c r="BH113" s="24">
        <f t="shared" si="47"/>
        <v>604</v>
      </c>
      <c r="BI113" s="24">
        <f t="shared" si="47"/>
        <v>0</v>
      </c>
      <c r="BJ113" s="24">
        <f t="shared" si="47"/>
        <v>38</v>
      </c>
      <c r="BK113" s="24">
        <f t="shared" si="47"/>
        <v>38</v>
      </c>
      <c r="BL113" s="24">
        <f t="shared" si="47"/>
        <v>33</v>
      </c>
      <c r="BM113" s="24">
        <f t="shared" si="47"/>
        <v>43</v>
      </c>
      <c r="BN113" s="24">
        <f t="shared" si="47"/>
        <v>43</v>
      </c>
      <c r="BO113" s="24">
        <f t="shared" si="47"/>
        <v>306.32</v>
      </c>
      <c r="BP113" s="24">
        <f t="shared" si="47"/>
        <v>190</v>
      </c>
      <c r="BQ113" s="24">
        <f t="shared" si="47"/>
        <v>26</v>
      </c>
      <c r="BR113" s="75">
        <f t="shared" si="47"/>
        <v>0</v>
      </c>
    </row>
    <row r="114" spans="1:72" ht="17.399999999999999">
      <c r="B114" s="19" t="s">
        <v>25</v>
      </c>
      <c r="C114" s="17" t="s">
        <v>24</v>
      </c>
      <c r="D114" s="18">
        <f>D113/1000</f>
        <v>9.0900000000000009E-2</v>
      </c>
      <c r="E114" s="18">
        <f t="shared" ref="E114:BR114" si="48">E113/1000</f>
        <v>9.6000000000000002E-2</v>
      </c>
      <c r="F114" s="18">
        <f t="shared" si="48"/>
        <v>9.0999999999999998E-2</v>
      </c>
      <c r="G114" s="18">
        <f t="shared" si="48"/>
        <v>0.81599999999999995</v>
      </c>
      <c r="H114" s="18">
        <f t="shared" si="48"/>
        <v>1.68</v>
      </c>
      <c r="I114" s="18">
        <f t="shared" si="48"/>
        <v>1.05</v>
      </c>
      <c r="J114" s="18">
        <f t="shared" si="48"/>
        <v>9.0569999999999998E-2</v>
      </c>
      <c r="K114" s="18">
        <f t="shared" si="48"/>
        <v>1.1666700000000001</v>
      </c>
      <c r="L114" s="18">
        <f t="shared" si="48"/>
        <v>0.25519999999999998</v>
      </c>
      <c r="M114" s="18">
        <f t="shared" si="48"/>
        <v>0.83299999999999996</v>
      </c>
      <c r="N114" s="18">
        <f t="shared" si="48"/>
        <v>0.12637999999999999</v>
      </c>
      <c r="O114" s="18">
        <f t="shared" si="48"/>
        <v>0.38752999999999999</v>
      </c>
      <c r="P114" s="18">
        <f t="shared" si="48"/>
        <v>0.66315999999999997</v>
      </c>
      <c r="Q114" s="18">
        <f t="shared" si="48"/>
        <v>0.52666999999999997</v>
      </c>
      <c r="R114" s="18">
        <f t="shared" si="48"/>
        <v>1.2949999999999999</v>
      </c>
      <c r="S114" s="18">
        <f t="shared" si="48"/>
        <v>0</v>
      </c>
      <c r="T114" s="18">
        <f t="shared" si="48"/>
        <v>0</v>
      </c>
      <c r="U114" s="18">
        <f t="shared" si="48"/>
        <v>1.012</v>
      </c>
      <c r="V114" s="18">
        <f t="shared" si="48"/>
        <v>0.47067000000000003</v>
      </c>
      <c r="W114" s="18">
        <f>W113/1000</f>
        <v>0.34799999999999998</v>
      </c>
      <c r="X114" s="18">
        <f t="shared" si="48"/>
        <v>9.4000000000000004E-3</v>
      </c>
      <c r="Y114" s="18">
        <f t="shared" si="48"/>
        <v>0.26650000000000001</v>
      </c>
      <c r="Z114" s="18">
        <f t="shared" si="48"/>
        <v>0.36699999999999999</v>
      </c>
      <c r="AA114" s="18">
        <f t="shared" si="48"/>
        <v>0.52400000000000002</v>
      </c>
      <c r="AB114" s="18">
        <f t="shared" si="48"/>
        <v>0.33</v>
      </c>
      <c r="AC114" s="18">
        <f t="shared" si="48"/>
        <v>0.29899999999999999</v>
      </c>
      <c r="AD114" s="18">
        <f t="shared" si="48"/>
        <v>0.14799999999999999</v>
      </c>
      <c r="AE114" s="18">
        <f t="shared" si="48"/>
        <v>0.84199999999999997</v>
      </c>
      <c r="AF114" s="18">
        <f t="shared" si="48"/>
        <v>0</v>
      </c>
      <c r="AG114" s="18">
        <f t="shared" si="48"/>
        <v>0</v>
      </c>
      <c r="AH114" s="18">
        <f t="shared" si="48"/>
        <v>0.35899999999999999</v>
      </c>
      <c r="AI114" s="18">
        <f t="shared" si="48"/>
        <v>0</v>
      </c>
      <c r="AJ114" s="18">
        <f t="shared" si="48"/>
        <v>0.30910000000000004</v>
      </c>
      <c r="AK114" s="18">
        <f t="shared" si="48"/>
        <v>9.4E-2</v>
      </c>
      <c r="AL114" s="18">
        <f t="shared" si="48"/>
        <v>7.2999999999999995E-2</v>
      </c>
      <c r="AM114" s="18">
        <f t="shared" si="48"/>
        <v>5.16E-2</v>
      </c>
      <c r="AN114" s="18">
        <f t="shared" si="48"/>
        <v>0.25</v>
      </c>
      <c r="AO114" s="18">
        <f t="shared" si="48"/>
        <v>0.27200000000000002</v>
      </c>
      <c r="AP114" s="18">
        <f t="shared" si="48"/>
        <v>0</v>
      </c>
      <c r="AQ114" s="18">
        <f t="shared" si="48"/>
        <v>0.42499999999999999</v>
      </c>
      <c r="AR114" s="18">
        <f t="shared" si="48"/>
        <v>0.8</v>
      </c>
      <c r="AS114" s="18">
        <f t="shared" si="48"/>
        <v>0.29425000000000001</v>
      </c>
      <c r="AT114" s="18">
        <f t="shared" si="48"/>
        <v>9.5000000000000001E-2</v>
      </c>
      <c r="AU114" s="18">
        <f t="shared" si="48"/>
        <v>8.7330000000000005E-2</v>
      </c>
      <c r="AV114" s="18">
        <f t="shared" si="48"/>
        <v>7.3329999999999992E-2</v>
      </c>
      <c r="AW114" s="18">
        <f t="shared" si="48"/>
        <v>0.08</v>
      </c>
      <c r="AX114" s="18">
        <f t="shared" si="48"/>
        <v>8.9290000000000008E-2</v>
      </c>
      <c r="AY114" s="18">
        <f t="shared" si="48"/>
        <v>6.3750000000000001E-2</v>
      </c>
      <c r="AZ114" s="18">
        <f t="shared" si="48"/>
        <v>0.10462</v>
      </c>
      <c r="BA114" s="18">
        <f t="shared" si="48"/>
        <v>8.133E-2</v>
      </c>
      <c r="BB114" s="18">
        <f t="shared" si="48"/>
        <v>7.1669999999999998E-2</v>
      </c>
      <c r="BC114" s="18">
        <f t="shared" si="48"/>
        <v>0.15267</v>
      </c>
      <c r="BD114" s="18">
        <f t="shared" si="48"/>
        <v>0.378</v>
      </c>
      <c r="BE114" s="18">
        <f t="shared" si="48"/>
        <v>0.57399999999999995</v>
      </c>
      <c r="BF114" s="18">
        <f t="shared" si="48"/>
        <v>0.69599999999999995</v>
      </c>
      <c r="BG114" s="18">
        <f t="shared" si="48"/>
        <v>0.32400000000000001</v>
      </c>
      <c r="BH114" s="18">
        <f t="shared" si="48"/>
        <v>0.60399999999999998</v>
      </c>
      <c r="BI114" s="18">
        <f t="shared" si="48"/>
        <v>0</v>
      </c>
      <c r="BJ114" s="18">
        <f t="shared" si="48"/>
        <v>3.7999999999999999E-2</v>
      </c>
      <c r="BK114" s="18">
        <f t="shared" si="48"/>
        <v>3.7999999999999999E-2</v>
      </c>
      <c r="BL114" s="18">
        <f t="shared" si="48"/>
        <v>3.3000000000000002E-2</v>
      </c>
      <c r="BM114" s="18">
        <f t="shared" si="48"/>
        <v>4.2999999999999997E-2</v>
      </c>
      <c r="BN114" s="18">
        <f t="shared" si="48"/>
        <v>4.2999999999999997E-2</v>
      </c>
      <c r="BO114" s="18">
        <f t="shared" si="48"/>
        <v>0.30631999999999998</v>
      </c>
      <c r="BP114" s="18">
        <f t="shared" si="48"/>
        <v>0.19</v>
      </c>
      <c r="BQ114" s="18">
        <f t="shared" si="48"/>
        <v>2.5999999999999999E-2</v>
      </c>
      <c r="BR114" s="75">
        <f t="shared" si="48"/>
        <v>0</v>
      </c>
    </row>
    <row r="115" spans="1:72" ht="17.399999999999999">
      <c r="A115" s="25"/>
      <c r="B115" s="26" t="s">
        <v>26</v>
      </c>
      <c r="C115" s="108"/>
      <c r="D115" s="27">
        <f>D111*D113</f>
        <v>1.8180000000000001</v>
      </c>
      <c r="E115" s="27">
        <f t="shared" ref="E115:BR115" si="49">E111*E113</f>
        <v>0</v>
      </c>
      <c r="F115" s="27">
        <f t="shared" si="49"/>
        <v>1.0920000000000001</v>
      </c>
      <c r="G115" s="27">
        <f t="shared" si="49"/>
        <v>0.48959999999999998</v>
      </c>
      <c r="H115" s="27">
        <f t="shared" si="49"/>
        <v>0</v>
      </c>
      <c r="I115" s="27">
        <f t="shared" si="49"/>
        <v>0</v>
      </c>
      <c r="J115" s="27">
        <f t="shared" si="49"/>
        <v>4.0756499999999996</v>
      </c>
      <c r="K115" s="27">
        <f t="shared" si="49"/>
        <v>2.3333400000000002</v>
      </c>
      <c r="L115" s="27">
        <f t="shared" si="49"/>
        <v>0</v>
      </c>
      <c r="M115" s="27">
        <f t="shared" si="49"/>
        <v>0</v>
      </c>
      <c r="N115" s="27">
        <f t="shared" si="49"/>
        <v>0</v>
      </c>
      <c r="O115" s="27">
        <f t="shared" si="49"/>
        <v>0</v>
      </c>
      <c r="P115" s="27">
        <f t="shared" si="49"/>
        <v>0</v>
      </c>
      <c r="Q115" s="27">
        <f t="shared" si="49"/>
        <v>0</v>
      </c>
      <c r="R115" s="27">
        <f t="shared" si="49"/>
        <v>0</v>
      </c>
      <c r="S115" s="27">
        <f t="shared" si="49"/>
        <v>0</v>
      </c>
      <c r="T115" s="27">
        <f t="shared" si="49"/>
        <v>0</v>
      </c>
      <c r="U115" s="27">
        <f t="shared" si="49"/>
        <v>0</v>
      </c>
      <c r="V115" s="27">
        <f t="shared" si="49"/>
        <v>0</v>
      </c>
      <c r="W115" s="27">
        <f>W111*W113</f>
        <v>0</v>
      </c>
      <c r="X115" s="27">
        <f t="shared" si="49"/>
        <v>9.4</v>
      </c>
      <c r="Y115" s="27">
        <f t="shared" si="49"/>
        <v>0</v>
      </c>
      <c r="Z115" s="27">
        <f t="shared" si="49"/>
        <v>0</v>
      </c>
      <c r="AA115" s="27">
        <f t="shared" si="49"/>
        <v>0</v>
      </c>
      <c r="AB115" s="27">
        <f t="shared" si="49"/>
        <v>0</v>
      </c>
      <c r="AC115" s="27">
        <f t="shared" si="49"/>
        <v>0</v>
      </c>
      <c r="AD115" s="27">
        <f t="shared" si="49"/>
        <v>0</v>
      </c>
      <c r="AE115" s="27">
        <f t="shared" si="49"/>
        <v>0</v>
      </c>
      <c r="AF115" s="27">
        <f t="shared" si="49"/>
        <v>0</v>
      </c>
      <c r="AG115" s="27">
        <f t="shared" si="49"/>
        <v>0</v>
      </c>
      <c r="AH115" s="27">
        <f t="shared" si="49"/>
        <v>0</v>
      </c>
      <c r="AI115" s="27">
        <f t="shared" si="49"/>
        <v>0</v>
      </c>
      <c r="AJ115" s="27">
        <f t="shared" si="49"/>
        <v>0</v>
      </c>
      <c r="AK115" s="27">
        <f t="shared" si="49"/>
        <v>0</v>
      </c>
      <c r="AL115" s="27">
        <f t="shared" si="49"/>
        <v>0</v>
      </c>
      <c r="AM115" s="27">
        <f t="shared" si="49"/>
        <v>0</v>
      </c>
      <c r="AN115" s="27">
        <f t="shared" si="49"/>
        <v>0</v>
      </c>
      <c r="AO115" s="27">
        <f t="shared" si="49"/>
        <v>0</v>
      </c>
      <c r="AP115" s="27">
        <f t="shared" si="49"/>
        <v>0</v>
      </c>
      <c r="AQ115" s="27">
        <f t="shared" si="49"/>
        <v>0</v>
      </c>
      <c r="AR115" s="27">
        <f t="shared" si="49"/>
        <v>0</v>
      </c>
      <c r="AS115" s="27">
        <f t="shared" si="49"/>
        <v>0</v>
      </c>
      <c r="AT115" s="27">
        <f t="shared" si="49"/>
        <v>0</v>
      </c>
      <c r="AU115" s="27">
        <f t="shared" si="49"/>
        <v>0</v>
      </c>
      <c r="AV115" s="27">
        <f t="shared" si="49"/>
        <v>0</v>
      </c>
      <c r="AW115" s="27">
        <f t="shared" si="49"/>
        <v>0</v>
      </c>
      <c r="AX115" s="27">
        <f t="shared" si="49"/>
        <v>0</v>
      </c>
      <c r="AY115" s="27">
        <f t="shared" si="49"/>
        <v>0</v>
      </c>
      <c r="AZ115" s="27">
        <f t="shared" si="49"/>
        <v>0</v>
      </c>
      <c r="BA115" s="27">
        <f t="shared" si="49"/>
        <v>0</v>
      </c>
      <c r="BB115" s="27">
        <f t="shared" si="49"/>
        <v>0</v>
      </c>
      <c r="BC115" s="27">
        <f t="shared" si="49"/>
        <v>0</v>
      </c>
      <c r="BD115" s="27">
        <f t="shared" si="49"/>
        <v>0</v>
      </c>
      <c r="BE115" s="27">
        <f t="shared" si="49"/>
        <v>0</v>
      </c>
      <c r="BF115" s="27">
        <f t="shared" si="49"/>
        <v>0</v>
      </c>
      <c r="BG115" s="27">
        <f t="shared" si="49"/>
        <v>0</v>
      </c>
      <c r="BH115" s="27">
        <f t="shared" si="49"/>
        <v>0</v>
      </c>
      <c r="BI115" s="27">
        <f t="shared" si="49"/>
        <v>0</v>
      </c>
      <c r="BJ115" s="27">
        <f t="shared" si="49"/>
        <v>0</v>
      </c>
      <c r="BK115" s="27">
        <f t="shared" si="49"/>
        <v>0</v>
      </c>
      <c r="BL115" s="27">
        <f t="shared" si="49"/>
        <v>0</v>
      </c>
      <c r="BM115" s="27">
        <f t="shared" si="49"/>
        <v>0</v>
      </c>
      <c r="BN115" s="27">
        <f t="shared" si="49"/>
        <v>0</v>
      </c>
      <c r="BO115" s="27">
        <f t="shared" si="49"/>
        <v>0</v>
      </c>
      <c r="BP115" s="27">
        <f t="shared" si="49"/>
        <v>0</v>
      </c>
      <c r="BQ115" s="27">
        <f t="shared" si="49"/>
        <v>2.6000000000000002E-2</v>
      </c>
      <c r="BR115" s="78">
        <f t="shared" si="49"/>
        <v>0</v>
      </c>
      <c r="BS115" s="28">
        <f>SUM(D115:BQ115)</f>
        <v>19.234590000000001</v>
      </c>
      <c r="BT115" s="29">
        <f>BS115/$C$23</f>
        <v>19.234590000000001</v>
      </c>
    </row>
    <row r="116" spans="1:72" ht="17.399999999999999">
      <c r="A116" s="25"/>
      <c r="B116" s="26" t="s">
        <v>27</v>
      </c>
      <c r="C116" s="108"/>
      <c r="D116" s="27">
        <f>D111*D113</f>
        <v>1.8180000000000001</v>
      </c>
      <c r="E116" s="27">
        <f t="shared" ref="E116:BR116" si="50">E111*E113</f>
        <v>0</v>
      </c>
      <c r="F116" s="27">
        <f t="shared" si="50"/>
        <v>1.0920000000000001</v>
      </c>
      <c r="G116" s="27">
        <f t="shared" si="50"/>
        <v>0.48959999999999998</v>
      </c>
      <c r="H116" s="27">
        <f t="shared" si="50"/>
        <v>0</v>
      </c>
      <c r="I116" s="27">
        <f t="shared" si="50"/>
        <v>0</v>
      </c>
      <c r="J116" s="27">
        <f t="shared" si="50"/>
        <v>4.0756499999999996</v>
      </c>
      <c r="K116" s="27">
        <f t="shared" si="50"/>
        <v>2.3333400000000002</v>
      </c>
      <c r="L116" s="27">
        <f t="shared" si="50"/>
        <v>0</v>
      </c>
      <c r="M116" s="27">
        <f t="shared" si="50"/>
        <v>0</v>
      </c>
      <c r="N116" s="27">
        <f t="shared" si="50"/>
        <v>0</v>
      </c>
      <c r="O116" s="27">
        <f t="shared" si="50"/>
        <v>0</v>
      </c>
      <c r="P116" s="27">
        <f t="shared" si="50"/>
        <v>0</v>
      </c>
      <c r="Q116" s="27">
        <f t="shared" si="50"/>
        <v>0</v>
      </c>
      <c r="R116" s="27">
        <f t="shared" si="50"/>
        <v>0</v>
      </c>
      <c r="S116" s="27">
        <f t="shared" si="50"/>
        <v>0</v>
      </c>
      <c r="T116" s="27">
        <f t="shared" si="50"/>
        <v>0</v>
      </c>
      <c r="U116" s="27">
        <f t="shared" si="50"/>
        <v>0</v>
      </c>
      <c r="V116" s="27">
        <f t="shared" si="50"/>
        <v>0</v>
      </c>
      <c r="W116" s="27">
        <f>W111*W113</f>
        <v>0</v>
      </c>
      <c r="X116" s="27">
        <f t="shared" si="50"/>
        <v>9.4</v>
      </c>
      <c r="Y116" s="27">
        <f t="shared" si="50"/>
        <v>0</v>
      </c>
      <c r="Z116" s="27">
        <f t="shared" si="50"/>
        <v>0</v>
      </c>
      <c r="AA116" s="27">
        <f t="shared" si="50"/>
        <v>0</v>
      </c>
      <c r="AB116" s="27">
        <f t="shared" si="50"/>
        <v>0</v>
      </c>
      <c r="AC116" s="27">
        <f t="shared" si="50"/>
        <v>0</v>
      </c>
      <c r="AD116" s="27">
        <f t="shared" si="50"/>
        <v>0</v>
      </c>
      <c r="AE116" s="27">
        <f t="shared" si="50"/>
        <v>0</v>
      </c>
      <c r="AF116" s="27">
        <f t="shared" si="50"/>
        <v>0</v>
      </c>
      <c r="AG116" s="27">
        <f t="shared" si="50"/>
        <v>0</v>
      </c>
      <c r="AH116" s="27">
        <f t="shared" si="50"/>
        <v>0</v>
      </c>
      <c r="AI116" s="27">
        <f t="shared" si="50"/>
        <v>0</v>
      </c>
      <c r="AJ116" s="27">
        <f t="shared" si="50"/>
        <v>0</v>
      </c>
      <c r="AK116" s="27">
        <f t="shared" si="50"/>
        <v>0</v>
      </c>
      <c r="AL116" s="27">
        <f t="shared" si="50"/>
        <v>0</v>
      </c>
      <c r="AM116" s="27">
        <f t="shared" si="50"/>
        <v>0</v>
      </c>
      <c r="AN116" s="27">
        <f t="shared" si="50"/>
        <v>0</v>
      </c>
      <c r="AO116" s="27">
        <f t="shared" si="50"/>
        <v>0</v>
      </c>
      <c r="AP116" s="27">
        <f t="shared" si="50"/>
        <v>0</v>
      </c>
      <c r="AQ116" s="27">
        <f t="shared" si="50"/>
        <v>0</v>
      </c>
      <c r="AR116" s="27">
        <f t="shared" si="50"/>
        <v>0</v>
      </c>
      <c r="AS116" s="27">
        <f t="shared" si="50"/>
        <v>0</v>
      </c>
      <c r="AT116" s="27">
        <f t="shared" si="50"/>
        <v>0</v>
      </c>
      <c r="AU116" s="27">
        <f t="shared" si="50"/>
        <v>0</v>
      </c>
      <c r="AV116" s="27">
        <f t="shared" si="50"/>
        <v>0</v>
      </c>
      <c r="AW116" s="27">
        <f t="shared" si="50"/>
        <v>0</v>
      </c>
      <c r="AX116" s="27">
        <f t="shared" si="50"/>
        <v>0</v>
      </c>
      <c r="AY116" s="27">
        <f t="shared" si="50"/>
        <v>0</v>
      </c>
      <c r="AZ116" s="27">
        <f t="shared" si="50"/>
        <v>0</v>
      </c>
      <c r="BA116" s="27">
        <f t="shared" si="50"/>
        <v>0</v>
      </c>
      <c r="BB116" s="27">
        <f t="shared" si="50"/>
        <v>0</v>
      </c>
      <c r="BC116" s="27">
        <f t="shared" si="50"/>
        <v>0</v>
      </c>
      <c r="BD116" s="27">
        <f t="shared" si="50"/>
        <v>0</v>
      </c>
      <c r="BE116" s="27">
        <f t="shared" si="50"/>
        <v>0</v>
      </c>
      <c r="BF116" s="27">
        <f t="shared" si="50"/>
        <v>0</v>
      </c>
      <c r="BG116" s="27">
        <f t="shared" si="50"/>
        <v>0</v>
      </c>
      <c r="BH116" s="27">
        <f t="shared" si="50"/>
        <v>0</v>
      </c>
      <c r="BI116" s="27">
        <f t="shared" si="50"/>
        <v>0</v>
      </c>
      <c r="BJ116" s="27">
        <f t="shared" si="50"/>
        <v>0</v>
      </c>
      <c r="BK116" s="27">
        <f t="shared" si="50"/>
        <v>0</v>
      </c>
      <c r="BL116" s="27">
        <f t="shared" si="50"/>
        <v>0</v>
      </c>
      <c r="BM116" s="27">
        <f t="shared" si="50"/>
        <v>0</v>
      </c>
      <c r="BN116" s="27">
        <f t="shared" si="50"/>
        <v>0</v>
      </c>
      <c r="BO116" s="27">
        <f t="shared" si="50"/>
        <v>0</v>
      </c>
      <c r="BP116" s="27">
        <f t="shared" si="50"/>
        <v>0</v>
      </c>
      <c r="BQ116" s="27">
        <f t="shared" si="50"/>
        <v>2.6000000000000002E-2</v>
      </c>
      <c r="BR116" s="78">
        <f t="shared" si="50"/>
        <v>0</v>
      </c>
      <c r="BS116" s="28">
        <f>SUM(D116:BQ116)</f>
        <v>19.234590000000001</v>
      </c>
      <c r="BT116" s="29">
        <f>BS116/$C$23</f>
        <v>19.234590000000001</v>
      </c>
    </row>
    <row r="119" spans="1:72">
      <c r="BT119" s="34">
        <f>BT68</f>
        <v>37.812980000000003</v>
      </c>
    </row>
    <row r="120" spans="1:72">
      <c r="BT120" s="34">
        <f>BT86</f>
        <v>68.501019999999997</v>
      </c>
    </row>
    <row r="121" spans="1:72">
      <c r="BT121" s="34">
        <f>BT102</f>
        <v>51.670149999999992</v>
      </c>
    </row>
    <row r="122" spans="1:72">
      <c r="BT122" s="34">
        <f>BT116</f>
        <v>19.234590000000001</v>
      </c>
    </row>
  </sheetData>
  <mergeCells count="373">
    <mergeCell ref="G8:G9"/>
    <mergeCell ref="H8:H9"/>
    <mergeCell ref="I8:I9"/>
    <mergeCell ref="J8:J9"/>
    <mergeCell ref="K8:K9"/>
    <mergeCell ref="L8:L9"/>
    <mergeCell ref="C7:D7"/>
    <mergeCell ref="A8:A9"/>
    <mergeCell ref="C8:C9"/>
    <mergeCell ref="D8:D9"/>
    <mergeCell ref="E8:E9"/>
    <mergeCell ref="F8:F9"/>
    <mergeCell ref="S8:S9"/>
    <mergeCell ref="T8:T9"/>
    <mergeCell ref="U8:U9"/>
    <mergeCell ref="V8:V9"/>
    <mergeCell ref="W8:W9"/>
    <mergeCell ref="X8:X9"/>
    <mergeCell ref="M8:M9"/>
    <mergeCell ref="N8:N9"/>
    <mergeCell ref="O8:O9"/>
    <mergeCell ref="P8:P9"/>
    <mergeCell ref="Q8:Q9"/>
    <mergeCell ref="R8:R9"/>
    <mergeCell ref="AE8:AE9"/>
    <mergeCell ref="AF8:AF9"/>
    <mergeCell ref="AG8:AG9"/>
    <mergeCell ref="AH8:AH9"/>
    <mergeCell ref="AI8:AI9"/>
    <mergeCell ref="AJ8:AJ9"/>
    <mergeCell ref="Y8:Y9"/>
    <mergeCell ref="Z8:Z9"/>
    <mergeCell ref="AA8:AA9"/>
    <mergeCell ref="AB8:AB9"/>
    <mergeCell ref="AC8:AC9"/>
    <mergeCell ref="AD8:AD9"/>
    <mergeCell ref="AQ8:AQ9"/>
    <mergeCell ref="AR8:AR9"/>
    <mergeCell ref="AS8:AS9"/>
    <mergeCell ref="AT8:AT9"/>
    <mergeCell ref="AU8:AU9"/>
    <mergeCell ref="AV8:AV9"/>
    <mergeCell ref="AK8:AK9"/>
    <mergeCell ref="AL8:AL9"/>
    <mergeCell ref="AM8:AM9"/>
    <mergeCell ref="AN8:AN9"/>
    <mergeCell ref="AO8:AO9"/>
    <mergeCell ref="AP8:AP9"/>
    <mergeCell ref="BC8:BC9"/>
    <mergeCell ref="BD8:BD9"/>
    <mergeCell ref="BE8:BE9"/>
    <mergeCell ref="BF8:BF9"/>
    <mergeCell ref="BG8:BG9"/>
    <mergeCell ref="BH8:BH9"/>
    <mergeCell ref="AW8:AW9"/>
    <mergeCell ref="AX8:AX9"/>
    <mergeCell ref="AY8:AY9"/>
    <mergeCell ref="AZ8:AZ9"/>
    <mergeCell ref="BA8:BA9"/>
    <mergeCell ref="BB8:BB9"/>
    <mergeCell ref="BO8:BO9"/>
    <mergeCell ref="BP8:BP9"/>
    <mergeCell ref="BQ8:BQ9"/>
    <mergeCell ref="BR8:BR9"/>
    <mergeCell ref="BS8:BS9"/>
    <mergeCell ref="BT8:BT9"/>
    <mergeCell ref="BI8:BI9"/>
    <mergeCell ref="BJ8:BJ9"/>
    <mergeCell ref="BK8:BK9"/>
    <mergeCell ref="BL8:BL9"/>
    <mergeCell ref="BM8:BM9"/>
    <mergeCell ref="BN8:BN9"/>
    <mergeCell ref="A28:A30"/>
    <mergeCell ref="C28:C30"/>
    <mergeCell ref="C47:C48"/>
    <mergeCell ref="A55:A56"/>
    <mergeCell ref="C55:C56"/>
    <mergeCell ref="D55:D56"/>
    <mergeCell ref="A10:A14"/>
    <mergeCell ref="C10:C14"/>
    <mergeCell ref="A15:A22"/>
    <mergeCell ref="C15:C22"/>
    <mergeCell ref="A23:A27"/>
    <mergeCell ref="C23:C27"/>
    <mergeCell ref="K55:K56"/>
    <mergeCell ref="L55:L56"/>
    <mergeCell ref="M55:M56"/>
    <mergeCell ref="N55:N56"/>
    <mergeCell ref="O55:O56"/>
    <mergeCell ref="P55:P56"/>
    <mergeCell ref="E55:E56"/>
    <mergeCell ref="F55:F56"/>
    <mergeCell ref="G55:G56"/>
    <mergeCell ref="H55:H56"/>
    <mergeCell ref="I55:I56"/>
    <mergeCell ref="J55:J56"/>
    <mergeCell ref="X55:X56"/>
    <mergeCell ref="Y55:Y56"/>
    <mergeCell ref="Z55:Z56"/>
    <mergeCell ref="AA55:AA56"/>
    <mergeCell ref="AB55:AB56"/>
    <mergeCell ref="AC55:AC56"/>
    <mergeCell ref="Q55:Q56"/>
    <mergeCell ref="R55:R56"/>
    <mergeCell ref="S55:S56"/>
    <mergeCell ref="T55:T56"/>
    <mergeCell ref="U55:U56"/>
    <mergeCell ref="V55:V56"/>
    <mergeCell ref="AJ55:AJ56"/>
    <mergeCell ref="AK55:AK56"/>
    <mergeCell ref="AL55:AL56"/>
    <mergeCell ref="AM55:AM56"/>
    <mergeCell ref="AN55:AN56"/>
    <mergeCell ref="AO55:AO56"/>
    <mergeCell ref="AD55:AD56"/>
    <mergeCell ref="AE55:AE56"/>
    <mergeCell ref="AF55:AF56"/>
    <mergeCell ref="AG55:AG56"/>
    <mergeCell ref="AH55:AH56"/>
    <mergeCell ref="AI55:AI56"/>
    <mergeCell ref="AV55:AV56"/>
    <mergeCell ref="AW55:AW56"/>
    <mergeCell ref="AX55:AX56"/>
    <mergeCell ref="AY55:AY56"/>
    <mergeCell ref="AZ55:AZ56"/>
    <mergeCell ref="BA55:BA56"/>
    <mergeCell ref="AP55:AP56"/>
    <mergeCell ref="AQ55:AQ56"/>
    <mergeCell ref="AR55:AR56"/>
    <mergeCell ref="AS55:AS56"/>
    <mergeCell ref="AT55:AT56"/>
    <mergeCell ref="AU55:AU56"/>
    <mergeCell ref="BJ55:BJ56"/>
    <mergeCell ref="BK55:BK56"/>
    <mergeCell ref="BL55:BL56"/>
    <mergeCell ref="BM55:BM56"/>
    <mergeCell ref="BB55:BB56"/>
    <mergeCell ref="BC55:BC56"/>
    <mergeCell ref="BD55:BD56"/>
    <mergeCell ref="BE55:BE56"/>
    <mergeCell ref="BF55:BF56"/>
    <mergeCell ref="BG55:BG56"/>
    <mergeCell ref="H71:H72"/>
    <mergeCell ref="I71:I72"/>
    <mergeCell ref="J71:J72"/>
    <mergeCell ref="K71:K72"/>
    <mergeCell ref="L71:L72"/>
    <mergeCell ref="M71:M72"/>
    <mergeCell ref="BT55:BT56"/>
    <mergeCell ref="A57:A61"/>
    <mergeCell ref="C57:C61"/>
    <mergeCell ref="C67:C68"/>
    <mergeCell ref="A71:A72"/>
    <mergeCell ref="C71:C72"/>
    <mergeCell ref="D71:D72"/>
    <mergeCell ref="E71:E72"/>
    <mergeCell ref="F71:F72"/>
    <mergeCell ref="G71:G72"/>
    <mergeCell ref="BN55:BN56"/>
    <mergeCell ref="BO55:BO56"/>
    <mergeCell ref="BP55:BP56"/>
    <mergeCell ref="BQ55:BQ56"/>
    <mergeCell ref="BR55:BR56"/>
    <mergeCell ref="BS55:BS56"/>
    <mergeCell ref="BH55:BH56"/>
    <mergeCell ref="BI55:BI56"/>
    <mergeCell ref="T71:T72"/>
    <mergeCell ref="U71:U72"/>
    <mergeCell ref="V71:V72"/>
    <mergeCell ref="X71:X72"/>
    <mergeCell ref="Y71:Y72"/>
    <mergeCell ref="Z71:Z72"/>
    <mergeCell ref="N71:N72"/>
    <mergeCell ref="O71:O72"/>
    <mergeCell ref="P71:P72"/>
    <mergeCell ref="Q71:Q72"/>
    <mergeCell ref="R71:R72"/>
    <mergeCell ref="S71:S72"/>
    <mergeCell ref="AG71:AG72"/>
    <mergeCell ref="AH71:AH72"/>
    <mergeCell ref="AI71:AI72"/>
    <mergeCell ref="AJ71:AJ72"/>
    <mergeCell ref="AK71:AK72"/>
    <mergeCell ref="AL71:AL72"/>
    <mergeCell ref="AA71:AA72"/>
    <mergeCell ref="AB71:AB72"/>
    <mergeCell ref="AC71:AC72"/>
    <mergeCell ref="AD71:AD72"/>
    <mergeCell ref="AE71:AE72"/>
    <mergeCell ref="AF71:AF72"/>
    <mergeCell ref="AS71:AS72"/>
    <mergeCell ref="AT71:AT72"/>
    <mergeCell ref="AU71:AU72"/>
    <mergeCell ref="AV71:AV72"/>
    <mergeCell ref="AW71:AW72"/>
    <mergeCell ref="AX71:AX72"/>
    <mergeCell ref="AM71:AM72"/>
    <mergeCell ref="AN71:AN72"/>
    <mergeCell ref="AO71:AO72"/>
    <mergeCell ref="AP71:AP72"/>
    <mergeCell ref="AQ71:AQ72"/>
    <mergeCell ref="AR71:AR72"/>
    <mergeCell ref="BQ71:BQ72"/>
    <mergeCell ref="BR71:BR72"/>
    <mergeCell ref="BS71:BS72"/>
    <mergeCell ref="BT71:BT72"/>
    <mergeCell ref="A73:A79"/>
    <mergeCell ref="C73:C79"/>
    <mergeCell ref="BK71:BK72"/>
    <mergeCell ref="BL71:BL72"/>
    <mergeCell ref="BM71:BM72"/>
    <mergeCell ref="BN71:BN72"/>
    <mergeCell ref="BO71:BO72"/>
    <mergeCell ref="BP71:BP72"/>
    <mergeCell ref="BE71:BE72"/>
    <mergeCell ref="BF71:BF72"/>
    <mergeCell ref="BG71:BG72"/>
    <mergeCell ref="BH71:BH72"/>
    <mergeCell ref="BI71:BI72"/>
    <mergeCell ref="BJ71:BJ72"/>
    <mergeCell ref="AY71:AY72"/>
    <mergeCell ref="AZ71:AZ72"/>
    <mergeCell ref="BA71:BA72"/>
    <mergeCell ref="BB71:BB72"/>
    <mergeCell ref="BC71:BC72"/>
    <mergeCell ref="BD71:BD72"/>
    <mergeCell ref="G89:G90"/>
    <mergeCell ref="H89:H90"/>
    <mergeCell ref="I89:I90"/>
    <mergeCell ref="J89:J90"/>
    <mergeCell ref="K89:K90"/>
    <mergeCell ref="L89:L90"/>
    <mergeCell ref="C85:C86"/>
    <mergeCell ref="A89:A90"/>
    <mergeCell ref="C89:C90"/>
    <mergeCell ref="D89:D90"/>
    <mergeCell ref="E89:E90"/>
    <mergeCell ref="F89:F90"/>
    <mergeCell ref="S89:S90"/>
    <mergeCell ref="T89:T90"/>
    <mergeCell ref="U89:U90"/>
    <mergeCell ref="V89:V90"/>
    <mergeCell ref="X89:X90"/>
    <mergeCell ref="Y89:Y90"/>
    <mergeCell ref="M89:M90"/>
    <mergeCell ref="N89:N90"/>
    <mergeCell ref="O89:O90"/>
    <mergeCell ref="P89:P90"/>
    <mergeCell ref="Q89:Q90"/>
    <mergeCell ref="R89:R90"/>
    <mergeCell ref="AF89:AF90"/>
    <mergeCell ref="AG89:AG90"/>
    <mergeCell ref="AH89:AH90"/>
    <mergeCell ref="AI89:AI90"/>
    <mergeCell ref="AJ89:AJ90"/>
    <mergeCell ref="AK89:AK90"/>
    <mergeCell ref="Z89:Z90"/>
    <mergeCell ref="AA89:AA90"/>
    <mergeCell ref="AB89:AB90"/>
    <mergeCell ref="AC89:AC90"/>
    <mergeCell ref="AD89:AD90"/>
    <mergeCell ref="AE89:AE90"/>
    <mergeCell ref="BC89:BC90"/>
    <mergeCell ref="AR89:AR90"/>
    <mergeCell ref="AS89:AS90"/>
    <mergeCell ref="AT89:AT90"/>
    <mergeCell ref="AU89:AU90"/>
    <mergeCell ref="AV89:AV90"/>
    <mergeCell ref="AW89:AW90"/>
    <mergeCell ref="AL89:AL90"/>
    <mergeCell ref="AM89:AM90"/>
    <mergeCell ref="AN89:AN90"/>
    <mergeCell ref="AO89:AO90"/>
    <mergeCell ref="AP89:AP90"/>
    <mergeCell ref="AQ89:AQ90"/>
    <mergeCell ref="BP89:BP90"/>
    <mergeCell ref="BQ89:BQ90"/>
    <mergeCell ref="BR89:BR90"/>
    <mergeCell ref="BS89:BS90"/>
    <mergeCell ref="BT89:BT90"/>
    <mergeCell ref="A91:A95"/>
    <mergeCell ref="C91:C95"/>
    <mergeCell ref="BJ89:BJ90"/>
    <mergeCell ref="BK89:BK90"/>
    <mergeCell ref="BL89:BL90"/>
    <mergeCell ref="BM89:BM90"/>
    <mergeCell ref="BN89:BN90"/>
    <mergeCell ref="BO89:BO90"/>
    <mergeCell ref="BD89:BD90"/>
    <mergeCell ref="BE89:BE90"/>
    <mergeCell ref="BF89:BF90"/>
    <mergeCell ref="BG89:BG90"/>
    <mergeCell ref="BH89:BH90"/>
    <mergeCell ref="BI89:BI90"/>
    <mergeCell ref="AX89:AX90"/>
    <mergeCell ref="AY89:AY90"/>
    <mergeCell ref="AZ89:AZ90"/>
    <mergeCell ref="BA89:BA90"/>
    <mergeCell ref="BB89:BB90"/>
    <mergeCell ref="G105:G106"/>
    <mergeCell ref="H105:H106"/>
    <mergeCell ref="I105:I106"/>
    <mergeCell ref="J105:J106"/>
    <mergeCell ref="K105:K106"/>
    <mergeCell ref="L105:L106"/>
    <mergeCell ref="C101:C102"/>
    <mergeCell ref="A105:A106"/>
    <mergeCell ref="C105:C106"/>
    <mergeCell ref="D105:D106"/>
    <mergeCell ref="E105:E106"/>
    <mergeCell ref="F105:F106"/>
    <mergeCell ref="S105:S106"/>
    <mergeCell ref="T105:T106"/>
    <mergeCell ref="U105:U106"/>
    <mergeCell ref="V105:V106"/>
    <mergeCell ref="X105:X106"/>
    <mergeCell ref="Y105:Y106"/>
    <mergeCell ref="M105:M106"/>
    <mergeCell ref="N105:N106"/>
    <mergeCell ref="O105:O106"/>
    <mergeCell ref="P105:P106"/>
    <mergeCell ref="Q105:Q106"/>
    <mergeCell ref="R105:R106"/>
    <mergeCell ref="AF105:AF106"/>
    <mergeCell ref="AG105:AG106"/>
    <mergeCell ref="AH105:AH106"/>
    <mergeCell ref="AI105:AI106"/>
    <mergeCell ref="AJ105:AJ106"/>
    <mergeCell ref="AK105:AK106"/>
    <mergeCell ref="Z105:Z106"/>
    <mergeCell ref="AA105:AA106"/>
    <mergeCell ref="AB105:AB106"/>
    <mergeCell ref="AC105:AC106"/>
    <mergeCell ref="AD105:AD106"/>
    <mergeCell ref="AE105:AE106"/>
    <mergeCell ref="BB105:BB106"/>
    <mergeCell ref="BC105:BC106"/>
    <mergeCell ref="AR105:AR106"/>
    <mergeCell ref="AS105:AS106"/>
    <mergeCell ref="AT105:AT106"/>
    <mergeCell ref="AU105:AU106"/>
    <mergeCell ref="AV105:AV106"/>
    <mergeCell ref="AW105:AW106"/>
    <mergeCell ref="AL105:AL106"/>
    <mergeCell ref="AM105:AM106"/>
    <mergeCell ref="AN105:AN106"/>
    <mergeCell ref="AO105:AO106"/>
    <mergeCell ref="AP105:AP106"/>
    <mergeCell ref="AQ105:AQ106"/>
    <mergeCell ref="C115:C116"/>
    <mergeCell ref="BP105:BP106"/>
    <mergeCell ref="BQ105:BQ106"/>
    <mergeCell ref="BR105:BR106"/>
    <mergeCell ref="BS105:BS106"/>
    <mergeCell ref="BT105:BT106"/>
    <mergeCell ref="A107:A109"/>
    <mergeCell ref="C107:C109"/>
    <mergeCell ref="BJ105:BJ106"/>
    <mergeCell ref="BK105:BK106"/>
    <mergeCell ref="BL105:BL106"/>
    <mergeCell ref="BM105:BM106"/>
    <mergeCell ref="BN105:BN106"/>
    <mergeCell ref="BO105:BO106"/>
    <mergeCell ref="BD105:BD106"/>
    <mergeCell ref="BE105:BE106"/>
    <mergeCell ref="BF105:BF106"/>
    <mergeCell ref="BG105:BG106"/>
    <mergeCell ref="BH105:BH106"/>
    <mergeCell ref="BI105:BI106"/>
    <mergeCell ref="AX105:AX106"/>
    <mergeCell ref="AY105:AY106"/>
    <mergeCell ref="AZ105:AZ106"/>
    <mergeCell ref="BA105:BA106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3"/>
  <sheetViews>
    <sheetView zoomScale="75" zoomScaleNormal="75" workbookViewId="0">
      <selection activeCell="B25" sqref="A25:XFD2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10.109375" hidden="1" customWidth="1"/>
    <col min="11" max="11" width="11.5546875" bestFit="1" customWidth="1"/>
    <col min="12" max="12" width="10.33203125" customWidth="1"/>
    <col min="13" max="13" width="8.88671875" hidden="1" customWidth="1"/>
    <col min="14" max="17" width="9.109375" hidden="1" customWidth="1"/>
    <col min="18" max="20" width="10.109375" hidden="1" customWidth="1"/>
    <col min="21" max="21" width="10.88671875" customWidth="1"/>
    <col min="22" max="23" width="10.88671875" hidden="1" customWidth="1"/>
    <col min="24" max="24" width="10.6640625" customWidth="1"/>
    <col min="25" max="29" width="10.6640625" hidden="1" customWidth="1"/>
    <col min="30" max="31" width="10.6640625" customWidth="1"/>
    <col min="32" max="38" width="10.6640625" hidden="1" customWidth="1"/>
    <col min="39" max="39" width="10.88671875" customWidth="1"/>
    <col min="40" max="40" width="10.6640625" customWidth="1"/>
    <col min="41" max="47" width="10.6640625" hidden="1" customWidth="1"/>
    <col min="48" max="48" width="10.6640625" customWidth="1"/>
    <col min="49" max="49" width="10.6640625" hidden="1" customWidth="1"/>
    <col min="50" max="50" width="10.6640625" customWidth="1"/>
    <col min="51" max="54" width="10.664062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5" max="65" width="10.88671875" customWidth="1"/>
    <col min="66" max="66" width="10.88671875" hidden="1" customWidth="1"/>
    <col min="69" max="69" width="7.44140625" customWidth="1"/>
    <col min="70" max="70" width="13.6640625" style="71" customWidth="1"/>
    <col min="71" max="71" width="10.109375" customWidth="1"/>
    <col min="72" max="72" width="11.44140625" customWidth="1"/>
  </cols>
  <sheetData>
    <row r="1" spans="1:73">
      <c r="A1" s="85" t="s">
        <v>87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9"/>
      <c r="R1" s="89"/>
      <c r="S1" s="93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98</v>
      </c>
      <c r="B2" s="85"/>
      <c r="C2" s="85"/>
      <c r="D2" s="85"/>
      <c r="E2" s="85"/>
      <c r="F2" s="86"/>
      <c r="G2" s="90"/>
      <c r="H2" s="91" t="s">
        <v>88</v>
      </c>
      <c r="I2" s="92"/>
      <c r="J2" s="91" t="s">
        <v>88</v>
      </c>
      <c r="K2" s="92"/>
      <c r="L2" s="92"/>
      <c r="M2" s="92"/>
      <c r="N2" s="92"/>
      <c r="O2" s="92"/>
      <c r="P2" s="92"/>
      <c r="Q2" s="92"/>
      <c r="R2" s="92"/>
      <c r="S2" s="95"/>
      <c r="T2" s="95"/>
      <c r="U2" s="92"/>
      <c r="V2" s="92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99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9"/>
      <c r="T3" s="89"/>
      <c r="U3" s="86"/>
      <c r="V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100</v>
      </c>
      <c r="B4" s="86"/>
      <c r="C4" s="86"/>
      <c r="D4" s="86"/>
      <c r="E4" s="86"/>
      <c r="F4" s="86"/>
      <c r="G4" s="86"/>
      <c r="H4" s="86" t="s">
        <v>101</v>
      </c>
      <c r="I4" s="86"/>
      <c r="J4" s="86" t="s">
        <v>101</v>
      </c>
      <c r="K4" s="86"/>
      <c r="L4" s="86"/>
      <c r="M4" s="86"/>
      <c r="N4" s="86"/>
      <c r="O4" s="86"/>
      <c r="P4" s="86"/>
      <c r="Q4" s="86"/>
      <c r="R4" s="86"/>
      <c r="S4" s="89"/>
      <c r="T4" s="89"/>
      <c r="U4" s="86"/>
      <c r="V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89</v>
      </c>
      <c r="I5" s="86"/>
      <c r="J5" s="86" t="s">
        <v>89</v>
      </c>
      <c r="K5" s="86"/>
      <c r="L5" s="93"/>
      <c r="M5" s="93"/>
      <c r="N5" s="93"/>
      <c r="O5" s="86"/>
      <c r="P5" s="86"/>
      <c r="Q5" s="86"/>
      <c r="R5" s="86"/>
      <c r="S5" s="89"/>
      <c r="T5" s="89"/>
      <c r="U5" s="86"/>
      <c r="V5" s="86"/>
      <c r="W5" s="2"/>
      <c r="X5" s="2"/>
      <c r="Y5" s="2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  <c r="Q6" s="89"/>
      <c r="R6" s="89"/>
    </row>
    <row r="7" spans="1:73">
      <c r="B7" t="s">
        <v>103</v>
      </c>
      <c r="C7" s="101" t="s">
        <v>0</v>
      </c>
      <c r="D7" s="101"/>
      <c r="E7" s="1">
        <v>1</v>
      </c>
      <c r="F7" t="s">
        <v>46</v>
      </c>
      <c r="G7" s="35"/>
      <c r="H7" s="35"/>
      <c r="I7" s="35"/>
      <c r="K7" s="50">
        <f>' 3-7 лет (день 9) '!K7</f>
        <v>46266</v>
      </c>
      <c r="U7" s="2"/>
    </row>
    <row r="8" spans="1:73" s="2" customFormat="1" ht="15" customHeight="1">
      <c r="A8" s="116"/>
      <c r="B8" s="36" t="s">
        <v>1</v>
      </c>
      <c r="C8" s="113" t="s">
        <v>2</v>
      </c>
      <c r="D8" s="113" t="str">
        <f>[1]Цены!A1</f>
        <v>Хлеб пшеничный</v>
      </c>
      <c r="E8" s="113" t="str">
        <f>[1]Цены!B1</f>
        <v>Хлеб ржано-пшеничный</v>
      </c>
      <c r="F8" s="113" t="str">
        <f>[1]Цены!C1</f>
        <v>Сахар</v>
      </c>
      <c r="G8" s="113" t="str">
        <f>[1]Цены!D1</f>
        <v>Чай</v>
      </c>
      <c r="H8" s="113" t="str">
        <f>[1]Цены!E1</f>
        <v>Какао</v>
      </c>
      <c r="I8" s="113" t="str">
        <f>[1]Цены!F1</f>
        <v>Кофейный напиток</v>
      </c>
      <c r="J8" s="113" t="str">
        <f>[1]Цены!G1</f>
        <v>Молоко 2,5%</v>
      </c>
      <c r="K8" s="113" t="str">
        <f>[1]Цены!H1</f>
        <v>Масло сливочное</v>
      </c>
      <c r="L8" s="113" t="str">
        <f>[1]Цены!I1</f>
        <v>Сметана 15%</v>
      </c>
      <c r="M8" s="113" t="str">
        <f>[1]Цены!J1</f>
        <v>Молоко сухое</v>
      </c>
      <c r="N8" s="113" t="str">
        <f>[1]Цены!K1</f>
        <v>Снежок 2,5 %</v>
      </c>
      <c r="O8" s="113" t="str">
        <f>[1]Цены!L1</f>
        <v>Творог 5%</v>
      </c>
      <c r="P8" s="113" t="str">
        <f>[1]Цены!M1</f>
        <v>Молоко сгущенное</v>
      </c>
      <c r="Q8" s="113" t="str">
        <f>[1]Цены!N1</f>
        <v xml:space="preserve">Джем Сава </v>
      </c>
      <c r="R8" s="113" t="str">
        <f>[1]Цены!O1</f>
        <v>Сыр</v>
      </c>
      <c r="S8" s="113" t="str">
        <f>[1]Цены!P1</f>
        <v>Зеленый горошек</v>
      </c>
      <c r="T8" s="113" t="str">
        <f>[1]Цены!Q1</f>
        <v>Кукуруза консервирован.</v>
      </c>
      <c r="U8" s="113" t="str">
        <f>[1]Цены!R1</f>
        <v>Консервы рыбные</v>
      </c>
      <c r="V8" s="113" t="str">
        <f>[1]Цены!S1</f>
        <v>Огурцы консервирован.</v>
      </c>
      <c r="W8" s="113" t="str">
        <f>[1]Цены!T1</f>
        <v>Огурцы свежие</v>
      </c>
      <c r="X8" s="113" t="str">
        <f>[1]Цены!U1</f>
        <v>Яйцо</v>
      </c>
      <c r="Y8" s="113" t="str">
        <f>[1]Цены!V1</f>
        <v>Икра кабачковая</v>
      </c>
      <c r="Z8" s="113" t="str">
        <f>[1]Цены!W1</f>
        <v>Изюм</v>
      </c>
      <c r="AA8" s="113" t="str">
        <f>[1]Цены!X1</f>
        <v>Курага</v>
      </c>
      <c r="AB8" s="113" t="str">
        <f>[1]Цены!Y1</f>
        <v>Чернослив</v>
      </c>
      <c r="AC8" s="113" t="str">
        <f>[1]Цены!Z1</f>
        <v>Шиповник</v>
      </c>
      <c r="AD8" s="113" t="str">
        <f>[1]Цены!AA1</f>
        <v>Сухофрукты</v>
      </c>
      <c r="AE8" s="113" t="str">
        <f>[1]Цены!AB1</f>
        <v>Ягода свежемороженная</v>
      </c>
      <c r="AF8" s="113" t="str">
        <f>' 3-7 лет (день 9) '!AF8:AF9</f>
        <v>Апельсин</v>
      </c>
      <c r="AG8" s="113" t="str">
        <f>' 3-7 лет (день 9) '!AG8:AG9</f>
        <v>Банан</v>
      </c>
      <c r="AH8" s="113" t="str">
        <f>' 3-7 лет (день 9) '!AH8:AH9</f>
        <v>Лимон</v>
      </c>
      <c r="AI8" s="113" t="str">
        <f>' 3-7 лет (день 9) '!AI8:AI9</f>
        <v>Яблоко</v>
      </c>
      <c r="AJ8" s="113" t="str">
        <f>[1]Цены!AD1</f>
        <v>Кисель</v>
      </c>
      <c r="AK8" s="113" t="str">
        <f>[1]Цены!AE1</f>
        <v xml:space="preserve">Сок </v>
      </c>
      <c r="AL8" s="113" t="str">
        <f>[1]Цены!AF1</f>
        <v>Макаронные изделия</v>
      </c>
      <c r="AM8" s="113" t="str">
        <f>[1]Цены!AG1</f>
        <v>Мука</v>
      </c>
      <c r="AN8" s="113" t="str">
        <f>[1]Цены!AH1</f>
        <v>Дрожжи</v>
      </c>
      <c r="AO8" s="113" t="str">
        <f>[1]Цены!AI1</f>
        <v>Печенье</v>
      </c>
      <c r="AP8" s="113" t="str">
        <f>[1]Цены!AJ1</f>
        <v>Пряники</v>
      </c>
      <c r="AQ8" s="113" t="str">
        <f>[1]Цены!AK1</f>
        <v>Вафли</v>
      </c>
      <c r="AR8" s="113" t="str">
        <f>[1]Цены!AL1</f>
        <v>Конфеты</v>
      </c>
      <c r="AS8" s="113" t="str">
        <f>[1]Цены!AM1</f>
        <v>Повидло Сава</v>
      </c>
      <c r="AT8" s="113" t="str">
        <f>[1]Цены!AN1</f>
        <v>Крупа геркулес</v>
      </c>
      <c r="AU8" s="113" t="str">
        <f>[1]Цены!AO1</f>
        <v>Крупа горох</v>
      </c>
      <c r="AV8" s="113" t="str">
        <f>[1]Цены!AP1</f>
        <v>Крупа гречневая</v>
      </c>
      <c r="AW8" s="113" t="str">
        <f>[1]Цены!AQ1</f>
        <v>Крупа кукурузная</v>
      </c>
      <c r="AX8" s="113" t="str">
        <f>[1]Цены!AR1</f>
        <v>Крупа манная</v>
      </c>
      <c r="AY8" s="113" t="str">
        <f>[1]Цены!AS1</f>
        <v>Крупа перловая</v>
      </c>
      <c r="AZ8" s="113" t="str">
        <f>[1]Цены!AT1</f>
        <v>Крупа пшеничная</v>
      </c>
      <c r="BA8" s="113" t="str">
        <f>[1]Цены!AU1</f>
        <v>Крупа пшено</v>
      </c>
      <c r="BB8" s="113" t="str">
        <f>[1]Цены!AV1</f>
        <v>Крупа ячневая</v>
      </c>
      <c r="BC8" s="113" t="str">
        <f>[1]Цены!AW1</f>
        <v>Рис</v>
      </c>
      <c r="BD8" s="113" t="str">
        <f>[1]Цены!AX1</f>
        <v>Цыпленок бройлер</v>
      </c>
      <c r="BE8" s="113" t="str">
        <f>[1]Цены!AY1</f>
        <v>Филе куриное</v>
      </c>
      <c r="BF8" s="113" t="str">
        <f>[1]Цены!AZ1</f>
        <v>Фарш говяжий</v>
      </c>
      <c r="BG8" s="113" t="str">
        <f>[1]Цены!BA1</f>
        <v>Печень куриная</v>
      </c>
      <c r="BH8" s="113" t="str">
        <f>[1]Цены!BB1</f>
        <v>Филе минтая</v>
      </c>
      <c r="BI8" s="113" t="str">
        <f>[1]Цены!BC1</f>
        <v>Филе сельди слабосол.</v>
      </c>
      <c r="BJ8" s="113" t="str">
        <f>[1]Цены!BD1</f>
        <v>Картофель</v>
      </c>
      <c r="BK8" s="113" t="str">
        <f>[1]Цены!BE1</f>
        <v>Морковь</v>
      </c>
      <c r="BL8" s="113" t="str">
        <f>[1]Цены!BF1</f>
        <v>Лук</v>
      </c>
      <c r="BM8" s="113" t="str">
        <f>[1]Цены!BG1</f>
        <v>Капуста</v>
      </c>
      <c r="BN8" s="113" t="str">
        <f>[1]Цены!BH1</f>
        <v>Свекла</v>
      </c>
      <c r="BO8" s="113" t="str">
        <f>[1]Цены!BI1</f>
        <v>Томатная паста</v>
      </c>
      <c r="BP8" s="113" t="str">
        <f>[1]Цены!BJ1</f>
        <v>Масло растительное</v>
      </c>
      <c r="BQ8" s="113" t="str">
        <f>[1]Цены!BK1</f>
        <v>Соль</v>
      </c>
      <c r="BR8" s="96" t="s">
        <v>86</v>
      </c>
      <c r="BS8" s="115" t="s">
        <v>3</v>
      </c>
      <c r="BT8" s="115" t="s">
        <v>4</v>
      </c>
    </row>
    <row r="9" spans="1:73" s="2" customFormat="1" ht="28.5" customHeight="1">
      <c r="A9" s="117"/>
      <c r="B9" s="4" t="s">
        <v>5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97"/>
      <c r="BS9" s="115"/>
      <c r="BT9" s="115"/>
    </row>
    <row r="10" spans="1:73">
      <c r="A10" s="104" t="s">
        <v>6</v>
      </c>
      <c r="B10" s="5" t="str">
        <f>' 3-7 лет (день 9) '!B10</f>
        <v>Каша манная молочная</v>
      </c>
      <c r="C10" s="105">
        <f>$E$7</f>
        <v>1</v>
      </c>
      <c r="D10" s="5"/>
      <c r="E10" s="5"/>
      <c r="F10" s="5">
        <v>5.0000000000000001E-3</v>
      </c>
      <c r="G10" s="5"/>
      <c r="H10" s="5"/>
      <c r="I10" s="5"/>
      <c r="J10" s="5">
        <v>0.13</v>
      </c>
      <c r="K10" s="5">
        <v>3.0000000000000001E-3</v>
      </c>
      <c r="L10" s="5"/>
      <c r="M10" s="5"/>
      <c r="N10" s="5"/>
      <c r="O10" s="5"/>
      <c r="P10" s="5"/>
      <c r="Q10" s="5"/>
      <c r="R10" s="5"/>
      <c r="S10" s="5"/>
      <c r="T10" s="5"/>
      <c r="U10" s="6"/>
      <c r="V10" s="6"/>
      <c r="W10" s="6"/>
      <c r="X10" s="7"/>
      <c r="Y10" s="7"/>
      <c r="Z10" s="7"/>
      <c r="AA10" s="7"/>
      <c r="AB10" s="7"/>
      <c r="AC10" s="7"/>
      <c r="AD10" s="5"/>
      <c r="AE10" s="5"/>
      <c r="AF10" s="5"/>
      <c r="AG10" s="5"/>
      <c r="AH10" s="5"/>
      <c r="AI10" s="5"/>
      <c r="AJ10" s="5"/>
      <c r="AK10" s="5"/>
      <c r="AL10" s="5"/>
      <c r="AM10" s="6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>
        <v>0.02</v>
      </c>
      <c r="AY10" s="6"/>
      <c r="AZ10" s="6"/>
      <c r="BA10" s="6"/>
      <c r="BB10" s="6"/>
      <c r="BC10" s="6"/>
      <c r="BD10" s="5"/>
      <c r="BE10" s="5"/>
      <c r="BF10" s="5"/>
      <c r="BG10" s="5"/>
      <c r="BH10" s="5"/>
      <c r="BI10" s="5"/>
      <c r="BJ10" s="5"/>
      <c r="BK10" s="5"/>
      <c r="BL10" s="5"/>
      <c r="BM10" s="6"/>
      <c r="BN10" s="6"/>
      <c r="BO10" s="5"/>
      <c r="BP10" s="5"/>
      <c r="BQ10" s="5">
        <v>1E-3</v>
      </c>
      <c r="BR10" s="74"/>
    </row>
    <row r="11" spans="1:73">
      <c r="A11" s="104"/>
      <c r="B11" s="5" t="str">
        <f>' 3-7 лет (день 9) '!B11</f>
        <v xml:space="preserve">Бутерброд с маслом </v>
      </c>
      <c r="C11" s="106"/>
      <c r="D11" s="5">
        <v>0.03</v>
      </c>
      <c r="E11" s="5"/>
      <c r="F11" s="5"/>
      <c r="G11" s="5"/>
      <c r="H11" s="5"/>
      <c r="I11" s="5"/>
      <c r="J11" s="5"/>
      <c r="K11" s="5">
        <v>5.0000000000000001E-3</v>
      </c>
      <c r="L11" s="5"/>
      <c r="M11" s="5"/>
      <c r="N11" s="5"/>
      <c r="O11" s="5"/>
      <c r="P11" s="5"/>
      <c r="Q11" s="5"/>
      <c r="R11" s="84"/>
      <c r="S11" s="5"/>
      <c r="T11" s="5"/>
      <c r="U11" s="6"/>
      <c r="V11" s="6"/>
      <c r="W11" s="6"/>
      <c r="X11" s="7"/>
      <c r="Y11" s="7"/>
      <c r="Z11" s="7"/>
      <c r="AA11" s="7"/>
      <c r="AB11" s="7"/>
      <c r="AC11" s="7"/>
      <c r="AD11" s="5"/>
      <c r="AE11" s="5"/>
      <c r="AF11" s="5"/>
      <c r="AG11" s="5"/>
      <c r="AH11" s="5"/>
      <c r="AI11" s="5"/>
      <c r="AJ11" s="5"/>
      <c r="AK11" s="5"/>
      <c r="AL11" s="5"/>
      <c r="AM11" s="6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6"/>
      <c r="AZ11" s="6"/>
      <c r="BA11" s="6"/>
      <c r="BB11" s="6"/>
      <c r="BC11" s="6"/>
      <c r="BD11" s="5"/>
      <c r="BE11" s="5"/>
      <c r="BF11" s="5"/>
      <c r="BG11" s="5"/>
      <c r="BH11" s="5"/>
      <c r="BI11" s="5"/>
      <c r="BJ11" s="5"/>
      <c r="BK11" s="5"/>
      <c r="BL11" s="5"/>
      <c r="BM11" s="6"/>
      <c r="BN11" s="6"/>
      <c r="BO11" s="5"/>
      <c r="BP11" s="5"/>
      <c r="BQ11" s="5"/>
      <c r="BR11" s="74"/>
    </row>
    <row r="12" spans="1:73">
      <c r="A12" s="104"/>
      <c r="B12" s="5" t="str">
        <f>' 3-7 лет (день 9) '!B12</f>
        <v>Какао с молоком</v>
      </c>
      <c r="C12" s="106"/>
      <c r="D12" s="5"/>
      <c r="E12" s="5"/>
      <c r="F12" s="5">
        <v>1.0999999999999999E-2</v>
      </c>
      <c r="G12" s="5"/>
      <c r="H12" s="5">
        <v>1.1999999999999999E-3</v>
      </c>
      <c r="I12" s="5"/>
      <c r="J12" s="5">
        <v>9.6000000000000002E-2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6"/>
      <c r="W12" s="6"/>
      <c r="X12" s="7"/>
      <c r="Y12" s="7"/>
      <c r="Z12" s="7"/>
      <c r="AA12" s="7"/>
      <c r="AB12" s="7"/>
      <c r="AC12" s="7"/>
      <c r="AD12" s="5"/>
      <c r="AE12" s="5"/>
      <c r="AF12" s="5"/>
      <c r="AG12" s="5"/>
      <c r="AH12" s="5"/>
      <c r="AI12" s="5"/>
      <c r="AJ12" s="5"/>
      <c r="AK12" s="5"/>
      <c r="AL12" s="5"/>
      <c r="AM12" s="6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6"/>
      <c r="AZ12" s="6"/>
      <c r="BA12" s="6"/>
      <c r="BB12" s="6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6"/>
      <c r="BN12" s="6"/>
      <c r="BO12" s="5"/>
      <c r="BP12" s="5"/>
      <c r="BQ12" s="5"/>
      <c r="BR12" s="74"/>
    </row>
    <row r="13" spans="1:73">
      <c r="A13" s="104"/>
      <c r="B13" s="5"/>
      <c r="C13" s="10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6"/>
      <c r="W13" s="6"/>
      <c r="X13" s="7"/>
      <c r="Y13" s="7"/>
      <c r="Z13" s="7"/>
      <c r="AA13" s="7"/>
      <c r="AB13" s="7"/>
      <c r="AC13" s="7"/>
      <c r="AD13" s="5"/>
      <c r="AE13" s="5"/>
      <c r="AF13" s="5"/>
      <c r="AG13" s="5"/>
      <c r="AH13" s="5"/>
      <c r="AI13" s="5"/>
      <c r="AJ13" s="5"/>
      <c r="AK13" s="5"/>
      <c r="AL13" s="5"/>
      <c r="AM13" s="6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6"/>
      <c r="AZ13" s="6"/>
      <c r="BA13" s="6"/>
      <c r="BB13" s="6"/>
      <c r="BC13" s="6"/>
      <c r="BD13" s="5"/>
      <c r="BE13" s="5"/>
      <c r="BF13" s="5"/>
      <c r="BG13" s="5"/>
      <c r="BH13" s="5"/>
      <c r="BI13" s="5"/>
      <c r="BJ13" s="5"/>
      <c r="BK13" s="5"/>
      <c r="BL13" s="5"/>
      <c r="BM13" s="6"/>
      <c r="BN13" s="6"/>
      <c r="BO13" s="5"/>
      <c r="BP13" s="5"/>
      <c r="BQ13" s="5"/>
      <c r="BR13" s="74"/>
    </row>
    <row r="14" spans="1:73">
      <c r="A14" s="104"/>
      <c r="B14" s="5"/>
      <c r="C14" s="107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"/>
      <c r="V14" s="6"/>
      <c r="W14" s="6"/>
      <c r="X14" s="7"/>
      <c r="Y14" s="7"/>
      <c r="Z14" s="7"/>
      <c r="AA14" s="7"/>
      <c r="AB14" s="7"/>
      <c r="AC14" s="7"/>
      <c r="AD14" s="5"/>
      <c r="AE14" s="5"/>
      <c r="AF14" s="5"/>
      <c r="AG14" s="5"/>
      <c r="AH14" s="5"/>
      <c r="AI14" s="5"/>
      <c r="AJ14" s="5"/>
      <c r="AK14" s="5"/>
      <c r="AL14" s="5"/>
      <c r="AM14" s="6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6"/>
      <c r="AZ14" s="6"/>
      <c r="BA14" s="6"/>
      <c r="BB14" s="6"/>
      <c r="BC14" s="6"/>
      <c r="BD14" s="5"/>
      <c r="BE14" s="5"/>
      <c r="BF14" s="5"/>
      <c r="BG14" s="5"/>
      <c r="BH14" s="5"/>
      <c r="BI14" s="5"/>
      <c r="BJ14" s="5"/>
      <c r="BK14" s="5"/>
      <c r="BL14" s="5"/>
      <c r="BM14" s="6"/>
      <c r="BN14" s="6"/>
      <c r="BO14" s="5"/>
      <c r="BP14" s="5"/>
      <c r="BQ14" s="5"/>
      <c r="BR14" s="74"/>
    </row>
    <row r="15" spans="1:73">
      <c r="A15" s="104" t="s">
        <v>10</v>
      </c>
      <c r="B15" s="5" t="str">
        <f>' 3-7 лет (день 9) '!B15</f>
        <v>Суп шахтерский</v>
      </c>
      <c r="C15" s="105">
        <f>$E$7</f>
        <v>1</v>
      </c>
      <c r="D15" s="5"/>
      <c r="E15" s="5"/>
      <c r="F15" s="5"/>
      <c r="G15" s="5"/>
      <c r="H15" s="5"/>
      <c r="I15" s="5"/>
      <c r="J15" s="5"/>
      <c r="K15" s="5">
        <v>4.0000000000000001E-3</v>
      </c>
      <c r="L15" s="5">
        <v>7.0000000000000001E-3</v>
      </c>
      <c r="M15" s="5"/>
      <c r="N15" s="5"/>
      <c r="O15" s="5"/>
      <c r="P15" s="5"/>
      <c r="Q15" s="5"/>
      <c r="R15" s="5"/>
      <c r="S15" s="5"/>
      <c r="T15" s="5"/>
      <c r="U15" s="6"/>
      <c r="V15" s="6"/>
      <c r="W15" s="6"/>
      <c r="X15" s="7"/>
      <c r="Y15" s="7"/>
      <c r="Z15" s="7"/>
      <c r="AA15" s="7"/>
      <c r="AB15" s="7"/>
      <c r="AC15" s="7"/>
      <c r="AD15" s="5"/>
      <c r="AE15" s="5"/>
      <c r="AF15" s="5"/>
      <c r="AG15" s="5"/>
      <c r="AH15" s="5"/>
      <c r="AI15" s="5"/>
      <c r="AJ15" s="5"/>
      <c r="AK15" s="5"/>
      <c r="AL15" s="5"/>
      <c r="AM15" s="6"/>
      <c r="AN15" s="5"/>
      <c r="AO15" s="5"/>
      <c r="AP15" s="5"/>
      <c r="AQ15" s="5"/>
      <c r="AR15" s="5"/>
      <c r="AS15" s="5"/>
      <c r="AT15" s="5"/>
      <c r="AU15" s="5"/>
      <c r="AV15" s="68">
        <v>8.0000000000000002E-3</v>
      </c>
      <c r="AW15" s="6"/>
      <c r="AX15" s="6"/>
      <c r="AY15" s="6"/>
      <c r="AZ15" s="6"/>
      <c r="BA15" s="6"/>
      <c r="BB15" s="6"/>
      <c r="BC15" s="6"/>
      <c r="BD15" s="67">
        <v>2.9000000000000001E-2</v>
      </c>
      <c r="BE15" s="5"/>
      <c r="BF15" s="5"/>
      <c r="BG15" s="5"/>
      <c r="BH15" s="5"/>
      <c r="BI15" s="5"/>
      <c r="BJ15" s="5">
        <v>0.1</v>
      </c>
      <c r="BK15" s="5">
        <v>1.2500000000000001E-2</v>
      </c>
      <c r="BL15" s="5">
        <v>1.2999999999999999E-2</v>
      </c>
      <c r="BM15" s="6"/>
      <c r="BN15" s="6"/>
      <c r="BO15" s="5"/>
      <c r="BP15" s="5">
        <v>3.0000000000000001E-3</v>
      </c>
      <c r="BQ15" s="5">
        <v>2E-3</v>
      </c>
      <c r="BR15" s="74"/>
    </row>
    <row r="16" spans="1:73">
      <c r="A16" s="104"/>
      <c r="B16" s="5" t="str">
        <f>' 3-7 лет (день 9) '!B16</f>
        <v>Капуста, тушеная с мясом</v>
      </c>
      <c r="C16" s="106"/>
      <c r="D16" s="5"/>
      <c r="E16" s="5"/>
      <c r="F16" s="5"/>
      <c r="G16" s="5"/>
      <c r="H16" s="5"/>
      <c r="I16" s="5"/>
      <c r="J16" s="5"/>
      <c r="K16" s="5">
        <v>2E-3</v>
      </c>
      <c r="L16" s="5"/>
      <c r="M16" s="5"/>
      <c r="N16" s="5"/>
      <c r="O16" s="5"/>
      <c r="P16" s="5"/>
      <c r="Q16" s="5"/>
      <c r="R16" s="5"/>
      <c r="S16" s="5"/>
      <c r="T16" s="5"/>
      <c r="U16" s="6"/>
      <c r="V16" s="6"/>
      <c r="W16" s="6"/>
      <c r="X16" s="7"/>
      <c r="Y16" s="7"/>
      <c r="Z16" s="7"/>
      <c r="AA16" s="7"/>
      <c r="AB16" s="7"/>
      <c r="AC16" s="7"/>
      <c r="AD16" s="5"/>
      <c r="AE16" s="5"/>
      <c r="AF16" s="5"/>
      <c r="AG16" s="5"/>
      <c r="AH16" s="5"/>
      <c r="AI16" s="5"/>
      <c r="AJ16" s="5"/>
      <c r="AK16" s="5"/>
      <c r="AL16" s="5"/>
      <c r="AM16" s="6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6"/>
      <c r="AZ16" s="6"/>
      <c r="BA16" s="6"/>
      <c r="BB16" s="6"/>
      <c r="BC16" s="6"/>
      <c r="BD16" s="5">
        <v>0.04</v>
      </c>
      <c r="BE16" s="5"/>
      <c r="BF16" s="5">
        <v>7.0000000000000001E-3</v>
      </c>
      <c r="BG16" s="5"/>
      <c r="BH16" s="5"/>
      <c r="BI16" s="5"/>
      <c r="BJ16" s="5"/>
      <c r="BK16" s="5">
        <v>8.0000000000000002E-3</v>
      </c>
      <c r="BL16" s="5">
        <v>1.4999999999999999E-2</v>
      </c>
      <c r="BM16" s="6">
        <v>0.19</v>
      </c>
      <c r="BN16" s="6"/>
      <c r="BO16" s="5">
        <v>3.0000000000000001E-3</v>
      </c>
      <c r="BP16" s="5">
        <v>4.0000000000000001E-3</v>
      </c>
      <c r="BQ16" s="5">
        <v>2E-3</v>
      </c>
      <c r="BR16" s="74"/>
    </row>
    <row r="17" spans="1:70">
      <c r="A17" s="104"/>
      <c r="B17" s="5" t="str">
        <f>' 3-7 лет (день 9) '!B17</f>
        <v>Хлеб пшеничный</v>
      </c>
      <c r="C17" s="106"/>
      <c r="D17" s="83">
        <v>0.03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/>
      <c r="V17" s="6"/>
      <c r="W17" s="6"/>
      <c r="X17" s="7"/>
      <c r="Y17" s="7"/>
      <c r="Z17" s="7"/>
      <c r="AA17" s="7"/>
      <c r="AB17" s="7"/>
      <c r="AC17" s="7"/>
      <c r="AD17" s="5"/>
      <c r="AE17" s="5"/>
      <c r="AF17" s="5"/>
      <c r="AG17" s="5"/>
      <c r="AH17" s="5"/>
      <c r="AI17" s="5"/>
      <c r="AJ17" s="5"/>
      <c r="AK17" s="5"/>
      <c r="AL17" s="5"/>
      <c r="AM17" s="6"/>
      <c r="AN17" s="5"/>
      <c r="AO17" s="5"/>
      <c r="AP17" s="5"/>
      <c r="AQ17" s="5"/>
      <c r="AR17" s="5"/>
      <c r="AS17" s="5"/>
      <c r="AT17" s="5"/>
      <c r="AU17" s="5"/>
      <c r="AV17" s="6"/>
      <c r="AW17" s="6"/>
      <c r="AX17" s="6"/>
      <c r="AY17" s="6"/>
      <c r="AZ17" s="6"/>
      <c r="BA17" s="6"/>
      <c r="BB17" s="6"/>
      <c r="BC17" s="6"/>
      <c r="BD17" s="5"/>
      <c r="BE17" s="5"/>
      <c r="BF17" s="5"/>
      <c r="BG17" s="5"/>
      <c r="BH17" s="5"/>
      <c r="BI17" s="5"/>
      <c r="BJ17" s="5"/>
      <c r="BK17" s="5"/>
      <c r="BL17" s="5"/>
      <c r="BM17" s="6"/>
      <c r="BN17" s="6"/>
      <c r="BO17" s="5"/>
      <c r="BP17" s="5"/>
      <c r="BQ17" s="5"/>
      <c r="BR17" s="74"/>
    </row>
    <row r="18" spans="1:70">
      <c r="A18" s="104"/>
      <c r="B18" s="5" t="str">
        <f>' 3-7 лет (день 9) '!B18</f>
        <v>Хлеб ржано-пшеничный</v>
      </c>
      <c r="C18" s="106"/>
      <c r="D18" s="5"/>
      <c r="E18" s="83">
        <v>0.05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6"/>
      <c r="V18" s="6"/>
      <c r="W18" s="6"/>
      <c r="X18" s="7"/>
      <c r="Y18" s="7"/>
      <c r="Z18" s="7"/>
      <c r="AA18" s="7"/>
      <c r="AB18" s="7"/>
      <c r="AC18" s="7"/>
      <c r="AD18" s="5"/>
      <c r="AE18" s="5"/>
      <c r="AF18" s="5"/>
      <c r="AG18" s="5"/>
      <c r="AH18" s="5"/>
      <c r="AI18" s="5"/>
      <c r="AJ18" s="5"/>
      <c r="AK18" s="5"/>
      <c r="AL18" s="5"/>
      <c r="AM18" s="6"/>
      <c r="AN18" s="5"/>
      <c r="AO18" s="5"/>
      <c r="AP18" s="5"/>
      <c r="AQ18" s="5"/>
      <c r="AR18" s="5"/>
      <c r="AS18" s="5"/>
      <c r="AT18" s="5"/>
      <c r="AU18" s="5"/>
      <c r="AV18" s="6"/>
      <c r="AW18" s="6"/>
      <c r="AX18" s="6"/>
      <c r="AY18" s="6"/>
      <c r="AZ18" s="6"/>
      <c r="BA18" s="6"/>
      <c r="BB18" s="6"/>
      <c r="BC18" s="6"/>
      <c r="BD18" s="5"/>
      <c r="BE18" s="5"/>
      <c r="BF18" s="5"/>
      <c r="BG18" s="5"/>
      <c r="BH18" s="5"/>
      <c r="BI18" s="5"/>
      <c r="BJ18" s="5"/>
      <c r="BK18" s="5"/>
      <c r="BL18" s="5"/>
      <c r="BM18" s="6"/>
      <c r="BN18" s="6"/>
      <c r="BO18" s="5"/>
      <c r="BP18" s="5"/>
      <c r="BQ18" s="5"/>
      <c r="BR18" s="74"/>
    </row>
    <row r="19" spans="1:70">
      <c r="A19" s="104"/>
      <c r="B19" s="5" t="str">
        <f>' 3-7 лет (день 9) '!B19</f>
        <v>Компот из сухофруктов</v>
      </c>
      <c r="C19" s="106"/>
      <c r="D19" s="5"/>
      <c r="E19" s="5"/>
      <c r="F19" s="5">
        <v>1.4999999999999999E-2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  <c r="V19" s="6"/>
      <c r="W19" s="6"/>
      <c r="X19" s="7"/>
      <c r="Y19" s="7"/>
      <c r="Z19" s="7"/>
      <c r="AA19" s="7"/>
      <c r="AB19" s="7"/>
      <c r="AC19" s="7"/>
      <c r="AD19" s="5">
        <v>2.1999999999999999E-2</v>
      </c>
      <c r="AE19" s="5"/>
      <c r="AF19" s="5"/>
      <c r="AG19" s="5"/>
      <c r="AH19" s="5"/>
      <c r="AI19" s="5"/>
      <c r="AJ19" s="5"/>
      <c r="AK19" s="5"/>
      <c r="AL19" s="5"/>
      <c r="AM19" s="6"/>
      <c r="AN19" s="5"/>
      <c r="AO19" s="5"/>
      <c r="AP19" s="5"/>
      <c r="AQ19" s="5"/>
      <c r="AR19" s="5"/>
      <c r="AS19" s="5"/>
      <c r="AT19" s="5"/>
      <c r="AU19" s="5"/>
      <c r="AV19" s="6"/>
      <c r="AW19" s="6"/>
      <c r="AX19" s="6"/>
      <c r="AY19" s="6"/>
      <c r="AZ19" s="6"/>
      <c r="BA19" s="6"/>
      <c r="BB19" s="6"/>
      <c r="BC19" s="6"/>
      <c r="BD19" s="5"/>
      <c r="BE19" s="5"/>
      <c r="BF19" s="5"/>
      <c r="BG19" s="5"/>
      <c r="BH19" s="5"/>
      <c r="BI19" s="5"/>
      <c r="BJ19" s="5"/>
      <c r="BK19" s="5"/>
      <c r="BL19" s="5"/>
      <c r="BM19" s="6"/>
      <c r="BN19" s="6"/>
      <c r="BO19" s="5"/>
      <c r="BP19" s="5"/>
      <c r="BQ19" s="5"/>
      <c r="BR19" s="74">
        <v>5.0000000000000002E-5</v>
      </c>
    </row>
    <row r="20" spans="1:70">
      <c r="A20" s="104"/>
      <c r="B20" s="10"/>
      <c r="C20" s="10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  <c r="V20" s="6"/>
      <c r="W20" s="6"/>
      <c r="X20" s="7"/>
      <c r="Y20" s="7"/>
      <c r="Z20" s="7"/>
      <c r="AA20" s="7"/>
      <c r="AB20" s="7"/>
      <c r="AC20" s="7"/>
      <c r="AD20" s="5"/>
      <c r="AE20" s="5"/>
      <c r="AF20" s="5"/>
      <c r="AG20" s="5"/>
      <c r="AH20" s="5"/>
      <c r="AI20" s="5"/>
      <c r="AJ20" s="5"/>
      <c r="AK20" s="5"/>
      <c r="AL20" s="5"/>
      <c r="AM20" s="6"/>
      <c r="AN20" s="5"/>
      <c r="AO20" s="5"/>
      <c r="AP20" s="5"/>
      <c r="AQ20" s="5"/>
      <c r="AR20" s="5"/>
      <c r="AS20" s="5"/>
      <c r="AT20" s="5"/>
      <c r="AU20" s="5"/>
      <c r="AV20" s="6"/>
      <c r="AW20" s="6"/>
      <c r="AX20" s="6"/>
      <c r="AY20" s="6"/>
      <c r="AZ20" s="6"/>
      <c r="BA20" s="6"/>
      <c r="BB20" s="6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6"/>
      <c r="BN20" s="6"/>
      <c r="BO20" s="5"/>
      <c r="BP20" s="5"/>
      <c r="BQ20" s="5"/>
      <c r="BR20" s="74"/>
    </row>
    <row r="21" spans="1:70">
      <c r="A21" s="104"/>
      <c r="B21" s="11"/>
      <c r="C21" s="10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6"/>
      <c r="V21" s="6"/>
      <c r="W21" s="6"/>
      <c r="X21" s="7"/>
      <c r="Y21" s="7"/>
      <c r="Z21" s="7"/>
      <c r="AA21" s="7"/>
      <c r="AB21" s="7"/>
      <c r="AC21" s="7"/>
      <c r="AD21" s="5"/>
      <c r="AE21" s="5"/>
      <c r="AF21" s="5"/>
      <c r="AG21" s="5"/>
      <c r="AH21" s="5"/>
      <c r="AI21" s="5"/>
      <c r="AJ21" s="5"/>
      <c r="AK21" s="5"/>
      <c r="AL21" s="5"/>
      <c r="AM21" s="6"/>
      <c r="AN21" s="5"/>
      <c r="AO21" s="5"/>
      <c r="AP21" s="5"/>
      <c r="AQ21" s="5"/>
      <c r="AR21" s="5"/>
      <c r="AS21" s="5"/>
      <c r="AT21" s="5"/>
      <c r="AU21" s="5"/>
      <c r="AV21" s="6"/>
      <c r="AW21" s="6"/>
      <c r="AX21" s="6"/>
      <c r="AY21" s="6"/>
      <c r="AZ21" s="6"/>
      <c r="BA21" s="6"/>
      <c r="BB21" s="6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6"/>
      <c r="BN21" s="6"/>
      <c r="BO21" s="5"/>
      <c r="BP21" s="5"/>
      <c r="BQ21" s="5"/>
      <c r="BR21" s="74"/>
    </row>
    <row r="22" spans="1:70">
      <c r="A22" s="104"/>
      <c r="B22" s="11"/>
      <c r="C22" s="107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"/>
      <c r="V22" s="6"/>
      <c r="W22" s="6"/>
      <c r="X22" s="7"/>
      <c r="Y22" s="7"/>
      <c r="Z22" s="7"/>
      <c r="AA22" s="7"/>
      <c r="AB22" s="7"/>
      <c r="AC22" s="7"/>
      <c r="AD22" s="5"/>
      <c r="AE22" s="5"/>
      <c r="AF22" s="5"/>
      <c r="AG22" s="5"/>
      <c r="AH22" s="5"/>
      <c r="AI22" s="5"/>
      <c r="AJ22" s="5"/>
      <c r="AK22" s="5"/>
      <c r="AL22" s="5"/>
      <c r="AM22" s="6"/>
      <c r="AN22" s="5"/>
      <c r="AO22" s="5"/>
      <c r="AP22" s="5"/>
      <c r="AQ22" s="5"/>
      <c r="AR22" s="5"/>
      <c r="AS22" s="5"/>
      <c r="AT22" s="5"/>
      <c r="AU22" s="5"/>
      <c r="AV22" s="6"/>
      <c r="AW22" s="6"/>
      <c r="AX22" s="6"/>
      <c r="AY22" s="6"/>
      <c r="AZ22" s="6"/>
      <c r="BA22" s="6"/>
      <c r="BB22" s="6"/>
      <c r="BC22" s="6"/>
      <c r="BD22" s="5"/>
      <c r="BE22" s="5"/>
      <c r="BF22" s="5"/>
      <c r="BG22" s="5"/>
      <c r="BH22" s="5"/>
      <c r="BI22" s="5"/>
      <c r="BJ22" s="5"/>
      <c r="BK22" s="5"/>
      <c r="BL22" s="5"/>
      <c r="BM22" s="6"/>
      <c r="BN22" s="6"/>
      <c r="BO22" s="5"/>
      <c r="BP22" s="5"/>
      <c r="BQ22" s="5"/>
      <c r="BR22" s="74"/>
    </row>
    <row r="23" spans="1:70" s="15" customFormat="1" ht="16.5" customHeight="1">
      <c r="A23" s="104" t="s">
        <v>16</v>
      </c>
      <c r="B23" s="5" t="str">
        <f>' 3-7 лет (день 9) '!B23</f>
        <v>Компот из свеж. морож. ягод</v>
      </c>
      <c r="C23" s="105">
        <f>$E$7</f>
        <v>1</v>
      </c>
      <c r="D23" s="11"/>
      <c r="E23" s="11"/>
      <c r="F23" s="11">
        <v>1.4E-2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3"/>
      <c r="V23" s="13"/>
      <c r="W23" s="13"/>
      <c r="X23" s="14"/>
      <c r="Y23" s="14"/>
      <c r="Z23" s="14"/>
      <c r="AA23" s="14"/>
      <c r="AB23" s="14"/>
      <c r="AC23" s="13"/>
      <c r="AD23" s="11"/>
      <c r="AE23" s="11">
        <v>2.5000000000000001E-2</v>
      </c>
      <c r="AF23" s="11"/>
      <c r="AG23" s="11"/>
      <c r="AH23" s="11"/>
      <c r="AI23" s="11"/>
      <c r="AJ23" s="11"/>
      <c r="AK23" s="11"/>
      <c r="AL23" s="11"/>
      <c r="AM23" s="13"/>
      <c r="AN23" s="11"/>
      <c r="AO23" s="11"/>
      <c r="AP23" s="11"/>
      <c r="AQ23" s="11"/>
      <c r="AR23" s="11"/>
      <c r="AS23" s="11"/>
      <c r="AT23" s="11"/>
      <c r="AU23" s="11"/>
      <c r="AV23" s="13"/>
      <c r="AW23" s="13"/>
      <c r="AX23" s="13"/>
      <c r="AY23" s="13"/>
      <c r="AZ23" s="13"/>
      <c r="BA23" s="13"/>
      <c r="BB23" s="13"/>
      <c r="BC23" s="13"/>
      <c r="BD23" s="11"/>
      <c r="BE23" s="11"/>
      <c r="BF23" s="11"/>
      <c r="BG23" s="11"/>
      <c r="BH23" s="11"/>
      <c r="BI23" s="11"/>
      <c r="BJ23" s="11"/>
      <c r="BK23" s="11"/>
      <c r="BL23" s="11"/>
      <c r="BM23" s="13"/>
      <c r="BN23" s="13"/>
      <c r="BO23" s="11"/>
      <c r="BP23" s="11"/>
      <c r="BQ23" s="11"/>
      <c r="BR23" s="74"/>
    </row>
    <row r="24" spans="1:70">
      <c r="A24" s="104"/>
      <c r="B24" s="5" t="str">
        <f>' 3-7 лет (день 9) '!B24</f>
        <v>Пирожок рыбный</v>
      </c>
      <c r="C24" s="106"/>
      <c r="D24" s="5"/>
      <c r="E24" s="5"/>
      <c r="F24" s="5">
        <v>2E-3</v>
      </c>
      <c r="G24" s="5"/>
      <c r="H24" s="5"/>
      <c r="I24" s="5"/>
      <c r="J24" s="5">
        <v>8.0000000000000002E-3</v>
      </c>
      <c r="K24" s="5">
        <v>3.0000000000000001E-3</v>
      </c>
      <c r="L24" s="5"/>
      <c r="M24" s="5"/>
      <c r="N24" s="5"/>
      <c r="O24" s="5"/>
      <c r="P24" s="5"/>
      <c r="Q24" s="5"/>
      <c r="R24" s="5"/>
      <c r="S24" s="5"/>
      <c r="T24" s="5"/>
      <c r="U24" s="84">
        <v>2.0799999999999999E-2</v>
      </c>
      <c r="V24" s="5"/>
      <c r="W24" s="5"/>
      <c r="X24" s="7">
        <v>0.1</v>
      </c>
      <c r="Y24" s="7"/>
      <c r="Z24" s="7"/>
      <c r="AA24" s="7"/>
      <c r="AB24" s="7"/>
      <c r="AC24" s="7"/>
      <c r="AD24" s="5"/>
      <c r="AE24" s="5"/>
      <c r="AF24" s="5"/>
      <c r="AG24" s="5"/>
      <c r="AH24" s="5"/>
      <c r="AI24" s="5"/>
      <c r="AJ24" s="5"/>
      <c r="AK24" s="5"/>
      <c r="AL24" s="5"/>
      <c r="AM24" s="6">
        <v>3.3000000000000002E-2</v>
      </c>
      <c r="AN24" s="5">
        <v>1.39E-3</v>
      </c>
      <c r="AO24" s="5"/>
      <c r="AP24" s="5"/>
      <c r="AQ24" s="5"/>
      <c r="AR24" s="5"/>
      <c r="AS24" s="5"/>
      <c r="AT24" s="5"/>
      <c r="AU24" s="5"/>
      <c r="AV24" s="6"/>
      <c r="AW24" s="6"/>
      <c r="AX24" s="6"/>
      <c r="AY24" s="6"/>
      <c r="AZ24" s="6"/>
      <c r="BA24" s="6"/>
      <c r="BB24" s="6"/>
      <c r="BC24" s="6">
        <v>4.0000000000000001E-3</v>
      </c>
      <c r="BD24" s="5"/>
      <c r="BE24" s="5"/>
      <c r="BF24" s="5"/>
      <c r="BG24" s="5"/>
      <c r="BH24" s="5"/>
      <c r="BI24" s="5"/>
      <c r="BJ24" s="5"/>
      <c r="BK24" s="5"/>
      <c r="BL24" s="5">
        <v>3.0000000000000001E-3</v>
      </c>
      <c r="BM24" s="6"/>
      <c r="BN24" s="6"/>
      <c r="BO24" s="5"/>
      <c r="BP24" s="5">
        <v>1E-3</v>
      </c>
      <c r="BQ24" s="5"/>
      <c r="BR24" s="74"/>
    </row>
    <row r="25" spans="1:70" hidden="1">
      <c r="A25" s="104"/>
      <c r="B25" s="5" t="str">
        <f>' 3-7 лет (день 9) '!B25</f>
        <v>Яблоко</v>
      </c>
      <c r="C25" s="10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6"/>
      <c r="V25" s="6"/>
      <c r="W25" s="6"/>
      <c r="X25" s="7"/>
      <c r="Y25" s="7"/>
      <c r="Z25" s="7"/>
      <c r="AA25" s="7"/>
      <c r="AB25" s="7"/>
      <c r="AC25" s="7"/>
      <c r="AD25" s="5"/>
      <c r="AE25" s="5"/>
      <c r="AF25" s="5"/>
      <c r="AG25" s="5"/>
      <c r="AH25" s="5"/>
      <c r="AI25" s="5"/>
      <c r="AJ25" s="5"/>
      <c r="AK25" s="5"/>
      <c r="AL25" s="5"/>
      <c r="AM25" s="6"/>
      <c r="AN25" s="5"/>
      <c r="AO25" s="5"/>
      <c r="AP25" s="5"/>
      <c r="AQ25" s="5"/>
      <c r="AR25" s="5"/>
      <c r="AS25" s="5"/>
      <c r="AT25" s="5"/>
      <c r="AU25" s="5"/>
      <c r="AV25" s="6"/>
      <c r="AW25" s="6"/>
      <c r="AX25" s="6"/>
      <c r="AY25" s="6"/>
      <c r="AZ25" s="6"/>
      <c r="BA25" s="6"/>
      <c r="BB25" s="6"/>
      <c r="BC25" s="6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5"/>
      <c r="BP25" s="5"/>
      <c r="BQ25" s="5"/>
      <c r="BR25" s="74"/>
    </row>
    <row r="26" spans="1:70">
      <c r="A26" s="104"/>
      <c r="B26" s="5"/>
      <c r="C26" s="10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  <c r="V26" s="6"/>
      <c r="W26" s="6"/>
      <c r="X26" s="7"/>
      <c r="Y26" s="7"/>
      <c r="Z26" s="7"/>
      <c r="AA26" s="7"/>
      <c r="AB26" s="7"/>
      <c r="AC26" s="7"/>
      <c r="AD26" s="5"/>
      <c r="AE26" s="5"/>
      <c r="AF26" s="5"/>
      <c r="AG26" s="5"/>
      <c r="AH26" s="5"/>
      <c r="AI26" s="5"/>
      <c r="AJ26" s="5"/>
      <c r="AK26" s="5"/>
      <c r="AL26" s="5"/>
      <c r="AM26" s="6"/>
      <c r="AN26" s="5"/>
      <c r="AO26" s="5"/>
      <c r="AP26" s="5"/>
      <c r="AQ26" s="5"/>
      <c r="AR26" s="5"/>
      <c r="AS26" s="5"/>
      <c r="AT26" s="5"/>
      <c r="AU26" s="5"/>
      <c r="AV26" s="6"/>
      <c r="AW26" s="6"/>
      <c r="AX26" s="6"/>
      <c r="AY26" s="6"/>
      <c r="AZ26" s="6"/>
      <c r="BA26" s="6"/>
      <c r="BB26" s="6"/>
      <c r="BC26" s="6"/>
      <c r="BD26" s="5"/>
      <c r="BE26" s="5"/>
      <c r="BF26" s="5"/>
      <c r="BG26" s="5"/>
      <c r="BH26" s="5"/>
      <c r="BI26" s="5"/>
      <c r="BJ26" s="5"/>
      <c r="BK26" s="5"/>
      <c r="BL26" s="5"/>
      <c r="BM26" s="6"/>
      <c r="BN26" s="6"/>
      <c r="BO26" s="5"/>
      <c r="BP26" s="5"/>
      <c r="BQ26" s="5"/>
      <c r="BR26" s="74"/>
    </row>
    <row r="27" spans="1:70">
      <c r="A27" s="104"/>
      <c r="B27" s="5"/>
      <c r="C27" s="10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6"/>
      <c r="V27" s="6"/>
      <c r="W27" s="6"/>
      <c r="X27" s="7"/>
      <c r="Y27" s="7"/>
      <c r="Z27" s="7"/>
      <c r="AA27" s="7"/>
      <c r="AB27" s="7"/>
      <c r="AC27" s="7"/>
      <c r="AD27" s="5"/>
      <c r="AE27" s="5"/>
      <c r="AF27" s="5"/>
      <c r="AG27" s="5"/>
      <c r="AH27" s="5"/>
      <c r="AI27" s="5"/>
      <c r="AJ27" s="5"/>
      <c r="AK27" s="5"/>
      <c r="AL27" s="5"/>
      <c r="AM27" s="6"/>
      <c r="AN27" s="5"/>
      <c r="AO27" s="5"/>
      <c r="AP27" s="5"/>
      <c r="AQ27" s="5"/>
      <c r="AR27" s="5"/>
      <c r="AS27" s="5"/>
      <c r="AT27" s="5"/>
      <c r="AU27" s="5"/>
      <c r="AV27" s="6"/>
      <c r="AW27" s="6"/>
      <c r="AX27" s="6"/>
      <c r="AY27" s="6"/>
      <c r="AZ27" s="6"/>
      <c r="BA27" s="6"/>
      <c r="BB27" s="6"/>
      <c r="BC27" s="6"/>
      <c r="BD27" s="5"/>
      <c r="BE27" s="5"/>
      <c r="BF27" s="5"/>
      <c r="BG27" s="5"/>
      <c r="BH27" s="5"/>
      <c r="BI27" s="5"/>
      <c r="BJ27" s="5"/>
      <c r="BK27" s="5"/>
      <c r="BL27" s="5"/>
      <c r="BM27" s="6"/>
      <c r="BN27" s="6"/>
      <c r="BO27" s="5"/>
      <c r="BP27" s="5"/>
      <c r="BQ27" s="5"/>
      <c r="BR27" s="74"/>
    </row>
    <row r="28" spans="1:70" s="15" customFormat="1">
      <c r="A28" s="104" t="s">
        <v>18</v>
      </c>
      <c r="B28" s="12" t="str">
        <f>' 3-7 лет (день 9) '!B28</f>
        <v xml:space="preserve">Омлет </v>
      </c>
      <c r="C28" s="105">
        <f>$E$7</f>
        <v>1</v>
      </c>
      <c r="D28" s="11"/>
      <c r="E28" s="11"/>
      <c r="F28" s="11"/>
      <c r="G28" s="11"/>
      <c r="H28" s="11"/>
      <c r="I28" s="11"/>
      <c r="J28" s="11">
        <v>4.4999999999999998E-2</v>
      </c>
      <c r="K28" s="11">
        <v>2E-3</v>
      </c>
      <c r="L28" s="11"/>
      <c r="M28" s="11"/>
      <c r="N28" s="11"/>
      <c r="O28" s="11"/>
      <c r="P28" s="11"/>
      <c r="Q28" s="11"/>
      <c r="R28" s="11"/>
      <c r="S28" s="11"/>
      <c r="U28" s="13"/>
      <c r="V28" s="13"/>
      <c r="W28" s="13"/>
      <c r="X28" s="14">
        <v>1</v>
      </c>
      <c r="Y28" s="14"/>
      <c r="Z28" s="14"/>
      <c r="AA28" s="14"/>
      <c r="AB28" s="14"/>
      <c r="AC28" s="14"/>
      <c r="AD28" s="11"/>
      <c r="AE28" s="11"/>
      <c r="AF28" s="11"/>
      <c r="AG28" s="11"/>
      <c r="AH28" s="11"/>
      <c r="AI28" s="11"/>
      <c r="AJ28" s="11"/>
      <c r="AK28" s="11"/>
      <c r="AL28" s="11"/>
      <c r="AM28" s="13"/>
      <c r="AN28" s="11"/>
      <c r="AO28" s="11"/>
      <c r="AP28" s="11"/>
      <c r="AQ28" s="11"/>
      <c r="AR28" s="11"/>
      <c r="AS28" s="11"/>
      <c r="AT28" s="11"/>
      <c r="AU28" s="11"/>
      <c r="AX28" s="13"/>
      <c r="AY28" s="13"/>
      <c r="AZ28" s="13"/>
      <c r="BA28" s="13"/>
      <c r="BB28" s="13"/>
      <c r="BC28" s="13"/>
      <c r="BD28" s="11"/>
      <c r="BE28" s="11"/>
      <c r="BF28" s="11"/>
      <c r="BG28" s="11"/>
      <c r="BH28" s="11"/>
      <c r="BI28" s="11"/>
      <c r="BJ28" s="11"/>
      <c r="BK28" s="11"/>
      <c r="BL28" s="11"/>
      <c r="BM28" s="13"/>
      <c r="BN28" s="13"/>
      <c r="BO28" s="11"/>
      <c r="BP28" s="11"/>
      <c r="BQ28" s="11">
        <v>1E-3</v>
      </c>
      <c r="BR28" s="74"/>
    </row>
    <row r="29" spans="1:70">
      <c r="A29" s="104"/>
      <c r="B29" s="12" t="str">
        <f>' 3-7 лет (день 9) '!B29</f>
        <v>Хлеб пшеничный</v>
      </c>
      <c r="C29" s="106"/>
      <c r="D29" s="5">
        <v>0.02</v>
      </c>
      <c r="E29" s="5"/>
      <c r="F29" s="5"/>
      <c r="G29" s="5"/>
      <c r="H29" s="11"/>
      <c r="I29" s="11"/>
      <c r="J29" s="5"/>
      <c r="K29" s="5"/>
      <c r="L29" s="5"/>
      <c r="M29" s="5"/>
      <c r="N29" s="5"/>
      <c r="O29" s="5"/>
      <c r="P29" s="5"/>
      <c r="Q29" s="5"/>
      <c r="R29" s="11"/>
      <c r="S29" s="11"/>
      <c r="T29" s="11"/>
      <c r="U29" s="6"/>
      <c r="V29" s="6"/>
      <c r="W29" s="6"/>
      <c r="X29" s="7"/>
      <c r="Y29" s="7"/>
      <c r="Z29" s="7"/>
      <c r="AA29" s="7"/>
      <c r="AB29" s="7"/>
      <c r="AC29" s="7"/>
      <c r="AD29" s="5"/>
      <c r="AE29" s="5"/>
      <c r="AF29" s="5"/>
      <c r="AG29" s="5"/>
      <c r="AH29" s="5"/>
      <c r="AI29" s="5"/>
      <c r="AJ29" s="5"/>
      <c r="AK29" s="5"/>
      <c r="AL29" s="5"/>
      <c r="AM29" s="6"/>
      <c r="AN29" s="5"/>
      <c r="AO29" s="5"/>
      <c r="AP29" s="5"/>
      <c r="AQ29" s="5"/>
      <c r="AR29" s="5"/>
      <c r="AS29" s="5"/>
      <c r="AT29" s="5"/>
      <c r="AU29" s="5"/>
      <c r="AV29" s="6"/>
      <c r="AW29" s="6"/>
      <c r="AX29" s="6"/>
      <c r="AY29" s="6"/>
      <c r="AZ29" s="6"/>
      <c r="BA29" s="6"/>
      <c r="BB29" s="6"/>
      <c r="BC29" s="6"/>
      <c r="BD29" s="5"/>
      <c r="BE29" s="5"/>
      <c r="BF29" s="5"/>
      <c r="BG29" s="5"/>
      <c r="BH29" s="5"/>
      <c r="BI29" s="5"/>
      <c r="BJ29" s="5"/>
      <c r="BK29" s="5"/>
      <c r="BL29" s="5"/>
      <c r="BM29" s="6"/>
      <c r="BN29" s="6"/>
      <c r="BO29" s="5"/>
      <c r="BP29" s="5"/>
      <c r="BQ29" s="5"/>
      <c r="BR29" s="74"/>
    </row>
    <row r="30" spans="1:70">
      <c r="A30" s="104"/>
      <c r="B30" s="12" t="str">
        <f>' 3-7 лет (день 9) '!B30</f>
        <v>Чай с сахаром</v>
      </c>
      <c r="C30" s="107"/>
      <c r="D30" s="5"/>
      <c r="E30" s="5"/>
      <c r="F30" s="5">
        <v>1.2E-2</v>
      </c>
      <c r="G30" s="5">
        <v>5.9999999999999995E-4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7"/>
      <c r="Y30" s="7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7"/>
      <c r="AY30" s="7"/>
      <c r="AZ30" s="6"/>
      <c r="BA30" s="6"/>
      <c r="BB30" s="6"/>
      <c r="BC30" s="6"/>
      <c r="BD30" s="5"/>
      <c r="BE30" s="5"/>
      <c r="BF30" s="5"/>
      <c r="BG30" s="5"/>
      <c r="BH30" s="5"/>
      <c r="BI30" s="5"/>
      <c r="BJ30" s="5"/>
      <c r="BK30" s="5"/>
      <c r="BL30" s="5"/>
      <c r="BM30" s="6"/>
      <c r="BN30" s="6"/>
      <c r="BO30" s="6"/>
      <c r="BP30" s="5"/>
      <c r="BQ30" s="5"/>
      <c r="BR30" s="74"/>
    </row>
    <row r="31" spans="1:70" ht="17.399999999999999">
      <c r="A31" s="37"/>
      <c r="B31" s="38" t="s">
        <v>21</v>
      </c>
      <c r="C31" s="39"/>
      <c r="D31" s="40">
        <f t="shared" ref="D31:BR31" si="0">SUM(D10:D30)</f>
        <v>0.08</v>
      </c>
      <c r="E31" s="40">
        <f t="shared" si="0"/>
        <v>0.05</v>
      </c>
      <c r="F31" s="40">
        <f t="shared" si="0"/>
        <v>5.8999999999999997E-2</v>
      </c>
      <c r="G31" s="40">
        <f t="shared" si="0"/>
        <v>5.9999999999999995E-4</v>
      </c>
      <c r="H31" s="40">
        <f t="shared" si="0"/>
        <v>1.1999999999999999E-3</v>
      </c>
      <c r="I31" s="40">
        <f t="shared" si="0"/>
        <v>0</v>
      </c>
      <c r="J31" s="40">
        <f t="shared" si="0"/>
        <v>0.27900000000000003</v>
      </c>
      <c r="K31" s="40">
        <f t="shared" si="0"/>
        <v>1.9000000000000003E-2</v>
      </c>
      <c r="L31" s="40">
        <f t="shared" si="0"/>
        <v>7.0000000000000001E-3</v>
      </c>
      <c r="M31" s="40">
        <f t="shared" si="0"/>
        <v>0</v>
      </c>
      <c r="N31" s="40">
        <f t="shared" si="0"/>
        <v>0</v>
      </c>
      <c r="O31" s="40">
        <f t="shared" si="0"/>
        <v>0</v>
      </c>
      <c r="P31" s="40">
        <f t="shared" si="0"/>
        <v>0</v>
      </c>
      <c r="Q31" s="40">
        <f t="shared" si="0"/>
        <v>0</v>
      </c>
      <c r="R31" s="40">
        <f t="shared" si="0"/>
        <v>0</v>
      </c>
      <c r="S31" s="40">
        <f t="shared" si="0"/>
        <v>0</v>
      </c>
      <c r="T31" s="40">
        <f t="shared" si="0"/>
        <v>0</v>
      </c>
      <c r="U31" s="40">
        <f t="shared" si="0"/>
        <v>2.0799999999999999E-2</v>
      </c>
      <c r="V31" s="40">
        <f t="shared" si="0"/>
        <v>0</v>
      </c>
      <c r="W31" s="40">
        <f t="shared" si="0"/>
        <v>0</v>
      </c>
      <c r="X31" s="40">
        <f t="shared" si="0"/>
        <v>1.1000000000000001</v>
      </c>
      <c r="Y31" s="40">
        <f t="shared" si="0"/>
        <v>0</v>
      </c>
      <c r="Z31" s="40">
        <f t="shared" si="0"/>
        <v>0</v>
      </c>
      <c r="AA31" s="40">
        <f t="shared" si="0"/>
        <v>0</v>
      </c>
      <c r="AB31" s="40">
        <f t="shared" si="0"/>
        <v>0</v>
      </c>
      <c r="AC31" s="40">
        <f t="shared" si="0"/>
        <v>0</v>
      </c>
      <c r="AD31" s="40">
        <f t="shared" si="0"/>
        <v>2.1999999999999999E-2</v>
      </c>
      <c r="AE31" s="40">
        <f t="shared" si="0"/>
        <v>2.5000000000000001E-2</v>
      </c>
      <c r="AF31" s="40">
        <f t="shared" si="0"/>
        <v>0</v>
      </c>
      <c r="AG31" s="40">
        <f t="shared" si="0"/>
        <v>0</v>
      </c>
      <c r="AH31" s="40">
        <f t="shared" si="0"/>
        <v>0</v>
      </c>
      <c r="AI31" s="40">
        <f t="shared" si="0"/>
        <v>0</v>
      </c>
      <c r="AJ31" s="40">
        <f t="shared" si="0"/>
        <v>0</v>
      </c>
      <c r="AK31" s="40">
        <f t="shared" si="0"/>
        <v>0</v>
      </c>
      <c r="AL31" s="40">
        <f t="shared" si="0"/>
        <v>0</v>
      </c>
      <c r="AM31" s="40">
        <f t="shared" si="0"/>
        <v>3.3000000000000002E-2</v>
      </c>
      <c r="AN31" s="40">
        <f t="shared" si="0"/>
        <v>1.39E-3</v>
      </c>
      <c r="AO31" s="40">
        <f t="shared" si="0"/>
        <v>0</v>
      </c>
      <c r="AP31" s="40">
        <f t="shared" si="0"/>
        <v>0</v>
      </c>
      <c r="AQ31" s="40">
        <f t="shared" si="0"/>
        <v>0</v>
      </c>
      <c r="AR31" s="40">
        <f t="shared" si="0"/>
        <v>0</v>
      </c>
      <c r="AS31" s="40">
        <f t="shared" si="0"/>
        <v>0</v>
      </c>
      <c r="AT31" s="40">
        <f t="shared" si="0"/>
        <v>0</v>
      </c>
      <c r="AU31" s="40">
        <f t="shared" si="0"/>
        <v>0</v>
      </c>
      <c r="AV31" s="40">
        <f t="shared" si="0"/>
        <v>8.0000000000000002E-3</v>
      </c>
      <c r="AW31" s="40">
        <f t="shared" si="0"/>
        <v>0</v>
      </c>
      <c r="AX31" s="40">
        <f t="shared" si="0"/>
        <v>0.02</v>
      </c>
      <c r="AY31" s="40">
        <f t="shared" si="0"/>
        <v>0</v>
      </c>
      <c r="AZ31" s="40">
        <f t="shared" si="0"/>
        <v>0</v>
      </c>
      <c r="BA31" s="40">
        <f t="shared" si="0"/>
        <v>0</v>
      </c>
      <c r="BB31" s="40">
        <f t="shared" si="0"/>
        <v>0</v>
      </c>
      <c r="BC31" s="40">
        <f t="shared" si="0"/>
        <v>4.0000000000000001E-3</v>
      </c>
      <c r="BD31" s="40">
        <f t="shared" si="0"/>
        <v>6.9000000000000006E-2</v>
      </c>
      <c r="BE31" s="40">
        <f t="shared" si="0"/>
        <v>0</v>
      </c>
      <c r="BF31" s="40">
        <f t="shared" si="0"/>
        <v>7.0000000000000001E-3</v>
      </c>
      <c r="BG31" s="40">
        <f t="shared" si="0"/>
        <v>0</v>
      </c>
      <c r="BH31" s="40">
        <f t="shared" si="0"/>
        <v>0</v>
      </c>
      <c r="BI31" s="40">
        <f t="shared" si="0"/>
        <v>0</v>
      </c>
      <c r="BJ31" s="40">
        <f t="shared" si="0"/>
        <v>0.1</v>
      </c>
      <c r="BK31" s="40">
        <f t="shared" si="0"/>
        <v>2.0500000000000001E-2</v>
      </c>
      <c r="BL31" s="40">
        <f t="shared" si="0"/>
        <v>3.0999999999999996E-2</v>
      </c>
      <c r="BM31" s="40">
        <f t="shared" si="0"/>
        <v>0.19</v>
      </c>
      <c r="BN31" s="40">
        <f t="shared" si="0"/>
        <v>0</v>
      </c>
      <c r="BO31" s="40">
        <f t="shared" si="0"/>
        <v>3.0000000000000001E-3</v>
      </c>
      <c r="BP31" s="40">
        <f t="shared" si="0"/>
        <v>8.0000000000000002E-3</v>
      </c>
      <c r="BQ31" s="40">
        <f t="shared" si="0"/>
        <v>6.0000000000000001E-3</v>
      </c>
      <c r="BR31" s="75">
        <f t="shared" si="0"/>
        <v>5.0000000000000002E-5</v>
      </c>
    </row>
    <row r="32" spans="1:70" ht="17.399999999999999">
      <c r="A32" s="37"/>
      <c r="B32" s="38" t="s">
        <v>32</v>
      </c>
      <c r="C32" s="39"/>
      <c r="D32" s="41">
        <f>ROUND(PRODUCT(D31,$E$7),3)</f>
        <v>0.08</v>
      </c>
      <c r="E32" s="41">
        <f t="shared" ref="E32:BR32" si="1">ROUND(PRODUCT(E31,$E$7),3)</f>
        <v>0.05</v>
      </c>
      <c r="F32" s="41">
        <f t="shared" si="1"/>
        <v>5.8999999999999997E-2</v>
      </c>
      <c r="G32" s="41">
        <f t="shared" si="1"/>
        <v>1E-3</v>
      </c>
      <c r="H32" s="41">
        <f t="shared" si="1"/>
        <v>1E-3</v>
      </c>
      <c r="I32" s="41">
        <f t="shared" si="1"/>
        <v>0</v>
      </c>
      <c r="J32" s="41">
        <f t="shared" si="1"/>
        <v>0.27900000000000003</v>
      </c>
      <c r="K32" s="41">
        <f t="shared" si="1"/>
        <v>1.9E-2</v>
      </c>
      <c r="L32" s="41">
        <f t="shared" si="1"/>
        <v>7.0000000000000001E-3</v>
      </c>
      <c r="M32" s="41">
        <f t="shared" si="1"/>
        <v>0</v>
      </c>
      <c r="N32" s="41">
        <f t="shared" si="1"/>
        <v>0</v>
      </c>
      <c r="O32" s="41">
        <f t="shared" si="1"/>
        <v>0</v>
      </c>
      <c r="P32" s="41">
        <f t="shared" si="1"/>
        <v>0</v>
      </c>
      <c r="Q32" s="41">
        <f t="shared" si="1"/>
        <v>0</v>
      </c>
      <c r="R32" s="41">
        <f t="shared" si="1"/>
        <v>0</v>
      </c>
      <c r="S32" s="41">
        <f t="shared" si="1"/>
        <v>0</v>
      </c>
      <c r="T32" s="41">
        <f t="shared" si="1"/>
        <v>0</v>
      </c>
      <c r="U32" s="41">
        <f t="shared" si="1"/>
        <v>2.1000000000000001E-2</v>
      </c>
      <c r="V32" s="41">
        <f t="shared" si="1"/>
        <v>0</v>
      </c>
      <c r="W32" s="41">
        <f t="shared" si="1"/>
        <v>0</v>
      </c>
      <c r="X32" s="41">
        <f t="shared" si="1"/>
        <v>1.1000000000000001</v>
      </c>
      <c r="Y32" s="41">
        <f t="shared" si="1"/>
        <v>0</v>
      </c>
      <c r="Z32" s="41">
        <f t="shared" si="1"/>
        <v>0</v>
      </c>
      <c r="AA32" s="41">
        <f t="shared" si="1"/>
        <v>0</v>
      </c>
      <c r="AB32" s="41">
        <f t="shared" si="1"/>
        <v>0</v>
      </c>
      <c r="AC32" s="41">
        <f t="shared" si="1"/>
        <v>0</v>
      </c>
      <c r="AD32" s="41">
        <f t="shared" si="1"/>
        <v>2.1999999999999999E-2</v>
      </c>
      <c r="AE32" s="41">
        <f t="shared" si="1"/>
        <v>2.5000000000000001E-2</v>
      </c>
      <c r="AF32" s="41">
        <f t="shared" si="1"/>
        <v>0</v>
      </c>
      <c r="AG32" s="41">
        <f t="shared" si="1"/>
        <v>0</v>
      </c>
      <c r="AH32" s="41">
        <f t="shared" si="1"/>
        <v>0</v>
      </c>
      <c r="AI32" s="41">
        <f t="shared" si="1"/>
        <v>0</v>
      </c>
      <c r="AJ32" s="41">
        <f t="shared" si="1"/>
        <v>0</v>
      </c>
      <c r="AK32" s="41">
        <f t="shared" si="1"/>
        <v>0</v>
      </c>
      <c r="AL32" s="41">
        <f t="shared" si="1"/>
        <v>0</v>
      </c>
      <c r="AM32" s="41">
        <f t="shared" si="1"/>
        <v>3.3000000000000002E-2</v>
      </c>
      <c r="AN32" s="41">
        <f t="shared" si="1"/>
        <v>1E-3</v>
      </c>
      <c r="AO32" s="41">
        <f t="shared" si="1"/>
        <v>0</v>
      </c>
      <c r="AP32" s="41">
        <f t="shared" si="1"/>
        <v>0</v>
      </c>
      <c r="AQ32" s="41">
        <f t="shared" si="1"/>
        <v>0</v>
      </c>
      <c r="AR32" s="41">
        <f t="shared" si="1"/>
        <v>0</v>
      </c>
      <c r="AS32" s="41">
        <f t="shared" si="1"/>
        <v>0</v>
      </c>
      <c r="AT32" s="41">
        <f t="shared" si="1"/>
        <v>0</v>
      </c>
      <c r="AU32" s="41">
        <f t="shared" si="1"/>
        <v>0</v>
      </c>
      <c r="AV32" s="41">
        <f t="shared" si="1"/>
        <v>8.0000000000000002E-3</v>
      </c>
      <c r="AW32" s="41">
        <f t="shared" si="1"/>
        <v>0</v>
      </c>
      <c r="AX32" s="41">
        <f t="shared" si="1"/>
        <v>0.02</v>
      </c>
      <c r="AY32" s="41">
        <f t="shared" si="1"/>
        <v>0</v>
      </c>
      <c r="AZ32" s="41">
        <f t="shared" si="1"/>
        <v>0</v>
      </c>
      <c r="BA32" s="41">
        <f t="shared" si="1"/>
        <v>0</v>
      </c>
      <c r="BB32" s="41">
        <f t="shared" si="1"/>
        <v>0</v>
      </c>
      <c r="BC32" s="41">
        <f t="shared" si="1"/>
        <v>4.0000000000000001E-3</v>
      </c>
      <c r="BD32" s="41">
        <f t="shared" si="1"/>
        <v>6.9000000000000006E-2</v>
      </c>
      <c r="BE32" s="41">
        <f t="shared" si="1"/>
        <v>0</v>
      </c>
      <c r="BF32" s="41">
        <f t="shared" si="1"/>
        <v>7.0000000000000001E-3</v>
      </c>
      <c r="BG32" s="41">
        <f t="shared" si="1"/>
        <v>0</v>
      </c>
      <c r="BH32" s="41">
        <f t="shared" si="1"/>
        <v>0</v>
      </c>
      <c r="BI32" s="41">
        <f t="shared" si="1"/>
        <v>0</v>
      </c>
      <c r="BJ32" s="41">
        <f t="shared" si="1"/>
        <v>0.1</v>
      </c>
      <c r="BK32" s="41">
        <f t="shared" si="1"/>
        <v>2.1000000000000001E-2</v>
      </c>
      <c r="BL32" s="41">
        <f t="shared" si="1"/>
        <v>3.1E-2</v>
      </c>
      <c r="BM32" s="41">
        <f t="shared" si="1"/>
        <v>0.19</v>
      </c>
      <c r="BN32" s="41">
        <f t="shared" si="1"/>
        <v>0</v>
      </c>
      <c r="BO32" s="41">
        <f t="shared" si="1"/>
        <v>3.0000000000000001E-3</v>
      </c>
      <c r="BP32" s="41">
        <f t="shared" si="1"/>
        <v>8.0000000000000002E-3</v>
      </c>
      <c r="BQ32" s="41">
        <f t="shared" si="1"/>
        <v>6.0000000000000001E-3</v>
      </c>
      <c r="BR32" s="76">
        <f t="shared" si="1"/>
        <v>0</v>
      </c>
    </row>
    <row r="33" spans="1:73" s="42" customFormat="1" ht="18"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77"/>
      <c r="BS33" s="44"/>
    </row>
    <row r="34" spans="1:73">
      <c r="A34" s="86"/>
      <c r="B34" s="86"/>
      <c r="C34" s="86"/>
      <c r="D34" s="86" t="s">
        <v>90</v>
      </c>
      <c r="E34" s="86"/>
      <c r="F34" s="93"/>
      <c r="G34" s="86"/>
      <c r="H34" s="86" t="s">
        <v>91</v>
      </c>
      <c r="I34" s="86"/>
      <c r="J34" s="86"/>
      <c r="K34" s="86" t="s">
        <v>92</v>
      </c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8"/>
      <c r="BS34" s="89"/>
      <c r="BT34" s="86"/>
      <c r="BU34" s="86"/>
    </row>
    <row r="35" spans="1:73" ht="11.25" customHeight="1">
      <c r="A35" s="86"/>
      <c r="B35" s="86"/>
      <c r="C35" s="86"/>
      <c r="D35" s="86" t="s">
        <v>93</v>
      </c>
      <c r="E35" s="86"/>
      <c r="F35" s="86" t="s">
        <v>94</v>
      </c>
      <c r="G35" s="86"/>
      <c r="H35" s="86" t="s">
        <v>95</v>
      </c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8"/>
      <c r="BS35" s="89"/>
      <c r="BT35" s="86"/>
      <c r="BU35" s="86"/>
    </row>
    <row r="36" spans="1:73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8"/>
      <c r="BS36" s="89"/>
      <c r="BT36" s="86"/>
      <c r="BU36" s="86"/>
    </row>
    <row r="37" spans="1:73">
      <c r="A37" s="86"/>
      <c r="B37" s="86"/>
      <c r="C37" s="86"/>
      <c r="D37" s="86"/>
      <c r="E37" s="86"/>
      <c r="F37" s="86" t="s">
        <v>96</v>
      </c>
      <c r="G37" s="86"/>
      <c r="H37" s="86" t="s">
        <v>97</v>
      </c>
      <c r="I37" s="86"/>
      <c r="J37" s="86"/>
      <c r="K37" s="86">
        <f>' 3-7 лет (день 9) '!K39</f>
        <v>0</v>
      </c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8"/>
      <c r="BS37" s="94"/>
      <c r="BT37" s="87"/>
      <c r="BU37" s="86"/>
    </row>
    <row r="38" spans="1:73" ht="12" customHeight="1">
      <c r="A38" s="86"/>
      <c r="B38" s="86"/>
      <c r="C38" s="86"/>
      <c r="D38" s="86"/>
      <c r="E38" s="86"/>
      <c r="F38" s="86"/>
      <c r="G38" s="86"/>
      <c r="H38" s="86" t="s">
        <v>95</v>
      </c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8"/>
      <c r="BS38" s="89"/>
      <c r="BT38" s="86"/>
      <c r="BU38" s="86"/>
    </row>
    <row r="39" spans="1:73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8"/>
      <c r="BS39" s="89"/>
      <c r="BT39" s="86"/>
      <c r="BU39" s="86"/>
    </row>
    <row r="46" spans="1:73" ht="17.399999999999999">
      <c r="A46" s="21"/>
      <c r="B46" s="22" t="s">
        <v>23</v>
      </c>
      <c r="C46" s="23" t="s">
        <v>24</v>
      </c>
      <c r="D46" s="24">
        <v>90.9</v>
      </c>
      <c r="E46" s="24">
        <v>96</v>
      </c>
      <c r="F46" s="24">
        <v>91</v>
      </c>
      <c r="G46" s="24">
        <v>816</v>
      </c>
      <c r="H46" s="24">
        <v>1680</v>
      </c>
      <c r="I46" s="24">
        <v>1050</v>
      </c>
      <c r="J46" s="24">
        <v>90.57</v>
      </c>
      <c r="K46" s="24">
        <v>1166.67</v>
      </c>
      <c r="L46" s="24">
        <v>255.2</v>
      </c>
      <c r="M46" s="24">
        <v>833</v>
      </c>
      <c r="N46" s="24">
        <v>126.38</v>
      </c>
      <c r="O46" s="24">
        <v>387.53</v>
      </c>
      <c r="P46" s="24">
        <v>663.16</v>
      </c>
      <c r="Q46" s="24">
        <v>526.66999999999996</v>
      </c>
      <c r="R46" s="24">
        <v>1295</v>
      </c>
      <c r="S46" s="24"/>
      <c r="T46" s="24"/>
      <c r="U46" s="24">
        <v>1012</v>
      </c>
      <c r="V46" s="24">
        <v>470.67</v>
      </c>
      <c r="W46" s="24">
        <v>348</v>
      </c>
      <c r="X46" s="24">
        <v>9.4</v>
      </c>
      <c r="Y46" s="24">
        <v>266.5</v>
      </c>
      <c r="Z46" s="24">
        <v>367</v>
      </c>
      <c r="AA46" s="24">
        <v>524</v>
      </c>
      <c r="AB46" s="24">
        <v>330</v>
      </c>
      <c r="AC46" s="24">
        <v>299</v>
      </c>
      <c r="AD46" s="24">
        <v>148</v>
      </c>
      <c r="AE46" s="24">
        <v>842</v>
      </c>
      <c r="AF46" s="24"/>
      <c r="AG46" s="24">
        <v>180</v>
      </c>
      <c r="AH46" s="24">
        <v>359</v>
      </c>
      <c r="AI46" s="24">
        <v>160</v>
      </c>
      <c r="AJ46" s="24">
        <v>309.10000000000002</v>
      </c>
      <c r="AK46" s="24">
        <v>94</v>
      </c>
      <c r="AL46" s="24">
        <v>73</v>
      </c>
      <c r="AM46" s="24">
        <v>51.6</v>
      </c>
      <c r="AN46" s="24">
        <v>250</v>
      </c>
      <c r="AO46" s="24">
        <v>272</v>
      </c>
      <c r="AP46" s="24"/>
      <c r="AQ46" s="24">
        <v>425</v>
      </c>
      <c r="AR46" s="24">
        <v>800</v>
      </c>
      <c r="AS46" s="24">
        <v>294.25</v>
      </c>
      <c r="AT46" s="24">
        <v>95</v>
      </c>
      <c r="AU46" s="24">
        <v>87.33</v>
      </c>
      <c r="AV46" s="24">
        <v>73.33</v>
      </c>
      <c r="AW46" s="24">
        <v>80</v>
      </c>
      <c r="AX46" s="24">
        <v>89.29</v>
      </c>
      <c r="AY46" s="24">
        <v>63.75</v>
      </c>
      <c r="AZ46" s="24">
        <v>104.62</v>
      </c>
      <c r="BA46" s="24">
        <v>81.33</v>
      </c>
      <c r="BB46" s="24">
        <v>71.67</v>
      </c>
      <c r="BC46" s="24">
        <v>152.66999999999999</v>
      </c>
      <c r="BD46" s="24">
        <v>378</v>
      </c>
      <c r="BE46" s="24">
        <v>574</v>
      </c>
      <c r="BF46" s="24">
        <v>696</v>
      </c>
      <c r="BG46" s="24">
        <v>324</v>
      </c>
      <c r="BH46" s="24">
        <v>604</v>
      </c>
      <c r="BI46" s="24"/>
      <c r="BJ46" s="24">
        <v>38</v>
      </c>
      <c r="BK46" s="24">
        <v>38</v>
      </c>
      <c r="BL46" s="24">
        <v>33</v>
      </c>
      <c r="BM46" s="24">
        <v>43</v>
      </c>
      <c r="BN46" s="24">
        <v>43</v>
      </c>
      <c r="BO46" s="24">
        <v>306.32</v>
      </c>
      <c r="BP46" s="24">
        <v>190</v>
      </c>
      <c r="BQ46" s="24">
        <v>26</v>
      </c>
      <c r="BR46" s="75"/>
    </row>
    <row r="47" spans="1:73" ht="17.399999999999999">
      <c r="B47" s="19" t="s">
        <v>25</v>
      </c>
      <c r="C47" s="17" t="s">
        <v>24</v>
      </c>
      <c r="D47" s="18">
        <f>D46/1000</f>
        <v>9.0900000000000009E-2</v>
      </c>
      <c r="E47" s="18">
        <f t="shared" ref="E47:BR47" si="2">E46/1000</f>
        <v>9.6000000000000002E-2</v>
      </c>
      <c r="F47" s="18">
        <f t="shared" si="2"/>
        <v>9.0999999999999998E-2</v>
      </c>
      <c r="G47" s="18">
        <f t="shared" si="2"/>
        <v>0.81599999999999995</v>
      </c>
      <c r="H47" s="18">
        <f t="shared" si="2"/>
        <v>1.68</v>
      </c>
      <c r="I47" s="18">
        <f t="shared" si="2"/>
        <v>1.05</v>
      </c>
      <c r="J47" s="18">
        <f t="shared" si="2"/>
        <v>9.0569999999999998E-2</v>
      </c>
      <c r="K47" s="18">
        <f t="shared" si="2"/>
        <v>1.1666700000000001</v>
      </c>
      <c r="L47" s="18">
        <f t="shared" si="2"/>
        <v>0.25519999999999998</v>
      </c>
      <c r="M47" s="18">
        <f t="shared" si="2"/>
        <v>0.83299999999999996</v>
      </c>
      <c r="N47" s="18">
        <f t="shared" si="2"/>
        <v>0.12637999999999999</v>
      </c>
      <c r="O47" s="18">
        <f t="shared" si="2"/>
        <v>0.38752999999999999</v>
      </c>
      <c r="P47" s="18">
        <f t="shared" si="2"/>
        <v>0.66315999999999997</v>
      </c>
      <c r="Q47" s="18">
        <f t="shared" si="2"/>
        <v>0.52666999999999997</v>
      </c>
      <c r="R47" s="18">
        <f t="shared" si="2"/>
        <v>1.2949999999999999</v>
      </c>
      <c r="S47" s="18">
        <f t="shared" si="2"/>
        <v>0</v>
      </c>
      <c r="T47" s="18">
        <f t="shared" si="2"/>
        <v>0</v>
      </c>
      <c r="U47" s="18">
        <f t="shared" si="2"/>
        <v>1.012</v>
      </c>
      <c r="V47" s="18">
        <f t="shared" si="2"/>
        <v>0.47067000000000003</v>
      </c>
      <c r="W47" s="18">
        <f>W46/1000</f>
        <v>0.34799999999999998</v>
      </c>
      <c r="X47" s="18">
        <f t="shared" si="2"/>
        <v>9.4000000000000004E-3</v>
      </c>
      <c r="Y47" s="18">
        <f t="shared" si="2"/>
        <v>0.26650000000000001</v>
      </c>
      <c r="Z47" s="18">
        <f t="shared" si="2"/>
        <v>0.36699999999999999</v>
      </c>
      <c r="AA47" s="18">
        <f t="shared" si="2"/>
        <v>0.52400000000000002</v>
      </c>
      <c r="AB47" s="18">
        <f t="shared" si="2"/>
        <v>0.33</v>
      </c>
      <c r="AC47" s="18">
        <f t="shared" si="2"/>
        <v>0.29899999999999999</v>
      </c>
      <c r="AD47" s="18">
        <f t="shared" si="2"/>
        <v>0.14799999999999999</v>
      </c>
      <c r="AE47" s="18">
        <f t="shared" si="2"/>
        <v>0.84199999999999997</v>
      </c>
      <c r="AF47" s="18">
        <f t="shared" si="2"/>
        <v>0</v>
      </c>
      <c r="AG47" s="18">
        <f t="shared" si="2"/>
        <v>0.18</v>
      </c>
      <c r="AH47" s="18">
        <f t="shared" si="2"/>
        <v>0.35899999999999999</v>
      </c>
      <c r="AI47" s="18">
        <f t="shared" si="2"/>
        <v>0.16</v>
      </c>
      <c r="AJ47" s="18">
        <f t="shared" si="2"/>
        <v>0.30910000000000004</v>
      </c>
      <c r="AK47" s="18">
        <f t="shared" si="2"/>
        <v>9.4E-2</v>
      </c>
      <c r="AL47" s="18">
        <f t="shared" si="2"/>
        <v>7.2999999999999995E-2</v>
      </c>
      <c r="AM47" s="18">
        <f t="shared" si="2"/>
        <v>5.16E-2</v>
      </c>
      <c r="AN47" s="18">
        <f t="shared" si="2"/>
        <v>0.25</v>
      </c>
      <c r="AO47" s="18">
        <f t="shared" si="2"/>
        <v>0.27200000000000002</v>
      </c>
      <c r="AP47" s="18">
        <f t="shared" si="2"/>
        <v>0</v>
      </c>
      <c r="AQ47" s="18">
        <f t="shared" si="2"/>
        <v>0.42499999999999999</v>
      </c>
      <c r="AR47" s="18">
        <f t="shared" si="2"/>
        <v>0.8</v>
      </c>
      <c r="AS47" s="18">
        <f t="shared" si="2"/>
        <v>0.29425000000000001</v>
      </c>
      <c r="AT47" s="18">
        <f t="shared" si="2"/>
        <v>9.5000000000000001E-2</v>
      </c>
      <c r="AU47" s="18">
        <f t="shared" si="2"/>
        <v>8.7330000000000005E-2</v>
      </c>
      <c r="AV47" s="18">
        <f t="shared" si="2"/>
        <v>7.3329999999999992E-2</v>
      </c>
      <c r="AW47" s="18">
        <f t="shared" si="2"/>
        <v>0.08</v>
      </c>
      <c r="AX47" s="18">
        <f t="shared" si="2"/>
        <v>8.9290000000000008E-2</v>
      </c>
      <c r="AY47" s="18">
        <f t="shared" si="2"/>
        <v>6.3750000000000001E-2</v>
      </c>
      <c r="AZ47" s="18">
        <f t="shared" si="2"/>
        <v>0.10462</v>
      </c>
      <c r="BA47" s="18">
        <f t="shared" si="2"/>
        <v>8.133E-2</v>
      </c>
      <c r="BB47" s="18">
        <f t="shared" si="2"/>
        <v>7.1669999999999998E-2</v>
      </c>
      <c r="BC47" s="18">
        <f t="shared" si="2"/>
        <v>0.15267</v>
      </c>
      <c r="BD47" s="18">
        <f t="shared" si="2"/>
        <v>0.378</v>
      </c>
      <c r="BE47" s="18">
        <f t="shared" si="2"/>
        <v>0.57399999999999995</v>
      </c>
      <c r="BF47" s="18">
        <f t="shared" si="2"/>
        <v>0.69599999999999995</v>
      </c>
      <c r="BG47" s="18">
        <f t="shared" si="2"/>
        <v>0.32400000000000001</v>
      </c>
      <c r="BH47" s="18">
        <f t="shared" si="2"/>
        <v>0.60399999999999998</v>
      </c>
      <c r="BI47" s="18">
        <f t="shared" si="2"/>
        <v>0</v>
      </c>
      <c r="BJ47" s="18">
        <f t="shared" si="2"/>
        <v>3.7999999999999999E-2</v>
      </c>
      <c r="BK47" s="18">
        <f t="shared" si="2"/>
        <v>3.7999999999999999E-2</v>
      </c>
      <c r="BL47" s="18">
        <f t="shared" si="2"/>
        <v>3.3000000000000002E-2</v>
      </c>
      <c r="BM47" s="18">
        <f t="shared" si="2"/>
        <v>4.2999999999999997E-2</v>
      </c>
      <c r="BN47" s="18">
        <f t="shared" si="2"/>
        <v>4.2999999999999997E-2</v>
      </c>
      <c r="BO47" s="18">
        <f t="shared" si="2"/>
        <v>0.30631999999999998</v>
      </c>
      <c r="BP47" s="18">
        <f t="shared" si="2"/>
        <v>0.19</v>
      </c>
      <c r="BQ47" s="18">
        <f t="shared" si="2"/>
        <v>2.5999999999999999E-2</v>
      </c>
      <c r="BR47" s="75">
        <f t="shared" si="2"/>
        <v>0</v>
      </c>
    </row>
    <row r="48" spans="1:73" ht="17.399999999999999">
      <c r="A48" s="25"/>
      <c r="B48" s="26" t="s">
        <v>26</v>
      </c>
      <c r="C48" s="108"/>
      <c r="D48" s="27">
        <f t="shared" ref="D48:AI48" si="3">D32*D46</f>
        <v>7.2720000000000002</v>
      </c>
      <c r="E48" s="27">
        <f t="shared" si="3"/>
        <v>4.8000000000000007</v>
      </c>
      <c r="F48" s="27">
        <f t="shared" si="3"/>
        <v>5.3689999999999998</v>
      </c>
      <c r="G48" s="27">
        <f t="shared" si="3"/>
        <v>0.81600000000000006</v>
      </c>
      <c r="H48" s="27">
        <f t="shared" si="3"/>
        <v>1.68</v>
      </c>
      <c r="I48" s="27">
        <f t="shared" si="3"/>
        <v>0</v>
      </c>
      <c r="J48" s="27">
        <f t="shared" si="3"/>
        <v>25.269030000000001</v>
      </c>
      <c r="K48" s="27">
        <f t="shared" si="3"/>
        <v>22.166730000000001</v>
      </c>
      <c r="L48" s="27">
        <f t="shared" si="3"/>
        <v>1.7864</v>
      </c>
      <c r="M48" s="27">
        <f t="shared" si="3"/>
        <v>0</v>
      </c>
      <c r="N48" s="27">
        <f t="shared" si="3"/>
        <v>0</v>
      </c>
      <c r="O48" s="27">
        <f t="shared" si="3"/>
        <v>0</v>
      </c>
      <c r="P48" s="27">
        <f t="shared" si="3"/>
        <v>0</v>
      </c>
      <c r="Q48" s="27">
        <f t="shared" si="3"/>
        <v>0</v>
      </c>
      <c r="R48" s="27">
        <f t="shared" si="3"/>
        <v>0</v>
      </c>
      <c r="S48" s="27">
        <f t="shared" si="3"/>
        <v>0</v>
      </c>
      <c r="T48" s="27">
        <f t="shared" si="3"/>
        <v>0</v>
      </c>
      <c r="U48" s="27">
        <f t="shared" si="3"/>
        <v>21.252000000000002</v>
      </c>
      <c r="V48" s="27">
        <f t="shared" si="3"/>
        <v>0</v>
      </c>
      <c r="W48" s="27">
        <f t="shared" si="3"/>
        <v>0</v>
      </c>
      <c r="X48" s="27">
        <f t="shared" si="3"/>
        <v>10.340000000000002</v>
      </c>
      <c r="Y48" s="27">
        <f t="shared" si="3"/>
        <v>0</v>
      </c>
      <c r="Z48" s="27">
        <f t="shared" si="3"/>
        <v>0</v>
      </c>
      <c r="AA48" s="27">
        <f t="shared" si="3"/>
        <v>0</v>
      </c>
      <c r="AB48" s="27">
        <f t="shared" si="3"/>
        <v>0</v>
      </c>
      <c r="AC48" s="27">
        <f t="shared" si="3"/>
        <v>0</v>
      </c>
      <c r="AD48" s="27">
        <f t="shared" si="3"/>
        <v>3.2559999999999998</v>
      </c>
      <c r="AE48" s="27">
        <f t="shared" si="3"/>
        <v>21.05</v>
      </c>
      <c r="AF48" s="27">
        <f t="shared" si="3"/>
        <v>0</v>
      </c>
      <c r="AG48" s="27">
        <f t="shared" si="3"/>
        <v>0</v>
      </c>
      <c r="AH48" s="27">
        <f t="shared" si="3"/>
        <v>0</v>
      </c>
      <c r="AI48" s="27">
        <f t="shared" si="3"/>
        <v>0</v>
      </c>
      <c r="AJ48" s="27">
        <f t="shared" ref="AJ48:BR48" si="4">AJ32*AJ46</f>
        <v>0</v>
      </c>
      <c r="AK48" s="27">
        <f t="shared" si="4"/>
        <v>0</v>
      </c>
      <c r="AL48" s="27">
        <f t="shared" si="4"/>
        <v>0</v>
      </c>
      <c r="AM48" s="27">
        <f t="shared" si="4"/>
        <v>1.7028000000000001</v>
      </c>
      <c r="AN48" s="27">
        <f t="shared" si="4"/>
        <v>0.25</v>
      </c>
      <c r="AO48" s="27">
        <f t="shared" si="4"/>
        <v>0</v>
      </c>
      <c r="AP48" s="27">
        <f t="shared" si="4"/>
        <v>0</v>
      </c>
      <c r="AQ48" s="27">
        <f t="shared" si="4"/>
        <v>0</v>
      </c>
      <c r="AR48" s="27">
        <f t="shared" si="4"/>
        <v>0</v>
      </c>
      <c r="AS48" s="27">
        <f t="shared" si="4"/>
        <v>0</v>
      </c>
      <c r="AT48" s="27">
        <f t="shared" si="4"/>
        <v>0</v>
      </c>
      <c r="AU48" s="27">
        <f t="shared" si="4"/>
        <v>0</v>
      </c>
      <c r="AV48" s="27">
        <f t="shared" si="4"/>
        <v>0.58664000000000005</v>
      </c>
      <c r="AW48" s="27">
        <f t="shared" si="4"/>
        <v>0</v>
      </c>
      <c r="AX48" s="27">
        <f t="shared" si="4"/>
        <v>1.7858000000000001</v>
      </c>
      <c r="AY48" s="27">
        <f t="shared" si="4"/>
        <v>0</v>
      </c>
      <c r="AZ48" s="27">
        <f t="shared" si="4"/>
        <v>0</v>
      </c>
      <c r="BA48" s="27">
        <f t="shared" si="4"/>
        <v>0</v>
      </c>
      <c r="BB48" s="27">
        <f t="shared" si="4"/>
        <v>0</v>
      </c>
      <c r="BC48" s="27">
        <f t="shared" si="4"/>
        <v>0.61068</v>
      </c>
      <c r="BD48" s="27">
        <f t="shared" si="4"/>
        <v>26.082000000000001</v>
      </c>
      <c r="BE48" s="27">
        <f t="shared" si="4"/>
        <v>0</v>
      </c>
      <c r="BF48" s="27">
        <f t="shared" si="4"/>
        <v>4.8719999999999999</v>
      </c>
      <c r="BG48" s="27">
        <f t="shared" si="4"/>
        <v>0</v>
      </c>
      <c r="BH48" s="27">
        <f t="shared" si="4"/>
        <v>0</v>
      </c>
      <c r="BI48" s="27">
        <f t="shared" si="4"/>
        <v>0</v>
      </c>
      <c r="BJ48" s="27">
        <f t="shared" si="4"/>
        <v>3.8000000000000003</v>
      </c>
      <c r="BK48" s="27">
        <f t="shared" si="4"/>
        <v>0.79800000000000004</v>
      </c>
      <c r="BL48" s="27">
        <f t="shared" si="4"/>
        <v>1.0229999999999999</v>
      </c>
      <c r="BM48" s="27">
        <f t="shared" si="4"/>
        <v>8.17</v>
      </c>
      <c r="BN48" s="27">
        <f t="shared" si="4"/>
        <v>0</v>
      </c>
      <c r="BO48" s="27">
        <f t="shared" si="4"/>
        <v>0.91896</v>
      </c>
      <c r="BP48" s="27">
        <f t="shared" si="4"/>
        <v>1.52</v>
      </c>
      <c r="BQ48" s="27">
        <f t="shared" si="4"/>
        <v>0.156</v>
      </c>
      <c r="BR48" s="78">
        <f t="shared" si="4"/>
        <v>0</v>
      </c>
      <c r="BS48" s="28">
        <f>SUM(D48:BQ48)</f>
        <v>177.33303999999998</v>
      </c>
      <c r="BT48" s="29">
        <f>BS48/$C$23</f>
        <v>177.33303999999998</v>
      </c>
    </row>
    <row r="49" spans="1:72" ht="17.399999999999999">
      <c r="A49" s="25"/>
      <c r="B49" s="26" t="s">
        <v>27</v>
      </c>
      <c r="C49" s="108"/>
      <c r="D49" s="27">
        <f t="shared" ref="D49:AI49" si="5">D32*D46</f>
        <v>7.2720000000000002</v>
      </c>
      <c r="E49" s="27">
        <f t="shared" si="5"/>
        <v>4.8000000000000007</v>
      </c>
      <c r="F49" s="27">
        <f t="shared" si="5"/>
        <v>5.3689999999999998</v>
      </c>
      <c r="G49" s="27">
        <f t="shared" si="5"/>
        <v>0.81600000000000006</v>
      </c>
      <c r="H49" s="27">
        <f t="shared" si="5"/>
        <v>1.68</v>
      </c>
      <c r="I49" s="27">
        <f t="shared" si="5"/>
        <v>0</v>
      </c>
      <c r="J49" s="27">
        <f t="shared" si="5"/>
        <v>25.269030000000001</v>
      </c>
      <c r="K49" s="27">
        <f t="shared" si="5"/>
        <v>22.166730000000001</v>
      </c>
      <c r="L49" s="27">
        <f t="shared" si="5"/>
        <v>1.7864</v>
      </c>
      <c r="M49" s="27">
        <f t="shared" si="5"/>
        <v>0</v>
      </c>
      <c r="N49" s="27">
        <f t="shared" si="5"/>
        <v>0</v>
      </c>
      <c r="O49" s="27">
        <f t="shared" si="5"/>
        <v>0</v>
      </c>
      <c r="P49" s="27">
        <f t="shared" si="5"/>
        <v>0</v>
      </c>
      <c r="Q49" s="27">
        <f t="shared" si="5"/>
        <v>0</v>
      </c>
      <c r="R49" s="27">
        <f t="shared" si="5"/>
        <v>0</v>
      </c>
      <c r="S49" s="27">
        <f t="shared" si="5"/>
        <v>0</v>
      </c>
      <c r="T49" s="27">
        <f t="shared" si="5"/>
        <v>0</v>
      </c>
      <c r="U49" s="27">
        <f t="shared" si="5"/>
        <v>21.252000000000002</v>
      </c>
      <c r="V49" s="27">
        <f t="shared" si="5"/>
        <v>0</v>
      </c>
      <c r="W49" s="27">
        <f t="shared" si="5"/>
        <v>0</v>
      </c>
      <c r="X49" s="27">
        <f t="shared" si="5"/>
        <v>10.340000000000002</v>
      </c>
      <c r="Y49" s="27">
        <f t="shared" si="5"/>
        <v>0</v>
      </c>
      <c r="Z49" s="27">
        <f t="shared" si="5"/>
        <v>0</v>
      </c>
      <c r="AA49" s="27">
        <f t="shared" si="5"/>
        <v>0</v>
      </c>
      <c r="AB49" s="27">
        <f t="shared" si="5"/>
        <v>0</v>
      </c>
      <c r="AC49" s="27">
        <f t="shared" si="5"/>
        <v>0</v>
      </c>
      <c r="AD49" s="27">
        <f t="shared" si="5"/>
        <v>3.2559999999999998</v>
      </c>
      <c r="AE49" s="27">
        <f t="shared" si="5"/>
        <v>21.05</v>
      </c>
      <c r="AF49" s="27">
        <f t="shared" si="5"/>
        <v>0</v>
      </c>
      <c r="AG49" s="27">
        <f t="shared" si="5"/>
        <v>0</v>
      </c>
      <c r="AH49" s="27">
        <f t="shared" si="5"/>
        <v>0</v>
      </c>
      <c r="AI49" s="27">
        <f t="shared" si="5"/>
        <v>0</v>
      </c>
      <c r="AJ49" s="27">
        <f t="shared" ref="AJ49:BR49" si="6">AJ32*AJ46</f>
        <v>0</v>
      </c>
      <c r="AK49" s="27">
        <f t="shared" si="6"/>
        <v>0</v>
      </c>
      <c r="AL49" s="27">
        <f t="shared" si="6"/>
        <v>0</v>
      </c>
      <c r="AM49" s="27">
        <f t="shared" si="6"/>
        <v>1.7028000000000001</v>
      </c>
      <c r="AN49" s="27">
        <f t="shared" si="6"/>
        <v>0.25</v>
      </c>
      <c r="AO49" s="27">
        <f t="shared" si="6"/>
        <v>0</v>
      </c>
      <c r="AP49" s="27">
        <f t="shared" si="6"/>
        <v>0</v>
      </c>
      <c r="AQ49" s="27">
        <f t="shared" si="6"/>
        <v>0</v>
      </c>
      <c r="AR49" s="27">
        <f t="shared" si="6"/>
        <v>0</v>
      </c>
      <c r="AS49" s="27">
        <f t="shared" si="6"/>
        <v>0</v>
      </c>
      <c r="AT49" s="27">
        <f t="shared" si="6"/>
        <v>0</v>
      </c>
      <c r="AU49" s="27">
        <f t="shared" si="6"/>
        <v>0</v>
      </c>
      <c r="AV49" s="27">
        <f t="shared" si="6"/>
        <v>0.58664000000000005</v>
      </c>
      <c r="AW49" s="27">
        <f t="shared" si="6"/>
        <v>0</v>
      </c>
      <c r="AX49" s="27">
        <f t="shared" si="6"/>
        <v>1.7858000000000001</v>
      </c>
      <c r="AY49" s="27">
        <f t="shared" si="6"/>
        <v>0</v>
      </c>
      <c r="AZ49" s="27">
        <f t="shared" si="6"/>
        <v>0</v>
      </c>
      <c r="BA49" s="27">
        <f t="shared" si="6"/>
        <v>0</v>
      </c>
      <c r="BB49" s="27">
        <f t="shared" si="6"/>
        <v>0</v>
      </c>
      <c r="BC49" s="27">
        <f t="shared" si="6"/>
        <v>0.61068</v>
      </c>
      <c r="BD49" s="27">
        <f t="shared" si="6"/>
        <v>26.082000000000001</v>
      </c>
      <c r="BE49" s="27">
        <f t="shared" si="6"/>
        <v>0</v>
      </c>
      <c r="BF49" s="27">
        <f t="shared" si="6"/>
        <v>4.8719999999999999</v>
      </c>
      <c r="BG49" s="27">
        <f t="shared" si="6"/>
        <v>0</v>
      </c>
      <c r="BH49" s="27">
        <f t="shared" si="6"/>
        <v>0</v>
      </c>
      <c r="BI49" s="27">
        <f t="shared" si="6"/>
        <v>0</v>
      </c>
      <c r="BJ49" s="27">
        <f t="shared" si="6"/>
        <v>3.8000000000000003</v>
      </c>
      <c r="BK49" s="27">
        <f t="shared" si="6"/>
        <v>0.79800000000000004</v>
      </c>
      <c r="BL49" s="27">
        <f t="shared" si="6"/>
        <v>1.0229999999999999</v>
      </c>
      <c r="BM49" s="27">
        <f t="shared" si="6"/>
        <v>8.17</v>
      </c>
      <c r="BN49" s="27">
        <f t="shared" si="6"/>
        <v>0</v>
      </c>
      <c r="BO49" s="27">
        <f t="shared" si="6"/>
        <v>0.91896</v>
      </c>
      <c r="BP49" s="27">
        <f t="shared" si="6"/>
        <v>1.52</v>
      </c>
      <c r="BQ49" s="27">
        <f t="shared" si="6"/>
        <v>0.156</v>
      </c>
      <c r="BR49" s="78">
        <f t="shared" si="6"/>
        <v>0</v>
      </c>
      <c r="BS49" s="28">
        <f>SUM(D49:BQ49)</f>
        <v>177.33303999999998</v>
      </c>
      <c r="BT49" s="29">
        <f>BS49/$C$23</f>
        <v>177.33303999999998</v>
      </c>
    </row>
    <row r="50" spans="1:72">
      <c r="A50" s="30"/>
      <c r="B50" s="30" t="s">
        <v>28</v>
      </c>
      <c r="D50" s="45">
        <f t="shared" ref="D50:BR50" si="7">D69+D87+D103+D117</f>
        <v>7.2720000000000002</v>
      </c>
      <c r="E50" s="45">
        <f t="shared" si="7"/>
        <v>4.8000000000000007</v>
      </c>
      <c r="F50" s="45">
        <f t="shared" si="7"/>
        <v>5.3689999999999998</v>
      </c>
      <c r="G50" s="45">
        <f t="shared" si="7"/>
        <v>0.48959999999999998</v>
      </c>
      <c r="H50" s="45">
        <f t="shared" si="7"/>
        <v>2.016</v>
      </c>
      <c r="I50" s="45">
        <f t="shared" si="7"/>
        <v>0</v>
      </c>
      <c r="J50" s="45">
        <f t="shared" si="7"/>
        <v>25.269029999999997</v>
      </c>
      <c r="K50" s="45">
        <f t="shared" si="7"/>
        <v>22.166730000000001</v>
      </c>
      <c r="L50" s="45">
        <f t="shared" si="7"/>
        <v>1.7864</v>
      </c>
      <c r="M50" s="45">
        <f t="shared" si="7"/>
        <v>0</v>
      </c>
      <c r="N50" s="45">
        <f t="shared" si="7"/>
        <v>0</v>
      </c>
      <c r="O50" s="45">
        <f t="shared" si="7"/>
        <v>0</v>
      </c>
      <c r="P50" s="45">
        <f t="shared" si="7"/>
        <v>0</v>
      </c>
      <c r="Q50" s="45">
        <f t="shared" si="7"/>
        <v>0</v>
      </c>
      <c r="R50" s="45">
        <f t="shared" si="7"/>
        <v>0</v>
      </c>
      <c r="S50" s="45">
        <f t="shared" si="7"/>
        <v>0</v>
      </c>
      <c r="T50" s="45">
        <f t="shared" si="7"/>
        <v>0</v>
      </c>
      <c r="U50" s="45">
        <f t="shared" si="7"/>
        <v>21.049599999999998</v>
      </c>
      <c r="V50" s="45">
        <f t="shared" si="7"/>
        <v>0</v>
      </c>
      <c r="W50" s="45">
        <f>W69+W87+W103+W117</f>
        <v>0</v>
      </c>
      <c r="X50" s="45">
        <f t="shared" si="7"/>
        <v>10.34</v>
      </c>
      <c r="Y50" s="45">
        <f t="shared" si="7"/>
        <v>0</v>
      </c>
      <c r="Z50" s="45">
        <f t="shared" si="7"/>
        <v>0</v>
      </c>
      <c r="AA50" s="45">
        <f t="shared" si="7"/>
        <v>0</v>
      </c>
      <c r="AB50" s="45">
        <f t="shared" si="7"/>
        <v>0</v>
      </c>
      <c r="AC50" s="45">
        <f t="shared" si="7"/>
        <v>0</v>
      </c>
      <c r="AD50" s="45">
        <f t="shared" si="7"/>
        <v>3.2559999999999998</v>
      </c>
      <c r="AE50" s="45">
        <f t="shared" si="7"/>
        <v>21.05</v>
      </c>
      <c r="AF50" s="45">
        <f t="shared" si="7"/>
        <v>0</v>
      </c>
      <c r="AG50" s="45">
        <f t="shared" si="7"/>
        <v>0</v>
      </c>
      <c r="AH50" s="45">
        <f t="shared" si="7"/>
        <v>0</v>
      </c>
      <c r="AI50" s="45">
        <f t="shared" si="7"/>
        <v>0</v>
      </c>
      <c r="AJ50" s="45">
        <f t="shared" si="7"/>
        <v>0</v>
      </c>
      <c r="AK50" s="45">
        <f t="shared" si="7"/>
        <v>0</v>
      </c>
      <c r="AL50" s="45">
        <f t="shared" si="7"/>
        <v>0</v>
      </c>
      <c r="AM50" s="45">
        <f t="shared" si="7"/>
        <v>1.7028000000000001</v>
      </c>
      <c r="AN50" s="45">
        <f t="shared" si="7"/>
        <v>0.34749999999999998</v>
      </c>
      <c r="AO50" s="45">
        <f t="shared" si="7"/>
        <v>0</v>
      </c>
      <c r="AP50" s="45">
        <f t="shared" si="7"/>
        <v>0</v>
      </c>
      <c r="AQ50" s="45">
        <f t="shared" si="7"/>
        <v>0</v>
      </c>
      <c r="AR50" s="45">
        <f t="shared" si="7"/>
        <v>0</v>
      </c>
      <c r="AS50" s="45">
        <f t="shared" si="7"/>
        <v>0</v>
      </c>
      <c r="AT50" s="45">
        <f t="shared" si="7"/>
        <v>0</v>
      </c>
      <c r="AU50" s="45">
        <f t="shared" si="7"/>
        <v>0</v>
      </c>
      <c r="AV50" s="45">
        <f t="shared" si="7"/>
        <v>0.58664000000000005</v>
      </c>
      <c r="AW50" s="45">
        <f t="shared" si="7"/>
        <v>0</v>
      </c>
      <c r="AX50" s="45">
        <f t="shared" si="7"/>
        <v>1.7858000000000001</v>
      </c>
      <c r="AY50" s="45">
        <f t="shared" si="7"/>
        <v>0</v>
      </c>
      <c r="AZ50" s="45">
        <f t="shared" si="7"/>
        <v>0</v>
      </c>
      <c r="BA50" s="45">
        <f t="shared" si="7"/>
        <v>0</v>
      </c>
      <c r="BB50" s="45">
        <f t="shared" si="7"/>
        <v>0</v>
      </c>
      <c r="BC50" s="45">
        <f t="shared" si="7"/>
        <v>0.61068</v>
      </c>
      <c r="BD50" s="45">
        <f t="shared" si="7"/>
        <v>26.082000000000001</v>
      </c>
      <c r="BE50" s="45">
        <f t="shared" si="7"/>
        <v>0</v>
      </c>
      <c r="BF50" s="45">
        <f t="shared" si="7"/>
        <v>4.8719999999999999</v>
      </c>
      <c r="BG50" s="45">
        <f t="shared" si="7"/>
        <v>0</v>
      </c>
      <c r="BH50" s="45">
        <f t="shared" si="7"/>
        <v>0</v>
      </c>
      <c r="BI50" s="45">
        <f t="shared" si="7"/>
        <v>0</v>
      </c>
      <c r="BJ50" s="45">
        <f t="shared" si="7"/>
        <v>3.8000000000000003</v>
      </c>
      <c r="BK50" s="45">
        <f t="shared" si="7"/>
        <v>0.77900000000000003</v>
      </c>
      <c r="BL50" s="45">
        <f t="shared" si="7"/>
        <v>1.0229999999999999</v>
      </c>
      <c r="BM50" s="45">
        <f t="shared" si="7"/>
        <v>8.17</v>
      </c>
      <c r="BN50" s="45">
        <f t="shared" si="7"/>
        <v>0</v>
      </c>
      <c r="BO50" s="45">
        <f t="shared" si="7"/>
        <v>0.91896</v>
      </c>
      <c r="BP50" s="45">
        <f t="shared" si="7"/>
        <v>1.52</v>
      </c>
      <c r="BQ50" s="45">
        <f t="shared" si="7"/>
        <v>0.156</v>
      </c>
      <c r="BR50" s="79">
        <f t="shared" si="7"/>
        <v>0</v>
      </c>
    </row>
    <row r="51" spans="1:72">
      <c r="A51" s="30"/>
      <c r="B51" s="30" t="s">
        <v>29</v>
      </c>
      <c r="BT51" s="34">
        <f>BT68+BT86+BT103+BT116</f>
        <v>177.21874</v>
      </c>
    </row>
    <row r="55" spans="1:72">
      <c r="L55" s="1"/>
    </row>
    <row r="56" spans="1:72" ht="15" customHeight="1">
      <c r="A56" s="102"/>
      <c r="B56" s="3" t="s">
        <v>1</v>
      </c>
      <c r="C56" s="99" t="s">
        <v>2</v>
      </c>
      <c r="D56" s="99" t="str">
        <f t="shared" ref="D56:BF56" si="8">D8</f>
        <v>Хлеб пшеничный</v>
      </c>
      <c r="E56" s="99" t="str">
        <f t="shared" si="8"/>
        <v>Хлеб ржано-пшеничный</v>
      </c>
      <c r="F56" s="99" t="str">
        <f t="shared" si="8"/>
        <v>Сахар</v>
      </c>
      <c r="G56" s="99" t="str">
        <f t="shared" si="8"/>
        <v>Чай</v>
      </c>
      <c r="H56" s="99" t="str">
        <f t="shared" si="8"/>
        <v>Какао</v>
      </c>
      <c r="I56" s="99" t="str">
        <f t="shared" si="8"/>
        <v>Кофейный напиток</v>
      </c>
      <c r="J56" s="99" t="str">
        <f t="shared" si="8"/>
        <v>Молоко 2,5%</v>
      </c>
      <c r="K56" s="99" t="str">
        <f t="shared" si="8"/>
        <v>Масло сливочное</v>
      </c>
      <c r="L56" s="99" t="str">
        <f t="shared" si="8"/>
        <v>Сметана 15%</v>
      </c>
      <c r="M56" s="99" t="str">
        <f t="shared" si="8"/>
        <v>Молоко сухое</v>
      </c>
      <c r="N56" s="99" t="str">
        <f t="shared" si="8"/>
        <v>Снежок 2,5 %</v>
      </c>
      <c r="O56" s="99" t="str">
        <f t="shared" si="8"/>
        <v>Творог 5%</v>
      </c>
      <c r="P56" s="99" t="str">
        <f t="shared" si="8"/>
        <v>Молоко сгущенное</v>
      </c>
      <c r="Q56" s="99" t="str">
        <f t="shared" si="8"/>
        <v xml:space="preserve">Джем Сава </v>
      </c>
      <c r="R56" s="99" t="str">
        <f t="shared" si="8"/>
        <v>Сыр</v>
      </c>
      <c r="S56" s="99" t="str">
        <f t="shared" si="8"/>
        <v>Зеленый горошек</v>
      </c>
      <c r="T56" s="99" t="str">
        <f t="shared" si="8"/>
        <v>Кукуруза консервирован.</v>
      </c>
      <c r="U56" s="99" t="str">
        <f t="shared" si="8"/>
        <v>Консервы рыбные</v>
      </c>
      <c r="V56" s="99" t="str">
        <f t="shared" si="8"/>
        <v>Огурцы консервирован.</v>
      </c>
      <c r="W56" s="61"/>
      <c r="X56" s="99" t="str">
        <f t="shared" si="8"/>
        <v>Яйцо</v>
      </c>
      <c r="Y56" s="99" t="str">
        <f t="shared" si="8"/>
        <v>Икра кабачковая</v>
      </c>
      <c r="Z56" s="99" t="str">
        <f t="shared" si="8"/>
        <v>Изюм</v>
      </c>
      <c r="AA56" s="99" t="str">
        <f t="shared" si="8"/>
        <v>Курага</v>
      </c>
      <c r="AB56" s="99" t="str">
        <f t="shared" si="8"/>
        <v>Чернослив</v>
      </c>
      <c r="AC56" s="99" t="str">
        <f t="shared" si="8"/>
        <v>Шиповник</v>
      </c>
      <c r="AD56" s="99" t="str">
        <f t="shared" si="8"/>
        <v>Сухофрукты</v>
      </c>
      <c r="AE56" s="99" t="str">
        <f t="shared" si="8"/>
        <v>Ягода свежемороженная</v>
      </c>
      <c r="AF56" s="99" t="str">
        <f t="shared" ref="AF56:AG56" si="9">AF8</f>
        <v>Апельсин</v>
      </c>
      <c r="AG56" s="99" t="str">
        <f t="shared" si="9"/>
        <v>Банан</v>
      </c>
      <c r="AH56" s="99" t="str">
        <f t="shared" si="8"/>
        <v>Лимон</v>
      </c>
      <c r="AI56" s="99" t="str">
        <f t="shared" ref="AI56" si="10">AI8</f>
        <v>Яблоко</v>
      </c>
      <c r="AJ56" s="99" t="str">
        <f t="shared" si="8"/>
        <v>Кисель</v>
      </c>
      <c r="AK56" s="99" t="str">
        <f t="shared" si="8"/>
        <v xml:space="preserve">Сок </v>
      </c>
      <c r="AL56" s="99" t="str">
        <f t="shared" si="8"/>
        <v>Макаронные изделия</v>
      </c>
      <c r="AM56" s="99" t="str">
        <f t="shared" si="8"/>
        <v>Мука</v>
      </c>
      <c r="AN56" s="99" t="str">
        <f t="shared" si="8"/>
        <v>Дрожжи</v>
      </c>
      <c r="AO56" s="99" t="str">
        <f t="shared" si="8"/>
        <v>Печенье</v>
      </c>
      <c r="AP56" s="99" t="str">
        <f t="shared" si="8"/>
        <v>Пряники</v>
      </c>
      <c r="AQ56" s="99" t="str">
        <f t="shared" si="8"/>
        <v>Вафли</v>
      </c>
      <c r="AR56" s="99" t="str">
        <f t="shared" si="8"/>
        <v>Конфеты</v>
      </c>
      <c r="AS56" s="99" t="str">
        <f t="shared" si="8"/>
        <v>Повидло Сава</v>
      </c>
      <c r="AT56" s="99" t="str">
        <f t="shared" si="8"/>
        <v>Крупа геркулес</v>
      </c>
      <c r="AU56" s="99" t="str">
        <f t="shared" si="8"/>
        <v>Крупа горох</v>
      </c>
      <c r="AV56" s="99" t="str">
        <f t="shared" si="8"/>
        <v>Крупа гречневая</v>
      </c>
      <c r="AW56" s="99" t="str">
        <f t="shared" si="8"/>
        <v>Крупа кукурузная</v>
      </c>
      <c r="AX56" s="99" t="str">
        <f t="shared" si="8"/>
        <v>Крупа манная</v>
      </c>
      <c r="AY56" s="99" t="str">
        <f t="shared" si="8"/>
        <v>Крупа перловая</v>
      </c>
      <c r="AZ56" s="99" t="str">
        <f t="shared" si="8"/>
        <v>Крупа пшеничная</v>
      </c>
      <c r="BA56" s="99" t="str">
        <f t="shared" si="8"/>
        <v>Крупа пшено</v>
      </c>
      <c r="BB56" s="99" t="str">
        <f t="shared" si="8"/>
        <v>Крупа ячневая</v>
      </c>
      <c r="BC56" s="99" t="str">
        <f t="shared" si="8"/>
        <v>Рис</v>
      </c>
      <c r="BD56" s="99" t="str">
        <f t="shared" si="8"/>
        <v>Цыпленок бройлер</v>
      </c>
      <c r="BE56" s="99" t="str">
        <f t="shared" si="8"/>
        <v>Филе куриное</v>
      </c>
      <c r="BF56" s="99" t="str">
        <f t="shared" si="8"/>
        <v>Фарш говяжий</v>
      </c>
      <c r="BG56" s="99" t="str">
        <f>BG8</f>
        <v>Печень куриная</v>
      </c>
      <c r="BH56" s="99" t="str">
        <f>BH8</f>
        <v>Филе минтая</v>
      </c>
      <c r="BI56" s="99" t="str">
        <f>BI8</f>
        <v>Филе сельди слабосол.</v>
      </c>
      <c r="BJ56" s="99" t="str">
        <f t="shared" ref="BJ56:BR56" si="11">BJ8</f>
        <v>Картофель</v>
      </c>
      <c r="BK56" s="99" t="str">
        <f t="shared" si="11"/>
        <v>Морковь</v>
      </c>
      <c r="BL56" s="99" t="str">
        <f t="shared" si="11"/>
        <v>Лук</v>
      </c>
      <c r="BM56" s="99" t="str">
        <f t="shared" si="11"/>
        <v>Капуста</v>
      </c>
      <c r="BN56" s="99" t="str">
        <f t="shared" si="11"/>
        <v>Свекла</v>
      </c>
      <c r="BO56" s="99" t="str">
        <f t="shared" si="11"/>
        <v>Томатная паста</v>
      </c>
      <c r="BP56" s="99" t="str">
        <f t="shared" si="11"/>
        <v>Масло растительное</v>
      </c>
      <c r="BQ56" s="99" t="str">
        <f t="shared" si="11"/>
        <v>Соль</v>
      </c>
      <c r="BR56" s="96" t="str">
        <f t="shared" si="11"/>
        <v>Лимонная кислота</v>
      </c>
      <c r="BS56" s="111" t="s">
        <v>3</v>
      </c>
      <c r="BT56" s="111" t="s">
        <v>4</v>
      </c>
    </row>
    <row r="57" spans="1:72" ht="28.5" customHeight="1">
      <c r="A57" s="103"/>
      <c r="B57" s="4" t="s">
        <v>5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62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97"/>
      <c r="BS57" s="112"/>
      <c r="BT57" s="112"/>
    </row>
    <row r="58" spans="1:72">
      <c r="A58" s="104" t="s">
        <v>6</v>
      </c>
      <c r="B58" s="5" t="str">
        <f>B10</f>
        <v>Каша манная молочная</v>
      </c>
      <c r="C58" s="105">
        <f>$E$7</f>
        <v>1</v>
      </c>
      <c r="D58" s="5">
        <f>D10</f>
        <v>0</v>
      </c>
      <c r="E58" s="5">
        <f t="shared" ref="E58:BR62" si="12">E10</f>
        <v>0</v>
      </c>
      <c r="F58" s="5">
        <f t="shared" si="12"/>
        <v>5.0000000000000001E-3</v>
      </c>
      <c r="G58" s="5">
        <f t="shared" si="12"/>
        <v>0</v>
      </c>
      <c r="H58" s="5">
        <f t="shared" si="12"/>
        <v>0</v>
      </c>
      <c r="I58" s="5">
        <f t="shared" si="12"/>
        <v>0</v>
      </c>
      <c r="J58" s="5">
        <f t="shared" si="12"/>
        <v>0.13</v>
      </c>
      <c r="K58" s="5">
        <f t="shared" si="12"/>
        <v>3.0000000000000001E-3</v>
      </c>
      <c r="L58" s="5">
        <f t="shared" si="12"/>
        <v>0</v>
      </c>
      <c r="M58" s="5">
        <f t="shared" si="12"/>
        <v>0</v>
      </c>
      <c r="N58" s="5">
        <f t="shared" si="12"/>
        <v>0</v>
      </c>
      <c r="O58" s="5">
        <f t="shared" si="12"/>
        <v>0</v>
      </c>
      <c r="P58" s="5">
        <f t="shared" si="12"/>
        <v>0</v>
      </c>
      <c r="Q58" s="5">
        <f t="shared" si="12"/>
        <v>0</v>
      </c>
      <c r="R58" s="5">
        <f t="shared" si="12"/>
        <v>0</v>
      </c>
      <c r="S58" s="5">
        <f t="shared" si="12"/>
        <v>0</v>
      </c>
      <c r="T58" s="5">
        <f t="shared" si="12"/>
        <v>0</v>
      </c>
      <c r="U58" s="5">
        <f t="shared" si="12"/>
        <v>0</v>
      </c>
      <c r="V58" s="5">
        <f t="shared" si="12"/>
        <v>0</v>
      </c>
      <c r="W58" s="5">
        <f>W10</f>
        <v>0</v>
      </c>
      <c r="X58" s="5">
        <f t="shared" si="12"/>
        <v>0</v>
      </c>
      <c r="Y58" s="5">
        <f t="shared" si="12"/>
        <v>0</v>
      </c>
      <c r="Z58" s="5">
        <f t="shared" si="12"/>
        <v>0</v>
      </c>
      <c r="AA58" s="5">
        <f t="shared" si="12"/>
        <v>0</v>
      </c>
      <c r="AB58" s="5">
        <f t="shared" si="12"/>
        <v>0</v>
      </c>
      <c r="AC58" s="5">
        <f t="shared" si="12"/>
        <v>0</v>
      </c>
      <c r="AD58" s="5">
        <f t="shared" si="12"/>
        <v>0</v>
      </c>
      <c r="AE58" s="5">
        <f t="shared" si="12"/>
        <v>0</v>
      </c>
      <c r="AF58" s="5">
        <f t="shared" ref="AF58:AI59" si="13">AF10</f>
        <v>0</v>
      </c>
      <c r="AG58" s="5">
        <f t="shared" si="13"/>
        <v>0</v>
      </c>
      <c r="AH58" s="5">
        <f t="shared" si="13"/>
        <v>0</v>
      </c>
      <c r="AI58" s="5">
        <f t="shared" si="13"/>
        <v>0</v>
      </c>
      <c r="AJ58" s="5">
        <f t="shared" si="12"/>
        <v>0</v>
      </c>
      <c r="AK58" s="5">
        <f t="shared" si="12"/>
        <v>0</v>
      </c>
      <c r="AL58" s="5">
        <f t="shared" si="12"/>
        <v>0</v>
      </c>
      <c r="AM58" s="5">
        <f t="shared" si="12"/>
        <v>0</v>
      </c>
      <c r="AN58" s="5">
        <f t="shared" si="12"/>
        <v>0</v>
      </c>
      <c r="AO58" s="5">
        <f t="shared" si="12"/>
        <v>0</v>
      </c>
      <c r="AP58" s="5">
        <f t="shared" si="12"/>
        <v>0</v>
      </c>
      <c r="AQ58" s="5">
        <f t="shared" si="12"/>
        <v>0</v>
      </c>
      <c r="AR58" s="5">
        <f t="shared" si="12"/>
        <v>0</v>
      </c>
      <c r="AS58" s="5">
        <f t="shared" si="12"/>
        <v>0</v>
      </c>
      <c r="AT58" s="5">
        <f t="shared" si="12"/>
        <v>0</v>
      </c>
      <c r="AU58" s="5">
        <f t="shared" si="12"/>
        <v>0</v>
      </c>
      <c r="AV58" s="5">
        <f t="shared" si="12"/>
        <v>0</v>
      </c>
      <c r="AW58" s="5">
        <f t="shared" si="12"/>
        <v>0</v>
      </c>
      <c r="AX58" s="5">
        <f t="shared" si="12"/>
        <v>0.02</v>
      </c>
      <c r="AY58" s="5">
        <f t="shared" si="12"/>
        <v>0</v>
      </c>
      <c r="AZ58" s="5">
        <f t="shared" si="12"/>
        <v>0</v>
      </c>
      <c r="BA58" s="5">
        <f t="shared" si="12"/>
        <v>0</v>
      </c>
      <c r="BB58" s="5">
        <f t="shared" si="12"/>
        <v>0</v>
      </c>
      <c r="BC58" s="5">
        <f t="shared" si="12"/>
        <v>0</v>
      </c>
      <c r="BD58" s="5">
        <f t="shared" si="12"/>
        <v>0</v>
      </c>
      <c r="BE58" s="5">
        <f t="shared" si="12"/>
        <v>0</v>
      </c>
      <c r="BF58" s="5">
        <f t="shared" si="12"/>
        <v>0</v>
      </c>
      <c r="BG58" s="5">
        <f t="shared" si="12"/>
        <v>0</v>
      </c>
      <c r="BH58" s="5">
        <f t="shared" si="12"/>
        <v>0</v>
      </c>
      <c r="BI58" s="5">
        <f t="shared" si="12"/>
        <v>0</v>
      </c>
      <c r="BJ58" s="5">
        <f t="shared" si="12"/>
        <v>0</v>
      </c>
      <c r="BK58" s="5">
        <f t="shared" si="12"/>
        <v>0</v>
      </c>
      <c r="BL58" s="5">
        <f t="shared" si="12"/>
        <v>0</v>
      </c>
      <c r="BM58" s="5">
        <f t="shared" si="12"/>
        <v>0</v>
      </c>
      <c r="BN58" s="5">
        <f t="shared" si="12"/>
        <v>0</v>
      </c>
      <c r="BO58" s="5">
        <f t="shared" si="12"/>
        <v>0</v>
      </c>
      <c r="BP58" s="5">
        <f t="shared" si="12"/>
        <v>0</v>
      </c>
      <c r="BQ58" s="5">
        <f t="shared" si="12"/>
        <v>1E-3</v>
      </c>
      <c r="BR58" s="74">
        <f t="shared" si="12"/>
        <v>0</v>
      </c>
    </row>
    <row r="59" spans="1:72">
      <c r="A59" s="104"/>
      <c r="B59" s="5" t="str">
        <f>B11</f>
        <v xml:space="preserve">Бутерброд с маслом </v>
      </c>
      <c r="C59" s="106"/>
      <c r="D59" s="5">
        <f>D11</f>
        <v>0.03</v>
      </c>
      <c r="E59" s="5">
        <f t="shared" si="12"/>
        <v>0</v>
      </c>
      <c r="F59" s="5">
        <f t="shared" si="12"/>
        <v>0</v>
      </c>
      <c r="G59" s="5">
        <f t="shared" si="12"/>
        <v>0</v>
      </c>
      <c r="H59" s="5">
        <f t="shared" si="12"/>
        <v>0</v>
      </c>
      <c r="I59" s="5">
        <f t="shared" si="12"/>
        <v>0</v>
      </c>
      <c r="J59" s="5">
        <f t="shared" si="12"/>
        <v>0</v>
      </c>
      <c r="K59" s="5">
        <f t="shared" si="12"/>
        <v>5.0000000000000001E-3</v>
      </c>
      <c r="L59" s="5">
        <f t="shared" si="12"/>
        <v>0</v>
      </c>
      <c r="M59" s="5">
        <f t="shared" si="12"/>
        <v>0</v>
      </c>
      <c r="N59" s="5">
        <f t="shared" si="12"/>
        <v>0</v>
      </c>
      <c r="O59" s="5">
        <f t="shared" si="12"/>
        <v>0</v>
      </c>
      <c r="P59" s="5">
        <f t="shared" si="12"/>
        <v>0</v>
      </c>
      <c r="Q59" s="5">
        <f t="shared" si="12"/>
        <v>0</v>
      </c>
      <c r="R59" s="5">
        <f t="shared" si="12"/>
        <v>0</v>
      </c>
      <c r="S59" s="5">
        <f t="shared" si="12"/>
        <v>0</v>
      </c>
      <c r="T59" s="5">
        <f t="shared" si="12"/>
        <v>0</v>
      </c>
      <c r="U59" s="5">
        <f t="shared" si="12"/>
        <v>0</v>
      </c>
      <c r="V59" s="5">
        <f t="shared" si="12"/>
        <v>0</v>
      </c>
      <c r="W59" s="5">
        <f>W11</f>
        <v>0</v>
      </c>
      <c r="X59" s="5">
        <f t="shared" si="12"/>
        <v>0</v>
      </c>
      <c r="Y59" s="5">
        <f t="shared" si="12"/>
        <v>0</v>
      </c>
      <c r="Z59" s="5">
        <f t="shared" si="12"/>
        <v>0</v>
      </c>
      <c r="AA59" s="5">
        <f t="shared" si="12"/>
        <v>0</v>
      </c>
      <c r="AB59" s="5">
        <f t="shared" si="12"/>
        <v>0</v>
      </c>
      <c r="AC59" s="5">
        <f t="shared" si="12"/>
        <v>0</v>
      </c>
      <c r="AD59" s="5">
        <f t="shared" si="12"/>
        <v>0</v>
      </c>
      <c r="AE59" s="5">
        <f t="shared" si="12"/>
        <v>0</v>
      </c>
      <c r="AF59" s="5">
        <f t="shared" si="13"/>
        <v>0</v>
      </c>
      <c r="AG59" s="5">
        <f t="shared" si="13"/>
        <v>0</v>
      </c>
      <c r="AH59" s="5">
        <f t="shared" si="13"/>
        <v>0</v>
      </c>
      <c r="AI59" s="5">
        <f t="shared" si="13"/>
        <v>0</v>
      </c>
      <c r="AJ59" s="5">
        <f t="shared" si="12"/>
        <v>0</v>
      </c>
      <c r="AK59" s="5">
        <f t="shared" si="12"/>
        <v>0</v>
      </c>
      <c r="AL59" s="5">
        <f t="shared" si="12"/>
        <v>0</v>
      </c>
      <c r="AM59" s="5">
        <f t="shared" si="12"/>
        <v>0</v>
      </c>
      <c r="AN59" s="5">
        <f t="shared" si="12"/>
        <v>0</v>
      </c>
      <c r="AO59" s="5">
        <f t="shared" si="12"/>
        <v>0</v>
      </c>
      <c r="AP59" s="5">
        <f t="shared" si="12"/>
        <v>0</v>
      </c>
      <c r="AQ59" s="5">
        <f t="shared" si="12"/>
        <v>0</v>
      </c>
      <c r="AR59" s="5">
        <f t="shared" si="12"/>
        <v>0</v>
      </c>
      <c r="AS59" s="5">
        <f t="shared" si="12"/>
        <v>0</v>
      </c>
      <c r="AT59" s="5">
        <f t="shared" si="12"/>
        <v>0</v>
      </c>
      <c r="AU59" s="5">
        <f t="shared" si="12"/>
        <v>0</v>
      </c>
      <c r="AV59" s="5">
        <f t="shared" si="12"/>
        <v>0</v>
      </c>
      <c r="AW59" s="5">
        <f t="shared" si="12"/>
        <v>0</v>
      </c>
      <c r="AX59" s="5">
        <f t="shared" si="12"/>
        <v>0</v>
      </c>
      <c r="AY59" s="5">
        <f t="shared" si="12"/>
        <v>0</v>
      </c>
      <c r="AZ59" s="5">
        <f t="shared" si="12"/>
        <v>0</v>
      </c>
      <c r="BA59" s="5">
        <f t="shared" si="12"/>
        <v>0</v>
      </c>
      <c r="BB59" s="5">
        <f t="shared" si="12"/>
        <v>0</v>
      </c>
      <c r="BC59" s="5">
        <f t="shared" si="12"/>
        <v>0</v>
      </c>
      <c r="BD59" s="5">
        <f t="shared" si="12"/>
        <v>0</v>
      </c>
      <c r="BE59" s="5">
        <f t="shared" si="12"/>
        <v>0</v>
      </c>
      <c r="BF59" s="5">
        <f t="shared" si="12"/>
        <v>0</v>
      </c>
      <c r="BG59" s="5">
        <f t="shared" si="12"/>
        <v>0</v>
      </c>
      <c r="BH59" s="5">
        <f t="shared" si="12"/>
        <v>0</v>
      </c>
      <c r="BI59" s="5">
        <f t="shared" si="12"/>
        <v>0</v>
      </c>
      <c r="BJ59" s="5">
        <f t="shared" si="12"/>
        <v>0</v>
      </c>
      <c r="BK59" s="5">
        <f t="shared" si="12"/>
        <v>0</v>
      </c>
      <c r="BL59" s="5">
        <f t="shared" si="12"/>
        <v>0</v>
      </c>
      <c r="BM59" s="5">
        <f t="shared" si="12"/>
        <v>0</v>
      </c>
      <c r="BN59" s="5">
        <f t="shared" si="12"/>
        <v>0</v>
      </c>
      <c r="BO59" s="5">
        <f t="shared" si="12"/>
        <v>0</v>
      </c>
      <c r="BP59" s="5">
        <f t="shared" si="12"/>
        <v>0</v>
      </c>
      <c r="BQ59" s="5">
        <f t="shared" si="12"/>
        <v>0</v>
      </c>
      <c r="BR59" s="74">
        <f t="shared" si="12"/>
        <v>0</v>
      </c>
    </row>
    <row r="60" spans="1:72">
      <c r="A60" s="104"/>
      <c r="B60" s="5" t="str">
        <f>B12</f>
        <v>Какао с молоком</v>
      </c>
      <c r="C60" s="106"/>
      <c r="D60" s="5">
        <f>D12</f>
        <v>0</v>
      </c>
      <c r="E60" s="5">
        <f t="shared" si="12"/>
        <v>0</v>
      </c>
      <c r="F60" s="5">
        <f t="shared" si="12"/>
        <v>1.0999999999999999E-2</v>
      </c>
      <c r="G60" s="5">
        <f t="shared" si="12"/>
        <v>0</v>
      </c>
      <c r="H60" s="5">
        <f t="shared" si="12"/>
        <v>1.1999999999999999E-3</v>
      </c>
      <c r="I60" s="5">
        <f t="shared" si="12"/>
        <v>0</v>
      </c>
      <c r="J60" s="5">
        <f t="shared" si="12"/>
        <v>9.6000000000000002E-2</v>
      </c>
      <c r="K60" s="5">
        <f t="shared" si="12"/>
        <v>0</v>
      </c>
      <c r="L60" s="5">
        <f t="shared" si="12"/>
        <v>0</v>
      </c>
      <c r="M60" s="5">
        <f t="shared" si="12"/>
        <v>0</v>
      </c>
      <c r="N60" s="5">
        <f t="shared" si="12"/>
        <v>0</v>
      </c>
      <c r="O60" s="5">
        <f t="shared" si="12"/>
        <v>0</v>
      </c>
      <c r="P60" s="5">
        <f t="shared" si="12"/>
        <v>0</v>
      </c>
      <c r="Q60" s="5">
        <f t="shared" si="12"/>
        <v>0</v>
      </c>
      <c r="R60" s="5">
        <f t="shared" si="12"/>
        <v>0</v>
      </c>
      <c r="S60" s="5">
        <f t="shared" si="12"/>
        <v>0</v>
      </c>
      <c r="T60" s="5">
        <f t="shared" si="12"/>
        <v>0</v>
      </c>
      <c r="U60" s="5">
        <f t="shared" si="12"/>
        <v>0</v>
      </c>
      <c r="V60" s="5">
        <f t="shared" si="12"/>
        <v>0</v>
      </c>
      <c r="W60" s="5">
        <f>W12</f>
        <v>0</v>
      </c>
      <c r="X60" s="5">
        <f t="shared" si="12"/>
        <v>0</v>
      </c>
      <c r="Y60" s="5">
        <f t="shared" si="12"/>
        <v>0</v>
      </c>
      <c r="Z60" s="5">
        <f t="shared" si="12"/>
        <v>0</v>
      </c>
      <c r="AA60" s="5">
        <f t="shared" si="12"/>
        <v>0</v>
      </c>
      <c r="AB60" s="5">
        <f t="shared" si="12"/>
        <v>0</v>
      </c>
      <c r="AC60" s="5">
        <f t="shared" si="12"/>
        <v>0</v>
      </c>
      <c r="AD60" s="5">
        <f t="shared" si="12"/>
        <v>0</v>
      </c>
      <c r="AE60" s="5">
        <f>AE12</f>
        <v>0</v>
      </c>
      <c r="AF60" s="5">
        <f t="shared" ref="AF60:AI61" si="14">AF12</f>
        <v>0</v>
      </c>
      <c r="AG60" s="5">
        <f t="shared" si="14"/>
        <v>0</v>
      </c>
      <c r="AH60" s="5">
        <f t="shared" si="14"/>
        <v>0</v>
      </c>
      <c r="AI60" s="5">
        <f t="shared" si="14"/>
        <v>0</v>
      </c>
      <c r="AJ60" s="5">
        <f t="shared" si="12"/>
        <v>0</v>
      </c>
      <c r="AK60" s="5">
        <f t="shared" si="12"/>
        <v>0</v>
      </c>
      <c r="AL60" s="5">
        <f t="shared" si="12"/>
        <v>0</v>
      </c>
      <c r="AM60" s="5">
        <f t="shared" si="12"/>
        <v>0</v>
      </c>
      <c r="AN60" s="5">
        <f t="shared" si="12"/>
        <v>0</v>
      </c>
      <c r="AO60" s="5">
        <f t="shared" si="12"/>
        <v>0</v>
      </c>
      <c r="AP60" s="5">
        <f t="shared" si="12"/>
        <v>0</v>
      </c>
      <c r="AQ60" s="5">
        <f t="shared" si="12"/>
        <v>0</v>
      </c>
      <c r="AR60" s="5">
        <f t="shared" si="12"/>
        <v>0</v>
      </c>
      <c r="AS60" s="5">
        <f t="shared" si="12"/>
        <v>0</v>
      </c>
      <c r="AT60" s="5">
        <f t="shared" si="12"/>
        <v>0</v>
      </c>
      <c r="AU60" s="5">
        <f t="shared" si="12"/>
        <v>0</v>
      </c>
      <c r="AV60" s="5">
        <f t="shared" si="12"/>
        <v>0</v>
      </c>
      <c r="AW60" s="5">
        <f t="shared" si="12"/>
        <v>0</v>
      </c>
      <c r="AX60" s="5">
        <f t="shared" si="12"/>
        <v>0</v>
      </c>
      <c r="AY60" s="5">
        <f t="shared" si="12"/>
        <v>0</v>
      </c>
      <c r="AZ60" s="5">
        <f t="shared" si="12"/>
        <v>0</v>
      </c>
      <c r="BA60" s="5">
        <f t="shared" si="12"/>
        <v>0</v>
      </c>
      <c r="BB60" s="5">
        <f t="shared" si="12"/>
        <v>0</v>
      </c>
      <c r="BC60" s="5">
        <f t="shared" si="12"/>
        <v>0</v>
      </c>
      <c r="BD60" s="5">
        <f t="shared" si="12"/>
        <v>0</v>
      </c>
      <c r="BE60" s="5">
        <f t="shared" si="12"/>
        <v>0</v>
      </c>
      <c r="BF60" s="5">
        <f t="shared" si="12"/>
        <v>0</v>
      </c>
      <c r="BG60" s="5">
        <f t="shared" si="12"/>
        <v>0</v>
      </c>
      <c r="BH60" s="5">
        <f t="shared" si="12"/>
        <v>0</v>
      </c>
      <c r="BI60" s="5">
        <f t="shared" si="12"/>
        <v>0</v>
      </c>
      <c r="BJ60" s="5">
        <f t="shared" si="12"/>
        <v>0</v>
      </c>
      <c r="BK60" s="5">
        <f t="shared" si="12"/>
        <v>0</v>
      </c>
      <c r="BL60" s="5">
        <f t="shared" si="12"/>
        <v>0</v>
      </c>
      <c r="BM60" s="5">
        <f t="shared" si="12"/>
        <v>0</v>
      </c>
      <c r="BN60" s="5">
        <f t="shared" si="12"/>
        <v>0</v>
      </c>
      <c r="BO60" s="5">
        <f t="shared" si="12"/>
        <v>0</v>
      </c>
      <c r="BP60" s="5">
        <f t="shared" si="12"/>
        <v>0</v>
      </c>
      <c r="BQ60" s="5">
        <f t="shared" si="12"/>
        <v>0</v>
      </c>
      <c r="BR60" s="74">
        <f t="shared" si="12"/>
        <v>0</v>
      </c>
    </row>
    <row r="61" spans="1:72">
      <c r="A61" s="104"/>
      <c r="B61" s="5">
        <f>B13</f>
        <v>0</v>
      </c>
      <c r="C61" s="106"/>
      <c r="D61" s="5">
        <f>D13</f>
        <v>0</v>
      </c>
      <c r="E61" s="5">
        <f t="shared" si="12"/>
        <v>0</v>
      </c>
      <c r="F61" s="5">
        <f t="shared" si="12"/>
        <v>0</v>
      </c>
      <c r="G61" s="5">
        <f t="shared" si="12"/>
        <v>0</v>
      </c>
      <c r="H61" s="5">
        <f t="shared" si="12"/>
        <v>0</v>
      </c>
      <c r="I61" s="5">
        <f t="shared" si="12"/>
        <v>0</v>
      </c>
      <c r="J61" s="5">
        <f t="shared" si="12"/>
        <v>0</v>
      </c>
      <c r="K61" s="5">
        <f t="shared" si="12"/>
        <v>0</v>
      </c>
      <c r="L61" s="5">
        <f t="shared" si="12"/>
        <v>0</v>
      </c>
      <c r="M61" s="5">
        <f t="shared" si="12"/>
        <v>0</v>
      </c>
      <c r="N61" s="5">
        <f t="shared" si="12"/>
        <v>0</v>
      </c>
      <c r="O61" s="5">
        <f t="shared" si="12"/>
        <v>0</v>
      </c>
      <c r="P61" s="5">
        <f t="shared" si="12"/>
        <v>0</v>
      </c>
      <c r="Q61" s="5">
        <f t="shared" si="12"/>
        <v>0</v>
      </c>
      <c r="R61" s="5">
        <f t="shared" si="12"/>
        <v>0</v>
      </c>
      <c r="S61" s="5">
        <f t="shared" si="12"/>
        <v>0</v>
      </c>
      <c r="T61" s="5">
        <f t="shared" si="12"/>
        <v>0</v>
      </c>
      <c r="U61" s="5">
        <f t="shared" si="12"/>
        <v>0</v>
      </c>
      <c r="V61" s="5">
        <f t="shared" si="12"/>
        <v>0</v>
      </c>
      <c r="W61" s="5">
        <f>W13</f>
        <v>0</v>
      </c>
      <c r="X61" s="5">
        <f t="shared" si="12"/>
        <v>0</v>
      </c>
      <c r="Y61" s="5">
        <f t="shared" si="12"/>
        <v>0</v>
      </c>
      <c r="Z61" s="5">
        <f t="shared" si="12"/>
        <v>0</v>
      </c>
      <c r="AA61" s="5">
        <f t="shared" si="12"/>
        <v>0</v>
      </c>
      <c r="AB61" s="5">
        <f t="shared" si="12"/>
        <v>0</v>
      </c>
      <c r="AC61" s="5">
        <f t="shared" si="12"/>
        <v>0</v>
      </c>
      <c r="AD61" s="5">
        <f t="shared" si="12"/>
        <v>0</v>
      </c>
      <c r="AE61" s="5">
        <f t="shared" si="12"/>
        <v>0</v>
      </c>
      <c r="AF61" s="5">
        <f t="shared" si="12"/>
        <v>0</v>
      </c>
      <c r="AG61" s="5">
        <f t="shared" si="14"/>
        <v>0</v>
      </c>
      <c r="AH61" s="5">
        <f t="shared" si="14"/>
        <v>0</v>
      </c>
      <c r="AI61" s="5">
        <f t="shared" si="14"/>
        <v>0</v>
      </c>
      <c r="AJ61" s="5">
        <f t="shared" si="12"/>
        <v>0</v>
      </c>
      <c r="AK61" s="5">
        <f t="shared" si="12"/>
        <v>0</v>
      </c>
      <c r="AL61" s="5">
        <f t="shared" si="12"/>
        <v>0</v>
      </c>
      <c r="AM61" s="5">
        <f t="shared" si="12"/>
        <v>0</v>
      </c>
      <c r="AN61" s="5">
        <f t="shared" si="12"/>
        <v>0</v>
      </c>
      <c r="AO61" s="5">
        <f t="shared" si="12"/>
        <v>0</v>
      </c>
      <c r="AP61" s="5">
        <f t="shared" si="12"/>
        <v>0</v>
      </c>
      <c r="AQ61" s="5">
        <f t="shared" si="12"/>
        <v>0</v>
      </c>
      <c r="AR61" s="5">
        <f t="shared" si="12"/>
        <v>0</v>
      </c>
      <c r="AS61" s="5">
        <f t="shared" si="12"/>
        <v>0</v>
      </c>
      <c r="AT61" s="5">
        <f t="shared" si="12"/>
        <v>0</v>
      </c>
      <c r="AU61" s="5">
        <f t="shared" si="12"/>
        <v>0</v>
      </c>
      <c r="AV61" s="5">
        <f t="shared" si="12"/>
        <v>0</v>
      </c>
      <c r="AW61" s="5">
        <f t="shared" si="12"/>
        <v>0</v>
      </c>
      <c r="AX61" s="5">
        <f t="shared" si="12"/>
        <v>0</v>
      </c>
      <c r="AY61" s="5">
        <f t="shared" si="12"/>
        <v>0</v>
      </c>
      <c r="AZ61" s="5">
        <f t="shared" si="12"/>
        <v>0</v>
      </c>
      <c r="BA61" s="5">
        <f t="shared" si="12"/>
        <v>0</v>
      </c>
      <c r="BB61" s="5">
        <f t="shared" si="12"/>
        <v>0</v>
      </c>
      <c r="BC61" s="5">
        <f t="shared" si="12"/>
        <v>0</v>
      </c>
      <c r="BD61" s="5">
        <f t="shared" si="12"/>
        <v>0</v>
      </c>
      <c r="BE61" s="5">
        <f t="shared" si="12"/>
        <v>0</v>
      </c>
      <c r="BF61" s="5">
        <f t="shared" si="12"/>
        <v>0</v>
      </c>
      <c r="BG61" s="5">
        <f t="shared" si="12"/>
        <v>0</v>
      </c>
      <c r="BH61" s="5">
        <f t="shared" si="12"/>
        <v>0</v>
      </c>
      <c r="BI61" s="5">
        <f t="shared" si="12"/>
        <v>0</v>
      </c>
      <c r="BJ61" s="5">
        <f t="shared" si="12"/>
        <v>0</v>
      </c>
      <c r="BK61" s="5">
        <f t="shared" si="12"/>
        <v>0</v>
      </c>
      <c r="BL61" s="5">
        <f t="shared" si="12"/>
        <v>0</v>
      </c>
      <c r="BM61" s="5">
        <f t="shared" si="12"/>
        <v>0</v>
      </c>
      <c r="BN61" s="5">
        <f t="shared" si="12"/>
        <v>0</v>
      </c>
      <c r="BO61" s="5">
        <f t="shared" si="12"/>
        <v>0</v>
      </c>
      <c r="BP61" s="5">
        <f t="shared" si="12"/>
        <v>0</v>
      </c>
      <c r="BQ61" s="5">
        <f t="shared" si="12"/>
        <v>0</v>
      </c>
      <c r="BR61" s="74">
        <f t="shared" si="12"/>
        <v>0</v>
      </c>
    </row>
    <row r="62" spans="1:72">
      <c r="A62" s="104"/>
      <c r="B62" s="5">
        <f>B14</f>
        <v>0</v>
      </c>
      <c r="C62" s="107"/>
      <c r="D62" s="5">
        <f>D14</f>
        <v>0</v>
      </c>
      <c r="E62" s="5">
        <f t="shared" si="12"/>
        <v>0</v>
      </c>
      <c r="F62" s="5">
        <f t="shared" si="12"/>
        <v>0</v>
      </c>
      <c r="G62" s="5">
        <f t="shared" si="12"/>
        <v>0</v>
      </c>
      <c r="H62" s="5">
        <f t="shared" si="12"/>
        <v>0</v>
      </c>
      <c r="I62" s="5">
        <f t="shared" si="12"/>
        <v>0</v>
      </c>
      <c r="J62" s="5">
        <f t="shared" si="12"/>
        <v>0</v>
      </c>
      <c r="K62" s="5">
        <f t="shared" si="12"/>
        <v>0</v>
      </c>
      <c r="L62" s="5">
        <f t="shared" ref="L62:BR62" si="15">L14</f>
        <v>0</v>
      </c>
      <c r="M62" s="5">
        <f t="shared" si="15"/>
        <v>0</v>
      </c>
      <c r="N62" s="5">
        <f t="shared" si="15"/>
        <v>0</v>
      </c>
      <c r="O62" s="5">
        <f t="shared" si="15"/>
        <v>0</v>
      </c>
      <c r="P62" s="5">
        <f t="shared" si="15"/>
        <v>0</v>
      </c>
      <c r="Q62" s="5">
        <f t="shared" si="15"/>
        <v>0</v>
      </c>
      <c r="R62" s="5">
        <f t="shared" si="15"/>
        <v>0</v>
      </c>
      <c r="S62" s="5">
        <f t="shared" si="15"/>
        <v>0</v>
      </c>
      <c r="T62" s="5">
        <f t="shared" si="15"/>
        <v>0</v>
      </c>
      <c r="U62" s="5">
        <f t="shared" si="15"/>
        <v>0</v>
      </c>
      <c r="V62" s="5">
        <f t="shared" si="15"/>
        <v>0</v>
      </c>
      <c r="W62" s="5">
        <f>W14</f>
        <v>0</v>
      </c>
      <c r="X62" s="5">
        <f t="shared" si="15"/>
        <v>0</v>
      </c>
      <c r="Y62" s="5">
        <f t="shared" si="15"/>
        <v>0</v>
      </c>
      <c r="Z62" s="5">
        <f t="shared" si="15"/>
        <v>0</v>
      </c>
      <c r="AA62" s="5">
        <f t="shared" si="15"/>
        <v>0</v>
      </c>
      <c r="AB62" s="5">
        <f t="shared" si="15"/>
        <v>0</v>
      </c>
      <c r="AC62" s="5">
        <f t="shared" si="15"/>
        <v>0</v>
      </c>
      <c r="AD62" s="5">
        <f t="shared" si="15"/>
        <v>0</v>
      </c>
      <c r="AE62" s="5">
        <f t="shared" si="15"/>
        <v>0</v>
      </c>
      <c r="AF62" s="5">
        <f t="shared" si="15"/>
        <v>0</v>
      </c>
      <c r="AG62" s="5">
        <f t="shared" si="15"/>
        <v>0</v>
      </c>
      <c r="AH62" s="5">
        <f t="shared" si="15"/>
        <v>0</v>
      </c>
      <c r="AI62" s="5">
        <f t="shared" si="15"/>
        <v>0</v>
      </c>
      <c r="AJ62" s="5">
        <f t="shared" si="15"/>
        <v>0</v>
      </c>
      <c r="AK62" s="5">
        <f t="shared" si="15"/>
        <v>0</v>
      </c>
      <c r="AL62" s="5">
        <f t="shared" si="15"/>
        <v>0</v>
      </c>
      <c r="AM62" s="5">
        <f t="shared" si="15"/>
        <v>0</v>
      </c>
      <c r="AN62" s="5">
        <f t="shared" si="15"/>
        <v>0</v>
      </c>
      <c r="AO62" s="5">
        <f t="shared" si="15"/>
        <v>0</v>
      </c>
      <c r="AP62" s="5">
        <f t="shared" si="15"/>
        <v>0</v>
      </c>
      <c r="AQ62" s="5">
        <f t="shared" si="15"/>
        <v>0</v>
      </c>
      <c r="AR62" s="5">
        <f t="shared" si="15"/>
        <v>0</v>
      </c>
      <c r="AS62" s="5">
        <f t="shared" si="15"/>
        <v>0</v>
      </c>
      <c r="AT62" s="5">
        <f t="shared" si="15"/>
        <v>0</v>
      </c>
      <c r="AU62" s="5">
        <f t="shared" si="15"/>
        <v>0</v>
      </c>
      <c r="AV62" s="5">
        <f t="shared" si="15"/>
        <v>0</v>
      </c>
      <c r="AW62" s="5">
        <f t="shared" si="15"/>
        <v>0</v>
      </c>
      <c r="AX62" s="5">
        <f t="shared" si="15"/>
        <v>0</v>
      </c>
      <c r="AY62" s="5">
        <f t="shared" si="15"/>
        <v>0</v>
      </c>
      <c r="AZ62" s="5">
        <f t="shared" si="15"/>
        <v>0</v>
      </c>
      <c r="BA62" s="5">
        <f t="shared" si="15"/>
        <v>0</v>
      </c>
      <c r="BB62" s="5">
        <f t="shared" si="15"/>
        <v>0</v>
      </c>
      <c r="BC62" s="5">
        <f t="shared" si="15"/>
        <v>0</v>
      </c>
      <c r="BD62" s="5">
        <f t="shared" si="15"/>
        <v>0</v>
      </c>
      <c r="BE62" s="5">
        <f t="shared" si="15"/>
        <v>0</v>
      </c>
      <c r="BF62" s="5">
        <f t="shared" si="15"/>
        <v>0</v>
      </c>
      <c r="BG62" s="5">
        <f t="shared" si="15"/>
        <v>0</v>
      </c>
      <c r="BH62" s="5">
        <f t="shared" si="15"/>
        <v>0</v>
      </c>
      <c r="BI62" s="5">
        <f t="shared" si="15"/>
        <v>0</v>
      </c>
      <c r="BJ62" s="5">
        <f t="shared" si="15"/>
        <v>0</v>
      </c>
      <c r="BK62" s="5">
        <f t="shared" si="15"/>
        <v>0</v>
      </c>
      <c r="BL62" s="5">
        <f t="shared" si="15"/>
        <v>0</v>
      </c>
      <c r="BM62" s="5">
        <f t="shared" si="15"/>
        <v>0</v>
      </c>
      <c r="BN62" s="5">
        <f t="shared" si="15"/>
        <v>0</v>
      </c>
      <c r="BO62" s="5">
        <f t="shared" si="15"/>
        <v>0</v>
      </c>
      <c r="BP62" s="5">
        <f t="shared" si="15"/>
        <v>0</v>
      </c>
      <c r="BQ62" s="5">
        <f t="shared" si="15"/>
        <v>0</v>
      </c>
      <c r="BR62" s="74">
        <f t="shared" si="15"/>
        <v>0</v>
      </c>
    </row>
    <row r="63" spans="1:72" ht="17.399999999999999">
      <c r="B63" s="19" t="s">
        <v>21</v>
      </c>
      <c r="C63" s="17"/>
      <c r="D63" s="18">
        <f>SUM(D58:D62)</f>
        <v>0.03</v>
      </c>
      <c r="E63" s="18">
        <f t="shared" ref="E63:BR63" si="16">SUM(E58:E62)</f>
        <v>0</v>
      </c>
      <c r="F63" s="18">
        <f t="shared" si="16"/>
        <v>1.6E-2</v>
      </c>
      <c r="G63" s="18">
        <f t="shared" si="16"/>
        <v>0</v>
      </c>
      <c r="H63" s="18">
        <f t="shared" si="16"/>
        <v>1.1999999999999999E-3</v>
      </c>
      <c r="I63" s="18">
        <f t="shared" si="16"/>
        <v>0</v>
      </c>
      <c r="J63" s="18">
        <f t="shared" si="16"/>
        <v>0.22600000000000001</v>
      </c>
      <c r="K63" s="18">
        <f t="shared" si="16"/>
        <v>8.0000000000000002E-3</v>
      </c>
      <c r="L63" s="18">
        <f t="shared" si="16"/>
        <v>0</v>
      </c>
      <c r="M63" s="18">
        <f t="shared" si="16"/>
        <v>0</v>
      </c>
      <c r="N63" s="18">
        <f t="shared" si="16"/>
        <v>0</v>
      </c>
      <c r="O63" s="18">
        <f t="shared" si="16"/>
        <v>0</v>
      </c>
      <c r="P63" s="18">
        <f t="shared" si="16"/>
        <v>0</v>
      </c>
      <c r="Q63" s="18">
        <f t="shared" si="16"/>
        <v>0</v>
      </c>
      <c r="R63" s="18">
        <f t="shared" si="16"/>
        <v>0</v>
      </c>
      <c r="S63" s="18">
        <f t="shared" si="16"/>
        <v>0</v>
      </c>
      <c r="T63" s="18">
        <f t="shared" si="16"/>
        <v>0</v>
      </c>
      <c r="U63" s="18">
        <f t="shared" si="16"/>
        <v>0</v>
      </c>
      <c r="V63" s="18">
        <f t="shared" si="16"/>
        <v>0</v>
      </c>
      <c r="W63" s="18">
        <f>SUM(W58:W62)</f>
        <v>0</v>
      </c>
      <c r="X63" s="18">
        <f t="shared" si="16"/>
        <v>0</v>
      </c>
      <c r="Y63" s="18">
        <f t="shared" si="16"/>
        <v>0</v>
      </c>
      <c r="Z63" s="18">
        <f t="shared" si="16"/>
        <v>0</v>
      </c>
      <c r="AA63" s="18">
        <f t="shared" si="16"/>
        <v>0</v>
      </c>
      <c r="AB63" s="18">
        <f t="shared" si="16"/>
        <v>0</v>
      </c>
      <c r="AC63" s="18">
        <f t="shared" si="16"/>
        <v>0</v>
      </c>
      <c r="AD63" s="18">
        <f t="shared" si="16"/>
        <v>0</v>
      </c>
      <c r="AE63" s="18">
        <f t="shared" si="16"/>
        <v>0</v>
      </c>
      <c r="AF63" s="18">
        <f t="shared" si="16"/>
        <v>0</v>
      </c>
      <c r="AG63" s="18">
        <f t="shared" si="16"/>
        <v>0</v>
      </c>
      <c r="AH63" s="18">
        <f t="shared" si="16"/>
        <v>0</v>
      </c>
      <c r="AI63" s="18">
        <f t="shared" si="16"/>
        <v>0</v>
      </c>
      <c r="AJ63" s="18">
        <f t="shared" si="16"/>
        <v>0</v>
      </c>
      <c r="AK63" s="18">
        <f t="shared" si="16"/>
        <v>0</v>
      </c>
      <c r="AL63" s="18">
        <f t="shared" si="16"/>
        <v>0</v>
      </c>
      <c r="AM63" s="18">
        <f t="shared" si="16"/>
        <v>0</v>
      </c>
      <c r="AN63" s="18">
        <f t="shared" si="16"/>
        <v>0</v>
      </c>
      <c r="AO63" s="18">
        <f t="shared" si="16"/>
        <v>0</v>
      </c>
      <c r="AP63" s="18">
        <f t="shared" si="16"/>
        <v>0</v>
      </c>
      <c r="AQ63" s="18">
        <f t="shared" si="16"/>
        <v>0</v>
      </c>
      <c r="AR63" s="18">
        <f t="shared" si="16"/>
        <v>0</v>
      </c>
      <c r="AS63" s="18">
        <f t="shared" si="16"/>
        <v>0</v>
      </c>
      <c r="AT63" s="18">
        <f t="shared" si="16"/>
        <v>0</v>
      </c>
      <c r="AU63" s="18">
        <f t="shared" si="16"/>
        <v>0</v>
      </c>
      <c r="AV63" s="18">
        <f t="shared" si="16"/>
        <v>0</v>
      </c>
      <c r="AW63" s="18">
        <f t="shared" si="16"/>
        <v>0</v>
      </c>
      <c r="AX63" s="18">
        <f t="shared" si="16"/>
        <v>0.02</v>
      </c>
      <c r="AY63" s="18">
        <f t="shared" si="16"/>
        <v>0</v>
      </c>
      <c r="AZ63" s="18">
        <f t="shared" si="16"/>
        <v>0</v>
      </c>
      <c r="BA63" s="18">
        <f t="shared" si="16"/>
        <v>0</v>
      </c>
      <c r="BB63" s="18">
        <f t="shared" si="16"/>
        <v>0</v>
      </c>
      <c r="BC63" s="18">
        <f t="shared" si="16"/>
        <v>0</v>
      </c>
      <c r="BD63" s="18">
        <f t="shared" si="16"/>
        <v>0</v>
      </c>
      <c r="BE63" s="18">
        <f t="shared" si="16"/>
        <v>0</v>
      </c>
      <c r="BF63" s="18">
        <f t="shared" si="16"/>
        <v>0</v>
      </c>
      <c r="BG63" s="18">
        <f t="shared" si="16"/>
        <v>0</v>
      </c>
      <c r="BH63" s="18">
        <f t="shared" si="16"/>
        <v>0</v>
      </c>
      <c r="BI63" s="18">
        <f t="shared" si="16"/>
        <v>0</v>
      </c>
      <c r="BJ63" s="18">
        <f t="shared" si="16"/>
        <v>0</v>
      </c>
      <c r="BK63" s="18">
        <f t="shared" si="16"/>
        <v>0</v>
      </c>
      <c r="BL63" s="18">
        <f t="shared" si="16"/>
        <v>0</v>
      </c>
      <c r="BM63" s="18">
        <f t="shared" si="16"/>
        <v>0</v>
      </c>
      <c r="BN63" s="18">
        <f t="shared" si="16"/>
        <v>0</v>
      </c>
      <c r="BO63" s="18">
        <f t="shared" si="16"/>
        <v>0</v>
      </c>
      <c r="BP63" s="18">
        <f t="shared" si="16"/>
        <v>0</v>
      </c>
      <c r="BQ63" s="18">
        <f t="shared" si="16"/>
        <v>1E-3</v>
      </c>
      <c r="BR63" s="75">
        <f t="shared" si="16"/>
        <v>0</v>
      </c>
    </row>
    <row r="64" spans="1:72" ht="17.399999999999999">
      <c r="B64" s="19" t="s">
        <v>22</v>
      </c>
      <c r="C64" s="17"/>
      <c r="D64" s="20">
        <f t="shared" ref="D64:BR64" si="17">PRODUCT(D63,$E$7)</f>
        <v>0.03</v>
      </c>
      <c r="E64" s="20">
        <f t="shared" si="17"/>
        <v>0</v>
      </c>
      <c r="F64" s="20">
        <f t="shared" si="17"/>
        <v>1.6E-2</v>
      </c>
      <c r="G64" s="20">
        <f t="shared" si="17"/>
        <v>0</v>
      </c>
      <c r="H64" s="20">
        <f t="shared" si="17"/>
        <v>1.1999999999999999E-3</v>
      </c>
      <c r="I64" s="20">
        <f t="shared" si="17"/>
        <v>0</v>
      </c>
      <c r="J64" s="20">
        <f t="shared" si="17"/>
        <v>0.22600000000000001</v>
      </c>
      <c r="K64" s="20">
        <f t="shared" si="17"/>
        <v>8.0000000000000002E-3</v>
      </c>
      <c r="L64" s="20">
        <f t="shared" si="17"/>
        <v>0</v>
      </c>
      <c r="M64" s="20">
        <f t="shared" si="17"/>
        <v>0</v>
      </c>
      <c r="N64" s="20">
        <f t="shared" si="17"/>
        <v>0</v>
      </c>
      <c r="O64" s="20">
        <f t="shared" si="17"/>
        <v>0</v>
      </c>
      <c r="P64" s="20">
        <f t="shared" si="17"/>
        <v>0</v>
      </c>
      <c r="Q64" s="20">
        <f t="shared" si="17"/>
        <v>0</v>
      </c>
      <c r="R64" s="20">
        <f t="shared" si="17"/>
        <v>0</v>
      </c>
      <c r="S64" s="20">
        <f t="shared" si="17"/>
        <v>0</v>
      </c>
      <c r="T64" s="20">
        <f t="shared" si="17"/>
        <v>0</v>
      </c>
      <c r="U64" s="20">
        <f t="shared" si="17"/>
        <v>0</v>
      </c>
      <c r="V64" s="20">
        <f t="shared" si="17"/>
        <v>0</v>
      </c>
      <c r="W64" s="20">
        <f>PRODUCT(W63,$E$7)</f>
        <v>0</v>
      </c>
      <c r="X64" s="20">
        <f t="shared" si="17"/>
        <v>0</v>
      </c>
      <c r="Y64" s="20">
        <f t="shared" si="17"/>
        <v>0</v>
      </c>
      <c r="Z64" s="20">
        <f t="shared" si="17"/>
        <v>0</v>
      </c>
      <c r="AA64" s="20">
        <f t="shared" si="17"/>
        <v>0</v>
      </c>
      <c r="AB64" s="20">
        <f t="shared" si="17"/>
        <v>0</v>
      </c>
      <c r="AC64" s="20">
        <f t="shared" si="17"/>
        <v>0</v>
      </c>
      <c r="AD64" s="20">
        <f t="shared" si="17"/>
        <v>0</v>
      </c>
      <c r="AE64" s="20">
        <f t="shared" si="17"/>
        <v>0</v>
      </c>
      <c r="AF64" s="20">
        <f t="shared" si="17"/>
        <v>0</v>
      </c>
      <c r="AG64" s="20">
        <f t="shared" si="17"/>
        <v>0</v>
      </c>
      <c r="AH64" s="20">
        <f t="shared" si="17"/>
        <v>0</v>
      </c>
      <c r="AI64" s="20">
        <f t="shared" si="17"/>
        <v>0</v>
      </c>
      <c r="AJ64" s="20">
        <f t="shared" si="17"/>
        <v>0</v>
      </c>
      <c r="AK64" s="20">
        <f t="shared" si="17"/>
        <v>0</v>
      </c>
      <c r="AL64" s="20">
        <f t="shared" si="17"/>
        <v>0</v>
      </c>
      <c r="AM64" s="20">
        <f t="shared" si="17"/>
        <v>0</v>
      </c>
      <c r="AN64" s="20">
        <f t="shared" si="17"/>
        <v>0</v>
      </c>
      <c r="AO64" s="20">
        <f t="shared" si="17"/>
        <v>0</v>
      </c>
      <c r="AP64" s="20">
        <f t="shared" si="17"/>
        <v>0</v>
      </c>
      <c r="AQ64" s="20">
        <f t="shared" si="17"/>
        <v>0</v>
      </c>
      <c r="AR64" s="20">
        <f t="shared" si="17"/>
        <v>0</v>
      </c>
      <c r="AS64" s="20">
        <f t="shared" si="17"/>
        <v>0</v>
      </c>
      <c r="AT64" s="20">
        <f t="shared" si="17"/>
        <v>0</v>
      </c>
      <c r="AU64" s="20">
        <f t="shared" si="17"/>
        <v>0</v>
      </c>
      <c r="AV64" s="20">
        <f t="shared" si="17"/>
        <v>0</v>
      </c>
      <c r="AW64" s="20">
        <f t="shared" si="17"/>
        <v>0</v>
      </c>
      <c r="AX64" s="20">
        <f t="shared" si="17"/>
        <v>0.02</v>
      </c>
      <c r="AY64" s="20">
        <f t="shared" si="17"/>
        <v>0</v>
      </c>
      <c r="AZ64" s="20">
        <f t="shared" si="17"/>
        <v>0</v>
      </c>
      <c r="BA64" s="20">
        <f t="shared" si="17"/>
        <v>0</v>
      </c>
      <c r="BB64" s="20">
        <f t="shared" si="17"/>
        <v>0</v>
      </c>
      <c r="BC64" s="20">
        <f t="shared" si="17"/>
        <v>0</v>
      </c>
      <c r="BD64" s="20">
        <f t="shared" si="17"/>
        <v>0</v>
      </c>
      <c r="BE64" s="20">
        <f t="shared" si="17"/>
        <v>0</v>
      </c>
      <c r="BF64" s="20">
        <f t="shared" si="17"/>
        <v>0</v>
      </c>
      <c r="BG64" s="20">
        <f t="shared" si="17"/>
        <v>0</v>
      </c>
      <c r="BH64" s="20">
        <f t="shared" si="17"/>
        <v>0</v>
      </c>
      <c r="BI64" s="20">
        <f t="shared" si="17"/>
        <v>0</v>
      </c>
      <c r="BJ64" s="20">
        <f t="shared" si="17"/>
        <v>0</v>
      </c>
      <c r="BK64" s="20">
        <f t="shared" si="17"/>
        <v>0</v>
      </c>
      <c r="BL64" s="20">
        <f t="shared" si="17"/>
        <v>0</v>
      </c>
      <c r="BM64" s="20">
        <f t="shared" si="17"/>
        <v>0</v>
      </c>
      <c r="BN64" s="20">
        <f t="shared" si="17"/>
        <v>0</v>
      </c>
      <c r="BO64" s="20">
        <f t="shared" si="17"/>
        <v>0</v>
      </c>
      <c r="BP64" s="20">
        <f t="shared" si="17"/>
        <v>0</v>
      </c>
      <c r="BQ64" s="20">
        <f t="shared" si="17"/>
        <v>1E-3</v>
      </c>
      <c r="BR64" s="76">
        <f t="shared" si="17"/>
        <v>0</v>
      </c>
      <c r="BS64" s="48"/>
      <c r="BT64" s="48"/>
    </row>
    <row r="66" spans="1:72" ht="17.399999999999999">
      <c r="A66" s="21"/>
      <c r="B66" s="22" t="s">
        <v>23</v>
      </c>
      <c r="C66" s="23" t="s">
        <v>24</v>
      </c>
      <c r="D66" s="24">
        <f>D46</f>
        <v>90.9</v>
      </c>
      <c r="E66" s="24">
        <f t="shared" ref="E66:BR66" si="18">E46</f>
        <v>96</v>
      </c>
      <c r="F66" s="24">
        <f t="shared" si="18"/>
        <v>91</v>
      </c>
      <c r="G66" s="24">
        <f t="shared" si="18"/>
        <v>816</v>
      </c>
      <c r="H66" s="24">
        <f t="shared" si="18"/>
        <v>1680</v>
      </c>
      <c r="I66" s="24">
        <f t="shared" si="18"/>
        <v>1050</v>
      </c>
      <c r="J66" s="24">
        <f t="shared" si="18"/>
        <v>90.57</v>
      </c>
      <c r="K66" s="24">
        <f t="shared" si="18"/>
        <v>1166.67</v>
      </c>
      <c r="L66" s="24">
        <f t="shared" si="18"/>
        <v>255.2</v>
      </c>
      <c r="M66" s="24">
        <f t="shared" si="18"/>
        <v>833</v>
      </c>
      <c r="N66" s="24">
        <f t="shared" si="18"/>
        <v>126.38</v>
      </c>
      <c r="O66" s="24">
        <f t="shared" si="18"/>
        <v>387.53</v>
      </c>
      <c r="P66" s="24">
        <f t="shared" si="18"/>
        <v>663.16</v>
      </c>
      <c r="Q66" s="24">
        <f t="shared" si="18"/>
        <v>526.66999999999996</v>
      </c>
      <c r="R66" s="24">
        <f t="shared" si="18"/>
        <v>1295</v>
      </c>
      <c r="S66" s="24">
        <f t="shared" si="18"/>
        <v>0</v>
      </c>
      <c r="T66" s="24">
        <f t="shared" si="18"/>
        <v>0</v>
      </c>
      <c r="U66" s="24">
        <f t="shared" si="18"/>
        <v>1012</v>
      </c>
      <c r="V66" s="24">
        <f t="shared" si="18"/>
        <v>470.67</v>
      </c>
      <c r="W66" s="24">
        <f>W46</f>
        <v>348</v>
      </c>
      <c r="X66" s="24">
        <f t="shared" si="18"/>
        <v>9.4</v>
      </c>
      <c r="Y66" s="24">
        <f t="shared" si="18"/>
        <v>266.5</v>
      </c>
      <c r="Z66" s="24">
        <f t="shared" si="18"/>
        <v>367</v>
      </c>
      <c r="AA66" s="24">
        <f t="shared" si="18"/>
        <v>524</v>
      </c>
      <c r="AB66" s="24">
        <f t="shared" si="18"/>
        <v>330</v>
      </c>
      <c r="AC66" s="24">
        <f t="shared" si="18"/>
        <v>299</v>
      </c>
      <c r="AD66" s="24">
        <f t="shared" si="18"/>
        <v>148</v>
      </c>
      <c r="AE66" s="24">
        <f t="shared" si="18"/>
        <v>842</v>
      </c>
      <c r="AF66" s="24">
        <f t="shared" si="18"/>
        <v>0</v>
      </c>
      <c r="AG66" s="24">
        <f t="shared" si="18"/>
        <v>180</v>
      </c>
      <c r="AH66" s="24">
        <f t="shared" si="18"/>
        <v>359</v>
      </c>
      <c r="AI66" s="24">
        <f t="shared" si="18"/>
        <v>160</v>
      </c>
      <c r="AJ66" s="24">
        <f t="shared" si="18"/>
        <v>309.10000000000002</v>
      </c>
      <c r="AK66" s="24">
        <f t="shared" si="18"/>
        <v>94</v>
      </c>
      <c r="AL66" s="24">
        <f t="shared" si="18"/>
        <v>73</v>
      </c>
      <c r="AM66" s="24">
        <f t="shared" si="18"/>
        <v>51.6</v>
      </c>
      <c r="AN66" s="24">
        <f t="shared" si="18"/>
        <v>250</v>
      </c>
      <c r="AO66" s="24">
        <f t="shared" si="18"/>
        <v>272</v>
      </c>
      <c r="AP66" s="24">
        <f t="shared" si="18"/>
        <v>0</v>
      </c>
      <c r="AQ66" s="24">
        <f t="shared" si="18"/>
        <v>425</v>
      </c>
      <c r="AR66" s="24">
        <f t="shared" si="18"/>
        <v>800</v>
      </c>
      <c r="AS66" s="24">
        <f t="shared" si="18"/>
        <v>294.25</v>
      </c>
      <c r="AT66" s="24">
        <f t="shared" si="18"/>
        <v>95</v>
      </c>
      <c r="AU66" s="24">
        <f t="shared" si="18"/>
        <v>87.33</v>
      </c>
      <c r="AV66" s="24">
        <f t="shared" si="18"/>
        <v>73.33</v>
      </c>
      <c r="AW66" s="24">
        <f t="shared" si="18"/>
        <v>80</v>
      </c>
      <c r="AX66" s="24">
        <f t="shared" si="18"/>
        <v>89.29</v>
      </c>
      <c r="AY66" s="24">
        <f t="shared" si="18"/>
        <v>63.75</v>
      </c>
      <c r="AZ66" s="24">
        <f t="shared" si="18"/>
        <v>104.62</v>
      </c>
      <c r="BA66" s="24">
        <f t="shared" si="18"/>
        <v>81.33</v>
      </c>
      <c r="BB66" s="24">
        <f t="shared" si="18"/>
        <v>71.67</v>
      </c>
      <c r="BC66" s="24">
        <f t="shared" si="18"/>
        <v>152.66999999999999</v>
      </c>
      <c r="BD66" s="24">
        <f t="shared" si="18"/>
        <v>378</v>
      </c>
      <c r="BE66" s="24">
        <f t="shared" si="18"/>
        <v>574</v>
      </c>
      <c r="BF66" s="24">
        <f t="shared" si="18"/>
        <v>696</v>
      </c>
      <c r="BG66" s="24">
        <f t="shared" si="18"/>
        <v>324</v>
      </c>
      <c r="BH66" s="24">
        <f t="shared" si="18"/>
        <v>604</v>
      </c>
      <c r="BI66" s="24">
        <f t="shared" si="18"/>
        <v>0</v>
      </c>
      <c r="BJ66" s="24">
        <f t="shared" si="18"/>
        <v>38</v>
      </c>
      <c r="BK66" s="24">
        <f t="shared" si="18"/>
        <v>38</v>
      </c>
      <c r="BL66" s="24">
        <f t="shared" si="18"/>
        <v>33</v>
      </c>
      <c r="BM66" s="24">
        <f t="shared" si="18"/>
        <v>43</v>
      </c>
      <c r="BN66" s="24">
        <f t="shared" si="18"/>
        <v>43</v>
      </c>
      <c r="BO66" s="24">
        <f t="shared" si="18"/>
        <v>306.32</v>
      </c>
      <c r="BP66" s="24">
        <f t="shared" si="18"/>
        <v>190</v>
      </c>
      <c r="BQ66" s="24">
        <f t="shared" si="18"/>
        <v>26</v>
      </c>
      <c r="BR66" s="75">
        <f t="shared" si="18"/>
        <v>0</v>
      </c>
    </row>
    <row r="67" spans="1:72" ht="17.399999999999999">
      <c r="B67" s="19" t="s">
        <v>25</v>
      </c>
      <c r="C67" s="17" t="s">
        <v>24</v>
      </c>
      <c r="D67" s="18">
        <f>D66/1000</f>
        <v>9.0900000000000009E-2</v>
      </c>
      <c r="E67" s="18">
        <f t="shared" ref="E67:BR67" si="19">E66/1000</f>
        <v>9.6000000000000002E-2</v>
      </c>
      <c r="F67" s="18">
        <f t="shared" si="19"/>
        <v>9.0999999999999998E-2</v>
      </c>
      <c r="G67" s="18">
        <f t="shared" si="19"/>
        <v>0.81599999999999995</v>
      </c>
      <c r="H67" s="18">
        <f t="shared" si="19"/>
        <v>1.68</v>
      </c>
      <c r="I67" s="18">
        <f t="shared" si="19"/>
        <v>1.05</v>
      </c>
      <c r="J67" s="18">
        <f t="shared" si="19"/>
        <v>9.0569999999999998E-2</v>
      </c>
      <c r="K67" s="18">
        <f t="shared" si="19"/>
        <v>1.1666700000000001</v>
      </c>
      <c r="L67" s="18">
        <f t="shared" si="19"/>
        <v>0.25519999999999998</v>
      </c>
      <c r="M67" s="18">
        <f t="shared" si="19"/>
        <v>0.83299999999999996</v>
      </c>
      <c r="N67" s="18">
        <f t="shared" si="19"/>
        <v>0.12637999999999999</v>
      </c>
      <c r="O67" s="18">
        <f t="shared" si="19"/>
        <v>0.38752999999999999</v>
      </c>
      <c r="P67" s="18">
        <f t="shared" si="19"/>
        <v>0.66315999999999997</v>
      </c>
      <c r="Q67" s="18">
        <f t="shared" si="19"/>
        <v>0.52666999999999997</v>
      </c>
      <c r="R67" s="18">
        <f t="shared" si="19"/>
        <v>1.2949999999999999</v>
      </c>
      <c r="S67" s="18">
        <f t="shared" si="19"/>
        <v>0</v>
      </c>
      <c r="T67" s="18">
        <f t="shared" si="19"/>
        <v>0</v>
      </c>
      <c r="U67" s="18">
        <f t="shared" si="19"/>
        <v>1.012</v>
      </c>
      <c r="V67" s="18">
        <f t="shared" si="19"/>
        <v>0.47067000000000003</v>
      </c>
      <c r="W67" s="18">
        <f>W66/1000</f>
        <v>0.34799999999999998</v>
      </c>
      <c r="X67" s="18">
        <f t="shared" si="19"/>
        <v>9.4000000000000004E-3</v>
      </c>
      <c r="Y67" s="18">
        <f t="shared" si="19"/>
        <v>0.26650000000000001</v>
      </c>
      <c r="Z67" s="18">
        <f t="shared" si="19"/>
        <v>0.36699999999999999</v>
      </c>
      <c r="AA67" s="18">
        <f t="shared" si="19"/>
        <v>0.52400000000000002</v>
      </c>
      <c r="AB67" s="18">
        <f t="shared" si="19"/>
        <v>0.33</v>
      </c>
      <c r="AC67" s="18">
        <f t="shared" si="19"/>
        <v>0.29899999999999999</v>
      </c>
      <c r="AD67" s="18">
        <f t="shared" si="19"/>
        <v>0.14799999999999999</v>
      </c>
      <c r="AE67" s="18">
        <f t="shared" si="19"/>
        <v>0.84199999999999997</v>
      </c>
      <c r="AF67" s="18">
        <f t="shared" si="19"/>
        <v>0</v>
      </c>
      <c r="AG67" s="18">
        <f t="shared" si="19"/>
        <v>0.18</v>
      </c>
      <c r="AH67" s="18">
        <f t="shared" si="19"/>
        <v>0.35899999999999999</v>
      </c>
      <c r="AI67" s="18">
        <f t="shared" si="19"/>
        <v>0.16</v>
      </c>
      <c r="AJ67" s="18">
        <f t="shared" si="19"/>
        <v>0.30910000000000004</v>
      </c>
      <c r="AK67" s="18">
        <f t="shared" si="19"/>
        <v>9.4E-2</v>
      </c>
      <c r="AL67" s="18">
        <f t="shared" si="19"/>
        <v>7.2999999999999995E-2</v>
      </c>
      <c r="AM67" s="18">
        <f t="shared" si="19"/>
        <v>5.16E-2</v>
      </c>
      <c r="AN67" s="18">
        <f t="shared" si="19"/>
        <v>0.25</v>
      </c>
      <c r="AO67" s="18">
        <f t="shared" si="19"/>
        <v>0.27200000000000002</v>
      </c>
      <c r="AP67" s="18">
        <f t="shared" si="19"/>
        <v>0</v>
      </c>
      <c r="AQ67" s="18">
        <f t="shared" si="19"/>
        <v>0.42499999999999999</v>
      </c>
      <c r="AR67" s="18">
        <f t="shared" si="19"/>
        <v>0.8</v>
      </c>
      <c r="AS67" s="18">
        <f t="shared" si="19"/>
        <v>0.29425000000000001</v>
      </c>
      <c r="AT67" s="18">
        <f t="shared" si="19"/>
        <v>9.5000000000000001E-2</v>
      </c>
      <c r="AU67" s="18">
        <f t="shared" si="19"/>
        <v>8.7330000000000005E-2</v>
      </c>
      <c r="AV67" s="18">
        <f t="shared" si="19"/>
        <v>7.3329999999999992E-2</v>
      </c>
      <c r="AW67" s="18">
        <f t="shared" si="19"/>
        <v>0.08</v>
      </c>
      <c r="AX67" s="18">
        <f t="shared" si="19"/>
        <v>8.9290000000000008E-2</v>
      </c>
      <c r="AY67" s="18">
        <f t="shared" si="19"/>
        <v>6.3750000000000001E-2</v>
      </c>
      <c r="AZ67" s="18">
        <f t="shared" si="19"/>
        <v>0.10462</v>
      </c>
      <c r="BA67" s="18">
        <f t="shared" si="19"/>
        <v>8.133E-2</v>
      </c>
      <c r="BB67" s="18">
        <f t="shared" si="19"/>
        <v>7.1669999999999998E-2</v>
      </c>
      <c r="BC67" s="18">
        <f t="shared" si="19"/>
        <v>0.15267</v>
      </c>
      <c r="BD67" s="18">
        <f t="shared" si="19"/>
        <v>0.378</v>
      </c>
      <c r="BE67" s="18">
        <f t="shared" si="19"/>
        <v>0.57399999999999995</v>
      </c>
      <c r="BF67" s="18">
        <f t="shared" si="19"/>
        <v>0.69599999999999995</v>
      </c>
      <c r="BG67" s="18">
        <f t="shared" si="19"/>
        <v>0.32400000000000001</v>
      </c>
      <c r="BH67" s="18">
        <f t="shared" si="19"/>
        <v>0.60399999999999998</v>
      </c>
      <c r="BI67" s="18">
        <f t="shared" si="19"/>
        <v>0</v>
      </c>
      <c r="BJ67" s="18">
        <f t="shared" si="19"/>
        <v>3.7999999999999999E-2</v>
      </c>
      <c r="BK67" s="18">
        <f t="shared" si="19"/>
        <v>3.7999999999999999E-2</v>
      </c>
      <c r="BL67" s="18">
        <f t="shared" si="19"/>
        <v>3.3000000000000002E-2</v>
      </c>
      <c r="BM67" s="18">
        <f t="shared" si="19"/>
        <v>4.2999999999999997E-2</v>
      </c>
      <c r="BN67" s="18">
        <f t="shared" si="19"/>
        <v>4.2999999999999997E-2</v>
      </c>
      <c r="BO67" s="18">
        <f t="shared" si="19"/>
        <v>0.30631999999999998</v>
      </c>
      <c r="BP67" s="18">
        <f t="shared" si="19"/>
        <v>0.19</v>
      </c>
      <c r="BQ67" s="18">
        <f t="shared" si="19"/>
        <v>2.5999999999999999E-2</v>
      </c>
      <c r="BR67" s="75">
        <f t="shared" si="19"/>
        <v>0</v>
      </c>
    </row>
    <row r="68" spans="1:72" ht="17.399999999999999">
      <c r="A68" s="25"/>
      <c r="B68" s="26" t="s">
        <v>26</v>
      </c>
      <c r="C68" s="108"/>
      <c r="D68" s="27">
        <f>D64*D66</f>
        <v>2.7269999999999999</v>
      </c>
      <c r="E68" s="27">
        <f t="shared" ref="E68:BR68" si="20">E64*E66</f>
        <v>0</v>
      </c>
      <c r="F68" s="27">
        <f t="shared" si="20"/>
        <v>1.456</v>
      </c>
      <c r="G68" s="27">
        <f t="shared" si="20"/>
        <v>0</v>
      </c>
      <c r="H68" s="27">
        <f t="shared" si="20"/>
        <v>2.016</v>
      </c>
      <c r="I68" s="27">
        <f t="shared" si="20"/>
        <v>0</v>
      </c>
      <c r="J68" s="27">
        <f t="shared" si="20"/>
        <v>20.468819999999997</v>
      </c>
      <c r="K68" s="27">
        <f t="shared" si="20"/>
        <v>9.3333600000000008</v>
      </c>
      <c r="L68" s="27">
        <f t="shared" si="20"/>
        <v>0</v>
      </c>
      <c r="M68" s="27">
        <f t="shared" si="20"/>
        <v>0</v>
      </c>
      <c r="N68" s="27">
        <f t="shared" si="20"/>
        <v>0</v>
      </c>
      <c r="O68" s="27">
        <f t="shared" si="20"/>
        <v>0</v>
      </c>
      <c r="P68" s="27">
        <f t="shared" si="20"/>
        <v>0</v>
      </c>
      <c r="Q68" s="27">
        <f t="shared" si="20"/>
        <v>0</v>
      </c>
      <c r="R68" s="27">
        <f t="shared" si="20"/>
        <v>0</v>
      </c>
      <c r="S68" s="27">
        <f t="shared" si="20"/>
        <v>0</v>
      </c>
      <c r="T68" s="27">
        <f t="shared" si="20"/>
        <v>0</v>
      </c>
      <c r="U68" s="27">
        <f t="shared" si="20"/>
        <v>0</v>
      </c>
      <c r="V68" s="27">
        <f t="shared" si="20"/>
        <v>0</v>
      </c>
      <c r="W68" s="27">
        <f>W64*W66</f>
        <v>0</v>
      </c>
      <c r="X68" s="27">
        <f t="shared" si="20"/>
        <v>0</v>
      </c>
      <c r="Y68" s="27">
        <f t="shared" si="20"/>
        <v>0</v>
      </c>
      <c r="Z68" s="27">
        <f t="shared" si="20"/>
        <v>0</v>
      </c>
      <c r="AA68" s="27">
        <f t="shared" si="20"/>
        <v>0</v>
      </c>
      <c r="AB68" s="27">
        <f t="shared" si="20"/>
        <v>0</v>
      </c>
      <c r="AC68" s="27">
        <f t="shared" si="20"/>
        <v>0</v>
      </c>
      <c r="AD68" s="27">
        <f t="shared" si="20"/>
        <v>0</v>
      </c>
      <c r="AE68" s="27">
        <f t="shared" si="20"/>
        <v>0</v>
      </c>
      <c r="AF68" s="27">
        <f t="shared" si="20"/>
        <v>0</v>
      </c>
      <c r="AG68" s="27">
        <f t="shared" si="20"/>
        <v>0</v>
      </c>
      <c r="AH68" s="27">
        <f t="shared" si="20"/>
        <v>0</v>
      </c>
      <c r="AI68" s="27">
        <f t="shared" si="20"/>
        <v>0</v>
      </c>
      <c r="AJ68" s="27">
        <f t="shared" si="20"/>
        <v>0</v>
      </c>
      <c r="AK68" s="27">
        <f t="shared" si="20"/>
        <v>0</v>
      </c>
      <c r="AL68" s="27">
        <f t="shared" si="20"/>
        <v>0</v>
      </c>
      <c r="AM68" s="27">
        <f t="shared" si="20"/>
        <v>0</v>
      </c>
      <c r="AN68" s="27">
        <f t="shared" si="20"/>
        <v>0</v>
      </c>
      <c r="AO68" s="27">
        <f t="shared" si="20"/>
        <v>0</v>
      </c>
      <c r="AP68" s="27">
        <f t="shared" si="20"/>
        <v>0</v>
      </c>
      <c r="AQ68" s="27">
        <f t="shared" si="20"/>
        <v>0</v>
      </c>
      <c r="AR68" s="27">
        <f t="shared" si="20"/>
        <v>0</v>
      </c>
      <c r="AS68" s="27">
        <f t="shared" si="20"/>
        <v>0</v>
      </c>
      <c r="AT68" s="27">
        <f t="shared" si="20"/>
        <v>0</v>
      </c>
      <c r="AU68" s="27">
        <f t="shared" si="20"/>
        <v>0</v>
      </c>
      <c r="AV68" s="27">
        <f t="shared" si="20"/>
        <v>0</v>
      </c>
      <c r="AW68" s="27">
        <f t="shared" si="20"/>
        <v>0</v>
      </c>
      <c r="AX68" s="27">
        <f t="shared" si="20"/>
        <v>1.7858000000000001</v>
      </c>
      <c r="AY68" s="27">
        <f t="shared" si="20"/>
        <v>0</v>
      </c>
      <c r="AZ68" s="27">
        <f t="shared" si="20"/>
        <v>0</v>
      </c>
      <c r="BA68" s="27">
        <f t="shared" si="20"/>
        <v>0</v>
      </c>
      <c r="BB68" s="27">
        <f t="shared" si="20"/>
        <v>0</v>
      </c>
      <c r="BC68" s="27">
        <f t="shared" si="20"/>
        <v>0</v>
      </c>
      <c r="BD68" s="27">
        <f t="shared" si="20"/>
        <v>0</v>
      </c>
      <c r="BE68" s="27">
        <f t="shared" si="20"/>
        <v>0</v>
      </c>
      <c r="BF68" s="27">
        <f t="shared" si="20"/>
        <v>0</v>
      </c>
      <c r="BG68" s="27">
        <f t="shared" si="20"/>
        <v>0</v>
      </c>
      <c r="BH68" s="27">
        <f t="shared" si="20"/>
        <v>0</v>
      </c>
      <c r="BI68" s="27">
        <f t="shared" si="20"/>
        <v>0</v>
      </c>
      <c r="BJ68" s="27">
        <f t="shared" si="20"/>
        <v>0</v>
      </c>
      <c r="BK68" s="27">
        <f t="shared" si="20"/>
        <v>0</v>
      </c>
      <c r="BL68" s="27">
        <f t="shared" si="20"/>
        <v>0</v>
      </c>
      <c r="BM68" s="27">
        <f t="shared" si="20"/>
        <v>0</v>
      </c>
      <c r="BN68" s="27">
        <f t="shared" si="20"/>
        <v>0</v>
      </c>
      <c r="BO68" s="27">
        <f t="shared" si="20"/>
        <v>0</v>
      </c>
      <c r="BP68" s="27">
        <f t="shared" si="20"/>
        <v>0</v>
      </c>
      <c r="BQ68" s="27">
        <f t="shared" si="20"/>
        <v>2.6000000000000002E-2</v>
      </c>
      <c r="BR68" s="78">
        <f t="shared" si="20"/>
        <v>0</v>
      </c>
      <c r="BS68" s="28">
        <f>SUM(D68:BQ68)</f>
        <v>37.812980000000003</v>
      </c>
      <c r="BT68" s="29">
        <f>BS68/$C$10</f>
        <v>37.812980000000003</v>
      </c>
    </row>
    <row r="69" spans="1:72" ht="17.399999999999999">
      <c r="A69" s="25"/>
      <c r="B69" s="26" t="s">
        <v>27</v>
      </c>
      <c r="C69" s="108"/>
      <c r="D69" s="27">
        <f>D64*D66</f>
        <v>2.7269999999999999</v>
      </c>
      <c r="E69" s="27">
        <f t="shared" ref="E69:BR69" si="21">E64*E66</f>
        <v>0</v>
      </c>
      <c r="F69" s="27">
        <f t="shared" si="21"/>
        <v>1.456</v>
      </c>
      <c r="G69" s="27">
        <f t="shared" si="21"/>
        <v>0</v>
      </c>
      <c r="H69" s="27">
        <f t="shared" si="21"/>
        <v>2.016</v>
      </c>
      <c r="I69" s="27">
        <f t="shared" si="21"/>
        <v>0</v>
      </c>
      <c r="J69" s="27">
        <f t="shared" si="21"/>
        <v>20.468819999999997</v>
      </c>
      <c r="K69" s="27">
        <f t="shared" si="21"/>
        <v>9.3333600000000008</v>
      </c>
      <c r="L69" s="27">
        <f t="shared" si="21"/>
        <v>0</v>
      </c>
      <c r="M69" s="27">
        <f t="shared" si="21"/>
        <v>0</v>
      </c>
      <c r="N69" s="27">
        <f t="shared" si="21"/>
        <v>0</v>
      </c>
      <c r="O69" s="27">
        <f t="shared" si="21"/>
        <v>0</v>
      </c>
      <c r="P69" s="27">
        <f t="shared" si="21"/>
        <v>0</v>
      </c>
      <c r="Q69" s="27">
        <f t="shared" si="21"/>
        <v>0</v>
      </c>
      <c r="R69" s="27">
        <f t="shared" si="21"/>
        <v>0</v>
      </c>
      <c r="S69" s="27">
        <f t="shared" si="21"/>
        <v>0</v>
      </c>
      <c r="T69" s="27">
        <f t="shared" si="21"/>
        <v>0</v>
      </c>
      <c r="U69" s="27">
        <f t="shared" si="21"/>
        <v>0</v>
      </c>
      <c r="V69" s="27">
        <f t="shared" si="21"/>
        <v>0</v>
      </c>
      <c r="W69" s="27">
        <f>W64*W66</f>
        <v>0</v>
      </c>
      <c r="X69" s="27">
        <f t="shared" si="21"/>
        <v>0</v>
      </c>
      <c r="Y69" s="27">
        <f t="shared" si="21"/>
        <v>0</v>
      </c>
      <c r="Z69" s="27">
        <f t="shared" si="21"/>
        <v>0</v>
      </c>
      <c r="AA69" s="27">
        <f t="shared" si="21"/>
        <v>0</v>
      </c>
      <c r="AB69" s="27">
        <f t="shared" si="21"/>
        <v>0</v>
      </c>
      <c r="AC69" s="27">
        <f t="shared" si="21"/>
        <v>0</v>
      </c>
      <c r="AD69" s="27">
        <f t="shared" si="21"/>
        <v>0</v>
      </c>
      <c r="AE69" s="27">
        <f t="shared" si="21"/>
        <v>0</v>
      </c>
      <c r="AF69" s="27">
        <f t="shared" si="21"/>
        <v>0</v>
      </c>
      <c r="AG69" s="27">
        <f t="shared" si="21"/>
        <v>0</v>
      </c>
      <c r="AH69" s="27">
        <f t="shared" si="21"/>
        <v>0</v>
      </c>
      <c r="AI69" s="27">
        <f t="shared" si="21"/>
        <v>0</v>
      </c>
      <c r="AJ69" s="27">
        <f t="shared" si="21"/>
        <v>0</v>
      </c>
      <c r="AK69" s="27">
        <f t="shared" si="21"/>
        <v>0</v>
      </c>
      <c r="AL69" s="27">
        <f t="shared" si="21"/>
        <v>0</v>
      </c>
      <c r="AM69" s="27">
        <f t="shared" si="21"/>
        <v>0</v>
      </c>
      <c r="AN69" s="27">
        <f t="shared" si="21"/>
        <v>0</v>
      </c>
      <c r="AO69" s="27">
        <f t="shared" si="21"/>
        <v>0</v>
      </c>
      <c r="AP69" s="27">
        <f t="shared" si="21"/>
        <v>0</v>
      </c>
      <c r="AQ69" s="27">
        <f t="shared" si="21"/>
        <v>0</v>
      </c>
      <c r="AR69" s="27">
        <f t="shared" si="21"/>
        <v>0</v>
      </c>
      <c r="AS69" s="27">
        <f t="shared" si="21"/>
        <v>0</v>
      </c>
      <c r="AT69" s="27">
        <f t="shared" si="21"/>
        <v>0</v>
      </c>
      <c r="AU69" s="27">
        <f t="shared" si="21"/>
        <v>0</v>
      </c>
      <c r="AV69" s="27">
        <f t="shared" si="21"/>
        <v>0</v>
      </c>
      <c r="AW69" s="27">
        <f t="shared" si="21"/>
        <v>0</v>
      </c>
      <c r="AX69" s="27">
        <f t="shared" si="21"/>
        <v>1.7858000000000001</v>
      </c>
      <c r="AY69" s="27">
        <f t="shared" si="21"/>
        <v>0</v>
      </c>
      <c r="AZ69" s="27">
        <f t="shared" si="21"/>
        <v>0</v>
      </c>
      <c r="BA69" s="27">
        <f t="shared" si="21"/>
        <v>0</v>
      </c>
      <c r="BB69" s="27">
        <f t="shared" si="21"/>
        <v>0</v>
      </c>
      <c r="BC69" s="27">
        <f t="shared" si="21"/>
        <v>0</v>
      </c>
      <c r="BD69" s="27">
        <f t="shared" si="21"/>
        <v>0</v>
      </c>
      <c r="BE69" s="27">
        <f t="shared" si="21"/>
        <v>0</v>
      </c>
      <c r="BF69" s="27">
        <f t="shared" si="21"/>
        <v>0</v>
      </c>
      <c r="BG69" s="27">
        <f t="shared" si="21"/>
        <v>0</v>
      </c>
      <c r="BH69" s="27">
        <f t="shared" si="21"/>
        <v>0</v>
      </c>
      <c r="BI69" s="27">
        <f t="shared" si="21"/>
        <v>0</v>
      </c>
      <c r="BJ69" s="27">
        <f t="shared" si="21"/>
        <v>0</v>
      </c>
      <c r="BK69" s="27">
        <f t="shared" si="21"/>
        <v>0</v>
      </c>
      <c r="BL69" s="27">
        <f t="shared" si="21"/>
        <v>0</v>
      </c>
      <c r="BM69" s="27">
        <f t="shared" si="21"/>
        <v>0</v>
      </c>
      <c r="BN69" s="27">
        <f t="shared" si="21"/>
        <v>0</v>
      </c>
      <c r="BO69" s="27">
        <f t="shared" si="21"/>
        <v>0</v>
      </c>
      <c r="BP69" s="27">
        <f t="shared" si="21"/>
        <v>0</v>
      </c>
      <c r="BQ69" s="27">
        <f t="shared" si="21"/>
        <v>2.6000000000000002E-2</v>
      </c>
      <c r="BR69" s="78">
        <f t="shared" si="21"/>
        <v>0</v>
      </c>
      <c r="BS69" s="28">
        <f>SUM(D69:BQ69)</f>
        <v>37.812980000000003</v>
      </c>
      <c r="BT69" s="29">
        <f>BS69/$C$10</f>
        <v>37.812980000000003</v>
      </c>
    </row>
    <row r="71" spans="1:72">
      <c r="L71" s="1"/>
    </row>
    <row r="72" spans="1:72" ht="15" customHeight="1">
      <c r="A72" s="102"/>
      <c r="B72" s="3" t="s">
        <v>1</v>
      </c>
      <c r="C72" s="99" t="s">
        <v>2</v>
      </c>
      <c r="D72" s="98" t="str">
        <f t="shared" ref="D72:T72" si="22">D8</f>
        <v>Хлеб пшеничный</v>
      </c>
      <c r="E72" s="98" t="str">
        <f t="shared" si="22"/>
        <v>Хлеб ржано-пшеничный</v>
      </c>
      <c r="F72" s="98" t="str">
        <f t="shared" si="22"/>
        <v>Сахар</v>
      </c>
      <c r="G72" s="98" t="str">
        <f t="shared" si="22"/>
        <v>Чай</v>
      </c>
      <c r="H72" s="98" t="str">
        <f t="shared" si="22"/>
        <v>Какао</v>
      </c>
      <c r="I72" s="98" t="str">
        <f t="shared" si="22"/>
        <v>Кофейный напиток</v>
      </c>
      <c r="J72" s="98" t="str">
        <f t="shared" si="22"/>
        <v>Молоко 2,5%</v>
      </c>
      <c r="K72" s="98" t="str">
        <f t="shared" si="22"/>
        <v>Масло сливочное</v>
      </c>
      <c r="L72" s="98" t="str">
        <f t="shared" si="22"/>
        <v>Сметана 15%</v>
      </c>
      <c r="M72" s="98" t="str">
        <f t="shared" si="22"/>
        <v>Молоко сухое</v>
      </c>
      <c r="N72" s="98" t="str">
        <f t="shared" si="22"/>
        <v>Снежок 2,5 %</v>
      </c>
      <c r="O72" s="98" t="str">
        <f t="shared" si="22"/>
        <v>Творог 5%</v>
      </c>
      <c r="P72" s="98" t="str">
        <f t="shared" si="22"/>
        <v>Молоко сгущенное</v>
      </c>
      <c r="Q72" s="98" t="str">
        <f t="shared" si="22"/>
        <v xml:space="preserve">Джем Сава </v>
      </c>
      <c r="R72" s="98" t="str">
        <f t="shared" si="22"/>
        <v>Сыр</v>
      </c>
      <c r="S72" s="98" t="str">
        <f t="shared" si="22"/>
        <v>Зеленый горошек</v>
      </c>
      <c r="T72" s="98" t="str">
        <f t="shared" si="22"/>
        <v>Кукуруза консервирован.</v>
      </c>
      <c r="U72" s="98" t="str">
        <f>U8</f>
        <v>Консервы рыбные</v>
      </c>
      <c r="V72" s="98" t="str">
        <f>V8</f>
        <v>Огурцы консервирован.</v>
      </c>
      <c r="W72" s="63"/>
      <c r="X72" s="98" t="str">
        <f>X8</f>
        <v>Яйцо</v>
      </c>
      <c r="Y72" s="98" t="str">
        <f t="shared" ref="Y72:BE72" si="23">Y8</f>
        <v>Икра кабачковая</v>
      </c>
      <c r="Z72" s="98" t="str">
        <f t="shared" si="23"/>
        <v>Изюм</v>
      </c>
      <c r="AA72" s="98" t="str">
        <f t="shared" si="23"/>
        <v>Курага</v>
      </c>
      <c r="AB72" s="98" t="str">
        <f t="shared" si="23"/>
        <v>Чернослив</v>
      </c>
      <c r="AC72" s="98" t="str">
        <f t="shared" si="23"/>
        <v>Шиповник</v>
      </c>
      <c r="AD72" s="98" t="str">
        <f t="shared" si="23"/>
        <v>Сухофрукты</v>
      </c>
      <c r="AE72" s="98" t="str">
        <f t="shared" si="23"/>
        <v>Ягода свежемороженная</v>
      </c>
      <c r="AF72" s="98" t="str">
        <f t="shared" ref="AF72:AG72" si="24">AF8</f>
        <v>Апельсин</v>
      </c>
      <c r="AG72" s="98" t="str">
        <f t="shared" si="24"/>
        <v>Банан</v>
      </c>
      <c r="AH72" s="98" t="str">
        <f t="shared" si="23"/>
        <v>Лимон</v>
      </c>
      <c r="AI72" s="98" t="str">
        <f t="shared" ref="AI72" si="25">AI8</f>
        <v>Яблоко</v>
      </c>
      <c r="AJ72" s="98" t="str">
        <f t="shared" si="23"/>
        <v>Кисель</v>
      </c>
      <c r="AK72" s="98" t="str">
        <f t="shared" si="23"/>
        <v xml:space="preserve">Сок </v>
      </c>
      <c r="AL72" s="98" t="str">
        <f t="shared" si="23"/>
        <v>Макаронные изделия</v>
      </c>
      <c r="AM72" s="98" t="str">
        <f t="shared" si="23"/>
        <v>Мука</v>
      </c>
      <c r="AN72" s="98" t="str">
        <f t="shared" si="23"/>
        <v>Дрожжи</v>
      </c>
      <c r="AO72" s="98" t="str">
        <f t="shared" si="23"/>
        <v>Печенье</v>
      </c>
      <c r="AP72" s="98" t="str">
        <f t="shared" si="23"/>
        <v>Пряники</v>
      </c>
      <c r="AQ72" s="98" t="str">
        <f t="shared" si="23"/>
        <v>Вафли</v>
      </c>
      <c r="AR72" s="98" t="str">
        <f t="shared" si="23"/>
        <v>Конфеты</v>
      </c>
      <c r="AS72" s="98" t="str">
        <f t="shared" si="23"/>
        <v>Повидло Сава</v>
      </c>
      <c r="AT72" s="98" t="str">
        <f t="shared" si="23"/>
        <v>Крупа геркулес</v>
      </c>
      <c r="AU72" s="98" t="str">
        <f t="shared" si="23"/>
        <v>Крупа горох</v>
      </c>
      <c r="AV72" s="98" t="str">
        <f t="shared" si="23"/>
        <v>Крупа гречневая</v>
      </c>
      <c r="AW72" s="98" t="str">
        <f t="shared" si="23"/>
        <v>Крупа кукурузная</v>
      </c>
      <c r="AX72" s="98" t="str">
        <f t="shared" si="23"/>
        <v>Крупа манная</v>
      </c>
      <c r="AY72" s="98" t="str">
        <f t="shared" si="23"/>
        <v>Крупа перловая</v>
      </c>
      <c r="AZ72" s="98" t="str">
        <f t="shared" si="23"/>
        <v>Крупа пшеничная</v>
      </c>
      <c r="BA72" s="98" t="str">
        <f t="shared" si="23"/>
        <v>Крупа пшено</v>
      </c>
      <c r="BB72" s="98" t="str">
        <f t="shared" si="23"/>
        <v>Крупа ячневая</v>
      </c>
      <c r="BC72" s="98" t="str">
        <f t="shared" si="23"/>
        <v>Рис</v>
      </c>
      <c r="BD72" s="98" t="str">
        <f t="shared" si="23"/>
        <v>Цыпленок бройлер</v>
      </c>
      <c r="BE72" s="98" t="str">
        <f t="shared" si="23"/>
        <v>Филе куриное</v>
      </c>
      <c r="BF72" s="98" t="str">
        <f>BF8</f>
        <v>Фарш говяжий</v>
      </c>
      <c r="BG72" s="98" t="str">
        <f>BG8</f>
        <v>Печень куриная</v>
      </c>
      <c r="BH72" s="98" t="str">
        <f>BH8</f>
        <v>Филе минтая</v>
      </c>
      <c r="BI72" s="98" t="str">
        <f t="shared" ref="BI72:BR72" si="26">BI8</f>
        <v>Филе сельди слабосол.</v>
      </c>
      <c r="BJ72" s="98" t="str">
        <f t="shared" si="26"/>
        <v>Картофель</v>
      </c>
      <c r="BK72" s="98" t="str">
        <f t="shared" si="26"/>
        <v>Морковь</v>
      </c>
      <c r="BL72" s="98" t="str">
        <f t="shared" si="26"/>
        <v>Лук</v>
      </c>
      <c r="BM72" s="98" t="str">
        <f t="shared" si="26"/>
        <v>Капуста</v>
      </c>
      <c r="BN72" s="98" t="str">
        <f t="shared" si="26"/>
        <v>Свекла</v>
      </c>
      <c r="BO72" s="98" t="str">
        <f t="shared" si="26"/>
        <v>Томатная паста</v>
      </c>
      <c r="BP72" s="98" t="str">
        <f t="shared" si="26"/>
        <v>Масло растительное</v>
      </c>
      <c r="BQ72" s="98" t="str">
        <f t="shared" si="26"/>
        <v>Соль</v>
      </c>
      <c r="BR72" s="110" t="str">
        <f t="shared" si="26"/>
        <v>Лимонная кислота</v>
      </c>
      <c r="BS72" s="109" t="s">
        <v>3</v>
      </c>
      <c r="BT72" s="109" t="s">
        <v>4</v>
      </c>
    </row>
    <row r="73" spans="1:72" ht="28.5" customHeight="1">
      <c r="A73" s="103"/>
      <c r="B73" s="4" t="s">
        <v>5</v>
      </c>
      <c r="C73" s="100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63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110"/>
      <c r="BS73" s="109"/>
      <c r="BT73" s="109"/>
    </row>
    <row r="74" spans="1:72">
      <c r="A74" s="104" t="s">
        <v>10</v>
      </c>
      <c r="B74" s="5" t="str">
        <f>B15</f>
        <v>Суп шахтерский</v>
      </c>
      <c r="C74" s="105">
        <f>$E$7</f>
        <v>1</v>
      </c>
      <c r="D74" s="5">
        <f t="shared" ref="D74:BR77" si="27">D15</f>
        <v>0</v>
      </c>
      <c r="E74" s="5">
        <f t="shared" si="27"/>
        <v>0</v>
      </c>
      <c r="F74" s="5">
        <f t="shared" si="27"/>
        <v>0</v>
      </c>
      <c r="G74" s="5">
        <f t="shared" si="27"/>
        <v>0</v>
      </c>
      <c r="H74" s="5">
        <f t="shared" si="27"/>
        <v>0</v>
      </c>
      <c r="I74" s="5">
        <f t="shared" si="27"/>
        <v>0</v>
      </c>
      <c r="J74" s="5">
        <f t="shared" si="27"/>
        <v>0</v>
      </c>
      <c r="K74" s="5">
        <f t="shared" si="27"/>
        <v>4.0000000000000001E-3</v>
      </c>
      <c r="L74" s="5">
        <f t="shared" si="27"/>
        <v>7.0000000000000001E-3</v>
      </c>
      <c r="M74" s="5">
        <f t="shared" si="27"/>
        <v>0</v>
      </c>
      <c r="N74" s="5">
        <f t="shared" si="27"/>
        <v>0</v>
      </c>
      <c r="O74" s="5">
        <f t="shared" si="27"/>
        <v>0</v>
      </c>
      <c r="P74" s="5">
        <f t="shared" si="27"/>
        <v>0</v>
      </c>
      <c r="Q74" s="5">
        <f t="shared" si="27"/>
        <v>0</v>
      </c>
      <c r="R74" s="5">
        <f t="shared" si="27"/>
        <v>0</v>
      </c>
      <c r="S74" s="5">
        <f t="shared" si="27"/>
        <v>0</v>
      </c>
      <c r="T74" s="5">
        <f t="shared" si="27"/>
        <v>0</v>
      </c>
      <c r="U74" s="5">
        <f t="shared" si="27"/>
        <v>0</v>
      </c>
      <c r="V74" s="5">
        <f t="shared" si="27"/>
        <v>0</v>
      </c>
      <c r="W74" s="5">
        <f t="shared" si="27"/>
        <v>0</v>
      </c>
      <c r="X74" s="5">
        <f t="shared" si="27"/>
        <v>0</v>
      </c>
      <c r="Y74" s="5">
        <f t="shared" si="27"/>
        <v>0</v>
      </c>
      <c r="Z74" s="5">
        <f t="shared" si="27"/>
        <v>0</v>
      </c>
      <c r="AA74" s="5">
        <f t="shared" si="27"/>
        <v>0</v>
      </c>
      <c r="AB74" s="5">
        <f t="shared" si="27"/>
        <v>0</v>
      </c>
      <c r="AC74" s="5">
        <f t="shared" si="27"/>
        <v>0</v>
      </c>
      <c r="AD74" s="5">
        <f t="shared" si="27"/>
        <v>0</v>
      </c>
      <c r="AE74" s="5">
        <f t="shared" si="27"/>
        <v>0</v>
      </c>
      <c r="AF74" s="5">
        <f t="shared" ref="AF74:AI77" si="28">AF15</f>
        <v>0</v>
      </c>
      <c r="AG74" s="5">
        <f t="shared" si="28"/>
        <v>0</v>
      </c>
      <c r="AH74" s="5">
        <f t="shared" si="28"/>
        <v>0</v>
      </c>
      <c r="AI74" s="5">
        <f t="shared" si="28"/>
        <v>0</v>
      </c>
      <c r="AJ74" s="5">
        <f t="shared" si="27"/>
        <v>0</v>
      </c>
      <c r="AK74" s="5">
        <f t="shared" si="27"/>
        <v>0</v>
      </c>
      <c r="AL74" s="5">
        <f t="shared" si="27"/>
        <v>0</v>
      </c>
      <c r="AM74" s="5">
        <f t="shared" si="27"/>
        <v>0</v>
      </c>
      <c r="AN74" s="5">
        <f t="shared" si="27"/>
        <v>0</v>
      </c>
      <c r="AO74" s="5">
        <f t="shared" si="27"/>
        <v>0</v>
      </c>
      <c r="AP74" s="5">
        <f t="shared" si="27"/>
        <v>0</v>
      </c>
      <c r="AQ74" s="5">
        <f t="shared" si="27"/>
        <v>0</v>
      </c>
      <c r="AR74" s="5">
        <f t="shared" si="27"/>
        <v>0</v>
      </c>
      <c r="AS74" s="5">
        <f t="shared" si="27"/>
        <v>0</v>
      </c>
      <c r="AT74" s="5">
        <f t="shared" si="27"/>
        <v>0</v>
      </c>
      <c r="AU74" s="5">
        <f t="shared" si="27"/>
        <v>0</v>
      </c>
      <c r="AV74" s="5">
        <f t="shared" si="27"/>
        <v>8.0000000000000002E-3</v>
      </c>
      <c r="AW74" s="5">
        <f t="shared" si="27"/>
        <v>0</v>
      </c>
      <c r="AX74" s="5">
        <f t="shared" si="27"/>
        <v>0</v>
      </c>
      <c r="AY74" s="5">
        <f t="shared" si="27"/>
        <v>0</v>
      </c>
      <c r="AZ74" s="5">
        <f t="shared" si="27"/>
        <v>0</v>
      </c>
      <c r="BA74" s="5">
        <f t="shared" si="27"/>
        <v>0</v>
      </c>
      <c r="BB74" s="5">
        <f t="shared" si="27"/>
        <v>0</v>
      </c>
      <c r="BC74" s="5">
        <f t="shared" si="27"/>
        <v>0</v>
      </c>
      <c r="BD74" s="5">
        <f t="shared" si="27"/>
        <v>2.9000000000000001E-2</v>
      </c>
      <c r="BE74" s="5">
        <f t="shared" si="27"/>
        <v>0</v>
      </c>
      <c r="BF74" s="5">
        <f t="shared" si="27"/>
        <v>0</v>
      </c>
      <c r="BG74" s="5">
        <f t="shared" si="27"/>
        <v>0</v>
      </c>
      <c r="BH74" s="5">
        <f t="shared" si="27"/>
        <v>0</v>
      </c>
      <c r="BI74" s="5">
        <f t="shared" si="27"/>
        <v>0</v>
      </c>
      <c r="BJ74" s="5">
        <f t="shared" si="27"/>
        <v>0.1</v>
      </c>
      <c r="BK74" s="5">
        <f t="shared" si="27"/>
        <v>1.2500000000000001E-2</v>
      </c>
      <c r="BL74" s="5">
        <f t="shared" si="27"/>
        <v>1.2999999999999999E-2</v>
      </c>
      <c r="BM74" s="5">
        <f t="shared" si="27"/>
        <v>0</v>
      </c>
      <c r="BN74" s="5">
        <f t="shared" si="27"/>
        <v>0</v>
      </c>
      <c r="BO74" s="5">
        <f t="shared" si="27"/>
        <v>0</v>
      </c>
      <c r="BP74" s="5">
        <f t="shared" si="27"/>
        <v>3.0000000000000001E-3</v>
      </c>
      <c r="BQ74" s="5">
        <f t="shared" si="27"/>
        <v>2E-3</v>
      </c>
      <c r="BR74" s="74">
        <f t="shared" si="27"/>
        <v>0</v>
      </c>
    </row>
    <row r="75" spans="1:72">
      <c r="A75" s="104"/>
      <c r="B75" s="5" t="str">
        <f t="shared" ref="B75:B80" si="29">B16</f>
        <v>Капуста, тушеная с мясом</v>
      </c>
      <c r="C75" s="106"/>
      <c r="D75" s="5">
        <f t="shared" si="27"/>
        <v>0</v>
      </c>
      <c r="E75" s="5">
        <f t="shared" si="27"/>
        <v>0</v>
      </c>
      <c r="F75" s="5">
        <f t="shared" si="27"/>
        <v>0</v>
      </c>
      <c r="G75" s="5">
        <f t="shared" si="27"/>
        <v>0</v>
      </c>
      <c r="H75" s="5">
        <f t="shared" si="27"/>
        <v>0</v>
      </c>
      <c r="I75" s="5">
        <f t="shared" si="27"/>
        <v>0</v>
      </c>
      <c r="J75" s="5">
        <f t="shared" si="27"/>
        <v>0</v>
      </c>
      <c r="K75" s="5">
        <f t="shared" si="27"/>
        <v>2E-3</v>
      </c>
      <c r="L75" s="5">
        <f t="shared" si="27"/>
        <v>0</v>
      </c>
      <c r="M75" s="5">
        <f t="shared" si="27"/>
        <v>0</v>
      </c>
      <c r="N75" s="5">
        <f t="shared" si="27"/>
        <v>0</v>
      </c>
      <c r="O75" s="5">
        <f t="shared" si="27"/>
        <v>0</v>
      </c>
      <c r="P75" s="5">
        <f t="shared" si="27"/>
        <v>0</v>
      </c>
      <c r="Q75" s="5">
        <f t="shared" si="27"/>
        <v>0</v>
      </c>
      <c r="R75" s="5">
        <f t="shared" si="27"/>
        <v>0</v>
      </c>
      <c r="S75" s="5">
        <f t="shared" si="27"/>
        <v>0</v>
      </c>
      <c r="T75" s="5">
        <f t="shared" si="27"/>
        <v>0</v>
      </c>
      <c r="U75" s="5">
        <f t="shared" si="27"/>
        <v>0</v>
      </c>
      <c r="V75" s="5">
        <f t="shared" si="27"/>
        <v>0</v>
      </c>
      <c r="W75" s="5">
        <f t="shared" si="27"/>
        <v>0</v>
      </c>
      <c r="X75" s="5">
        <f t="shared" si="27"/>
        <v>0</v>
      </c>
      <c r="Y75" s="5">
        <f t="shared" si="27"/>
        <v>0</v>
      </c>
      <c r="Z75" s="5">
        <f t="shared" si="27"/>
        <v>0</v>
      </c>
      <c r="AA75" s="5">
        <f t="shared" si="27"/>
        <v>0</v>
      </c>
      <c r="AB75" s="5">
        <f t="shared" si="27"/>
        <v>0</v>
      </c>
      <c r="AC75" s="5">
        <f t="shared" si="27"/>
        <v>0</v>
      </c>
      <c r="AD75" s="5">
        <f t="shared" si="27"/>
        <v>0</v>
      </c>
      <c r="AE75" s="5">
        <f t="shared" si="27"/>
        <v>0</v>
      </c>
      <c r="AF75" s="5">
        <f t="shared" si="28"/>
        <v>0</v>
      </c>
      <c r="AG75" s="5">
        <f t="shared" si="28"/>
        <v>0</v>
      </c>
      <c r="AH75" s="5">
        <f t="shared" si="28"/>
        <v>0</v>
      </c>
      <c r="AI75" s="5">
        <f t="shared" si="28"/>
        <v>0</v>
      </c>
      <c r="AJ75" s="5">
        <f t="shared" si="27"/>
        <v>0</v>
      </c>
      <c r="AK75" s="5">
        <f t="shared" si="27"/>
        <v>0</v>
      </c>
      <c r="AL75" s="5">
        <f t="shared" si="27"/>
        <v>0</v>
      </c>
      <c r="AM75" s="5">
        <f t="shared" si="27"/>
        <v>0</v>
      </c>
      <c r="AN75" s="5">
        <f t="shared" si="27"/>
        <v>0</v>
      </c>
      <c r="AO75" s="5">
        <f t="shared" si="27"/>
        <v>0</v>
      </c>
      <c r="AP75" s="5">
        <f t="shared" si="27"/>
        <v>0</v>
      </c>
      <c r="AQ75" s="5">
        <f t="shared" si="27"/>
        <v>0</v>
      </c>
      <c r="AR75" s="5">
        <f t="shared" si="27"/>
        <v>0</v>
      </c>
      <c r="AS75" s="5">
        <f t="shared" si="27"/>
        <v>0</v>
      </c>
      <c r="AT75" s="5">
        <f t="shared" si="27"/>
        <v>0</v>
      </c>
      <c r="AU75" s="5">
        <f t="shared" si="27"/>
        <v>0</v>
      </c>
      <c r="AV75" s="5">
        <f t="shared" si="27"/>
        <v>0</v>
      </c>
      <c r="AW75" s="5">
        <f t="shared" si="27"/>
        <v>0</v>
      </c>
      <c r="AX75" s="5">
        <f t="shared" si="27"/>
        <v>0</v>
      </c>
      <c r="AY75" s="5">
        <f t="shared" si="27"/>
        <v>0</v>
      </c>
      <c r="AZ75" s="5">
        <f t="shared" si="27"/>
        <v>0</v>
      </c>
      <c r="BA75" s="5">
        <f t="shared" si="27"/>
        <v>0</v>
      </c>
      <c r="BB75" s="5">
        <f t="shared" si="27"/>
        <v>0</v>
      </c>
      <c r="BC75" s="5">
        <f t="shared" si="27"/>
        <v>0</v>
      </c>
      <c r="BD75" s="5">
        <f t="shared" si="27"/>
        <v>0.04</v>
      </c>
      <c r="BE75" s="5">
        <f t="shared" si="27"/>
        <v>0</v>
      </c>
      <c r="BF75" s="5">
        <f t="shared" si="27"/>
        <v>7.0000000000000001E-3</v>
      </c>
      <c r="BG75" s="5">
        <f t="shared" si="27"/>
        <v>0</v>
      </c>
      <c r="BH75" s="5">
        <f t="shared" si="27"/>
        <v>0</v>
      </c>
      <c r="BI75" s="5">
        <f t="shared" si="27"/>
        <v>0</v>
      </c>
      <c r="BJ75" s="5">
        <f t="shared" si="27"/>
        <v>0</v>
      </c>
      <c r="BK75" s="5">
        <f t="shared" si="27"/>
        <v>8.0000000000000002E-3</v>
      </c>
      <c r="BL75" s="5">
        <f t="shared" si="27"/>
        <v>1.4999999999999999E-2</v>
      </c>
      <c r="BM75" s="5">
        <f t="shared" si="27"/>
        <v>0.19</v>
      </c>
      <c r="BN75" s="5">
        <f t="shared" si="27"/>
        <v>0</v>
      </c>
      <c r="BO75" s="5">
        <f t="shared" si="27"/>
        <v>3.0000000000000001E-3</v>
      </c>
      <c r="BP75" s="5">
        <f t="shared" si="27"/>
        <v>4.0000000000000001E-3</v>
      </c>
      <c r="BQ75" s="5">
        <f t="shared" si="27"/>
        <v>2E-3</v>
      </c>
      <c r="BR75" s="74">
        <f t="shared" si="27"/>
        <v>0</v>
      </c>
    </row>
    <row r="76" spans="1:72">
      <c r="A76" s="104"/>
      <c r="B76" s="5" t="str">
        <f t="shared" si="29"/>
        <v>Хлеб пшеничный</v>
      </c>
      <c r="C76" s="106"/>
      <c r="D76" s="5">
        <f t="shared" si="27"/>
        <v>0.03</v>
      </c>
      <c r="E76" s="5">
        <f t="shared" si="27"/>
        <v>0</v>
      </c>
      <c r="F76" s="5">
        <f t="shared" si="27"/>
        <v>0</v>
      </c>
      <c r="G76" s="5">
        <f t="shared" si="27"/>
        <v>0</v>
      </c>
      <c r="H76" s="5">
        <f t="shared" si="27"/>
        <v>0</v>
      </c>
      <c r="I76" s="5">
        <f t="shared" si="27"/>
        <v>0</v>
      </c>
      <c r="J76" s="5">
        <f t="shared" si="27"/>
        <v>0</v>
      </c>
      <c r="K76" s="5">
        <f t="shared" si="27"/>
        <v>0</v>
      </c>
      <c r="L76" s="5">
        <f t="shared" si="27"/>
        <v>0</v>
      </c>
      <c r="M76" s="5">
        <f t="shared" si="27"/>
        <v>0</v>
      </c>
      <c r="N76" s="5">
        <f t="shared" si="27"/>
        <v>0</v>
      </c>
      <c r="O76" s="5">
        <f t="shared" si="27"/>
        <v>0</v>
      </c>
      <c r="P76" s="5">
        <f t="shared" si="27"/>
        <v>0</v>
      </c>
      <c r="Q76" s="5">
        <f t="shared" si="27"/>
        <v>0</v>
      </c>
      <c r="R76" s="5">
        <f t="shared" si="27"/>
        <v>0</v>
      </c>
      <c r="S76" s="5">
        <f t="shared" si="27"/>
        <v>0</v>
      </c>
      <c r="T76" s="5">
        <f t="shared" si="27"/>
        <v>0</v>
      </c>
      <c r="U76" s="5">
        <f t="shared" si="27"/>
        <v>0</v>
      </c>
      <c r="V76" s="5">
        <f t="shared" si="27"/>
        <v>0</v>
      </c>
      <c r="W76" s="5">
        <f t="shared" si="27"/>
        <v>0</v>
      </c>
      <c r="X76" s="5">
        <f t="shared" si="27"/>
        <v>0</v>
      </c>
      <c r="Y76" s="5">
        <f t="shared" si="27"/>
        <v>0</v>
      </c>
      <c r="Z76" s="5">
        <f t="shared" si="27"/>
        <v>0</v>
      </c>
      <c r="AA76" s="5">
        <f t="shared" si="27"/>
        <v>0</v>
      </c>
      <c r="AB76" s="5">
        <f t="shared" si="27"/>
        <v>0</v>
      </c>
      <c r="AC76" s="5">
        <f t="shared" si="27"/>
        <v>0</v>
      </c>
      <c r="AD76" s="5">
        <f t="shared" si="27"/>
        <v>0</v>
      </c>
      <c r="AE76" s="5">
        <f t="shared" si="27"/>
        <v>0</v>
      </c>
      <c r="AF76" s="5">
        <f t="shared" si="28"/>
        <v>0</v>
      </c>
      <c r="AG76" s="5">
        <f t="shared" si="28"/>
        <v>0</v>
      </c>
      <c r="AH76" s="5">
        <f t="shared" si="28"/>
        <v>0</v>
      </c>
      <c r="AI76" s="5">
        <f t="shared" si="28"/>
        <v>0</v>
      </c>
      <c r="AJ76" s="5">
        <f t="shared" si="27"/>
        <v>0</v>
      </c>
      <c r="AK76" s="5">
        <f t="shared" si="27"/>
        <v>0</v>
      </c>
      <c r="AL76" s="5">
        <f t="shared" si="27"/>
        <v>0</v>
      </c>
      <c r="AM76" s="5">
        <f t="shared" si="27"/>
        <v>0</v>
      </c>
      <c r="AN76" s="5">
        <f t="shared" si="27"/>
        <v>0</v>
      </c>
      <c r="AO76" s="5">
        <f t="shared" si="27"/>
        <v>0</v>
      </c>
      <c r="AP76" s="5">
        <f t="shared" si="27"/>
        <v>0</v>
      </c>
      <c r="AQ76" s="5">
        <f t="shared" si="27"/>
        <v>0</v>
      </c>
      <c r="AR76" s="5">
        <f t="shared" si="27"/>
        <v>0</v>
      </c>
      <c r="AS76" s="5">
        <f t="shared" si="27"/>
        <v>0</v>
      </c>
      <c r="AT76" s="5">
        <f t="shared" si="27"/>
        <v>0</v>
      </c>
      <c r="AU76" s="5">
        <f t="shared" si="27"/>
        <v>0</v>
      </c>
      <c r="AV76" s="5">
        <f t="shared" si="27"/>
        <v>0</v>
      </c>
      <c r="AW76" s="5">
        <f t="shared" si="27"/>
        <v>0</v>
      </c>
      <c r="AX76" s="5">
        <f t="shared" si="27"/>
        <v>0</v>
      </c>
      <c r="AY76" s="5">
        <f t="shared" si="27"/>
        <v>0</v>
      </c>
      <c r="AZ76" s="5">
        <f t="shared" si="27"/>
        <v>0</v>
      </c>
      <c r="BA76" s="5">
        <f t="shared" si="27"/>
        <v>0</v>
      </c>
      <c r="BB76" s="5">
        <f t="shared" si="27"/>
        <v>0</v>
      </c>
      <c r="BC76" s="5">
        <f t="shared" si="27"/>
        <v>0</v>
      </c>
      <c r="BD76" s="5">
        <f t="shared" si="27"/>
        <v>0</v>
      </c>
      <c r="BE76" s="5">
        <f t="shared" si="27"/>
        <v>0</v>
      </c>
      <c r="BF76" s="5">
        <f t="shared" si="27"/>
        <v>0</v>
      </c>
      <c r="BG76" s="5">
        <f t="shared" si="27"/>
        <v>0</v>
      </c>
      <c r="BH76" s="5">
        <f t="shared" si="27"/>
        <v>0</v>
      </c>
      <c r="BI76" s="5">
        <f t="shared" si="27"/>
        <v>0</v>
      </c>
      <c r="BJ76" s="5">
        <f t="shared" si="27"/>
        <v>0</v>
      </c>
      <c r="BK76" s="5">
        <f t="shared" si="27"/>
        <v>0</v>
      </c>
      <c r="BL76" s="5">
        <f t="shared" si="27"/>
        <v>0</v>
      </c>
      <c r="BM76" s="5">
        <f t="shared" si="27"/>
        <v>0</v>
      </c>
      <c r="BN76" s="5">
        <f t="shared" si="27"/>
        <v>0</v>
      </c>
      <c r="BO76" s="5">
        <f t="shared" si="27"/>
        <v>0</v>
      </c>
      <c r="BP76" s="5">
        <f t="shared" si="27"/>
        <v>0</v>
      </c>
      <c r="BQ76" s="5">
        <f t="shared" si="27"/>
        <v>0</v>
      </c>
      <c r="BR76" s="74">
        <f t="shared" si="27"/>
        <v>0</v>
      </c>
    </row>
    <row r="77" spans="1:72">
      <c r="A77" s="104"/>
      <c r="B77" s="5" t="str">
        <f t="shared" si="29"/>
        <v>Хлеб ржано-пшеничный</v>
      </c>
      <c r="C77" s="106"/>
      <c r="D77" s="5">
        <f t="shared" si="27"/>
        <v>0</v>
      </c>
      <c r="E77" s="5">
        <f t="shared" si="27"/>
        <v>0.05</v>
      </c>
      <c r="F77" s="5">
        <f t="shared" si="27"/>
        <v>0</v>
      </c>
      <c r="G77" s="5">
        <f t="shared" si="27"/>
        <v>0</v>
      </c>
      <c r="H77" s="5">
        <f t="shared" si="27"/>
        <v>0</v>
      </c>
      <c r="I77" s="5">
        <f t="shared" si="27"/>
        <v>0</v>
      </c>
      <c r="J77" s="5">
        <f t="shared" si="27"/>
        <v>0</v>
      </c>
      <c r="K77" s="5">
        <f t="shared" si="27"/>
        <v>0</v>
      </c>
      <c r="L77" s="5">
        <f t="shared" si="27"/>
        <v>0</v>
      </c>
      <c r="M77" s="5">
        <f t="shared" si="27"/>
        <v>0</v>
      </c>
      <c r="N77" s="5">
        <f t="shared" si="27"/>
        <v>0</v>
      </c>
      <c r="O77" s="5">
        <f t="shared" si="27"/>
        <v>0</v>
      </c>
      <c r="P77" s="5">
        <f t="shared" si="27"/>
        <v>0</v>
      </c>
      <c r="Q77" s="5">
        <f t="shared" si="27"/>
        <v>0</v>
      </c>
      <c r="R77" s="5">
        <f t="shared" si="27"/>
        <v>0</v>
      </c>
      <c r="S77" s="5">
        <f t="shared" si="27"/>
        <v>0</v>
      </c>
      <c r="T77" s="5">
        <f t="shared" si="27"/>
        <v>0</v>
      </c>
      <c r="U77" s="5">
        <f t="shared" si="27"/>
        <v>0</v>
      </c>
      <c r="V77" s="5">
        <f t="shared" si="27"/>
        <v>0</v>
      </c>
      <c r="W77" s="5">
        <f t="shared" si="27"/>
        <v>0</v>
      </c>
      <c r="X77" s="5">
        <f t="shared" si="27"/>
        <v>0</v>
      </c>
      <c r="Y77" s="5">
        <f t="shared" si="27"/>
        <v>0</v>
      </c>
      <c r="Z77" s="5">
        <f t="shared" si="27"/>
        <v>0</v>
      </c>
      <c r="AA77" s="5">
        <f t="shared" si="27"/>
        <v>0</v>
      </c>
      <c r="AB77" s="5">
        <f t="shared" si="27"/>
        <v>0</v>
      </c>
      <c r="AC77" s="5">
        <f t="shared" si="27"/>
        <v>0</v>
      </c>
      <c r="AD77" s="5">
        <f t="shared" si="27"/>
        <v>0</v>
      </c>
      <c r="AE77" s="5">
        <f t="shared" si="27"/>
        <v>0</v>
      </c>
      <c r="AF77" s="5">
        <f t="shared" si="28"/>
        <v>0</v>
      </c>
      <c r="AG77" s="5">
        <f t="shared" si="28"/>
        <v>0</v>
      </c>
      <c r="AH77" s="5">
        <f t="shared" si="28"/>
        <v>0</v>
      </c>
      <c r="AI77" s="5">
        <f t="shared" si="28"/>
        <v>0</v>
      </c>
      <c r="AJ77" s="5">
        <f t="shared" si="27"/>
        <v>0</v>
      </c>
      <c r="AK77" s="5">
        <f t="shared" si="27"/>
        <v>0</v>
      </c>
      <c r="AL77" s="5">
        <f t="shared" si="27"/>
        <v>0</v>
      </c>
      <c r="AM77" s="5">
        <f t="shared" si="27"/>
        <v>0</v>
      </c>
      <c r="AN77" s="5">
        <f t="shared" si="27"/>
        <v>0</v>
      </c>
      <c r="AO77" s="5">
        <f t="shared" si="27"/>
        <v>0</v>
      </c>
      <c r="AP77" s="5">
        <f t="shared" si="27"/>
        <v>0</v>
      </c>
      <c r="AQ77" s="5">
        <f t="shared" si="27"/>
        <v>0</v>
      </c>
      <c r="AR77" s="5">
        <f t="shared" si="27"/>
        <v>0</v>
      </c>
      <c r="AS77" s="5">
        <f t="shared" si="27"/>
        <v>0</v>
      </c>
      <c r="AT77" s="5">
        <f t="shared" si="27"/>
        <v>0</v>
      </c>
      <c r="AU77" s="5">
        <f t="shared" si="27"/>
        <v>0</v>
      </c>
      <c r="AV77" s="5">
        <f t="shared" si="27"/>
        <v>0</v>
      </c>
      <c r="AW77" s="5">
        <f t="shared" si="27"/>
        <v>0</v>
      </c>
      <c r="AX77" s="5">
        <f t="shared" si="27"/>
        <v>0</v>
      </c>
      <c r="AY77" s="5">
        <f t="shared" si="27"/>
        <v>0</v>
      </c>
      <c r="AZ77" s="5">
        <f t="shared" si="27"/>
        <v>0</v>
      </c>
      <c r="BA77" s="5">
        <f t="shared" si="27"/>
        <v>0</v>
      </c>
      <c r="BB77" s="5">
        <f t="shared" si="27"/>
        <v>0</v>
      </c>
      <c r="BC77" s="5">
        <f t="shared" si="27"/>
        <v>0</v>
      </c>
      <c r="BD77" s="5">
        <f t="shared" si="27"/>
        <v>0</v>
      </c>
      <c r="BE77" s="5">
        <f t="shared" si="27"/>
        <v>0</v>
      </c>
      <c r="BF77" s="5">
        <f t="shared" si="27"/>
        <v>0</v>
      </c>
      <c r="BG77" s="5">
        <f t="shared" si="27"/>
        <v>0</v>
      </c>
      <c r="BH77" s="5">
        <f t="shared" si="27"/>
        <v>0</v>
      </c>
      <c r="BI77" s="5">
        <f t="shared" si="27"/>
        <v>0</v>
      </c>
      <c r="BJ77" s="5">
        <f t="shared" si="27"/>
        <v>0</v>
      </c>
      <c r="BK77" s="5">
        <f t="shared" si="27"/>
        <v>0</v>
      </c>
      <c r="BL77" s="5">
        <f t="shared" si="27"/>
        <v>0</v>
      </c>
      <c r="BM77" s="5">
        <f t="shared" si="27"/>
        <v>0</v>
      </c>
      <c r="BN77" s="5">
        <f t="shared" si="27"/>
        <v>0</v>
      </c>
      <c r="BO77" s="5">
        <f t="shared" si="27"/>
        <v>0</v>
      </c>
      <c r="BP77" s="5">
        <f t="shared" si="27"/>
        <v>0</v>
      </c>
      <c r="BQ77" s="5">
        <f t="shared" si="27"/>
        <v>0</v>
      </c>
      <c r="BR77" s="74">
        <f t="shared" ref="BR77:BR80" si="30">BR18</f>
        <v>0</v>
      </c>
    </row>
    <row r="78" spans="1:72">
      <c r="A78" s="104"/>
      <c r="B78" s="5" t="str">
        <f t="shared" si="29"/>
        <v>Компот из сухофруктов</v>
      </c>
      <c r="C78" s="106"/>
      <c r="D78" s="5">
        <f t="shared" ref="D78:BQ80" si="31">D19</f>
        <v>0</v>
      </c>
      <c r="E78" s="5">
        <f t="shared" si="31"/>
        <v>0</v>
      </c>
      <c r="F78" s="5">
        <f t="shared" si="31"/>
        <v>1.4999999999999999E-2</v>
      </c>
      <c r="G78" s="5">
        <f t="shared" si="31"/>
        <v>0</v>
      </c>
      <c r="H78" s="5">
        <f t="shared" si="31"/>
        <v>0</v>
      </c>
      <c r="I78" s="5">
        <f t="shared" si="31"/>
        <v>0</v>
      </c>
      <c r="J78" s="5">
        <f t="shared" si="31"/>
        <v>0</v>
      </c>
      <c r="K78" s="5">
        <f t="shared" si="31"/>
        <v>0</v>
      </c>
      <c r="L78" s="5">
        <f t="shared" si="31"/>
        <v>0</v>
      </c>
      <c r="M78" s="5">
        <f t="shared" si="31"/>
        <v>0</v>
      </c>
      <c r="N78" s="5">
        <f t="shared" si="31"/>
        <v>0</v>
      </c>
      <c r="O78" s="5">
        <f t="shared" si="31"/>
        <v>0</v>
      </c>
      <c r="P78" s="5">
        <f t="shared" si="31"/>
        <v>0</v>
      </c>
      <c r="Q78" s="5">
        <f t="shared" si="31"/>
        <v>0</v>
      </c>
      <c r="R78" s="5">
        <f t="shared" si="31"/>
        <v>0</v>
      </c>
      <c r="S78" s="5">
        <f t="shared" si="31"/>
        <v>0</v>
      </c>
      <c r="T78" s="5">
        <f t="shared" si="31"/>
        <v>0</v>
      </c>
      <c r="U78" s="5">
        <f t="shared" si="31"/>
        <v>0</v>
      </c>
      <c r="V78" s="5">
        <f t="shared" si="31"/>
        <v>0</v>
      </c>
      <c r="W78" s="5">
        <f t="shared" si="31"/>
        <v>0</v>
      </c>
      <c r="X78" s="5">
        <f t="shared" si="31"/>
        <v>0</v>
      </c>
      <c r="Y78" s="5">
        <f t="shared" si="31"/>
        <v>0</v>
      </c>
      <c r="Z78" s="5">
        <f t="shared" si="31"/>
        <v>0</v>
      </c>
      <c r="AA78" s="5">
        <f t="shared" si="31"/>
        <v>0</v>
      </c>
      <c r="AB78" s="5">
        <f t="shared" si="31"/>
        <v>0</v>
      </c>
      <c r="AC78" s="5">
        <f t="shared" si="31"/>
        <v>0</v>
      </c>
      <c r="AD78" s="5">
        <f t="shared" si="31"/>
        <v>2.1999999999999999E-2</v>
      </c>
      <c r="AE78" s="5">
        <f t="shared" si="31"/>
        <v>0</v>
      </c>
      <c r="AF78" s="5">
        <f t="shared" ref="AF78:AI78" si="32">AF19</f>
        <v>0</v>
      </c>
      <c r="AG78" s="5">
        <f t="shared" si="32"/>
        <v>0</v>
      </c>
      <c r="AH78" s="5">
        <f t="shared" si="32"/>
        <v>0</v>
      </c>
      <c r="AI78" s="5">
        <f t="shared" si="32"/>
        <v>0</v>
      </c>
      <c r="AJ78" s="5">
        <f t="shared" si="31"/>
        <v>0</v>
      </c>
      <c r="AK78" s="5">
        <f t="shared" si="31"/>
        <v>0</v>
      </c>
      <c r="AL78" s="5">
        <f t="shared" si="31"/>
        <v>0</v>
      </c>
      <c r="AM78" s="5">
        <f t="shared" si="31"/>
        <v>0</v>
      </c>
      <c r="AN78" s="5">
        <f t="shared" si="31"/>
        <v>0</v>
      </c>
      <c r="AO78" s="5">
        <f t="shared" si="31"/>
        <v>0</v>
      </c>
      <c r="AP78" s="5">
        <f t="shared" si="31"/>
        <v>0</v>
      </c>
      <c r="AQ78" s="5">
        <f t="shared" si="31"/>
        <v>0</v>
      </c>
      <c r="AR78" s="5">
        <f t="shared" si="31"/>
        <v>0</v>
      </c>
      <c r="AS78" s="5">
        <f t="shared" si="31"/>
        <v>0</v>
      </c>
      <c r="AT78" s="5">
        <f t="shared" si="31"/>
        <v>0</v>
      </c>
      <c r="AU78" s="5">
        <f t="shared" si="31"/>
        <v>0</v>
      </c>
      <c r="AV78" s="5">
        <f t="shared" si="31"/>
        <v>0</v>
      </c>
      <c r="AW78" s="5">
        <f t="shared" si="31"/>
        <v>0</v>
      </c>
      <c r="AX78" s="5">
        <f t="shared" si="31"/>
        <v>0</v>
      </c>
      <c r="AY78" s="5">
        <f t="shared" si="31"/>
        <v>0</v>
      </c>
      <c r="AZ78" s="5">
        <f t="shared" si="31"/>
        <v>0</v>
      </c>
      <c r="BA78" s="5">
        <f t="shared" si="31"/>
        <v>0</v>
      </c>
      <c r="BB78" s="5">
        <f t="shared" si="31"/>
        <v>0</v>
      </c>
      <c r="BC78" s="5">
        <f t="shared" si="31"/>
        <v>0</v>
      </c>
      <c r="BD78" s="5">
        <f t="shared" si="31"/>
        <v>0</v>
      </c>
      <c r="BE78" s="5">
        <f t="shared" si="31"/>
        <v>0</v>
      </c>
      <c r="BF78" s="5">
        <f t="shared" si="31"/>
        <v>0</v>
      </c>
      <c r="BG78" s="5">
        <f t="shared" si="31"/>
        <v>0</v>
      </c>
      <c r="BH78" s="5">
        <f t="shared" si="31"/>
        <v>0</v>
      </c>
      <c r="BI78" s="5">
        <f t="shared" si="31"/>
        <v>0</v>
      </c>
      <c r="BJ78" s="5">
        <f t="shared" si="31"/>
        <v>0</v>
      </c>
      <c r="BK78" s="5">
        <f t="shared" si="31"/>
        <v>0</v>
      </c>
      <c r="BL78" s="5">
        <f t="shared" si="31"/>
        <v>0</v>
      </c>
      <c r="BM78" s="5">
        <f t="shared" si="31"/>
        <v>0</v>
      </c>
      <c r="BN78" s="5">
        <f t="shared" si="31"/>
        <v>0</v>
      </c>
      <c r="BO78" s="5">
        <f t="shared" si="31"/>
        <v>0</v>
      </c>
      <c r="BP78" s="5">
        <f t="shared" si="31"/>
        <v>0</v>
      </c>
      <c r="BQ78" s="5">
        <f t="shared" si="31"/>
        <v>0</v>
      </c>
      <c r="BR78" s="74">
        <f t="shared" si="30"/>
        <v>5.0000000000000002E-5</v>
      </c>
    </row>
    <row r="79" spans="1:72">
      <c r="A79" s="104"/>
      <c r="B79" s="5">
        <f t="shared" si="29"/>
        <v>0</v>
      </c>
      <c r="C79" s="106"/>
      <c r="D79" s="5">
        <f t="shared" si="31"/>
        <v>0</v>
      </c>
      <c r="E79" s="5">
        <f t="shared" si="31"/>
        <v>0</v>
      </c>
      <c r="F79" s="5">
        <f t="shared" si="31"/>
        <v>0</v>
      </c>
      <c r="G79" s="5">
        <f t="shared" si="31"/>
        <v>0</v>
      </c>
      <c r="H79" s="5">
        <f t="shared" si="31"/>
        <v>0</v>
      </c>
      <c r="I79" s="5">
        <f t="shared" si="31"/>
        <v>0</v>
      </c>
      <c r="J79" s="5">
        <f t="shared" si="31"/>
        <v>0</v>
      </c>
      <c r="K79" s="5">
        <f t="shared" si="31"/>
        <v>0</v>
      </c>
      <c r="L79" s="5">
        <f t="shared" si="31"/>
        <v>0</v>
      </c>
      <c r="M79" s="5">
        <f t="shared" si="31"/>
        <v>0</v>
      </c>
      <c r="N79" s="5">
        <f t="shared" si="31"/>
        <v>0</v>
      </c>
      <c r="O79" s="5">
        <f t="shared" si="31"/>
        <v>0</v>
      </c>
      <c r="P79" s="5">
        <f t="shared" si="31"/>
        <v>0</v>
      </c>
      <c r="Q79" s="5">
        <f t="shared" si="31"/>
        <v>0</v>
      </c>
      <c r="R79" s="5">
        <f t="shared" si="31"/>
        <v>0</v>
      </c>
      <c r="S79" s="5">
        <f t="shared" si="31"/>
        <v>0</v>
      </c>
      <c r="T79" s="5">
        <f t="shared" si="31"/>
        <v>0</v>
      </c>
      <c r="U79" s="5">
        <f t="shared" si="31"/>
        <v>0</v>
      </c>
      <c r="V79" s="5">
        <f t="shared" si="31"/>
        <v>0</v>
      </c>
      <c r="W79" s="5">
        <f t="shared" si="31"/>
        <v>0</v>
      </c>
      <c r="X79" s="5">
        <f t="shared" si="31"/>
        <v>0</v>
      </c>
      <c r="Y79" s="5">
        <f t="shared" si="31"/>
        <v>0</v>
      </c>
      <c r="Z79" s="5">
        <f t="shared" si="31"/>
        <v>0</v>
      </c>
      <c r="AA79" s="5">
        <f t="shared" si="31"/>
        <v>0</v>
      </c>
      <c r="AB79" s="5">
        <f t="shared" si="31"/>
        <v>0</v>
      </c>
      <c r="AC79" s="5">
        <f t="shared" si="31"/>
        <v>0</v>
      </c>
      <c r="AD79" s="5">
        <f t="shared" si="31"/>
        <v>0</v>
      </c>
      <c r="AE79" s="5">
        <f t="shared" si="31"/>
        <v>0</v>
      </c>
      <c r="AF79" s="5">
        <f t="shared" ref="AF79:AI79" si="33">AF20</f>
        <v>0</v>
      </c>
      <c r="AG79" s="5">
        <f t="shared" si="33"/>
        <v>0</v>
      </c>
      <c r="AH79" s="5">
        <f t="shared" si="33"/>
        <v>0</v>
      </c>
      <c r="AI79" s="5">
        <f t="shared" si="33"/>
        <v>0</v>
      </c>
      <c r="AJ79" s="5">
        <f t="shared" si="31"/>
        <v>0</v>
      </c>
      <c r="AK79" s="5">
        <f t="shared" si="31"/>
        <v>0</v>
      </c>
      <c r="AL79" s="5">
        <f t="shared" si="31"/>
        <v>0</v>
      </c>
      <c r="AM79" s="5">
        <f t="shared" si="31"/>
        <v>0</v>
      </c>
      <c r="AN79" s="5">
        <f t="shared" si="31"/>
        <v>0</v>
      </c>
      <c r="AO79" s="5">
        <f t="shared" si="31"/>
        <v>0</v>
      </c>
      <c r="AP79" s="5">
        <f t="shared" si="31"/>
        <v>0</v>
      </c>
      <c r="AQ79" s="5">
        <f t="shared" si="31"/>
        <v>0</v>
      </c>
      <c r="AR79" s="5">
        <f t="shared" si="31"/>
        <v>0</v>
      </c>
      <c r="AS79" s="5">
        <f t="shared" si="31"/>
        <v>0</v>
      </c>
      <c r="AT79" s="5">
        <f t="shared" si="31"/>
        <v>0</v>
      </c>
      <c r="AU79" s="5">
        <f t="shared" si="31"/>
        <v>0</v>
      </c>
      <c r="AV79" s="5">
        <f t="shared" si="31"/>
        <v>0</v>
      </c>
      <c r="AW79" s="5">
        <f t="shared" si="31"/>
        <v>0</v>
      </c>
      <c r="AX79" s="5">
        <f t="shared" si="31"/>
        <v>0</v>
      </c>
      <c r="AY79" s="5">
        <f t="shared" si="31"/>
        <v>0</v>
      </c>
      <c r="AZ79" s="5">
        <f t="shared" si="31"/>
        <v>0</v>
      </c>
      <c r="BA79" s="5">
        <f t="shared" si="31"/>
        <v>0</v>
      </c>
      <c r="BB79" s="5">
        <f t="shared" si="31"/>
        <v>0</v>
      </c>
      <c r="BC79" s="5">
        <f t="shared" si="31"/>
        <v>0</v>
      </c>
      <c r="BD79" s="5">
        <f t="shared" si="31"/>
        <v>0</v>
      </c>
      <c r="BE79" s="5">
        <f t="shared" si="31"/>
        <v>0</v>
      </c>
      <c r="BF79" s="5">
        <f t="shared" si="31"/>
        <v>0</v>
      </c>
      <c r="BG79" s="5">
        <f t="shared" si="31"/>
        <v>0</v>
      </c>
      <c r="BH79" s="5">
        <f t="shared" si="31"/>
        <v>0</v>
      </c>
      <c r="BI79" s="5">
        <f t="shared" si="31"/>
        <v>0</v>
      </c>
      <c r="BJ79" s="5">
        <f t="shared" si="31"/>
        <v>0</v>
      </c>
      <c r="BK79" s="5">
        <f t="shared" si="31"/>
        <v>0</v>
      </c>
      <c r="BL79" s="5">
        <f t="shared" si="31"/>
        <v>0</v>
      </c>
      <c r="BM79" s="5">
        <f t="shared" si="31"/>
        <v>0</v>
      </c>
      <c r="BN79" s="5">
        <f t="shared" si="31"/>
        <v>0</v>
      </c>
      <c r="BO79" s="5">
        <f t="shared" si="31"/>
        <v>0</v>
      </c>
      <c r="BP79" s="5">
        <f t="shared" si="31"/>
        <v>0</v>
      </c>
      <c r="BQ79" s="5">
        <f t="shared" si="31"/>
        <v>0</v>
      </c>
      <c r="BR79" s="74">
        <f t="shared" si="30"/>
        <v>0</v>
      </c>
    </row>
    <row r="80" spans="1:72">
      <c r="A80" s="104"/>
      <c r="B80" s="5">
        <f t="shared" si="29"/>
        <v>0</v>
      </c>
      <c r="C80" s="107"/>
      <c r="D80" s="5">
        <f t="shared" si="31"/>
        <v>0</v>
      </c>
      <c r="E80" s="5">
        <f t="shared" si="31"/>
        <v>0</v>
      </c>
      <c r="F80" s="5">
        <f t="shared" si="31"/>
        <v>0</v>
      </c>
      <c r="G80" s="5">
        <f t="shared" si="31"/>
        <v>0</v>
      </c>
      <c r="H80" s="5">
        <f t="shared" si="31"/>
        <v>0</v>
      </c>
      <c r="I80" s="5">
        <f t="shared" si="31"/>
        <v>0</v>
      </c>
      <c r="J80" s="5">
        <f t="shared" si="31"/>
        <v>0</v>
      </c>
      <c r="K80" s="5">
        <f t="shared" si="31"/>
        <v>0</v>
      </c>
      <c r="L80" s="5">
        <f t="shared" si="31"/>
        <v>0</v>
      </c>
      <c r="M80" s="5">
        <f t="shared" si="31"/>
        <v>0</v>
      </c>
      <c r="N80" s="5">
        <f t="shared" si="31"/>
        <v>0</v>
      </c>
      <c r="O80" s="5">
        <f t="shared" si="31"/>
        <v>0</v>
      </c>
      <c r="P80" s="5">
        <f t="shared" si="31"/>
        <v>0</v>
      </c>
      <c r="Q80" s="5">
        <f t="shared" si="31"/>
        <v>0</v>
      </c>
      <c r="R80" s="5">
        <f t="shared" si="31"/>
        <v>0</v>
      </c>
      <c r="S80" s="5">
        <f t="shared" si="31"/>
        <v>0</v>
      </c>
      <c r="T80" s="5">
        <f t="shared" si="31"/>
        <v>0</v>
      </c>
      <c r="U80" s="5">
        <f t="shared" si="31"/>
        <v>0</v>
      </c>
      <c r="V80" s="5">
        <f t="shared" si="31"/>
        <v>0</v>
      </c>
      <c r="W80" s="5">
        <f t="shared" si="31"/>
        <v>0</v>
      </c>
      <c r="X80" s="5">
        <f t="shared" si="31"/>
        <v>0</v>
      </c>
      <c r="Y80" s="5">
        <f t="shared" si="31"/>
        <v>0</v>
      </c>
      <c r="Z80" s="5">
        <f t="shared" si="31"/>
        <v>0</v>
      </c>
      <c r="AA80" s="5">
        <f t="shared" si="31"/>
        <v>0</v>
      </c>
      <c r="AB80" s="5">
        <f t="shared" si="31"/>
        <v>0</v>
      </c>
      <c r="AC80" s="5">
        <f t="shared" si="31"/>
        <v>0</v>
      </c>
      <c r="AD80" s="5">
        <f t="shared" si="31"/>
        <v>0</v>
      </c>
      <c r="AE80" s="5">
        <f t="shared" si="31"/>
        <v>0</v>
      </c>
      <c r="AF80" s="5">
        <f t="shared" ref="AF80:AI80" si="34">AF21</f>
        <v>0</v>
      </c>
      <c r="AG80" s="5">
        <f t="shared" si="34"/>
        <v>0</v>
      </c>
      <c r="AH80" s="5">
        <f t="shared" si="34"/>
        <v>0</v>
      </c>
      <c r="AI80" s="5">
        <f t="shared" si="34"/>
        <v>0</v>
      </c>
      <c r="AJ80" s="5">
        <f t="shared" si="31"/>
        <v>0</v>
      </c>
      <c r="AK80" s="5">
        <f t="shared" si="31"/>
        <v>0</v>
      </c>
      <c r="AL80" s="5">
        <f t="shared" si="31"/>
        <v>0</v>
      </c>
      <c r="AM80" s="5">
        <f t="shared" si="31"/>
        <v>0</v>
      </c>
      <c r="AN80" s="5">
        <f t="shared" si="31"/>
        <v>0</v>
      </c>
      <c r="AO80" s="5">
        <f t="shared" si="31"/>
        <v>0</v>
      </c>
      <c r="AP80" s="5">
        <f t="shared" si="31"/>
        <v>0</v>
      </c>
      <c r="AQ80" s="5">
        <f t="shared" si="31"/>
        <v>0</v>
      </c>
      <c r="AR80" s="5">
        <f t="shared" si="31"/>
        <v>0</v>
      </c>
      <c r="AS80" s="5">
        <f t="shared" si="31"/>
        <v>0</v>
      </c>
      <c r="AT80" s="5">
        <f t="shared" si="31"/>
        <v>0</v>
      </c>
      <c r="AU80" s="5">
        <f t="shared" si="31"/>
        <v>0</v>
      </c>
      <c r="AV80" s="5">
        <f t="shared" si="31"/>
        <v>0</v>
      </c>
      <c r="AW80" s="5">
        <f t="shared" si="31"/>
        <v>0</v>
      </c>
      <c r="AX80" s="5">
        <f t="shared" si="31"/>
        <v>0</v>
      </c>
      <c r="AY80" s="5">
        <f t="shared" si="31"/>
        <v>0</v>
      </c>
      <c r="AZ80" s="5">
        <f t="shared" si="31"/>
        <v>0</v>
      </c>
      <c r="BA80" s="5">
        <f t="shared" si="31"/>
        <v>0</v>
      </c>
      <c r="BB80" s="5">
        <f t="shared" si="31"/>
        <v>0</v>
      </c>
      <c r="BC80" s="5">
        <f t="shared" si="31"/>
        <v>0</v>
      </c>
      <c r="BD80" s="5">
        <f t="shared" si="31"/>
        <v>0</v>
      </c>
      <c r="BE80" s="5">
        <f t="shared" si="31"/>
        <v>0</v>
      </c>
      <c r="BF80" s="5">
        <f t="shared" si="31"/>
        <v>0</v>
      </c>
      <c r="BG80" s="5">
        <f t="shared" si="31"/>
        <v>0</v>
      </c>
      <c r="BH80" s="5">
        <f t="shared" si="31"/>
        <v>0</v>
      </c>
      <c r="BI80" s="5">
        <f t="shared" si="31"/>
        <v>0</v>
      </c>
      <c r="BJ80" s="5">
        <f t="shared" si="31"/>
        <v>0</v>
      </c>
      <c r="BK80" s="5">
        <f t="shared" si="31"/>
        <v>0</v>
      </c>
      <c r="BL80" s="5">
        <f t="shared" si="31"/>
        <v>0</v>
      </c>
      <c r="BM80" s="5">
        <f t="shared" si="31"/>
        <v>0</v>
      </c>
      <c r="BN80" s="5">
        <f t="shared" si="31"/>
        <v>0</v>
      </c>
      <c r="BO80" s="5">
        <f t="shared" si="31"/>
        <v>0</v>
      </c>
      <c r="BP80" s="5">
        <f t="shared" si="31"/>
        <v>0</v>
      </c>
      <c r="BQ80" s="5">
        <f t="shared" si="31"/>
        <v>0</v>
      </c>
      <c r="BR80" s="74">
        <f t="shared" si="30"/>
        <v>0</v>
      </c>
    </row>
    <row r="81" spans="1:72" ht="17.399999999999999">
      <c r="B81" s="19" t="s">
        <v>21</v>
      </c>
      <c r="C81" s="17"/>
      <c r="D81" s="18">
        <f>SUM(D74:D80)</f>
        <v>0.03</v>
      </c>
      <c r="E81" s="18">
        <f t="shared" ref="E81:BR81" si="35">SUM(E74:E80)</f>
        <v>0.05</v>
      </c>
      <c r="F81" s="18">
        <f t="shared" si="35"/>
        <v>1.4999999999999999E-2</v>
      </c>
      <c r="G81" s="18">
        <f t="shared" si="35"/>
        <v>0</v>
      </c>
      <c r="H81" s="18">
        <f t="shared" si="35"/>
        <v>0</v>
      </c>
      <c r="I81" s="18">
        <f t="shared" si="35"/>
        <v>0</v>
      </c>
      <c r="J81" s="18">
        <f t="shared" si="35"/>
        <v>0</v>
      </c>
      <c r="K81" s="18">
        <f t="shared" si="35"/>
        <v>6.0000000000000001E-3</v>
      </c>
      <c r="L81" s="18">
        <f t="shared" si="35"/>
        <v>7.0000000000000001E-3</v>
      </c>
      <c r="M81" s="18">
        <f t="shared" si="35"/>
        <v>0</v>
      </c>
      <c r="N81" s="18">
        <f t="shared" si="35"/>
        <v>0</v>
      </c>
      <c r="O81" s="18">
        <f t="shared" si="35"/>
        <v>0</v>
      </c>
      <c r="P81" s="18">
        <f t="shared" si="35"/>
        <v>0</v>
      </c>
      <c r="Q81" s="18">
        <f t="shared" si="35"/>
        <v>0</v>
      </c>
      <c r="R81" s="18">
        <f t="shared" si="35"/>
        <v>0</v>
      </c>
      <c r="S81" s="18">
        <f t="shared" si="35"/>
        <v>0</v>
      </c>
      <c r="T81" s="18">
        <f t="shared" si="35"/>
        <v>0</v>
      </c>
      <c r="U81" s="18">
        <f t="shared" si="35"/>
        <v>0</v>
      </c>
      <c r="V81" s="18">
        <f t="shared" si="35"/>
        <v>0</v>
      </c>
      <c r="W81" s="18">
        <f>SUM(W74:W80)</f>
        <v>0</v>
      </c>
      <c r="X81" s="18">
        <f t="shared" si="35"/>
        <v>0</v>
      </c>
      <c r="Y81" s="18">
        <f t="shared" si="35"/>
        <v>0</v>
      </c>
      <c r="Z81" s="18">
        <f t="shared" si="35"/>
        <v>0</v>
      </c>
      <c r="AA81" s="18">
        <f t="shared" si="35"/>
        <v>0</v>
      </c>
      <c r="AB81" s="18">
        <f t="shared" si="35"/>
        <v>0</v>
      </c>
      <c r="AC81" s="18">
        <f t="shared" si="35"/>
        <v>0</v>
      </c>
      <c r="AD81" s="18">
        <f t="shared" si="35"/>
        <v>2.1999999999999999E-2</v>
      </c>
      <c r="AE81" s="18">
        <f t="shared" si="35"/>
        <v>0</v>
      </c>
      <c r="AF81" s="18">
        <f t="shared" ref="AF81:AI81" si="36">SUM(AF74:AF80)</f>
        <v>0</v>
      </c>
      <c r="AG81" s="18">
        <f t="shared" si="36"/>
        <v>0</v>
      </c>
      <c r="AH81" s="18">
        <f t="shared" si="36"/>
        <v>0</v>
      </c>
      <c r="AI81" s="18">
        <f t="shared" si="36"/>
        <v>0</v>
      </c>
      <c r="AJ81" s="18">
        <f t="shared" si="35"/>
        <v>0</v>
      </c>
      <c r="AK81" s="18">
        <f t="shared" si="35"/>
        <v>0</v>
      </c>
      <c r="AL81" s="18">
        <f t="shared" si="35"/>
        <v>0</v>
      </c>
      <c r="AM81" s="18">
        <f t="shared" si="35"/>
        <v>0</v>
      </c>
      <c r="AN81" s="18">
        <f t="shared" si="35"/>
        <v>0</v>
      </c>
      <c r="AO81" s="18">
        <f t="shared" si="35"/>
        <v>0</v>
      </c>
      <c r="AP81" s="18">
        <f t="shared" si="35"/>
        <v>0</v>
      </c>
      <c r="AQ81" s="18">
        <f t="shared" si="35"/>
        <v>0</v>
      </c>
      <c r="AR81" s="18">
        <f t="shared" si="35"/>
        <v>0</v>
      </c>
      <c r="AS81" s="18">
        <f t="shared" si="35"/>
        <v>0</v>
      </c>
      <c r="AT81" s="18">
        <f t="shared" si="35"/>
        <v>0</v>
      </c>
      <c r="AU81" s="18">
        <f t="shared" si="35"/>
        <v>0</v>
      </c>
      <c r="AV81" s="18">
        <f t="shared" si="35"/>
        <v>8.0000000000000002E-3</v>
      </c>
      <c r="AW81" s="18">
        <f t="shared" si="35"/>
        <v>0</v>
      </c>
      <c r="AX81" s="18">
        <f t="shared" si="35"/>
        <v>0</v>
      </c>
      <c r="AY81" s="18">
        <f t="shared" si="35"/>
        <v>0</v>
      </c>
      <c r="AZ81" s="18">
        <f t="shared" si="35"/>
        <v>0</v>
      </c>
      <c r="BA81" s="18">
        <f t="shared" si="35"/>
        <v>0</v>
      </c>
      <c r="BB81" s="18">
        <f t="shared" si="35"/>
        <v>0</v>
      </c>
      <c r="BC81" s="18">
        <f t="shared" si="35"/>
        <v>0</v>
      </c>
      <c r="BD81" s="18">
        <f t="shared" si="35"/>
        <v>6.9000000000000006E-2</v>
      </c>
      <c r="BE81" s="18">
        <f t="shared" si="35"/>
        <v>0</v>
      </c>
      <c r="BF81" s="18">
        <f t="shared" si="35"/>
        <v>7.0000000000000001E-3</v>
      </c>
      <c r="BG81" s="18">
        <f t="shared" si="35"/>
        <v>0</v>
      </c>
      <c r="BH81" s="18">
        <f t="shared" si="35"/>
        <v>0</v>
      </c>
      <c r="BI81" s="18">
        <f t="shared" si="35"/>
        <v>0</v>
      </c>
      <c r="BJ81" s="18">
        <f t="shared" si="35"/>
        <v>0.1</v>
      </c>
      <c r="BK81" s="18">
        <f t="shared" si="35"/>
        <v>2.0500000000000001E-2</v>
      </c>
      <c r="BL81" s="18">
        <f t="shared" si="35"/>
        <v>2.7999999999999997E-2</v>
      </c>
      <c r="BM81" s="18">
        <f t="shared" si="35"/>
        <v>0.19</v>
      </c>
      <c r="BN81" s="18">
        <f t="shared" si="35"/>
        <v>0</v>
      </c>
      <c r="BO81" s="18">
        <f t="shared" si="35"/>
        <v>3.0000000000000001E-3</v>
      </c>
      <c r="BP81" s="18">
        <f t="shared" si="35"/>
        <v>7.0000000000000001E-3</v>
      </c>
      <c r="BQ81" s="18">
        <f t="shared" si="35"/>
        <v>4.0000000000000001E-3</v>
      </c>
      <c r="BR81" s="75">
        <f t="shared" si="35"/>
        <v>5.0000000000000002E-5</v>
      </c>
    </row>
    <row r="82" spans="1:72" ht="17.399999999999999">
      <c r="B82" s="19" t="s">
        <v>22</v>
      </c>
      <c r="C82" s="17"/>
      <c r="D82" s="20">
        <f t="shared" ref="D82:BR82" si="37">PRODUCT(D81,$E$7)</f>
        <v>0.03</v>
      </c>
      <c r="E82" s="20">
        <f t="shared" si="37"/>
        <v>0.05</v>
      </c>
      <c r="F82" s="20">
        <f t="shared" si="37"/>
        <v>1.4999999999999999E-2</v>
      </c>
      <c r="G82" s="20">
        <f t="shared" si="37"/>
        <v>0</v>
      </c>
      <c r="H82" s="20">
        <f t="shared" si="37"/>
        <v>0</v>
      </c>
      <c r="I82" s="20">
        <f t="shared" si="37"/>
        <v>0</v>
      </c>
      <c r="J82" s="20">
        <f t="shared" si="37"/>
        <v>0</v>
      </c>
      <c r="K82" s="20">
        <f t="shared" si="37"/>
        <v>6.0000000000000001E-3</v>
      </c>
      <c r="L82" s="20">
        <f t="shared" si="37"/>
        <v>7.0000000000000001E-3</v>
      </c>
      <c r="M82" s="20">
        <f t="shared" si="37"/>
        <v>0</v>
      </c>
      <c r="N82" s="20">
        <f t="shared" si="37"/>
        <v>0</v>
      </c>
      <c r="O82" s="20">
        <f t="shared" si="37"/>
        <v>0</v>
      </c>
      <c r="P82" s="20">
        <f t="shared" si="37"/>
        <v>0</v>
      </c>
      <c r="Q82" s="20">
        <f t="shared" si="37"/>
        <v>0</v>
      </c>
      <c r="R82" s="20">
        <f t="shared" si="37"/>
        <v>0</v>
      </c>
      <c r="S82" s="20">
        <f t="shared" si="37"/>
        <v>0</v>
      </c>
      <c r="T82" s="20">
        <f t="shared" si="37"/>
        <v>0</v>
      </c>
      <c r="U82" s="20">
        <f t="shared" si="37"/>
        <v>0</v>
      </c>
      <c r="V82" s="20">
        <f t="shared" si="37"/>
        <v>0</v>
      </c>
      <c r="W82" s="20">
        <f>PRODUCT(W81,$E$7)</f>
        <v>0</v>
      </c>
      <c r="X82" s="20">
        <f t="shared" si="37"/>
        <v>0</v>
      </c>
      <c r="Y82" s="20">
        <f t="shared" si="37"/>
        <v>0</v>
      </c>
      <c r="Z82" s="20">
        <f t="shared" si="37"/>
        <v>0</v>
      </c>
      <c r="AA82" s="20">
        <f t="shared" si="37"/>
        <v>0</v>
      </c>
      <c r="AB82" s="20">
        <f t="shared" si="37"/>
        <v>0</v>
      </c>
      <c r="AC82" s="20">
        <f t="shared" si="37"/>
        <v>0</v>
      </c>
      <c r="AD82" s="20">
        <f t="shared" si="37"/>
        <v>2.1999999999999999E-2</v>
      </c>
      <c r="AE82" s="20">
        <f t="shared" si="37"/>
        <v>0</v>
      </c>
      <c r="AF82" s="20">
        <f t="shared" si="37"/>
        <v>0</v>
      </c>
      <c r="AG82" s="20">
        <f t="shared" si="37"/>
        <v>0</v>
      </c>
      <c r="AH82" s="20">
        <f t="shared" si="37"/>
        <v>0</v>
      </c>
      <c r="AI82" s="20">
        <f t="shared" si="37"/>
        <v>0</v>
      </c>
      <c r="AJ82" s="20">
        <f t="shared" si="37"/>
        <v>0</v>
      </c>
      <c r="AK82" s="20">
        <f t="shared" si="37"/>
        <v>0</v>
      </c>
      <c r="AL82" s="20">
        <f t="shared" si="37"/>
        <v>0</v>
      </c>
      <c r="AM82" s="20">
        <f t="shared" si="37"/>
        <v>0</v>
      </c>
      <c r="AN82" s="20">
        <f t="shared" si="37"/>
        <v>0</v>
      </c>
      <c r="AO82" s="20">
        <f t="shared" si="37"/>
        <v>0</v>
      </c>
      <c r="AP82" s="20">
        <f t="shared" si="37"/>
        <v>0</v>
      </c>
      <c r="AQ82" s="20">
        <f t="shared" si="37"/>
        <v>0</v>
      </c>
      <c r="AR82" s="20">
        <f t="shared" si="37"/>
        <v>0</v>
      </c>
      <c r="AS82" s="20">
        <f t="shared" si="37"/>
        <v>0</v>
      </c>
      <c r="AT82" s="20">
        <f t="shared" si="37"/>
        <v>0</v>
      </c>
      <c r="AU82" s="20">
        <f t="shared" si="37"/>
        <v>0</v>
      </c>
      <c r="AV82" s="20">
        <f t="shared" si="37"/>
        <v>8.0000000000000002E-3</v>
      </c>
      <c r="AW82" s="20">
        <f t="shared" si="37"/>
        <v>0</v>
      </c>
      <c r="AX82" s="20">
        <f t="shared" si="37"/>
        <v>0</v>
      </c>
      <c r="AY82" s="20">
        <f t="shared" si="37"/>
        <v>0</v>
      </c>
      <c r="AZ82" s="20">
        <f t="shared" si="37"/>
        <v>0</v>
      </c>
      <c r="BA82" s="20">
        <f t="shared" si="37"/>
        <v>0</v>
      </c>
      <c r="BB82" s="20">
        <f t="shared" si="37"/>
        <v>0</v>
      </c>
      <c r="BC82" s="20">
        <f t="shared" si="37"/>
        <v>0</v>
      </c>
      <c r="BD82" s="20">
        <f t="shared" si="37"/>
        <v>6.9000000000000006E-2</v>
      </c>
      <c r="BE82" s="20">
        <f t="shared" si="37"/>
        <v>0</v>
      </c>
      <c r="BF82" s="20">
        <f t="shared" si="37"/>
        <v>7.0000000000000001E-3</v>
      </c>
      <c r="BG82" s="20">
        <f t="shared" si="37"/>
        <v>0</v>
      </c>
      <c r="BH82" s="20">
        <f t="shared" si="37"/>
        <v>0</v>
      </c>
      <c r="BI82" s="20">
        <f t="shared" si="37"/>
        <v>0</v>
      </c>
      <c r="BJ82" s="20">
        <f t="shared" si="37"/>
        <v>0.1</v>
      </c>
      <c r="BK82" s="20">
        <f t="shared" si="37"/>
        <v>2.0500000000000001E-2</v>
      </c>
      <c r="BL82" s="20">
        <f t="shared" si="37"/>
        <v>2.7999999999999997E-2</v>
      </c>
      <c r="BM82" s="20">
        <f t="shared" si="37"/>
        <v>0.19</v>
      </c>
      <c r="BN82" s="20">
        <f t="shared" si="37"/>
        <v>0</v>
      </c>
      <c r="BO82" s="20">
        <f t="shared" si="37"/>
        <v>3.0000000000000001E-3</v>
      </c>
      <c r="BP82" s="20">
        <f t="shared" si="37"/>
        <v>7.0000000000000001E-3</v>
      </c>
      <c r="BQ82" s="20">
        <f t="shared" si="37"/>
        <v>4.0000000000000001E-3</v>
      </c>
      <c r="BR82" s="76">
        <f t="shared" si="37"/>
        <v>5.0000000000000002E-5</v>
      </c>
      <c r="BS82" s="48"/>
      <c r="BT82" s="48"/>
    </row>
    <row r="84" spans="1:72" ht="17.399999999999999">
      <c r="A84" s="21"/>
      <c r="B84" s="22" t="s">
        <v>23</v>
      </c>
      <c r="C84" s="23" t="s">
        <v>24</v>
      </c>
      <c r="D84" s="24">
        <f>D46</f>
        <v>90.9</v>
      </c>
      <c r="E84" s="24">
        <f t="shared" ref="E84:BR84" si="38">E46</f>
        <v>96</v>
      </c>
      <c r="F84" s="24">
        <f t="shared" si="38"/>
        <v>91</v>
      </c>
      <c r="G84" s="24">
        <f t="shared" si="38"/>
        <v>816</v>
      </c>
      <c r="H84" s="24">
        <f t="shared" si="38"/>
        <v>1680</v>
      </c>
      <c r="I84" s="24">
        <f t="shared" si="38"/>
        <v>1050</v>
      </c>
      <c r="J84" s="24">
        <f t="shared" si="38"/>
        <v>90.57</v>
      </c>
      <c r="K84" s="24">
        <f t="shared" si="38"/>
        <v>1166.67</v>
      </c>
      <c r="L84" s="24">
        <f t="shared" si="38"/>
        <v>255.2</v>
      </c>
      <c r="M84" s="24">
        <f t="shared" si="38"/>
        <v>833</v>
      </c>
      <c r="N84" s="24">
        <f t="shared" si="38"/>
        <v>126.38</v>
      </c>
      <c r="O84" s="24">
        <f t="shared" si="38"/>
        <v>387.53</v>
      </c>
      <c r="P84" s="24">
        <f t="shared" si="38"/>
        <v>663.16</v>
      </c>
      <c r="Q84" s="24">
        <f t="shared" si="38"/>
        <v>526.66999999999996</v>
      </c>
      <c r="R84" s="24">
        <f t="shared" si="38"/>
        <v>1295</v>
      </c>
      <c r="S84" s="24">
        <f t="shared" si="38"/>
        <v>0</v>
      </c>
      <c r="T84" s="24">
        <f t="shared" si="38"/>
        <v>0</v>
      </c>
      <c r="U84" s="24">
        <f t="shared" si="38"/>
        <v>1012</v>
      </c>
      <c r="V84" s="24">
        <f t="shared" si="38"/>
        <v>470.67</v>
      </c>
      <c r="W84" s="24">
        <f>W46</f>
        <v>348</v>
      </c>
      <c r="X84" s="24">
        <f t="shared" si="38"/>
        <v>9.4</v>
      </c>
      <c r="Y84" s="24">
        <f t="shared" si="38"/>
        <v>266.5</v>
      </c>
      <c r="Z84" s="24">
        <f t="shared" si="38"/>
        <v>367</v>
      </c>
      <c r="AA84" s="24">
        <f t="shared" si="38"/>
        <v>524</v>
      </c>
      <c r="AB84" s="24">
        <f t="shared" si="38"/>
        <v>330</v>
      </c>
      <c r="AC84" s="24">
        <f t="shared" si="38"/>
        <v>299</v>
      </c>
      <c r="AD84" s="24">
        <f t="shared" si="38"/>
        <v>148</v>
      </c>
      <c r="AE84" s="24">
        <f t="shared" si="38"/>
        <v>842</v>
      </c>
      <c r="AF84" s="24"/>
      <c r="AG84" s="24"/>
      <c r="AH84" s="24">
        <f t="shared" si="38"/>
        <v>359</v>
      </c>
      <c r="AI84" s="24"/>
      <c r="AJ84" s="24">
        <f t="shared" si="38"/>
        <v>309.10000000000002</v>
      </c>
      <c r="AK84" s="24">
        <f t="shared" si="38"/>
        <v>94</v>
      </c>
      <c r="AL84" s="24">
        <f t="shared" si="38"/>
        <v>73</v>
      </c>
      <c r="AM84" s="24">
        <f t="shared" si="38"/>
        <v>51.6</v>
      </c>
      <c r="AN84" s="24">
        <f t="shared" si="38"/>
        <v>250</v>
      </c>
      <c r="AO84" s="24">
        <f t="shared" si="38"/>
        <v>272</v>
      </c>
      <c r="AP84" s="24">
        <f t="shared" si="38"/>
        <v>0</v>
      </c>
      <c r="AQ84" s="24">
        <f t="shared" si="38"/>
        <v>425</v>
      </c>
      <c r="AR84" s="24">
        <f t="shared" si="38"/>
        <v>800</v>
      </c>
      <c r="AS84" s="24">
        <f t="shared" si="38"/>
        <v>294.25</v>
      </c>
      <c r="AT84" s="24">
        <f t="shared" si="38"/>
        <v>95</v>
      </c>
      <c r="AU84" s="24">
        <f t="shared" si="38"/>
        <v>87.33</v>
      </c>
      <c r="AV84" s="24">
        <f t="shared" si="38"/>
        <v>73.33</v>
      </c>
      <c r="AW84" s="24">
        <f t="shared" si="38"/>
        <v>80</v>
      </c>
      <c r="AX84" s="24">
        <f t="shared" si="38"/>
        <v>89.29</v>
      </c>
      <c r="AY84" s="24">
        <f t="shared" si="38"/>
        <v>63.75</v>
      </c>
      <c r="AZ84" s="24">
        <f t="shared" si="38"/>
        <v>104.62</v>
      </c>
      <c r="BA84" s="24">
        <f t="shared" si="38"/>
        <v>81.33</v>
      </c>
      <c r="BB84" s="24">
        <f t="shared" si="38"/>
        <v>71.67</v>
      </c>
      <c r="BC84" s="24">
        <f t="shared" si="38"/>
        <v>152.66999999999999</v>
      </c>
      <c r="BD84" s="24">
        <f t="shared" si="38"/>
        <v>378</v>
      </c>
      <c r="BE84" s="24">
        <f t="shared" si="38"/>
        <v>574</v>
      </c>
      <c r="BF84" s="24">
        <f t="shared" si="38"/>
        <v>696</v>
      </c>
      <c r="BG84" s="24">
        <f t="shared" si="38"/>
        <v>324</v>
      </c>
      <c r="BH84" s="24">
        <f t="shared" si="38"/>
        <v>604</v>
      </c>
      <c r="BI84" s="24">
        <f t="shared" si="38"/>
        <v>0</v>
      </c>
      <c r="BJ84" s="24">
        <f t="shared" si="38"/>
        <v>38</v>
      </c>
      <c r="BK84" s="24">
        <f t="shared" si="38"/>
        <v>38</v>
      </c>
      <c r="BL84" s="24">
        <f t="shared" si="38"/>
        <v>33</v>
      </c>
      <c r="BM84" s="24">
        <f t="shared" si="38"/>
        <v>43</v>
      </c>
      <c r="BN84" s="24">
        <f t="shared" si="38"/>
        <v>43</v>
      </c>
      <c r="BO84" s="24">
        <f t="shared" si="38"/>
        <v>306.32</v>
      </c>
      <c r="BP84" s="24">
        <f t="shared" si="38"/>
        <v>190</v>
      </c>
      <c r="BQ84" s="24">
        <f t="shared" si="38"/>
        <v>26</v>
      </c>
      <c r="BR84" s="75">
        <f t="shared" si="38"/>
        <v>0</v>
      </c>
    </row>
    <row r="85" spans="1:72" ht="17.399999999999999">
      <c r="B85" s="19" t="s">
        <v>25</v>
      </c>
      <c r="C85" s="17" t="s">
        <v>24</v>
      </c>
      <c r="D85" s="18">
        <f>D84/1000</f>
        <v>9.0900000000000009E-2</v>
      </c>
      <c r="E85" s="18">
        <f t="shared" ref="E85:BR85" si="39">E84/1000</f>
        <v>9.6000000000000002E-2</v>
      </c>
      <c r="F85" s="18">
        <f t="shared" si="39"/>
        <v>9.0999999999999998E-2</v>
      </c>
      <c r="G85" s="18">
        <f t="shared" si="39"/>
        <v>0.81599999999999995</v>
      </c>
      <c r="H85" s="18">
        <f t="shared" si="39"/>
        <v>1.68</v>
      </c>
      <c r="I85" s="18">
        <f t="shared" si="39"/>
        <v>1.05</v>
      </c>
      <c r="J85" s="18">
        <f t="shared" si="39"/>
        <v>9.0569999999999998E-2</v>
      </c>
      <c r="K85" s="18">
        <f t="shared" si="39"/>
        <v>1.1666700000000001</v>
      </c>
      <c r="L85" s="18">
        <f t="shared" si="39"/>
        <v>0.25519999999999998</v>
      </c>
      <c r="M85" s="18">
        <f t="shared" si="39"/>
        <v>0.83299999999999996</v>
      </c>
      <c r="N85" s="18">
        <f t="shared" si="39"/>
        <v>0.12637999999999999</v>
      </c>
      <c r="O85" s="18">
        <f t="shared" si="39"/>
        <v>0.38752999999999999</v>
      </c>
      <c r="P85" s="18">
        <f t="shared" si="39"/>
        <v>0.66315999999999997</v>
      </c>
      <c r="Q85" s="18">
        <f t="shared" si="39"/>
        <v>0.52666999999999997</v>
      </c>
      <c r="R85" s="18">
        <f t="shared" si="39"/>
        <v>1.2949999999999999</v>
      </c>
      <c r="S85" s="18">
        <f t="shared" si="39"/>
        <v>0</v>
      </c>
      <c r="T85" s="18">
        <f t="shared" si="39"/>
        <v>0</v>
      </c>
      <c r="U85" s="18">
        <f t="shared" si="39"/>
        <v>1.012</v>
      </c>
      <c r="V85" s="18">
        <f t="shared" si="39"/>
        <v>0.47067000000000003</v>
      </c>
      <c r="W85" s="18">
        <f>W84/1000</f>
        <v>0.34799999999999998</v>
      </c>
      <c r="X85" s="18">
        <f t="shared" si="39"/>
        <v>9.4000000000000004E-3</v>
      </c>
      <c r="Y85" s="18">
        <f t="shared" si="39"/>
        <v>0.26650000000000001</v>
      </c>
      <c r="Z85" s="18">
        <f t="shared" si="39"/>
        <v>0.36699999999999999</v>
      </c>
      <c r="AA85" s="18">
        <f t="shared" si="39"/>
        <v>0.52400000000000002</v>
      </c>
      <c r="AB85" s="18">
        <f t="shared" si="39"/>
        <v>0.33</v>
      </c>
      <c r="AC85" s="18">
        <f t="shared" si="39"/>
        <v>0.29899999999999999</v>
      </c>
      <c r="AD85" s="18">
        <f t="shared" si="39"/>
        <v>0.14799999999999999</v>
      </c>
      <c r="AE85" s="18">
        <f t="shared" si="39"/>
        <v>0.84199999999999997</v>
      </c>
      <c r="AF85" s="18">
        <f t="shared" si="39"/>
        <v>0</v>
      </c>
      <c r="AG85" s="18">
        <f t="shared" si="39"/>
        <v>0</v>
      </c>
      <c r="AH85" s="18">
        <f t="shared" si="39"/>
        <v>0.35899999999999999</v>
      </c>
      <c r="AI85" s="18">
        <f t="shared" si="39"/>
        <v>0</v>
      </c>
      <c r="AJ85" s="18">
        <f t="shared" si="39"/>
        <v>0.30910000000000004</v>
      </c>
      <c r="AK85" s="18">
        <f t="shared" si="39"/>
        <v>9.4E-2</v>
      </c>
      <c r="AL85" s="18">
        <f t="shared" si="39"/>
        <v>7.2999999999999995E-2</v>
      </c>
      <c r="AM85" s="18">
        <f t="shared" si="39"/>
        <v>5.16E-2</v>
      </c>
      <c r="AN85" s="18">
        <f t="shared" si="39"/>
        <v>0.25</v>
      </c>
      <c r="AO85" s="18">
        <f t="shared" si="39"/>
        <v>0.27200000000000002</v>
      </c>
      <c r="AP85" s="18">
        <f t="shared" si="39"/>
        <v>0</v>
      </c>
      <c r="AQ85" s="18">
        <f t="shared" si="39"/>
        <v>0.42499999999999999</v>
      </c>
      <c r="AR85" s="18">
        <f t="shared" si="39"/>
        <v>0.8</v>
      </c>
      <c r="AS85" s="18">
        <f t="shared" si="39"/>
        <v>0.29425000000000001</v>
      </c>
      <c r="AT85" s="18">
        <f t="shared" si="39"/>
        <v>9.5000000000000001E-2</v>
      </c>
      <c r="AU85" s="18">
        <f t="shared" si="39"/>
        <v>8.7330000000000005E-2</v>
      </c>
      <c r="AV85" s="18">
        <f t="shared" si="39"/>
        <v>7.3329999999999992E-2</v>
      </c>
      <c r="AW85" s="18">
        <f t="shared" si="39"/>
        <v>0.08</v>
      </c>
      <c r="AX85" s="18">
        <f t="shared" si="39"/>
        <v>8.9290000000000008E-2</v>
      </c>
      <c r="AY85" s="18">
        <f t="shared" si="39"/>
        <v>6.3750000000000001E-2</v>
      </c>
      <c r="AZ85" s="18">
        <f t="shared" si="39"/>
        <v>0.10462</v>
      </c>
      <c r="BA85" s="18">
        <f t="shared" si="39"/>
        <v>8.133E-2</v>
      </c>
      <c r="BB85" s="18">
        <f t="shared" si="39"/>
        <v>7.1669999999999998E-2</v>
      </c>
      <c r="BC85" s="18">
        <f t="shared" si="39"/>
        <v>0.15267</v>
      </c>
      <c r="BD85" s="18">
        <f t="shared" si="39"/>
        <v>0.378</v>
      </c>
      <c r="BE85" s="18">
        <f t="shared" si="39"/>
        <v>0.57399999999999995</v>
      </c>
      <c r="BF85" s="18">
        <f t="shared" si="39"/>
        <v>0.69599999999999995</v>
      </c>
      <c r="BG85" s="18">
        <f t="shared" si="39"/>
        <v>0.32400000000000001</v>
      </c>
      <c r="BH85" s="18">
        <f t="shared" si="39"/>
        <v>0.60399999999999998</v>
      </c>
      <c r="BI85" s="18">
        <f t="shared" si="39"/>
        <v>0</v>
      </c>
      <c r="BJ85" s="18">
        <f t="shared" si="39"/>
        <v>3.7999999999999999E-2</v>
      </c>
      <c r="BK85" s="18">
        <f t="shared" si="39"/>
        <v>3.7999999999999999E-2</v>
      </c>
      <c r="BL85" s="18">
        <f t="shared" si="39"/>
        <v>3.3000000000000002E-2</v>
      </c>
      <c r="BM85" s="18">
        <f t="shared" si="39"/>
        <v>4.2999999999999997E-2</v>
      </c>
      <c r="BN85" s="18">
        <f t="shared" si="39"/>
        <v>4.2999999999999997E-2</v>
      </c>
      <c r="BO85" s="18">
        <f t="shared" si="39"/>
        <v>0.30631999999999998</v>
      </c>
      <c r="BP85" s="18">
        <f t="shared" si="39"/>
        <v>0.19</v>
      </c>
      <c r="BQ85" s="18">
        <f t="shared" si="39"/>
        <v>2.5999999999999999E-2</v>
      </c>
      <c r="BR85" s="75">
        <f t="shared" si="39"/>
        <v>0</v>
      </c>
    </row>
    <row r="86" spans="1:72" ht="17.399999999999999">
      <c r="A86" s="25"/>
      <c r="B86" s="26" t="s">
        <v>26</v>
      </c>
      <c r="C86" s="108"/>
      <c r="D86" s="27">
        <f>D82*D84</f>
        <v>2.7269999999999999</v>
      </c>
      <c r="E86" s="27">
        <f t="shared" ref="E86:BR86" si="40">E82*E84</f>
        <v>4.8000000000000007</v>
      </c>
      <c r="F86" s="27">
        <f t="shared" si="40"/>
        <v>1.365</v>
      </c>
      <c r="G86" s="27">
        <f t="shared" si="40"/>
        <v>0</v>
      </c>
      <c r="H86" s="27">
        <f t="shared" si="40"/>
        <v>0</v>
      </c>
      <c r="I86" s="27">
        <f t="shared" si="40"/>
        <v>0</v>
      </c>
      <c r="J86" s="27">
        <f t="shared" si="40"/>
        <v>0</v>
      </c>
      <c r="K86" s="27">
        <f t="shared" si="40"/>
        <v>7.000020000000001</v>
      </c>
      <c r="L86" s="27">
        <f t="shared" si="40"/>
        <v>1.7864</v>
      </c>
      <c r="M86" s="27">
        <f t="shared" si="40"/>
        <v>0</v>
      </c>
      <c r="N86" s="27">
        <f t="shared" si="40"/>
        <v>0</v>
      </c>
      <c r="O86" s="27">
        <f t="shared" si="40"/>
        <v>0</v>
      </c>
      <c r="P86" s="27">
        <f t="shared" si="40"/>
        <v>0</v>
      </c>
      <c r="Q86" s="27">
        <f t="shared" si="40"/>
        <v>0</v>
      </c>
      <c r="R86" s="27">
        <f t="shared" si="40"/>
        <v>0</v>
      </c>
      <c r="S86" s="27">
        <f t="shared" si="40"/>
        <v>0</v>
      </c>
      <c r="T86" s="27">
        <f t="shared" si="40"/>
        <v>0</v>
      </c>
      <c r="U86" s="27">
        <f t="shared" si="40"/>
        <v>0</v>
      </c>
      <c r="V86" s="27">
        <f t="shared" si="40"/>
        <v>0</v>
      </c>
      <c r="W86" s="27">
        <f>W82*W84</f>
        <v>0</v>
      </c>
      <c r="X86" s="27">
        <f t="shared" si="40"/>
        <v>0</v>
      </c>
      <c r="Y86" s="27">
        <f t="shared" si="40"/>
        <v>0</v>
      </c>
      <c r="Z86" s="27">
        <f t="shared" si="40"/>
        <v>0</v>
      </c>
      <c r="AA86" s="27">
        <f t="shared" si="40"/>
        <v>0</v>
      </c>
      <c r="AB86" s="27">
        <f t="shared" si="40"/>
        <v>0</v>
      </c>
      <c r="AC86" s="27">
        <f t="shared" si="40"/>
        <v>0</v>
      </c>
      <c r="AD86" s="27">
        <f t="shared" si="40"/>
        <v>3.2559999999999998</v>
      </c>
      <c r="AE86" s="27">
        <f t="shared" si="40"/>
        <v>0</v>
      </c>
      <c r="AF86" s="27">
        <f t="shared" si="40"/>
        <v>0</v>
      </c>
      <c r="AG86" s="27">
        <f t="shared" si="40"/>
        <v>0</v>
      </c>
      <c r="AH86" s="27">
        <f t="shared" si="40"/>
        <v>0</v>
      </c>
      <c r="AI86" s="27">
        <f t="shared" si="40"/>
        <v>0</v>
      </c>
      <c r="AJ86" s="27">
        <f t="shared" si="40"/>
        <v>0</v>
      </c>
      <c r="AK86" s="27">
        <f t="shared" si="40"/>
        <v>0</v>
      </c>
      <c r="AL86" s="27">
        <f t="shared" si="40"/>
        <v>0</v>
      </c>
      <c r="AM86" s="27">
        <f t="shared" si="40"/>
        <v>0</v>
      </c>
      <c r="AN86" s="27">
        <f t="shared" si="40"/>
        <v>0</v>
      </c>
      <c r="AO86" s="27">
        <f t="shared" si="40"/>
        <v>0</v>
      </c>
      <c r="AP86" s="27">
        <f t="shared" si="40"/>
        <v>0</v>
      </c>
      <c r="AQ86" s="27">
        <f t="shared" si="40"/>
        <v>0</v>
      </c>
      <c r="AR86" s="27">
        <f t="shared" si="40"/>
        <v>0</v>
      </c>
      <c r="AS86" s="27">
        <f t="shared" si="40"/>
        <v>0</v>
      </c>
      <c r="AT86" s="27">
        <f t="shared" si="40"/>
        <v>0</v>
      </c>
      <c r="AU86" s="27">
        <f t="shared" si="40"/>
        <v>0</v>
      </c>
      <c r="AV86" s="27">
        <f t="shared" si="40"/>
        <v>0.58664000000000005</v>
      </c>
      <c r="AW86" s="27">
        <f t="shared" si="40"/>
        <v>0</v>
      </c>
      <c r="AX86" s="27">
        <f t="shared" si="40"/>
        <v>0</v>
      </c>
      <c r="AY86" s="27">
        <f t="shared" si="40"/>
        <v>0</v>
      </c>
      <c r="AZ86" s="27">
        <f t="shared" si="40"/>
        <v>0</v>
      </c>
      <c r="BA86" s="27">
        <f t="shared" si="40"/>
        <v>0</v>
      </c>
      <c r="BB86" s="27">
        <f t="shared" si="40"/>
        <v>0</v>
      </c>
      <c r="BC86" s="27">
        <f t="shared" si="40"/>
        <v>0</v>
      </c>
      <c r="BD86" s="27">
        <f t="shared" si="40"/>
        <v>26.082000000000001</v>
      </c>
      <c r="BE86" s="27">
        <f t="shared" si="40"/>
        <v>0</v>
      </c>
      <c r="BF86" s="27">
        <f t="shared" si="40"/>
        <v>4.8719999999999999</v>
      </c>
      <c r="BG86" s="27">
        <f t="shared" si="40"/>
        <v>0</v>
      </c>
      <c r="BH86" s="27">
        <f t="shared" si="40"/>
        <v>0</v>
      </c>
      <c r="BI86" s="27">
        <f t="shared" si="40"/>
        <v>0</v>
      </c>
      <c r="BJ86" s="27">
        <f t="shared" si="40"/>
        <v>3.8000000000000003</v>
      </c>
      <c r="BK86" s="27">
        <f t="shared" si="40"/>
        <v>0.77900000000000003</v>
      </c>
      <c r="BL86" s="27">
        <f t="shared" si="40"/>
        <v>0.92399999999999993</v>
      </c>
      <c r="BM86" s="27">
        <f t="shared" si="40"/>
        <v>8.17</v>
      </c>
      <c r="BN86" s="27">
        <f t="shared" si="40"/>
        <v>0</v>
      </c>
      <c r="BO86" s="27">
        <f t="shared" si="40"/>
        <v>0.91896</v>
      </c>
      <c r="BP86" s="27">
        <f t="shared" si="40"/>
        <v>1.33</v>
      </c>
      <c r="BQ86" s="27">
        <f t="shared" si="40"/>
        <v>0.10400000000000001</v>
      </c>
      <c r="BR86" s="78">
        <f t="shared" si="40"/>
        <v>0</v>
      </c>
      <c r="BS86" s="28">
        <f>SUM(D86:BQ86)</f>
        <v>68.501019999999997</v>
      </c>
      <c r="BT86" s="29">
        <f>BS86/$C$10</f>
        <v>68.501019999999997</v>
      </c>
    </row>
    <row r="87" spans="1:72" ht="17.399999999999999">
      <c r="A87" s="25"/>
      <c r="B87" s="26" t="s">
        <v>27</v>
      </c>
      <c r="C87" s="108"/>
      <c r="D87" s="27">
        <f>D82*D84</f>
        <v>2.7269999999999999</v>
      </c>
      <c r="E87" s="27">
        <f t="shared" ref="E87:BR87" si="41">E82*E84</f>
        <v>4.8000000000000007</v>
      </c>
      <c r="F87" s="27">
        <f t="shared" si="41"/>
        <v>1.365</v>
      </c>
      <c r="G87" s="27">
        <f t="shared" si="41"/>
        <v>0</v>
      </c>
      <c r="H87" s="27">
        <f t="shared" si="41"/>
        <v>0</v>
      </c>
      <c r="I87" s="27">
        <f t="shared" si="41"/>
        <v>0</v>
      </c>
      <c r="J87" s="27">
        <f t="shared" si="41"/>
        <v>0</v>
      </c>
      <c r="K87" s="27">
        <f t="shared" si="41"/>
        <v>7.000020000000001</v>
      </c>
      <c r="L87" s="27">
        <f t="shared" si="41"/>
        <v>1.7864</v>
      </c>
      <c r="M87" s="27">
        <f t="shared" si="41"/>
        <v>0</v>
      </c>
      <c r="N87" s="27">
        <f t="shared" si="41"/>
        <v>0</v>
      </c>
      <c r="O87" s="27">
        <f t="shared" si="41"/>
        <v>0</v>
      </c>
      <c r="P87" s="27">
        <f t="shared" si="41"/>
        <v>0</v>
      </c>
      <c r="Q87" s="27">
        <f t="shared" si="41"/>
        <v>0</v>
      </c>
      <c r="R87" s="27">
        <f t="shared" si="41"/>
        <v>0</v>
      </c>
      <c r="S87" s="27">
        <f t="shared" si="41"/>
        <v>0</v>
      </c>
      <c r="T87" s="27">
        <f t="shared" si="41"/>
        <v>0</v>
      </c>
      <c r="U87" s="27">
        <f t="shared" si="41"/>
        <v>0</v>
      </c>
      <c r="V87" s="27">
        <f t="shared" si="41"/>
        <v>0</v>
      </c>
      <c r="W87" s="27">
        <f>W82*W84</f>
        <v>0</v>
      </c>
      <c r="X87" s="27">
        <f t="shared" si="41"/>
        <v>0</v>
      </c>
      <c r="Y87" s="27">
        <f t="shared" si="41"/>
        <v>0</v>
      </c>
      <c r="Z87" s="27">
        <f t="shared" si="41"/>
        <v>0</v>
      </c>
      <c r="AA87" s="27">
        <f t="shared" si="41"/>
        <v>0</v>
      </c>
      <c r="AB87" s="27">
        <f t="shared" si="41"/>
        <v>0</v>
      </c>
      <c r="AC87" s="27">
        <f t="shared" si="41"/>
        <v>0</v>
      </c>
      <c r="AD87" s="27">
        <f t="shared" si="41"/>
        <v>3.2559999999999998</v>
      </c>
      <c r="AE87" s="27">
        <f t="shared" si="41"/>
        <v>0</v>
      </c>
      <c r="AF87" s="27">
        <f t="shared" si="41"/>
        <v>0</v>
      </c>
      <c r="AG87" s="27">
        <f t="shared" si="41"/>
        <v>0</v>
      </c>
      <c r="AH87" s="27">
        <f t="shared" si="41"/>
        <v>0</v>
      </c>
      <c r="AI87" s="27"/>
      <c r="AJ87" s="27">
        <f t="shared" si="41"/>
        <v>0</v>
      </c>
      <c r="AK87" s="27">
        <f t="shared" si="41"/>
        <v>0</v>
      </c>
      <c r="AL87" s="27">
        <f t="shared" si="41"/>
        <v>0</v>
      </c>
      <c r="AM87" s="27">
        <f t="shared" si="41"/>
        <v>0</v>
      </c>
      <c r="AN87" s="27">
        <f t="shared" si="41"/>
        <v>0</v>
      </c>
      <c r="AO87" s="27">
        <f t="shared" si="41"/>
        <v>0</v>
      </c>
      <c r="AP87" s="27">
        <f t="shared" si="41"/>
        <v>0</v>
      </c>
      <c r="AQ87" s="27">
        <f t="shared" si="41"/>
        <v>0</v>
      </c>
      <c r="AR87" s="27">
        <f t="shared" si="41"/>
        <v>0</v>
      </c>
      <c r="AS87" s="27">
        <f t="shared" si="41"/>
        <v>0</v>
      </c>
      <c r="AT87" s="27">
        <f t="shared" si="41"/>
        <v>0</v>
      </c>
      <c r="AU87" s="27">
        <f t="shared" si="41"/>
        <v>0</v>
      </c>
      <c r="AV87" s="27">
        <f t="shared" si="41"/>
        <v>0.58664000000000005</v>
      </c>
      <c r="AW87" s="27">
        <f t="shared" si="41"/>
        <v>0</v>
      </c>
      <c r="AX87" s="27">
        <f t="shared" si="41"/>
        <v>0</v>
      </c>
      <c r="AY87" s="27">
        <f t="shared" si="41"/>
        <v>0</v>
      </c>
      <c r="AZ87" s="27">
        <f t="shared" si="41"/>
        <v>0</v>
      </c>
      <c r="BA87" s="27">
        <f t="shared" si="41"/>
        <v>0</v>
      </c>
      <c r="BB87" s="27">
        <f t="shared" si="41"/>
        <v>0</v>
      </c>
      <c r="BC87" s="27">
        <f t="shared" si="41"/>
        <v>0</v>
      </c>
      <c r="BD87" s="27">
        <f t="shared" si="41"/>
        <v>26.082000000000001</v>
      </c>
      <c r="BE87" s="27">
        <f t="shared" si="41"/>
        <v>0</v>
      </c>
      <c r="BF87" s="27">
        <f t="shared" si="41"/>
        <v>4.8719999999999999</v>
      </c>
      <c r="BG87" s="27">
        <f t="shared" si="41"/>
        <v>0</v>
      </c>
      <c r="BH87" s="27">
        <f t="shared" si="41"/>
        <v>0</v>
      </c>
      <c r="BI87" s="27">
        <f t="shared" si="41"/>
        <v>0</v>
      </c>
      <c r="BJ87" s="27">
        <f t="shared" si="41"/>
        <v>3.8000000000000003</v>
      </c>
      <c r="BK87" s="27">
        <f t="shared" si="41"/>
        <v>0.77900000000000003</v>
      </c>
      <c r="BL87" s="27">
        <f t="shared" si="41"/>
        <v>0.92399999999999993</v>
      </c>
      <c r="BM87" s="27">
        <f t="shared" si="41"/>
        <v>8.17</v>
      </c>
      <c r="BN87" s="27">
        <f t="shared" si="41"/>
        <v>0</v>
      </c>
      <c r="BO87" s="27">
        <f t="shared" si="41"/>
        <v>0.91896</v>
      </c>
      <c r="BP87" s="27">
        <f t="shared" si="41"/>
        <v>1.33</v>
      </c>
      <c r="BQ87" s="27">
        <f t="shared" si="41"/>
        <v>0.10400000000000001</v>
      </c>
      <c r="BR87" s="78">
        <f t="shared" si="41"/>
        <v>0</v>
      </c>
      <c r="BS87" s="28">
        <f>SUM(D87:BQ87)</f>
        <v>68.501019999999997</v>
      </c>
      <c r="BT87" s="29">
        <f>BS87/$C$10</f>
        <v>68.501019999999997</v>
      </c>
    </row>
    <row r="89" spans="1:72">
      <c r="L89" s="1"/>
    </row>
    <row r="90" spans="1:72" ht="15" customHeight="1">
      <c r="A90" s="102"/>
      <c r="B90" s="3" t="s">
        <v>1</v>
      </c>
      <c r="C90" s="99" t="s">
        <v>2</v>
      </c>
      <c r="D90" s="98" t="str">
        <f t="shared" ref="D90:BR90" si="42">D8</f>
        <v>Хлеб пшеничный</v>
      </c>
      <c r="E90" s="98" t="str">
        <f t="shared" si="42"/>
        <v>Хлеб ржано-пшеничный</v>
      </c>
      <c r="F90" s="98" t="str">
        <f t="shared" si="42"/>
        <v>Сахар</v>
      </c>
      <c r="G90" s="98" t="str">
        <f t="shared" si="42"/>
        <v>Чай</v>
      </c>
      <c r="H90" s="98" t="str">
        <f t="shared" si="42"/>
        <v>Какао</v>
      </c>
      <c r="I90" s="98" t="str">
        <f t="shared" si="42"/>
        <v>Кофейный напиток</v>
      </c>
      <c r="J90" s="98" t="str">
        <f t="shared" si="42"/>
        <v>Молоко 2,5%</v>
      </c>
      <c r="K90" s="98" t="str">
        <f t="shared" si="42"/>
        <v>Масло сливочное</v>
      </c>
      <c r="L90" s="98" t="str">
        <f t="shared" si="42"/>
        <v>Сметана 15%</v>
      </c>
      <c r="M90" s="98" t="str">
        <f t="shared" si="42"/>
        <v>Молоко сухое</v>
      </c>
      <c r="N90" s="98" t="str">
        <f t="shared" si="42"/>
        <v>Снежок 2,5 %</v>
      </c>
      <c r="O90" s="98" t="str">
        <f t="shared" si="42"/>
        <v>Творог 5%</v>
      </c>
      <c r="P90" s="98" t="str">
        <f t="shared" si="42"/>
        <v>Молоко сгущенное</v>
      </c>
      <c r="Q90" s="98" t="str">
        <f t="shared" si="42"/>
        <v xml:space="preserve">Джем Сава </v>
      </c>
      <c r="R90" s="98" t="str">
        <f t="shared" si="42"/>
        <v>Сыр</v>
      </c>
      <c r="S90" s="98" t="str">
        <f t="shared" si="42"/>
        <v>Зеленый горошек</v>
      </c>
      <c r="T90" s="98" t="str">
        <f t="shared" si="42"/>
        <v>Кукуруза консервирован.</v>
      </c>
      <c r="U90" s="98" t="str">
        <f t="shared" si="42"/>
        <v>Консервы рыбные</v>
      </c>
      <c r="V90" s="98" t="str">
        <f t="shared" si="42"/>
        <v>Огурцы консервирован.</v>
      </c>
      <c r="W90" s="63"/>
      <c r="X90" s="98" t="str">
        <f t="shared" si="42"/>
        <v>Яйцо</v>
      </c>
      <c r="Y90" s="98" t="str">
        <f t="shared" si="42"/>
        <v>Икра кабачковая</v>
      </c>
      <c r="Z90" s="98" t="str">
        <f t="shared" si="42"/>
        <v>Изюм</v>
      </c>
      <c r="AA90" s="98" t="str">
        <f t="shared" si="42"/>
        <v>Курага</v>
      </c>
      <c r="AB90" s="98" t="str">
        <f t="shared" si="42"/>
        <v>Чернослив</v>
      </c>
      <c r="AC90" s="98" t="str">
        <f t="shared" si="42"/>
        <v>Шиповник</v>
      </c>
      <c r="AD90" s="98" t="str">
        <f t="shared" si="42"/>
        <v>Сухофрукты</v>
      </c>
      <c r="AE90" s="98" t="str">
        <f t="shared" si="42"/>
        <v>Ягода свежемороженная</v>
      </c>
      <c r="AF90" s="98" t="str">
        <f t="shared" ref="AF90:AI90" si="43">AF8</f>
        <v>Апельсин</v>
      </c>
      <c r="AG90" s="98" t="str">
        <f t="shared" si="43"/>
        <v>Банан</v>
      </c>
      <c r="AH90" s="98" t="str">
        <f t="shared" si="43"/>
        <v>Лимон</v>
      </c>
      <c r="AI90" s="98" t="str">
        <f t="shared" si="43"/>
        <v>Яблоко</v>
      </c>
      <c r="AJ90" s="98" t="str">
        <f t="shared" si="42"/>
        <v>Кисель</v>
      </c>
      <c r="AK90" s="98" t="str">
        <f t="shared" si="42"/>
        <v xml:space="preserve">Сок </v>
      </c>
      <c r="AL90" s="98" t="str">
        <f t="shared" si="42"/>
        <v>Макаронные изделия</v>
      </c>
      <c r="AM90" s="98" t="str">
        <f t="shared" si="42"/>
        <v>Мука</v>
      </c>
      <c r="AN90" s="98" t="str">
        <f t="shared" si="42"/>
        <v>Дрожжи</v>
      </c>
      <c r="AO90" s="98" t="str">
        <f t="shared" si="42"/>
        <v>Печенье</v>
      </c>
      <c r="AP90" s="98" t="str">
        <f t="shared" si="42"/>
        <v>Пряники</v>
      </c>
      <c r="AQ90" s="98" t="str">
        <f t="shared" si="42"/>
        <v>Вафли</v>
      </c>
      <c r="AR90" s="98" t="str">
        <f t="shared" si="42"/>
        <v>Конфеты</v>
      </c>
      <c r="AS90" s="98" t="str">
        <f t="shared" si="42"/>
        <v>Повидло Сава</v>
      </c>
      <c r="AT90" s="98" t="str">
        <f t="shared" si="42"/>
        <v>Крупа геркулес</v>
      </c>
      <c r="AU90" s="98" t="str">
        <f t="shared" si="42"/>
        <v>Крупа горох</v>
      </c>
      <c r="AV90" s="98" t="str">
        <f t="shared" si="42"/>
        <v>Крупа гречневая</v>
      </c>
      <c r="AW90" s="98" t="str">
        <f t="shared" si="42"/>
        <v>Крупа кукурузная</v>
      </c>
      <c r="AX90" s="98" t="str">
        <f t="shared" si="42"/>
        <v>Крупа манная</v>
      </c>
      <c r="AY90" s="98" t="str">
        <f t="shared" si="42"/>
        <v>Крупа перловая</v>
      </c>
      <c r="AZ90" s="98" t="str">
        <f t="shared" si="42"/>
        <v>Крупа пшеничная</v>
      </c>
      <c r="BA90" s="98" t="str">
        <f t="shared" si="42"/>
        <v>Крупа пшено</v>
      </c>
      <c r="BB90" s="98" t="str">
        <f t="shared" si="42"/>
        <v>Крупа ячневая</v>
      </c>
      <c r="BC90" s="98" t="str">
        <f t="shared" si="42"/>
        <v>Рис</v>
      </c>
      <c r="BD90" s="98" t="str">
        <f t="shared" si="42"/>
        <v>Цыпленок бройлер</v>
      </c>
      <c r="BE90" s="98" t="str">
        <f t="shared" si="42"/>
        <v>Филе куриное</v>
      </c>
      <c r="BF90" s="98" t="str">
        <f t="shared" si="42"/>
        <v>Фарш говяжий</v>
      </c>
      <c r="BG90" s="98" t="str">
        <f t="shared" si="42"/>
        <v>Печень куриная</v>
      </c>
      <c r="BH90" s="98" t="str">
        <f t="shared" si="42"/>
        <v>Филе минтая</v>
      </c>
      <c r="BI90" s="98" t="str">
        <f t="shared" si="42"/>
        <v>Филе сельди слабосол.</v>
      </c>
      <c r="BJ90" s="98" t="str">
        <f t="shared" si="42"/>
        <v>Картофель</v>
      </c>
      <c r="BK90" s="98" t="str">
        <f t="shared" si="42"/>
        <v>Морковь</v>
      </c>
      <c r="BL90" s="98" t="str">
        <f t="shared" si="42"/>
        <v>Лук</v>
      </c>
      <c r="BM90" s="98" t="str">
        <f t="shared" si="42"/>
        <v>Капуста</v>
      </c>
      <c r="BN90" s="98" t="str">
        <f t="shared" si="42"/>
        <v>Свекла</v>
      </c>
      <c r="BO90" s="98" t="str">
        <f t="shared" si="42"/>
        <v>Томатная паста</v>
      </c>
      <c r="BP90" s="98" t="str">
        <f t="shared" si="42"/>
        <v>Масло растительное</v>
      </c>
      <c r="BQ90" s="98" t="str">
        <f t="shared" si="42"/>
        <v>Соль</v>
      </c>
      <c r="BR90" s="110" t="str">
        <f t="shared" si="42"/>
        <v>Лимонная кислота</v>
      </c>
      <c r="BS90" s="109" t="s">
        <v>3</v>
      </c>
      <c r="BT90" s="109" t="s">
        <v>4</v>
      </c>
    </row>
    <row r="91" spans="1:72" ht="28.5" customHeight="1">
      <c r="A91" s="103"/>
      <c r="B91" s="4" t="s">
        <v>5</v>
      </c>
      <c r="C91" s="100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63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98"/>
      <c r="AV91" s="98"/>
      <c r="AW91" s="98"/>
      <c r="AX91" s="98"/>
      <c r="AY91" s="98"/>
      <c r="AZ91" s="98"/>
      <c r="BA91" s="98"/>
      <c r="BB91" s="98"/>
      <c r="BC91" s="98"/>
      <c r="BD91" s="98"/>
      <c r="BE91" s="98"/>
      <c r="BF91" s="98"/>
      <c r="BG91" s="98"/>
      <c r="BH91" s="98"/>
      <c r="BI91" s="98"/>
      <c r="BJ91" s="98"/>
      <c r="BK91" s="98"/>
      <c r="BL91" s="98"/>
      <c r="BM91" s="98"/>
      <c r="BN91" s="98"/>
      <c r="BO91" s="98"/>
      <c r="BP91" s="98"/>
      <c r="BQ91" s="98"/>
      <c r="BR91" s="110"/>
      <c r="BS91" s="109"/>
      <c r="BT91" s="109"/>
    </row>
    <row r="92" spans="1:72" ht="16.5" customHeight="1">
      <c r="A92" s="104" t="s">
        <v>16</v>
      </c>
      <c r="B92" s="5" t="str">
        <f>B23</f>
        <v>Компот из свеж. морож. ягод</v>
      </c>
      <c r="C92" s="105">
        <f>$E$7</f>
        <v>1</v>
      </c>
      <c r="D92" s="5">
        <f>D23</f>
        <v>0</v>
      </c>
      <c r="E92" s="5">
        <f t="shared" ref="E92:BR96" si="44">E23</f>
        <v>0</v>
      </c>
      <c r="F92" s="5">
        <f t="shared" si="44"/>
        <v>1.4E-2</v>
      </c>
      <c r="G92" s="5">
        <f t="shared" si="44"/>
        <v>0</v>
      </c>
      <c r="H92" s="5">
        <f t="shared" si="44"/>
        <v>0</v>
      </c>
      <c r="I92" s="5">
        <f t="shared" si="44"/>
        <v>0</v>
      </c>
      <c r="J92" s="5">
        <f t="shared" si="44"/>
        <v>0</v>
      </c>
      <c r="K92" s="5">
        <f t="shared" si="44"/>
        <v>0</v>
      </c>
      <c r="L92" s="5">
        <f t="shared" si="44"/>
        <v>0</v>
      </c>
      <c r="M92" s="5">
        <f t="shared" si="44"/>
        <v>0</v>
      </c>
      <c r="N92" s="5">
        <f t="shared" si="44"/>
        <v>0</v>
      </c>
      <c r="O92" s="5">
        <f t="shared" si="44"/>
        <v>0</v>
      </c>
      <c r="P92" s="5">
        <f t="shared" si="44"/>
        <v>0</v>
      </c>
      <c r="Q92" s="5">
        <f t="shared" si="44"/>
        <v>0</v>
      </c>
      <c r="R92" s="5">
        <f t="shared" si="44"/>
        <v>0</v>
      </c>
      <c r="S92" s="5">
        <f t="shared" si="44"/>
        <v>0</v>
      </c>
      <c r="T92" s="5">
        <f t="shared" si="44"/>
        <v>0</v>
      </c>
      <c r="U92" s="5">
        <f t="shared" si="44"/>
        <v>0</v>
      </c>
      <c r="V92" s="5">
        <f t="shared" si="44"/>
        <v>0</v>
      </c>
      <c r="W92" s="5">
        <f>W23</f>
        <v>0</v>
      </c>
      <c r="X92" s="5">
        <f t="shared" si="44"/>
        <v>0</v>
      </c>
      <c r="Y92" s="5">
        <f t="shared" si="44"/>
        <v>0</v>
      </c>
      <c r="Z92" s="5">
        <f t="shared" si="44"/>
        <v>0</v>
      </c>
      <c r="AA92" s="5">
        <f t="shared" si="44"/>
        <v>0</v>
      </c>
      <c r="AB92" s="5">
        <f t="shared" si="44"/>
        <v>0</v>
      </c>
      <c r="AC92" s="5">
        <f t="shared" si="44"/>
        <v>0</v>
      </c>
      <c r="AD92" s="5">
        <f t="shared" si="44"/>
        <v>0</v>
      </c>
      <c r="AE92" s="5">
        <f t="shared" si="44"/>
        <v>2.5000000000000001E-2</v>
      </c>
      <c r="AF92" s="5">
        <f t="shared" ref="AF92:AI95" si="45">AF23</f>
        <v>0</v>
      </c>
      <c r="AG92" s="5">
        <f t="shared" si="45"/>
        <v>0</v>
      </c>
      <c r="AH92" s="5">
        <f t="shared" si="45"/>
        <v>0</v>
      </c>
      <c r="AI92" s="5">
        <f t="shared" si="45"/>
        <v>0</v>
      </c>
      <c r="AJ92" s="5">
        <f t="shared" si="44"/>
        <v>0</v>
      </c>
      <c r="AK92" s="5">
        <f t="shared" si="44"/>
        <v>0</v>
      </c>
      <c r="AL92" s="5">
        <f t="shared" si="44"/>
        <v>0</v>
      </c>
      <c r="AM92" s="5">
        <f t="shared" si="44"/>
        <v>0</v>
      </c>
      <c r="AN92" s="5">
        <f t="shared" si="44"/>
        <v>0</v>
      </c>
      <c r="AO92" s="5">
        <f t="shared" si="44"/>
        <v>0</v>
      </c>
      <c r="AP92" s="5">
        <f t="shared" si="44"/>
        <v>0</v>
      </c>
      <c r="AQ92" s="5">
        <f t="shared" si="44"/>
        <v>0</v>
      </c>
      <c r="AR92" s="5">
        <f t="shared" si="44"/>
        <v>0</v>
      </c>
      <c r="AS92" s="5">
        <f t="shared" si="44"/>
        <v>0</v>
      </c>
      <c r="AT92" s="5">
        <f t="shared" si="44"/>
        <v>0</v>
      </c>
      <c r="AU92" s="5">
        <f t="shared" si="44"/>
        <v>0</v>
      </c>
      <c r="AV92" s="5">
        <f t="shared" si="44"/>
        <v>0</v>
      </c>
      <c r="AW92" s="5">
        <f t="shared" si="44"/>
        <v>0</v>
      </c>
      <c r="AX92" s="5">
        <f t="shared" si="44"/>
        <v>0</v>
      </c>
      <c r="AY92" s="5">
        <f t="shared" si="44"/>
        <v>0</v>
      </c>
      <c r="AZ92" s="5">
        <f t="shared" si="44"/>
        <v>0</v>
      </c>
      <c r="BA92" s="5">
        <f t="shared" si="44"/>
        <v>0</v>
      </c>
      <c r="BB92" s="5">
        <f t="shared" si="44"/>
        <v>0</v>
      </c>
      <c r="BC92" s="5">
        <f t="shared" si="44"/>
        <v>0</v>
      </c>
      <c r="BD92" s="5">
        <f t="shared" si="44"/>
        <v>0</v>
      </c>
      <c r="BE92" s="5">
        <f t="shared" si="44"/>
        <v>0</v>
      </c>
      <c r="BF92" s="5">
        <f t="shared" si="44"/>
        <v>0</v>
      </c>
      <c r="BG92" s="5">
        <f t="shared" si="44"/>
        <v>0</v>
      </c>
      <c r="BH92" s="5">
        <f t="shared" si="44"/>
        <v>0</v>
      </c>
      <c r="BI92" s="5">
        <f t="shared" si="44"/>
        <v>0</v>
      </c>
      <c r="BJ92" s="5">
        <f t="shared" si="44"/>
        <v>0</v>
      </c>
      <c r="BK92" s="5">
        <f t="shared" si="44"/>
        <v>0</v>
      </c>
      <c r="BL92" s="5">
        <f t="shared" si="44"/>
        <v>0</v>
      </c>
      <c r="BM92" s="5">
        <f t="shared" si="44"/>
        <v>0</v>
      </c>
      <c r="BN92" s="5">
        <f t="shared" si="44"/>
        <v>0</v>
      </c>
      <c r="BO92" s="5">
        <f t="shared" si="44"/>
        <v>0</v>
      </c>
      <c r="BP92" s="5">
        <f t="shared" si="44"/>
        <v>0</v>
      </c>
      <c r="BQ92" s="5">
        <f t="shared" si="44"/>
        <v>0</v>
      </c>
      <c r="BR92" s="74">
        <f t="shared" si="44"/>
        <v>0</v>
      </c>
    </row>
    <row r="93" spans="1:72">
      <c r="A93" s="104"/>
      <c r="B93" s="5" t="str">
        <f>B24</f>
        <v>Пирожок рыбный</v>
      </c>
      <c r="C93" s="106"/>
      <c r="D93" s="5">
        <f>D24</f>
        <v>0</v>
      </c>
      <c r="E93" s="5">
        <f t="shared" si="44"/>
        <v>0</v>
      </c>
      <c r="F93" s="5">
        <f t="shared" si="44"/>
        <v>2E-3</v>
      </c>
      <c r="G93" s="5">
        <f t="shared" si="44"/>
        <v>0</v>
      </c>
      <c r="H93" s="5">
        <f t="shared" si="44"/>
        <v>0</v>
      </c>
      <c r="I93" s="5">
        <f t="shared" si="44"/>
        <v>0</v>
      </c>
      <c r="J93" s="5">
        <f t="shared" si="44"/>
        <v>8.0000000000000002E-3</v>
      </c>
      <c r="K93" s="5">
        <f t="shared" si="44"/>
        <v>3.0000000000000001E-3</v>
      </c>
      <c r="L93" s="5">
        <f t="shared" si="44"/>
        <v>0</v>
      </c>
      <c r="M93" s="5">
        <f t="shared" si="44"/>
        <v>0</v>
      </c>
      <c r="N93" s="5">
        <f t="shared" si="44"/>
        <v>0</v>
      </c>
      <c r="O93" s="5">
        <f t="shared" si="44"/>
        <v>0</v>
      </c>
      <c r="P93" s="5">
        <f t="shared" si="44"/>
        <v>0</v>
      </c>
      <c r="Q93" s="5">
        <f t="shared" si="44"/>
        <v>0</v>
      </c>
      <c r="R93" s="5">
        <f t="shared" si="44"/>
        <v>0</v>
      </c>
      <c r="S93" s="5">
        <f t="shared" si="44"/>
        <v>0</v>
      </c>
      <c r="T93" s="5">
        <f t="shared" si="44"/>
        <v>0</v>
      </c>
      <c r="U93" s="5">
        <f t="shared" si="44"/>
        <v>2.0799999999999999E-2</v>
      </c>
      <c r="V93" s="5">
        <f t="shared" si="44"/>
        <v>0</v>
      </c>
      <c r="W93" s="5">
        <f>W24</f>
        <v>0</v>
      </c>
      <c r="X93" s="5">
        <f t="shared" si="44"/>
        <v>0.1</v>
      </c>
      <c r="Y93" s="5">
        <f t="shared" si="44"/>
        <v>0</v>
      </c>
      <c r="Z93" s="5">
        <f t="shared" si="44"/>
        <v>0</v>
      </c>
      <c r="AA93" s="5">
        <f t="shared" si="44"/>
        <v>0</v>
      </c>
      <c r="AB93" s="5">
        <f t="shared" si="44"/>
        <v>0</v>
      </c>
      <c r="AC93" s="5">
        <f t="shared" si="44"/>
        <v>0</v>
      </c>
      <c r="AD93" s="5">
        <f t="shared" si="44"/>
        <v>0</v>
      </c>
      <c r="AE93" s="5">
        <f t="shared" si="44"/>
        <v>0</v>
      </c>
      <c r="AF93" s="5">
        <f t="shared" si="45"/>
        <v>0</v>
      </c>
      <c r="AG93" s="5">
        <f t="shared" si="45"/>
        <v>0</v>
      </c>
      <c r="AH93" s="5">
        <f t="shared" si="45"/>
        <v>0</v>
      </c>
      <c r="AI93" s="5">
        <f t="shared" si="45"/>
        <v>0</v>
      </c>
      <c r="AJ93" s="5">
        <f t="shared" si="44"/>
        <v>0</v>
      </c>
      <c r="AK93" s="5">
        <f t="shared" si="44"/>
        <v>0</v>
      </c>
      <c r="AL93" s="5">
        <f t="shared" si="44"/>
        <v>0</v>
      </c>
      <c r="AM93" s="5">
        <f t="shared" si="44"/>
        <v>3.3000000000000002E-2</v>
      </c>
      <c r="AN93" s="5">
        <f t="shared" si="44"/>
        <v>1.39E-3</v>
      </c>
      <c r="AO93" s="5">
        <f t="shared" si="44"/>
        <v>0</v>
      </c>
      <c r="AP93" s="5">
        <f t="shared" si="44"/>
        <v>0</v>
      </c>
      <c r="AQ93" s="5">
        <f t="shared" si="44"/>
        <v>0</v>
      </c>
      <c r="AR93" s="5">
        <f t="shared" si="44"/>
        <v>0</v>
      </c>
      <c r="AS93" s="5">
        <f t="shared" si="44"/>
        <v>0</v>
      </c>
      <c r="AT93" s="5">
        <f t="shared" si="44"/>
        <v>0</v>
      </c>
      <c r="AU93" s="5">
        <f t="shared" si="44"/>
        <v>0</v>
      </c>
      <c r="AV93" s="5">
        <f t="shared" si="44"/>
        <v>0</v>
      </c>
      <c r="AW93" s="5">
        <f t="shared" si="44"/>
        <v>0</v>
      </c>
      <c r="AX93" s="5">
        <f t="shared" si="44"/>
        <v>0</v>
      </c>
      <c r="AY93" s="5">
        <f t="shared" si="44"/>
        <v>0</v>
      </c>
      <c r="AZ93" s="5">
        <f t="shared" si="44"/>
        <v>0</v>
      </c>
      <c r="BA93" s="5">
        <f t="shared" si="44"/>
        <v>0</v>
      </c>
      <c r="BB93" s="5">
        <f t="shared" si="44"/>
        <v>0</v>
      </c>
      <c r="BC93" s="5">
        <f t="shared" si="44"/>
        <v>4.0000000000000001E-3</v>
      </c>
      <c r="BD93" s="5">
        <f t="shared" si="44"/>
        <v>0</v>
      </c>
      <c r="BE93" s="5">
        <f t="shared" si="44"/>
        <v>0</v>
      </c>
      <c r="BF93" s="5">
        <f t="shared" si="44"/>
        <v>0</v>
      </c>
      <c r="BG93" s="5">
        <f t="shared" si="44"/>
        <v>0</v>
      </c>
      <c r="BH93" s="5">
        <f t="shared" si="44"/>
        <v>0</v>
      </c>
      <c r="BI93" s="5">
        <f t="shared" si="44"/>
        <v>0</v>
      </c>
      <c r="BJ93" s="5">
        <f t="shared" si="44"/>
        <v>0</v>
      </c>
      <c r="BK93" s="5">
        <f t="shared" si="44"/>
        <v>0</v>
      </c>
      <c r="BL93" s="5">
        <f t="shared" si="44"/>
        <v>3.0000000000000001E-3</v>
      </c>
      <c r="BM93" s="5">
        <f t="shared" si="44"/>
        <v>0</v>
      </c>
      <c r="BN93" s="5">
        <f t="shared" si="44"/>
        <v>0</v>
      </c>
      <c r="BO93" s="5">
        <f t="shared" si="44"/>
        <v>0</v>
      </c>
      <c r="BP93" s="5">
        <f t="shared" si="44"/>
        <v>1E-3</v>
      </c>
      <c r="BQ93" s="5">
        <f t="shared" si="44"/>
        <v>0</v>
      </c>
      <c r="BR93" s="74">
        <f t="shared" si="44"/>
        <v>0</v>
      </c>
    </row>
    <row r="94" spans="1:72">
      <c r="A94" s="104"/>
      <c r="B94" s="5" t="str">
        <f>B25</f>
        <v>Яблоко</v>
      </c>
      <c r="C94" s="106"/>
      <c r="D94" s="5">
        <f>D25</f>
        <v>0</v>
      </c>
      <c r="E94" s="5">
        <f t="shared" si="44"/>
        <v>0</v>
      </c>
      <c r="F94" s="5">
        <f t="shared" si="44"/>
        <v>0</v>
      </c>
      <c r="G94" s="5">
        <f t="shared" si="44"/>
        <v>0</v>
      </c>
      <c r="H94" s="5">
        <f t="shared" si="44"/>
        <v>0</v>
      </c>
      <c r="I94" s="5">
        <f t="shared" si="44"/>
        <v>0</v>
      </c>
      <c r="J94" s="5">
        <f t="shared" si="44"/>
        <v>0</v>
      </c>
      <c r="K94" s="5">
        <f t="shared" si="44"/>
        <v>0</v>
      </c>
      <c r="L94" s="5">
        <f t="shared" si="44"/>
        <v>0</v>
      </c>
      <c r="M94" s="5">
        <f t="shared" si="44"/>
        <v>0</v>
      </c>
      <c r="N94" s="5">
        <f t="shared" si="44"/>
        <v>0</v>
      </c>
      <c r="O94" s="5">
        <f t="shared" si="44"/>
        <v>0</v>
      </c>
      <c r="P94" s="5">
        <f t="shared" si="44"/>
        <v>0</v>
      </c>
      <c r="Q94" s="5">
        <f t="shared" si="44"/>
        <v>0</v>
      </c>
      <c r="R94" s="5">
        <f t="shared" si="44"/>
        <v>0</v>
      </c>
      <c r="S94" s="5">
        <f t="shared" si="44"/>
        <v>0</v>
      </c>
      <c r="T94" s="5">
        <f t="shared" si="44"/>
        <v>0</v>
      </c>
      <c r="U94" s="5">
        <f t="shared" si="44"/>
        <v>0</v>
      </c>
      <c r="V94" s="5">
        <f t="shared" si="44"/>
        <v>0</v>
      </c>
      <c r="W94" s="5">
        <f>W25</f>
        <v>0</v>
      </c>
      <c r="X94" s="5">
        <f t="shared" si="44"/>
        <v>0</v>
      </c>
      <c r="Y94" s="5">
        <f t="shared" si="44"/>
        <v>0</v>
      </c>
      <c r="Z94" s="5">
        <f t="shared" si="44"/>
        <v>0</v>
      </c>
      <c r="AA94" s="5">
        <f t="shared" si="44"/>
        <v>0</v>
      </c>
      <c r="AB94" s="5">
        <f t="shared" si="44"/>
        <v>0</v>
      </c>
      <c r="AC94" s="5">
        <f t="shared" si="44"/>
        <v>0</v>
      </c>
      <c r="AD94" s="5">
        <f t="shared" si="44"/>
        <v>0</v>
      </c>
      <c r="AE94" s="5">
        <f t="shared" si="44"/>
        <v>0</v>
      </c>
      <c r="AF94" s="5">
        <f t="shared" si="45"/>
        <v>0</v>
      </c>
      <c r="AG94" s="5">
        <f t="shared" si="45"/>
        <v>0</v>
      </c>
      <c r="AH94" s="5">
        <f t="shared" si="45"/>
        <v>0</v>
      </c>
      <c r="AI94" s="5">
        <f t="shared" si="45"/>
        <v>0</v>
      </c>
      <c r="AJ94" s="5">
        <f t="shared" si="44"/>
        <v>0</v>
      </c>
      <c r="AK94" s="5">
        <f t="shared" si="44"/>
        <v>0</v>
      </c>
      <c r="AL94" s="5">
        <f t="shared" si="44"/>
        <v>0</v>
      </c>
      <c r="AM94" s="5">
        <f t="shared" si="44"/>
        <v>0</v>
      </c>
      <c r="AN94" s="5">
        <f t="shared" si="44"/>
        <v>0</v>
      </c>
      <c r="AO94" s="5">
        <f t="shared" si="44"/>
        <v>0</v>
      </c>
      <c r="AP94" s="5">
        <f t="shared" si="44"/>
        <v>0</v>
      </c>
      <c r="AQ94" s="5">
        <f t="shared" si="44"/>
        <v>0</v>
      </c>
      <c r="AR94" s="5">
        <f t="shared" si="44"/>
        <v>0</v>
      </c>
      <c r="AS94" s="5">
        <f t="shared" si="44"/>
        <v>0</v>
      </c>
      <c r="AT94" s="5">
        <f t="shared" si="44"/>
        <v>0</v>
      </c>
      <c r="AU94" s="5">
        <f t="shared" si="44"/>
        <v>0</v>
      </c>
      <c r="AV94" s="5">
        <f t="shared" si="44"/>
        <v>0</v>
      </c>
      <c r="AW94" s="5">
        <f t="shared" si="44"/>
        <v>0</v>
      </c>
      <c r="AX94" s="5">
        <f t="shared" si="44"/>
        <v>0</v>
      </c>
      <c r="AY94" s="5">
        <f t="shared" si="44"/>
        <v>0</v>
      </c>
      <c r="AZ94" s="5">
        <f t="shared" si="44"/>
        <v>0</v>
      </c>
      <c r="BA94" s="5">
        <f t="shared" si="44"/>
        <v>0</v>
      </c>
      <c r="BB94" s="5">
        <f t="shared" si="44"/>
        <v>0</v>
      </c>
      <c r="BC94" s="5">
        <f t="shared" si="44"/>
        <v>0</v>
      </c>
      <c r="BD94" s="5">
        <f t="shared" si="44"/>
        <v>0</v>
      </c>
      <c r="BE94" s="5">
        <f t="shared" si="44"/>
        <v>0</v>
      </c>
      <c r="BF94" s="5">
        <f t="shared" si="44"/>
        <v>0</v>
      </c>
      <c r="BG94" s="5">
        <f t="shared" si="44"/>
        <v>0</v>
      </c>
      <c r="BH94" s="5">
        <f t="shared" si="44"/>
        <v>0</v>
      </c>
      <c r="BI94" s="5">
        <f t="shared" si="44"/>
        <v>0</v>
      </c>
      <c r="BJ94" s="5">
        <f t="shared" si="44"/>
        <v>0</v>
      </c>
      <c r="BK94" s="5">
        <f t="shared" si="44"/>
        <v>0</v>
      </c>
      <c r="BL94" s="5">
        <f t="shared" si="44"/>
        <v>0</v>
      </c>
      <c r="BM94" s="5">
        <f t="shared" si="44"/>
        <v>0</v>
      </c>
      <c r="BN94" s="5">
        <f t="shared" si="44"/>
        <v>0</v>
      </c>
      <c r="BO94" s="5">
        <f t="shared" si="44"/>
        <v>0</v>
      </c>
      <c r="BP94" s="5">
        <f t="shared" si="44"/>
        <v>0</v>
      </c>
      <c r="BQ94" s="5">
        <f t="shared" si="44"/>
        <v>0</v>
      </c>
      <c r="BR94" s="74">
        <f t="shared" si="44"/>
        <v>0</v>
      </c>
    </row>
    <row r="95" spans="1:72">
      <c r="A95" s="104"/>
      <c r="B95" s="5">
        <f>B26</f>
        <v>0</v>
      </c>
      <c r="C95" s="106"/>
      <c r="D95" s="5">
        <f>D26</f>
        <v>0</v>
      </c>
      <c r="E95" s="5">
        <f t="shared" si="44"/>
        <v>0</v>
      </c>
      <c r="F95" s="5">
        <f t="shared" si="44"/>
        <v>0</v>
      </c>
      <c r="G95" s="5">
        <f t="shared" si="44"/>
        <v>0</v>
      </c>
      <c r="H95" s="5">
        <f t="shared" si="44"/>
        <v>0</v>
      </c>
      <c r="I95" s="5">
        <f t="shared" si="44"/>
        <v>0</v>
      </c>
      <c r="J95" s="5">
        <f t="shared" si="44"/>
        <v>0</v>
      </c>
      <c r="K95" s="5">
        <f t="shared" si="44"/>
        <v>0</v>
      </c>
      <c r="L95" s="5">
        <f t="shared" si="44"/>
        <v>0</v>
      </c>
      <c r="M95" s="5">
        <f t="shared" si="44"/>
        <v>0</v>
      </c>
      <c r="N95" s="5">
        <f t="shared" si="44"/>
        <v>0</v>
      </c>
      <c r="O95" s="5">
        <f t="shared" si="44"/>
        <v>0</v>
      </c>
      <c r="P95" s="5">
        <f t="shared" si="44"/>
        <v>0</v>
      </c>
      <c r="Q95" s="5">
        <f t="shared" si="44"/>
        <v>0</v>
      </c>
      <c r="R95" s="5">
        <f t="shared" si="44"/>
        <v>0</v>
      </c>
      <c r="S95" s="5">
        <f t="shared" si="44"/>
        <v>0</v>
      </c>
      <c r="T95" s="5">
        <f t="shared" si="44"/>
        <v>0</v>
      </c>
      <c r="U95" s="5">
        <f t="shared" si="44"/>
        <v>0</v>
      </c>
      <c r="V95" s="5">
        <f t="shared" si="44"/>
        <v>0</v>
      </c>
      <c r="W95" s="5">
        <f>W26</f>
        <v>0</v>
      </c>
      <c r="X95" s="5">
        <f t="shared" si="44"/>
        <v>0</v>
      </c>
      <c r="Y95" s="5">
        <f t="shared" si="44"/>
        <v>0</v>
      </c>
      <c r="Z95" s="5">
        <f t="shared" si="44"/>
        <v>0</v>
      </c>
      <c r="AA95" s="5">
        <f t="shared" si="44"/>
        <v>0</v>
      </c>
      <c r="AB95" s="5">
        <f t="shared" si="44"/>
        <v>0</v>
      </c>
      <c r="AC95" s="5">
        <f t="shared" si="44"/>
        <v>0</v>
      </c>
      <c r="AD95" s="5">
        <f t="shared" si="44"/>
        <v>0</v>
      </c>
      <c r="AE95" s="5">
        <f t="shared" si="44"/>
        <v>0</v>
      </c>
      <c r="AF95" s="5">
        <f t="shared" si="45"/>
        <v>0</v>
      </c>
      <c r="AG95" s="5">
        <f t="shared" si="45"/>
        <v>0</v>
      </c>
      <c r="AH95" s="5">
        <f t="shared" si="45"/>
        <v>0</v>
      </c>
      <c r="AI95" s="5">
        <f t="shared" si="45"/>
        <v>0</v>
      </c>
      <c r="AJ95" s="5">
        <f t="shared" si="44"/>
        <v>0</v>
      </c>
      <c r="AK95" s="5">
        <f t="shared" si="44"/>
        <v>0</v>
      </c>
      <c r="AL95" s="5">
        <f t="shared" si="44"/>
        <v>0</v>
      </c>
      <c r="AM95" s="5">
        <f t="shared" si="44"/>
        <v>0</v>
      </c>
      <c r="AN95" s="5">
        <f t="shared" si="44"/>
        <v>0</v>
      </c>
      <c r="AO95" s="5">
        <f t="shared" si="44"/>
        <v>0</v>
      </c>
      <c r="AP95" s="5">
        <f t="shared" si="44"/>
        <v>0</v>
      </c>
      <c r="AQ95" s="5">
        <f t="shared" si="44"/>
        <v>0</v>
      </c>
      <c r="AR95" s="5">
        <f t="shared" si="44"/>
        <v>0</v>
      </c>
      <c r="AS95" s="5">
        <f t="shared" si="44"/>
        <v>0</v>
      </c>
      <c r="AT95" s="5">
        <f t="shared" si="44"/>
        <v>0</v>
      </c>
      <c r="AU95" s="5">
        <f t="shared" si="44"/>
        <v>0</v>
      </c>
      <c r="AV95" s="5">
        <f t="shared" si="44"/>
        <v>0</v>
      </c>
      <c r="AW95" s="5">
        <f t="shared" si="44"/>
        <v>0</v>
      </c>
      <c r="AX95" s="5">
        <f t="shared" si="44"/>
        <v>0</v>
      </c>
      <c r="AY95" s="5">
        <f t="shared" si="44"/>
        <v>0</v>
      </c>
      <c r="AZ95" s="5">
        <f t="shared" si="44"/>
        <v>0</v>
      </c>
      <c r="BA95" s="5">
        <f t="shared" si="44"/>
        <v>0</v>
      </c>
      <c r="BB95" s="5">
        <f t="shared" si="44"/>
        <v>0</v>
      </c>
      <c r="BC95" s="5">
        <f t="shared" si="44"/>
        <v>0</v>
      </c>
      <c r="BD95" s="5">
        <f t="shared" si="44"/>
        <v>0</v>
      </c>
      <c r="BE95" s="5">
        <f t="shared" si="44"/>
        <v>0</v>
      </c>
      <c r="BF95" s="5">
        <f t="shared" si="44"/>
        <v>0</v>
      </c>
      <c r="BG95" s="5">
        <f t="shared" si="44"/>
        <v>0</v>
      </c>
      <c r="BH95" s="5">
        <f t="shared" si="44"/>
        <v>0</v>
      </c>
      <c r="BI95" s="5">
        <f t="shared" si="44"/>
        <v>0</v>
      </c>
      <c r="BJ95" s="5">
        <f t="shared" si="44"/>
        <v>0</v>
      </c>
      <c r="BK95" s="5">
        <f t="shared" si="44"/>
        <v>0</v>
      </c>
      <c r="BL95" s="5">
        <f t="shared" si="44"/>
        <v>0</v>
      </c>
      <c r="BM95" s="5">
        <f t="shared" si="44"/>
        <v>0</v>
      </c>
      <c r="BN95" s="5">
        <f t="shared" si="44"/>
        <v>0</v>
      </c>
      <c r="BO95" s="5">
        <f t="shared" si="44"/>
        <v>0</v>
      </c>
      <c r="BP95" s="5">
        <f t="shared" si="44"/>
        <v>0</v>
      </c>
      <c r="BQ95" s="5">
        <f t="shared" si="44"/>
        <v>0</v>
      </c>
      <c r="BR95" s="74">
        <f t="shared" si="44"/>
        <v>0</v>
      </c>
    </row>
    <row r="96" spans="1:72" ht="15" customHeight="1">
      <c r="A96" s="104"/>
      <c r="B96" s="5">
        <f>B27</f>
        <v>0</v>
      </c>
      <c r="C96" s="107"/>
      <c r="D96" s="5">
        <f>D27</f>
        <v>0</v>
      </c>
      <c r="E96" s="5">
        <f t="shared" si="44"/>
        <v>0</v>
      </c>
      <c r="F96" s="5">
        <f t="shared" si="44"/>
        <v>0</v>
      </c>
      <c r="G96" s="5">
        <f t="shared" si="44"/>
        <v>0</v>
      </c>
      <c r="H96" s="5">
        <f t="shared" si="44"/>
        <v>0</v>
      </c>
      <c r="I96" s="5">
        <f t="shared" si="44"/>
        <v>0</v>
      </c>
      <c r="J96" s="5">
        <f t="shared" si="44"/>
        <v>0</v>
      </c>
      <c r="K96" s="5">
        <f t="shared" si="44"/>
        <v>0</v>
      </c>
      <c r="L96" s="5">
        <f t="shared" ref="L96:BR96" si="46">L27</f>
        <v>0</v>
      </c>
      <c r="M96" s="5">
        <f t="shared" si="46"/>
        <v>0</v>
      </c>
      <c r="N96" s="5">
        <f t="shared" si="46"/>
        <v>0</v>
      </c>
      <c r="O96" s="5">
        <f t="shared" si="46"/>
        <v>0</v>
      </c>
      <c r="P96" s="5">
        <f t="shared" si="46"/>
        <v>0</v>
      </c>
      <c r="Q96" s="5">
        <f t="shared" si="46"/>
        <v>0</v>
      </c>
      <c r="R96" s="5">
        <f t="shared" si="46"/>
        <v>0</v>
      </c>
      <c r="S96" s="5">
        <f t="shared" si="46"/>
        <v>0</v>
      </c>
      <c r="T96" s="5">
        <f t="shared" si="46"/>
        <v>0</v>
      </c>
      <c r="U96" s="5">
        <f t="shared" si="46"/>
        <v>0</v>
      </c>
      <c r="V96" s="5">
        <f t="shared" si="46"/>
        <v>0</v>
      </c>
      <c r="W96" s="5">
        <f>W27</f>
        <v>0</v>
      </c>
      <c r="X96" s="5">
        <f t="shared" si="46"/>
        <v>0</v>
      </c>
      <c r="Y96" s="5">
        <f t="shared" si="46"/>
        <v>0</v>
      </c>
      <c r="Z96" s="5">
        <f t="shared" si="46"/>
        <v>0</v>
      </c>
      <c r="AA96" s="5">
        <f t="shared" si="46"/>
        <v>0</v>
      </c>
      <c r="AB96" s="5">
        <f t="shared" si="46"/>
        <v>0</v>
      </c>
      <c r="AC96" s="5">
        <f t="shared" si="46"/>
        <v>0</v>
      </c>
      <c r="AD96" s="5">
        <f t="shared" si="46"/>
        <v>0</v>
      </c>
      <c r="AE96" s="5">
        <f t="shared" si="46"/>
        <v>0</v>
      </c>
      <c r="AF96" s="5">
        <f t="shared" ref="AF96:AI96" si="47">AF27</f>
        <v>0</v>
      </c>
      <c r="AG96" s="5">
        <f t="shared" si="47"/>
        <v>0</v>
      </c>
      <c r="AH96" s="5">
        <f t="shared" si="47"/>
        <v>0</v>
      </c>
      <c r="AI96" s="5">
        <f t="shared" si="47"/>
        <v>0</v>
      </c>
      <c r="AJ96" s="5">
        <f t="shared" si="46"/>
        <v>0</v>
      </c>
      <c r="AK96" s="5">
        <f t="shared" si="46"/>
        <v>0</v>
      </c>
      <c r="AL96" s="5">
        <f t="shared" si="46"/>
        <v>0</v>
      </c>
      <c r="AM96" s="5">
        <f t="shared" si="46"/>
        <v>0</v>
      </c>
      <c r="AN96" s="5">
        <f t="shared" si="46"/>
        <v>0</v>
      </c>
      <c r="AO96" s="5">
        <f t="shared" si="46"/>
        <v>0</v>
      </c>
      <c r="AP96" s="5">
        <f t="shared" si="46"/>
        <v>0</v>
      </c>
      <c r="AQ96" s="5">
        <f t="shared" si="46"/>
        <v>0</v>
      </c>
      <c r="AR96" s="5">
        <f t="shared" si="46"/>
        <v>0</v>
      </c>
      <c r="AS96" s="5">
        <f t="shared" si="46"/>
        <v>0</v>
      </c>
      <c r="AT96" s="5">
        <f t="shared" si="46"/>
        <v>0</v>
      </c>
      <c r="AU96" s="5">
        <f t="shared" si="46"/>
        <v>0</v>
      </c>
      <c r="AV96" s="5">
        <f t="shared" si="46"/>
        <v>0</v>
      </c>
      <c r="AW96" s="5">
        <f t="shared" si="46"/>
        <v>0</v>
      </c>
      <c r="AX96" s="5">
        <f t="shared" si="46"/>
        <v>0</v>
      </c>
      <c r="AY96" s="5">
        <f t="shared" si="46"/>
        <v>0</v>
      </c>
      <c r="AZ96" s="5">
        <f t="shared" si="46"/>
        <v>0</v>
      </c>
      <c r="BA96" s="5">
        <f t="shared" si="46"/>
        <v>0</v>
      </c>
      <c r="BB96" s="5">
        <f t="shared" si="46"/>
        <v>0</v>
      </c>
      <c r="BC96" s="5">
        <f t="shared" si="46"/>
        <v>0</v>
      </c>
      <c r="BD96" s="5">
        <f t="shared" si="46"/>
        <v>0</v>
      </c>
      <c r="BE96" s="5">
        <f t="shared" si="46"/>
        <v>0</v>
      </c>
      <c r="BF96" s="5">
        <f t="shared" si="46"/>
        <v>0</v>
      </c>
      <c r="BG96" s="5">
        <f t="shared" si="46"/>
        <v>0</v>
      </c>
      <c r="BH96" s="5">
        <f t="shared" si="46"/>
        <v>0</v>
      </c>
      <c r="BI96" s="5">
        <f t="shared" si="46"/>
        <v>0</v>
      </c>
      <c r="BJ96" s="5">
        <f t="shared" si="46"/>
        <v>0</v>
      </c>
      <c r="BK96" s="5">
        <f t="shared" si="46"/>
        <v>0</v>
      </c>
      <c r="BL96" s="5">
        <f t="shared" si="46"/>
        <v>0</v>
      </c>
      <c r="BM96" s="5">
        <f t="shared" si="46"/>
        <v>0</v>
      </c>
      <c r="BN96" s="5">
        <f t="shared" si="46"/>
        <v>0</v>
      </c>
      <c r="BO96" s="5">
        <f t="shared" si="46"/>
        <v>0</v>
      </c>
      <c r="BP96" s="5">
        <f t="shared" si="46"/>
        <v>0</v>
      </c>
      <c r="BQ96" s="5">
        <f t="shared" si="46"/>
        <v>0</v>
      </c>
      <c r="BR96" s="74">
        <f t="shared" si="46"/>
        <v>0</v>
      </c>
    </row>
    <row r="97" spans="1:72" ht="17.399999999999999">
      <c r="B97" s="19" t="s">
        <v>21</v>
      </c>
      <c r="C97" s="17"/>
      <c r="D97" s="18">
        <f>SUM(D92:D96)</f>
        <v>0</v>
      </c>
      <c r="E97" s="18">
        <f t="shared" ref="E97:BR97" si="48">SUM(E92:E96)</f>
        <v>0</v>
      </c>
      <c r="F97" s="18">
        <f t="shared" si="48"/>
        <v>1.6E-2</v>
      </c>
      <c r="G97" s="18">
        <f t="shared" si="48"/>
        <v>0</v>
      </c>
      <c r="H97" s="18">
        <f t="shared" si="48"/>
        <v>0</v>
      </c>
      <c r="I97" s="18">
        <f t="shared" si="48"/>
        <v>0</v>
      </c>
      <c r="J97" s="18">
        <f t="shared" si="48"/>
        <v>8.0000000000000002E-3</v>
      </c>
      <c r="K97" s="18">
        <f t="shared" si="48"/>
        <v>3.0000000000000001E-3</v>
      </c>
      <c r="L97" s="18">
        <f t="shared" si="48"/>
        <v>0</v>
      </c>
      <c r="M97" s="18">
        <f t="shared" si="48"/>
        <v>0</v>
      </c>
      <c r="N97" s="18">
        <f t="shared" si="48"/>
        <v>0</v>
      </c>
      <c r="O97" s="18">
        <f t="shared" si="48"/>
        <v>0</v>
      </c>
      <c r="P97" s="18">
        <f t="shared" si="48"/>
        <v>0</v>
      </c>
      <c r="Q97" s="18">
        <f t="shared" si="48"/>
        <v>0</v>
      </c>
      <c r="R97" s="18">
        <f t="shared" si="48"/>
        <v>0</v>
      </c>
      <c r="S97" s="18">
        <f t="shared" si="48"/>
        <v>0</v>
      </c>
      <c r="T97" s="18">
        <f t="shared" si="48"/>
        <v>0</v>
      </c>
      <c r="U97" s="18">
        <f t="shared" si="48"/>
        <v>2.0799999999999999E-2</v>
      </c>
      <c r="V97" s="18">
        <f>SUM(V92:V96)</f>
        <v>0</v>
      </c>
      <c r="W97" s="18">
        <f>SUM(W92:W96)</f>
        <v>0</v>
      </c>
      <c r="X97" s="18">
        <f>SUM(X92:X96)</f>
        <v>0.1</v>
      </c>
      <c r="Y97" s="18">
        <f t="shared" si="48"/>
        <v>0</v>
      </c>
      <c r="Z97" s="18">
        <f t="shared" si="48"/>
        <v>0</v>
      </c>
      <c r="AA97" s="18">
        <f t="shared" si="48"/>
        <v>0</v>
      </c>
      <c r="AB97" s="18">
        <f t="shared" si="48"/>
        <v>0</v>
      </c>
      <c r="AC97" s="18">
        <f t="shared" si="48"/>
        <v>0</v>
      </c>
      <c r="AD97" s="18">
        <f t="shared" si="48"/>
        <v>0</v>
      </c>
      <c r="AE97" s="18">
        <f t="shared" si="48"/>
        <v>2.5000000000000001E-2</v>
      </c>
      <c r="AF97" s="18">
        <f t="shared" ref="AF97:AI97" si="49">SUM(AF92:AF96)</f>
        <v>0</v>
      </c>
      <c r="AG97" s="18">
        <f t="shared" si="49"/>
        <v>0</v>
      </c>
      <c r="AH97" s="18">
        <f t="shared" si="49"/>
        <v>0</v>
      </c>
      <c r="AI97" s="18">
        <f t="shared" si="49"/>
        <v>0</v>
      </c>
      <c r="AJ97" s="18">
        <f t="shared" si="48"/>
        <v>0</v>
      </c>
      <c r="AK97" s="18">
        <f t="shared" si="48"/>
        <v>0</v>
      </c>
      <c r="AL97" s="18">
        <f t="shared" si="48"/>
        <v>0</v>
      </c>
      <c r="AM97" s="18">
        <f t="shared" si="48"/>
        <v>3.3000000000000002E-2</v>
      </c>
      <c r="AN97" s="18">
        <f t="shared" si="48"/>
        <v>1.39E-3</v>
      </c>
      <c r="AO97" s="18">
        <f t="shared" si="48"/>
        <v>0</v>
      </c>
      <c r="AP97" s="18">
        <f t="shared" si="48"/>
        <v>0</v>
      </c>
      <c r="AQ97" s="18">
        <f t="shared" si="48"/>
        <v>0</v>
      </c>
      <c r="AR97" s="18">
        <f t="shared" si="48"/>
        <v>0</v>
      </c>
      <c r="AS97" s="18">
        <f t="shared" si="48"/>
        <v>0</v>
      </c>
      <c r="AT97" s="18">
        <f t="shared" si="48"/>
        <v>0</v>
      </c>
      <c r="AU97" s="18">
        <f t="shared" si="48"/>
        <v>0</v>
      </c>
      <c r="AV97" s="18">
        <f t="shared" si="48"/>
        <v>0</v>
      </c>
      <c r="AW97" s="18">
        <f t="shared" si="48"/>
        <v>0</v>
      </c>
      <c r="AX97" s="18">
        <f t="shared" si="48"/>
        <v>0</v>
      </c>
      <c r="AY97" s="18">
        <f t="shared" si="48"/>
        <v>0</v>
      </c>
      <c r="AZ97" s="18">
        <f t="shared" si="48"/>
        <v>0</v>
      </c>
      <c r="BA97" s="18">
        <f t="shared" si="48"/>
        <v>0</v>
      </c>
      <c r="BB97" s="18">
        <f t="shared" si="48"/>
        <v>0</v>
      </c>
      <c r="BC97" s="18">
        <f t="shared" si="48"/>
        <v>4.0000000000000001E-3</v>
      </c>
      <c r="BD97" s="18">
        <f t="shared" si="48"/>
        <v>0</v>
      </c>
      <c r="BE97" s="18">
        <f t="shared" si="48"/>
        <v>0</v>
      </c>
      <c r="BF97" s="18">
        <f t="shared" si="48"/>
        <v>0</v>
      </c>
      <c r="BG97" s="18">
        <f t="shared" si="48"/>
        <v>0</v>
      </c>
      <c r="BH97" s="18">
        <f t="shared" si="48"/>
        <v>0</v>
      </c>
      <c r="BI97" s="18">
        <f t="shared" si="48"/>
        <v>0</v>
      </c>
      <c r="BJ97" s="18">
        <f t="shared" si="48"/>
        <v>0</v>
      </c>
      <c r="BK97" s="18">
        <f t="shared" si="48"/>
        <v>0</v>
      </c>
      <c r="BL97" s="18">
        <f t="shared" si="48"/>
        <v>3.0000000000000001E-3</v>
      </c>
      <c r="BM97" s="18">
        <f t="shared" si="48"/>
        <v>0</v>
      </c>
      <c r="BN97" s="18">
        <f t="shared" si="48"/>
        <v>0</v>
      </c>
      <c r="BO97" s="18">
        <f t="shared" si="48"/>
        <v>0</v>
      </c>
      <c r="BP97" s="18">
        <f t="shared" si="48"/>
        <v>1E-3</v>
      </c>
      <c r="BQ97" s="18">
        <f t="shared" si="48"/>
        <v>0</v>
      </c>
      <c r="BR97" s="75">
        <f t="shared" si="48"/>
        <v>0</v>
      </c>
    </row>
    <row r="98" spans="1:72" ht="17.399999999999999">
      <c r="B98" s="19" t="s">
        <v>22</v>
      </c>
      <c r="C98" s="17"/>
      <c r="D98" s="20">
        <f t="shared" ref="D98:BR98" si="50">PRODUCT(D97,$E$7)</f>
        <v>0</v>
      </c>
      <c r="E98" s="20">
        <f t="shared" si="50"/>
        <v>0</v>
      </c>
      <c r="F98" s="20">
        <f t="shared" si="50"/>
        <v>1.6E-2</v>
      </c>
      <c r="G98" s="20">
        <f t="shared" si="50"/>
        <v>0</v>
      </c>
      <c r="H98" s="20">
        <f t="shared" si="50"/>
        <v>0</v>
      </c>
      <c r="I98" s="20">
        <f t="shared" si="50"/>
        <v>0</v>
      </c>
      <c r="J98" s="20">
        <f t="shared" si="50"/>
        <v>8.0000000000000002E-3</v>
      </c>
      <c r="K98" s="20">
        <f t="shared" si="50"/>
        <v>3.0000000000000001E-3</v>
      </c>
      <c r="L98" s="20">
        <f t="shared" si="50"/>
        <v>0</v>
      </c>
      <c r="M98" s="20">
        <f t="shared" si="50"/>
        <v>0</v>
      </c>
      <c r="N98" s="20">
        <f t="shared" si="50"/>
        <v>0</v>
      </c>
      <c r="O98" s="20">
        <f t="shared" si="50"/>
        <v>0</v>
      </c>
      <c r="P98" s="20">
        <f t="shared" si="50"/>
        <v>0</v>
      </c>
      <c r="Q98" s="20">
        <f t="shared" si="50"/>
        <v>0</v>
      </c>
      <c r="R98" s="20">
        <f t="shared" si="50"/>
        <v>0</v>
      </c>
      <c r="S98" s="20">
        <f t="shared" si="50"/>
        <v>0</v>
      </c>
      <c r="T98" s="20">
        <f t="shared" si="50"/>
        <v>0</v>
      </c>
      <c r="U98" s="20">
        <f t="shared" si="50"/>
        <v>2.0799999999999999E-2</v>
      </c>
      <c r="V98" s="20">
        <f>PRODUCT(V97,$E$7)</f>
        <v>0</v>
      </c>
      <c r="W98" s="20">
        <f>PRODUCT(W97,$E$7)</f>
        <v>0</v>
      </c>
      <c r="X98" s="20">
        <f>PRODUCT(X97,$E$7)</f>
        <v>0.1</v>
      </c>
      <c r="Y98" s="20">
        <f t="shared" si="50"/>
        <v>0</v>
      </c>
      <c r="Z98" s="20">
        <f t="shared" si="50"/>
        <v>0</v>
      </c>
      <c r="AA98" s="20">
        <f t="shared" si="50"/>
        <v>0</v>
      </c>
      <c r="AB98" s="20">
        <f t="shared" si="50"/>
        <v>0</v>
      </c>
      <c r="AC98" s="20">
        <f t="shared" si="50"/>
        <v>0</v>
      </c>
      <c r="AD98" s="20">
        <f t="shared" si="50"/>
        <v>0</v>
      </c>
      <c r="AE98" s="20">
        <f t="shared" si="50"/>
        <v>2.5000000000000001E-2</v>
      </c>
      <c r="AF98" s="20">
        <f t="shared" ref="AF98:AI98" si="51">PRODUCT(AF97,$E$7)</f>
        <v>0</v>
      </c>
      <c r="AG98" s="20">
        <f t="shared" si="51"/>
        <v>0</v>
      </c>
      <c r="AH98" s="20">
        <f t="shared" si="51"/>
        <v>0</v>
      </c>
      <c r="AI98" s="20">
        <f t="shared" si="51"/>
        <v>0</v>
      </c>
      <c r="AJ98" s="20">
        <f t="shared" si="50"/>
        <v>0</v>
      </c>
      <c r="AK98" s="20">
        <f t="shared" si="50"/>
        <v>0</v>
      </c>
      <c r="AL98" s="20">
        <f t="shared" si="50"/>
        <v>0</v>
      </c>
      <c r="AM98" s="20">
        <f t="shared" si="50"/>
        <v>3.3000000000000002E-2</v>
      </c>
      <c r="AN98" s="20">
        <f t="shared" si="50"/>
        <v>1.39E-3</v>
      </c>
      <c r="AO98" s="20">
        <f t="shared" si="50"/>
        <v>0</v>
      </c>
      <c r="AP98" s="20">
        <f t="shared" si="50"/>
        <v>0</v>
      </c>
      <c r="AQ98" s="20">
        <f t="shared" si="50"/>
        <v>0</v>
      </c>
      <c r="AR98" s="20">
        <f t="shared" si="50"/>
        <v>0</v>
      </c>
      <c r="AS98" s="20">
        <f t="shared" si="50"/>
        <v>0</v>
      </c>
      <c r="AT98" s="20">
        <f t="shared" si="50"/>
        <v>0</v>
      </c>
      <c r="AU98" s="20">
        <f t="shared" si="50"/>
        <v>0</v>
      </c>
      <c r="AV98" s="20">
        <f t="shared" si="50"/>
        <v>0</v>
      </c>
      <c r="AW98" s="20">
        <f t="shared" si="50"/>
        <v>0</v>
      </c>
      <c r="AX98" s="20">
        <f t="shared" si="50"/>
        <v>0</v>
      </c>
      <c r="AY98" s="20">
        <f t="shared" si="50"/>
        <v>0</v>
      </c>
      <c r="AZ98" s="20">
        <f t="shared" si="50"/>
        <v>0</v>
      </c>
      <c r="BA98" s="20">
        <f t="shared" si="50"/>
        <v>0</v>
      </c>
      <c r="BB98" s="20">
        <f t="shared" si="50"/>
        <v>0</v>
      </c>
      <c r="BC98" s="20">
        <f t="shared" si="50"/>
        <v>4.0000000000000001E-3</v>
      </c>
      <c r="BD98" s="20">
        <f t="shared" si="50"/>
        <v>0</v>
      </c>
      <c r="BE98" s="20">
        <f t="shared" si="50"/>
        <v>0</v>
      </c>
      <c r="BF98" s="20">
        <f t="shared" si="50"/>
        <v>0</v>
      </c>
      <c r="BG98" s="20">
        <f t="shared" si="50"/>
        <v>0</v>
      </c>
      <c r="BH98" s="20">
        <f t="shared" si="50"/>
        <v>0</v>
      </c>
      <c r="BI98" s="20">
        <f t="shared" si="50"/>
        <v>0</v>
      </c>
      <c r="BJ98" s="20">
        <f t="shared" si="50"/>
        <v>0</v>
      </c>
      <c r="BK98" s="20">
        <f t="shared" si="50"/>
        <v>0</v>
      </c>
      <c r="BL98" s="20">
        <f t="shared" si="50"/>
        <v>3.0000000000000001E-3</v>
      </c>
      <c r="BM98" s="20">
        <f t="shared" si="50"/>
        <v>0</v>
      </c>
      <c r="BN98" s="20">
        <f t="shared" si="50"/>
        <v>0</v>
      </c>
      <c r="BO98" s="20">
        <f t="shared" si="50"/>
        <v>0</v>
      </c>
      <c r="BP98" s="20">
        <f t="shared" si="50"/>
        <v>1E-3</v>
      </c>
      <c r="BQ98" s="20">
        <f t="shared" si="50"/>
        <v>0</v>
      </c>
      <c r="BR98" s="76">
        <f t="shared" si="50"/>
        <v>0</v>
      </c>
      <c r="BS98" s="48"/>
      <c r="BT98" s="48"/>
    </row>
    <row r="100" spans="1:72" ht="17.399999999999999">
      <c r="A100" s="21"/>
      <c r="B100" s="22" t="s">
        <v>23</v>
      </c>
      <c r="C100" s="23" t="s">
        <v>24</v>
      </c>
      <c r="D100" s="24">
        <f>D46</f>
        <v>90.9</v>
      </c>
      <c r="E100" s="24">
        <f t="shared" ref="E100:BR100" si="52">E46</f>
        <v>96</v>
      </c>
      <c r="F100" s="24">
        <f t="shared" si="52"/>
        <v>91</v>
      </c>
      <c r="G100" s="24">
        <f t="shared" si="52"/>
        <v>816</v>
      </c>
      <c r="H100" s="24">
        <f t="shared" si="52"/>
        <v>1680</v>
      </c>
      <c r="I100" s="24">
        <f t="shared" si="52"/>
        <v>1050</v>
      </c>
      <c r="J100" s="24">
        <f t="shared" si="52"/>
        <v>90.57</v>
      </c>
      <c r="K100" s="24">
        <f t="shared" si="52"/>
        <v>1166.67</v>
      </c>
      <c r="L100" s="24">
        <f t="shared" si="52"/>
        <v>255.2</v>
      </c>
      <c r="M100" s="24">
        <f t="shared" si="52"/>
        <v>833</v>
      </c>
      <c r="N100" s="24">
        <f t="shared" si="52"/>
        <v>126.38</v>
      </c>
      <c r="O100" s="24">
        <f t="shared" si="52"/>
        <v>387.53</v>
      </c>
      <c r="P100" s="24">
        <f t="shared" si="52"/>
        <v>663.16</v>
      </c>
      <c r="Q100" s="24">
        <f t="shared" si="52"/>
        <v>526.66999999999996</v>
      </c>
      <c r="R100" s="24">
        <f t="shared" si="52"/>
        <v>1295</v>
      </c>
      <c r="S100" s="24">
        <f t="shared" si="52"/>
        <v>0</v>
      </c>
      <c r="T100" s="24">
        <f t="shared" si="52"/>
        <v>0</v>
      </c>
      <c r="U100" s="24">
        <f t="shared" si="52"/>
        <v>1012</v>
      </c>
      <c r="V100" s="24">
        <f t="shared" si="52"/>
        <v>470.67</v>
      </c>
      <c r="W100" s="24">
        <f>W46</f>
        <v>348</v>
      </c>
      <c r="X100" s="24">
        <f t="shared" si="52"/>
        <v>9.4</v>
      </c>
      <c r="Y100" s="24">
        <f t="shared" si="52"/>
        <v>266.5</v>
      </c>
      <c r="Z100" s="24">
        <f t="shared" si="52"/>
        <v>367</v>
      </c>
      <c r="AA100" s="24">
        <f t="shared" si="52"/>
        <v>524</v>
      </c>
      <c r="AB100" s="24">
        <f t="shared" si="52"/>
        <v>330</v>
      </c>
      <c r="AC100" s="24">
        <f t="shared" si="52"/>
        <v>299</v>
      </c>
      <c r="AD100" s="24">
        <f t="shared" si="52"/>
        <v>148</v>
      </c>
      <c r="AE100" s="24">
        <f t="shared" si="52"/>
        <v>842</v>
      </c>
      <c r="AF100" s="24"/>
      <c r="AG100" s="24"/>
      <c r="AH100" s="24">
        <f t="shared" si="52"/>
        <v>359</v>
      </c>
      <c r="AI100" s="24"/>
      <c r="AJ100" s="24">
        <f t="shared" si="52"/>
        <v>309.10000000000002</v>
      </c>
      <c r="AK100" s="24">
        <f t="shared" si="52"/>
        <v>94</v>
      </c>
      <c r="AL100" s="24">
        <f t="shared" si="52"/>
        <v>73</v>
      </c>
      <c r="AM100" s="24">
        <f t="shared" si="52"/>
        <v>51.6</v>
      </c>
      <c r="AN100" s="24">
        <f t="shared" si="52"/>
        <v>250</v>
      </c>
      <c r="AO100" s="24">
        <f t="shared" si="52"/>
        <v>272</v>
      </c>
      <c r="AP100" s="24">
        <f t="shared" si="52"/>
        <v>0</v>
      </c>
      <c r="AQ100" s="24">
        <f t="shared" si="52"/>
        <v>425</v>
      </c>
      <c r="AR100" s="24">
        <f t="shared" si="52"/>
        <v>800</v>
      </c>
      <c r="AS100" s="24">
        <f t="shared" si="52"/>
        <v>294.25</v>
      </c>
      <c r="AT100" s="24">
        <f t="shared" si="52"/>
        <v>95</v>
      </c>
      <c r="AU100" s="24">
        <f t="shared" si="52"/>
        <v>87.33</v>
      </c>
      <c r="AV100" s="24">
        <f t="shared" si="52"/>
        <v>73.33</v>
      </c>
      <c r="AW100" s="24">
        <f t="shared" si="52"/>
        <v>80</v>
      </c>
      <c r="AX100" s="24">
        <f t="shared" si="52"/>
        <v>89.29</v>
      </c>
      <c r="AY100" s="24">
        <f t="shared" si="52"/>
        <v>63.75</v>
      </c>
      <c r="AZ100" s="24">
        <f t="shared" si="52"/>
        <v>104.62</v>
      </c>
      <c r="BA100" s="24">
        <f t="shared" si="52"/>
        <v>81.33</v>
      </c>
      <c r="BB100" s="24">
        <f t="shared" si="52"/>
        <v>71.67</v>
      </c>
      <c r="BC100" s="24">
        <f t="shared" si="52"/>
        <v>152.66999999999999</v>
      </c>
      <c r="BD100" s="24">
        <f t="shared" si="52"/>
        <v>378</v>
      </c>
      <c r="BE100" s="24">
        <f t="shared" si="52"/>
        <v>574</v>
      </c>
      <c r="BF100" s="24">
        <f t="shared" si="52"/>
        <v>696</v>
      </c>
      <c r="BG100" s="24">
        <f t="shared" si="52"/>
        <v>324</v>
      </c>
      <c r="BH100" s="24">
        <f t="shared" si="52"/>
        <v>604</v>
      </c>
      <c r="BI100" s="24">
        <f t="shared" si="52"/>
        <v>0</v>
      </c>
      <c r="BJ100" s="24">
        <f t="shared" si="52"/>
        <v>38</v>
      </c>
      <c r="BK100" s="24">
        <f t="shared" si="52"/>
        <v>38</v>
      </c>
      <c r="BL100" s="24">
        <f t="shared" si="52"/>
        <v>33</v>
      </c>
      <c r="BM100" s="24">
        <f t="shared" si="52"/>
        <v>43</v>
      </c>
      <c r="BN100" s="24">
        <f t="shared" si="52"/>
        <v>43</v>
      </c>
      <c r="BO100" s="24">
        <f t="shared" si="52"/>
        <v>306.32</v>
      </c>
      <c r="BP100" s="24">
        <f t="shared" si="52"/>
        <v>190</v>
      </c>
      <c r="BQ100" s="24">
        <f t="shared" si="52"/>
        <v>26</v>
      </c>
      <c r="BR100" s="75">
        <f t="shared" si="52"/>
        <v>0</v>
      </c>
    </row>
    <row r="101" spans="1:72" ht="17.399999999999999">
      <c r="B101" s="19" t="s">
        <v>25</v>
      </c>
      <c r="C101" s="17" t="s">
        <v>24</v>
      </c>
      <c r="D101" s="18">
        <f>D100/1000</f>
        <v>9.0900000000000009E-2</v>
      </c>
      <c r="E101" s="18">
        <f t="shared" ref="E101:BR101" si="53">E100/1000</f>
        <v>9.6000000000000002E-2</v>
      </c>
      <c r="F101" s="18">
        <f t="shared" si="53"/>
        <v>9.0999999999999998E-2</v>
      </c>
      <c r="G101" s="18">
        <f t="shared" si="53"/>
        <v>0.81599999999999995</v>
      </c>
      <c r="H101" s="18">
        <f t="shared" si="53"/>
        <v>1.68</v>
      </c>
      <c r="I101" s="18">
        <f t="shared" si="53"/>
        <v>1.05</v>
      </c>
      <c r="J101" s="18">
        <f t="shared" si="53"/>
        <v>9.0569999999999998E-2</v>
      </c>
      <c r="K101" s="18">
        <f t="shared" si="53"/>
        <v>1.1666700000000001</v>
      </c>
      <c r="L101" s="18">
        <f t="shared" si="53"/>
        <v>0.25519999999999998</v>
      </c>
      <c r="M101" s="18">
        <f t="shared" si="53"/>
        <v>0.83299999999999996</v>
      </c>
      <c r="N101" s="18">
        <f t="shared" si="53"/>
        <v>0.12637999999999999</v>
      </c>
      <c r="O101" s="18">
        <f t="shared" si="53"/>
        <v>0.38752999999999999</v>
      </c>
      <c r="P101" s="18">
        <f t="shared" si="53"/>
        <v>0.66315999999999997</v>
      </c>
      <c r="Q101" s="18">
        <f t="shared" si="53"/>
        <v>0.52666999999999997</v>
      </c>
      <c r="R101" s="18">
        <f t="shared" si="53"/>
        <v>1.2949999999999999</v>
      </c>
      <c r="S101" s="18">
        <f t="shared" si="53"/>
        <v>0</v>
      </c>
      <c r="T101" s="18">
        <f t="shared" si="53"/>
        <v>0</v>
      </c>
      <c r="U101" s="18">
        <f t="shared" si="53"/>
        <v>1.012</v>
      </c>
      <c r="V101" s="18">
        <f t="shared" si="53"/>
        <v>0.47067000000000003</v>
      </c>
      <c r="W101" s="18">
        <f>W100/1000</f>
        <v>0.34799999999999998</v>
      </c>
      <c r="X101" s="18">
        <f t="shared" si="53"/>
        <v>9.4000000000000004E-3</v>
      </c>
      <c r="Y101" s="18">
        <f t="shared" si="53"/>
        <v>0.26650000000000001</v>
      </c>
      <c r="Z101" s="18">
        <f t="shared" si="53"/>
        <v>0.36699999999999999</v>
      </c>
      <c r="AA101" s="18">
        <f t="shared" si="53"/>
        <v>0.52400000000000002</v>
      </c>
      <c r="AB101" s="18">
        <f t="shared" si="53"/>
        <v>0.33</v>
      </c>
      <c r="AC101" s="18">
        <f t="shared" si="53"/>
        <v>0.29899999999999999</v>
      </c>
      <c r="AD101" s="18">
        <f t="shared" si="53"/>
        <v>0.14799999999999999</v>
      </c>
      <c r="AE101" s="18">
        <f t="shared" si="53"/>
        <v>0.84199999999999997</v>
      </c>
      <c r="AF101" s="18">
        <f t="shared" ref="AF101:AI101" si="54">AF100/1000</f>
        <v>0</v>
      </c>
      <c r="AG101" s="18">
        <f t="shared" si="54"/>
        <v>0</v>
      </c>
      <c r="AH101" s="18">
        <f t="shared" si="54"/>
        <v>0.35899999999999999</v>
      </c>
      <c r="AI101" s="18">
        <f t="shared" si="54"/>
        <v>0</v>
      </c>
      <c r="AJ101" s="18">
        <f t="shared" si="53"/>
        <v>0.30910000000000004</v>
      </c>
      <c r="AK101" s="18">
        <f t="shared" si="53"/>
        <v>9.4E-2</v>
      </c>
      <c r="AL101" s="18">
        <f t="shared" si="53"/>
        <v>7.2999999999999995E-2</v>
      </c>
      <c r="AM101" s="18">
        <f t="shared" si="53"/>
        <v>5.16E-2</v>
      </c>
      <c r="AN101" s="18">
        <f t="shared" si="53"/>
        <v>0.25</v>
      </c>
      <c r="AO101" s="18">
        <f t="shared" si="53"/>
        <v>0.27200000000000002</v>
      </c>
      <c r="AP101" s="18">
        <f t="shared" si="53"/>
        <v>0</v>
      </c>
      <c r="AQ101" s="18">
        <f t="shared" si="53"/>
        <v>0.42499999999999999</v>
      </c>
      <c r="AR101" s="18">
        <f t="shared" si="53"/>
        <v>0.8</v>
      </c>
      <c r="AS101" s="18">
        <f t="shared" si="53"/>
        <v>0.29425000000000001</v>
      </c>
      <c r="AT101" s="18">
        <f t="shared" si="53"/>
        <v>9.5000000000000001E-2</v>
      </c>
      <c r="AU101" s="18">
        <f t="shared" si="53"/>
        <v>8.7330000000000005E-2</v>
      </c>
      <c r="AV101" s="18">
        <f t="shared" si="53"/>
        <v>7.3329999999999992E-2</v>
      </c>
      <c r="AW101" s="18">
        <f t="shared" si="53"/>
        <v>0.08</v>
      </c>
      <c r="AX101" s="18">
        <f t="shared" si="53"/>
        <v>8.9290000000000008E-2</v>
      </c>
      <c r="AY101" s="18">
        <f t="shared" si="53"/>
        <v>6.3750000000000001E-2</v>
      </c>
      <c r="AZ101" s="18">
        <f t="shared" si="53"/>
        <v>0.10462</v>
      </c>
      <c r="BA101" s="18">
        <f t="shared" si="53"/>
        <v>8.133E-2</v>
      </c>
      <c r="BB101" s="18">
        <f t="shared" si="53"/>
        <v>7.1669999999999998E-2</v>
      </c>
      <c r="BC101" s="18">
        <f t="shared" si="53"/>
        <v>0.15267</v>
      </c>
      <c r="BD101" s="18">
        <f t="shared" si="53"/>
        <v>0.378</v>
      </c>
      <c r="BE101" s="18">
        <f t="shared" si="53"/>
        <v>0.57399999999999995</v>
      </c>
      <c r="BF101" s="18">
        <f t="shared" si="53"/>
        <v>0.69599999999999995</v>
      </c>
      <c r="BG101" s="18">
        <f t="shared" si="53"/>
        <v>0.32400000000000001</v>
      </c>
      <c r="BH101" s="18">
        <f t="shared" si="53"/>
        <v>0.60399999999999998</v>
      </c>
      <c r="BI101" s="18">
        <f t="shared" si="53"/>
        <v>0</v>
      </c>
      <c r="BJ101" s="18">
        <f t="shared" si="53"/>
        <v>3.7999999999999999E-2</v>
      </c>
      <c r="BK101" s="18">
        <f t="shared" si="53"/>
        <v>3.7999999999999999E-2</v>
      </c>
      <c r="BL101" s="18">
        <f t="shared" si="53"/>
        <v>3.3000000000000002E-2</v>
      </c>
      <c r="BM101" s="18">
        <f t="shared" si="53"/>
        <v>4.2999999999999997E-2</v>
      </c>
      <c r="BN101" s="18">
        <f t="shared" si="53"/>
        <v>4.2999999999999997E-2</v>
      </c>
      <c r="BO101" s="18">
        <f t="shared" si="53"/>
        <v>0.30631999999999998</v>
      </c>
      <c r="BP101" s="18">
        <f t="shared" si="53"/>
        <v>0.19</v>
      </c>
      <c r="BQ101" s="18">
        <f t="shared" si="53"/>
        <v>2.5999999999999999E-2</v>
      </c>
      <c r="BR101" s="75">
        <f t="shared" si="53"/>
        <v>0</v>
      </c>
    </row>
    <row r="102" spans="1:72" ht="17.399999999999999">
      <c r="A102" s="25"/>
      <c r="B102" s="26" t="s">
        <v>26</v>
      </c>
      <c r="C102" s="108"/>
      <c r="D102" s="27">
        <f>D98*D100</f>
        <v>0</v>
      </c>
      <c r="E102" s="27">
        <f t="shared" ref="E102:BR102" si="55">E98*E100</f>
        <v>0</v>
      </c>
      <c r="F102" s="27">
        <f t="shared" si="55"/>
        <v>1.456</v>
      </c>
      <c r="G102" s="27">
        <f t="shared" si="55"/>
        <v>0</v>
      </c>
      <c r="H102" s="27">
        <f t="shared" si="55"/>
        <v>0</v>
      </c>
      <c r="I102" s="27">
        <f t="shared" si="55"/>
        <v>0</v>
      </c>
      <c r="J102" s="27">
        <f t="shared" si="55"/>
        <v>0.72455999999999998</v>
      </c>
      <c r="K102" s="27">
        <f t="shared" si="55"/>
        <v>3.5000100000000005</v>
      </c>
      <c r="L102" s="27">
        <f t="shared" si="55"/>
        <v>0</v>
      </c>
      <c r="M102" s="27">
        <f t="shared" si="55"/>
        <v>0</v>
      </c>
      <c r="N102" s="27">
        <f t="shared" si="55"/>
        <v>0</v>
      </c>
      <c r="O102" s="27">
        <f t="shared" si="55"/>
        <v>0</v>
      </c>
      <c r="P102" s="27">
        <f t="shared" si="55"/>
        <v>0</v>
      </c>
      <c r="Q102" s="27">
        <f t="shared" si="55"/>
        <v>0</v>
      </c>
      <c r="R102" s="27">
        <f t="shared" si="55"/>
        <v>0</v>
      </c>
      <c r="S102" s="27">
        <f t="shared" si="55"/>
        <v>0</v>
      </c>
      <c r="T102" s="27">
        <f t="shared" si="55"/>
        <v>0</v>
      </c>
      <c r="U102" s="27">
        <f t="shared" si="55"/>
        <v>21.049599999999998</v>
      </c>
      <c r="V102" s="27">
        <f t="shared" si="55"/>
        <v>0</v>
      </c>
      <c r="W102" s="27">
        <f>W98*W100</f>
        <v>0</v>
      </c>
      <c r="X102" s="27">
        <f t="shared" si="55"/>
        <v>0.94000000000000006</v>
      </c>
      <c r="Y102" s="27">
        <f t="shared" si="55"/>
        <v>0</v>
      </c>
      <c r="Z102" s="27">
        <f t="shared" si="55"/>
        <v>0</v>
      </c>
      <c r="AA102" s="27">
        <f t="shared" si="55"/>
        <v>0</v>
      </c>
      <c r="AB102" s="27">
        <f t="shared" si="55"/>
        <v>0</v>
      </c>
      <c r="AC102" s="27">
        <f t="shared" si="55"/>
        <v>0</v>
      </c>
      <c r="AD102" s="27">
        <f t="shared" si="55"/>
        <v>0</v>
      </c>
      <c r="AE102" s="27">
        <f t="shared" si="55"/>
        <v>21.05</v>
      </c>
      <c r="AF102" s="27">
        <f t="shared" ref="AF102:AI102" si="56">AF98*AF100</f>
        <v>0</v>
      </c>
      <c r="AG102" s="27">
        <f t="shared" si="56"/>
        <v>0</v>
      </c>
      <c r="AH102" s="27">
        <f t="shared" si="56"/>
        <v>0</v>
      </c>
      <c r="AI102" s="27">
        <f t="shared" si="56"/>
        <v>0</v>
      </c>
      <c r="AJ102" s="27">
        <f t="shared" si="55"/>
        <v>0</v>
      </c>
      <c r="AK102" s="27">
        <f t="shared" si="55"/>
        <v>0</v>
      </c>
      <c r="AL102" s="27">
        <f t="shared" si="55"/>
        <v>0</v>
      </c>
      <c r="AM102" s="27">
        <f t="shared" si="55"/>
        <v>1.7028000000000001</v>
      </c>
      <c r="AN102" s="27">
        <f t="shared" si="55"/>
        <v>0.34749999999999998</v>
      </c>
      <c r="AO102" s="27">
        <f t="shared" si="55"/>
        <v>0</v>
      </c>
      <c r="AP102" s="27">
        <f t="shared" si="55"/>
        <v>0</v>
      </c>
      <c r="AQ102" s="27">
        <f t="shared" si="55"/>
        <v>0</v>
      </c>
      <c r="AR102" s="27">
        <f t="shared" si="55"/>
        <v>0</v>
      </c>
      <c r="AS102" s="27">
        <f t="shared" si="55"/>
        <v>0</v>
      </c>
      <c r="AT102" s="27">
        <f t="shared" si="55"/>
        <v>0</v>
      </c>
      <c r="AU102" s="27">
        <f t="shared" si="55"/>
        <v>0</v>
      </c>
      <c r="AV102" s="27">
        <f t="shared" si="55"/>
        <v>0</v>
      </c>
      <c r="AW102" s="27">
        <f t="shared" si="55"/>
        <v>0</v>
      </c>
      <c r="AX102" s="27">
        <f t="shared" si="55"/>
        <v>0</v>
      </c>
      <c r="AY102" s="27">
        <f t="shared" si="55"/>
        <v>0</v>
      </c>
      <c r="AZ102" s="27">
        <f t="shared" si="55"/>
        <v>0</v>
      </c>
      <c r="BA102" s="27">
        <f t="shared" si="55"/>
        <v>0</v>
      </c>
      <c r="BB102" s="27">
        <f t="shared" si="55"/>
        <v>0</v>
      </c>
      <c r="BC102" s="27">
        <f t="shared" si="55"/>
        <v>0.61068</v>
      </c>
      <c r="BD102" s="27">
        <f t="shared" si="55"/>
        <v>0</v>
      </c>
      <c r="BE102" s="27">
        <f t="shared" si="55"/>
        <v>0</v>
      </c>
      <c r="BF102" s="27">
        <f t="shared" si="55"/>
        <v>0</v>
      </c>
      <c r="BG102" s="27">
        <f t="shared" si="55"/>
        <v>0</v>
      </c>
      <c r="BH102" s="27">
        <f t="shared" si="55"/>
        <v>0</v>
      </c>
      <c r="BI102" s="27">
        <f t="shared" si="55"/>
        <v>0</v>
      </c>
      <c r="BJ102" s="27">
        <f t="shared" si="55"/>
        <v>0</v>
      </c>
      <c r="BK102" s="27">
        <f t="shared" si="55"/>
        <v>0</v>
      </c>
      <c r="BL102" s="27">
        <f t="shared" si="55"/>
        <v>9.9000000000000005E-2</v>
      </c>
      <c r="BM102" s="27">
        <f t="shared" si="55"/>
        <v>0</v>
      </c>
      <c r="BN102" s="27">
        <f t="shared" si="55"/>
        <v>0</v>
      </c>
      <c r="BO102" s="27">
        <f t="shared" si="55"/>
        <v>0</v>
      </c>
      <c r="BP102" s="27">
        <f t="shared" si="55"/>
        <v>0.19</v>
      </c>
      <c r="BQ102" s="27">
        <f t="shared" si="55"/>
        <v>0</v>
      </c>
      <c r="BR102" s="78">
        <f t="shared" si="55"/>
        <v>0</v>
      </c>
      <c r="BS102" s="28">
        <f>SUM(D102:BQ102)</f>
        <v>51.670149999999992</v>
      </c>
      <c r="BT102" s="29">
        <f>BS102/$C$23</f>
        <v>51.670149999999992</v>
      </c>
    </row>
    <row r="103" spans="1:72" ht="17.399999999999999">
      <c r="A103" s="25"/>
      <c r="B103" s="26" t="s">
        <v>27</v>
      </c>
      <c r="C103" s="108"/>
      <c r="D103" s="27">
        <f>D98*D100</f>
        <v>0</v>
      </c>
      <c r="E103" s="27">
        <f t="shared" ref="E103:BR103" si="57">E98*E100</f>
        <v>0</v>
      </c>
      <c r="F103" s="27">
        <f t="shared" si="57"/>
        <v>1.456</v>
      </c>
      <c r="G103" s="27">
        <f t="shared" si="57"/>
        <v>0</v>
      </c>
      <c r="H103" s="27">
        <f t="shared" si="57"/>
        <v>0</v>
      </c>
      <c r="I103" s="27">
        <f t="shared" si="57"/>
        <v>0</v>
      </c>
      <c r="J103" s="27">
        <f t="shared" si="57"/>
        <v>0.72455999999999998</v>
      </c>
      <c r="K103" s="27">
        <f t="shared" si="57"/>
        <v>3.5000100000000005</v>
      </c>
      <c r="L103" s="27">
        <f t="shared" si="57"/>
        <v>0</v>
      </c>
      <c r="M103" s="27">
        <f t="shared" si="57"/>
        <v>0</v>
      </c>
      <c r="N103" s="27">
        <f t="shared" si="57"/>
        <v>0</v>
      </c>
      <c r="O103" s="27">
        <f t="shared" si="57"/>
        <v>0</v>
      </c>
      <c r="P103" s="27">
        <f t="shared" si="57"/>
        <v>0</v>
      </c>
      <c r="Q103" s="27">
        <f t="shared" si="57"/>
        <v>0</v>
      </c>
      <c r="R103" s="27">
        <f t="shared" si="57"/>
        <v>0</v>
      </c>
      <c r="S103" s="27">
        <f t="shared" si="57"/>
        <v>0</v>
      </c>
      <c r="T103" s="27">
        <f t="shared" si="57"/>
        <v>0</v>
      </c>
      <c r="U103" s="27">
        <f t="shared" si="57"/>
        <v>21.049599999999998</v>
      </c>
      <c r="V103" s="27">
        <f t="shared" si="57"/>
        <v>0</v>
      </c>
      <c r="W103" s="27">
        <f>W98*W100</f>
        <v>0</v>
      </c>
      <c r="X103" s="27">
        <f t="shared" si="57"/>
        <v>0.94000000000000006</v>
      </c>
      <c r="Y103" s="27">
        <f t="shared" si="57"/>
        <v>0</v>
      </c>
      <c r="Z103" s="27">
        <f t="shared" si="57"/>
        <v>0</v>
      </c>
      <c r="AA103" s="27">
        <f t="shared" si="57"/>
        <v>0</v>
      </c>
      <c r="AB103" s="27">
        <f t="shared" si="57"/>
        <v>0</v>
      </c>
      <c r="AC103" s="27">
        <f t="shared" si="57"/>
        <v>0</v>
      </c>
      <c r="AD103" s="27">
        <f t="shared" si="57"/>
        <v>0</v>
      </c>
      <c r="AE103" s="27">
        <f t="shared" si="57"/>
        <v>21.05</v>
      </c>
      <c r="AF103" s="27">
        <f t="shared" ref="AF103:AI103" si="58">AF98*AF100</f>
        <v>0</v>
      </c>
      <c r="AG103" s="27">
        <f t="shared" si="58"/>
        <v>0</v>
      </c>
      <c r="AH103" s="27">
        <f t="shared" si="58"/>
        <v>0</v>
      </c>
      <c r="AI103" s="27">
        <f t="shared" si="58"/>
        <v>0</v>
      </c>
      <c r="AJ103" s="27">
        <f t="shared" si="57"/>
        <v>0</v>
      </c>
      <c r="AK103" s="27">
        <f t="shared" si="57"/>
        <v>0</v>
      </c>
      <c r="AL103" s="27">
        <f t="shared" si="57"/>
        <v>0</v>
      </c>
      <c r="AM103" s="27">
        <f t="shared" si="57"/>
        <v>1.7028000000000001</v>
      </c>
      <c r="AN103" s="27">
        <f t="shared" si="57"/>
        <v>0.34749999999999998</v>
      </c>
      <c r="AO103" s="27">
        <f t="shared" si="57"/>
        <v>0</v>
      </c>
      <c r="AP103" s="27">
        <f t="shared" si="57"/>
        <v>0</v>
      </c>
      <c r="AQ103" s="27">
        <f t="shared" si="57"/>
        <v>0</v>
      </c>
      <c r="AR103" s="27">
        <f t="shared" si="57"/>
        <v>0</v>
      </c>
      <c r="AS103" s="27">
        <f t="shared" si="57"/>
        <v>0</v>
      </c>
      <c r="AT103" s="27">
        <f t="shared" si="57"/>
        <v>0</v>
      </c>
      <c r="AU103" s="27">
        <f t="shared" si="57"/>
        <v>0</v>
      </c>
      <c r="AV103" s="27">
        <f t="shared" si="57"/>
        <v>0</v>
      </c>
      <c r="AW103" s="27">
        <f t="shared" si="57"/>
        <v>0</v>
      </c>
      <c r="AX103" s="27">
        <f t="shared" si="57"/>
        <v>0</v>
      </c>
      <c r="AY103" s="27">
        <f t="shared" si="57"/>
        <v>0</v>
      </c>
      <c r="AZ103" s="27">
        <f t="shared" si="57"/>
        <v>0</v>
      </c>
      <c r="BA103" s="27">
        <f t="shared" si="57"/>
        <v>0</v>
      </c>
      <c r="BB103" s="27">
        <f t="shared" si="57"/>
        <v>0</v>
      </c>
      <c r="BC103" s="27">
        <f t="shared" si="57"/>
        <v>0.61068</v>
      </c>
      <c r="BD103" s="27">
        <f t="shared" si="57"/>
        <v>0</v>
      </c>
      <c r="BE103" s="27">
        <f t="shared" si="57"/>
        <v>0</v>
      </c>
      <c r="BF103" s="27">
        <f t="shared" si="57"/>
        <v>0</v>
      </c>
      <c r="BG103" s="27">
        <f t="shared" si="57"/>
        <v>0</v>
      </c>
      <c r="BH103" s="27">
        <f t="shared" si="57"/>
        <v>0</v>
      </c>
      <c r="BI103" s="27">
        <f t="shared" si="57"/>
        <v>0</v>
      </c>
      <c r="BJ103" s="27">
        <f t="shared" si="57"/>
        <v>0</v>
      </c>
      <c r="BK103" s="27">
        <f t="shared" si="57"/>
        <v>0</v>
      </c>
      <c r="BL103" s="27">
        <f t="shared" si="57"/>
        <v>9.9000000000000005E-2</v>
      </c>
      <c r="BM103" s="27">
        <f t="shared" si="57"/>
        <v>0</v>
      </c>
      <c r="BN103" s="27">
        <f t="shared" si="57"/>
        <v>0</v>
      </c>
      <c r="BO103" s="27">
        <f t="shared" si="57"/>
        <v>0</v>
      </c>
      <c r="BP103" s="27">
        <f t="shared" si="57"/>
        <v>0.19</v>
      </c>
      <c r="BQ103" s="27">
        <f t="shared" si="57"/>
        <v>0</v>
      </c>
      <c r="BR103" s="78">
        <f t="shared" si="57"/>
        <v>0</v>
      </c>
      <c r="BS103" s="28">
        <f>SUM(D103:BQ103)</f>
        <v>51.670149999999992</v>
      </c>
      <c r="BT103" s="29">
        <f>BS103/$C$23</f>
        <v>51.670149999999992</v>
      </c>
    </row>
    <row r="105" spans="1:72">
      <c r="L105" s="1"/>
    </row>
    <row r="106" spans="1:72" ht="15" customHeight="1">
      <c r="A106" s="102"/>
      <c r="B106" s="3" t="s">
        <v>1</v>
      </c>
      <c r="C106" s="99" t="s">
        <v>2</v>
      </c>
      <c r="D106" s="98" t="str">
        <f t="shared" ref="D106:AE106" si="59">D8</f>
        <v>Хлеб пшеничный</v>
      </c>
      <c r="E106" s="98" t="str">
        <f t="shared" si="59"/>
        <v>Хлеб ржано-пшеничный</v>
      </c>
      <c r="F106" s="98" t="str">
        <f t="shared" si="59"/>
        <v>Сахар</v>
      </c>
      <c r="G106" s="98" t="str">
        <f t="shared" si="59"/>
        <v>Чай</v>
      </c>
      <c r="H106" s="98" t="str">
        <f t="shared" si="59"/>
        <v>Какао</v>
      </c>
      <c r="I106" s="98" t="str">
        <f t="shared" si="59"/>
        <v>Кофейный напиток</v>
      </c>
      <c r="J106" s="98" t="str">
        <f t="shared" si="59"/>
        <v>Молоко 2,5%</v>
      </c>
      <c r="K106" s="98" t="str">
        <f t="shared" si="59"/>
        <v>Масло сливочное</v>
      </c>
      <c r="L106" s="98" t="str">
        <f t="shared" si="59"/>
        <v>Сметана 15%</v>
      </c>
      <c r="M106" s="98" t="str">
        <f t="shared" si="59"/>
        <v>Молоко сухое</v>
      </c>
      <c r="N106" s="98" t="str">
        <f t="shared" si="59"/>
        <v>Снежок 2,5 %</v>
      </c>
      <c r="O106" s="98" t="str">
        <f t="shared" si="59"/>
        <v>Творог 5%</v>
      </c>
      <c r="P106" s="98" t="str">
        <f t="shared" si="59"/>
        <v>Молоко сгущенное</v>
      </c>
      <c r="Q106" s="98" t="str">
        <f t="shared" si="59"/>
        <v xml:space="preserve">Джем Сава </v>
      </c>
      <c r="R106" s="98" t="str">
        <f t="shared" si="59"/>
        <v>Сыр</v>
      </c>
      <c r="S106" s="98" t="str">
        <f t="shared" si="59"/>
        <v>Зеленый горошек</v>
      </c>
      <c r="T106" s="98" t="str">
        <f t="shared" si="59"/>
        <v>Кукуруза консервирован.</v>
      </c>
      <c r="U106" s="98" t="str">
        <f t="shared" si="59"/>
        <v>Консервы рыбные</v>
      </c>
      <c r="V106" s="98" t="str">
        <f t="shared" si="59"/>
        <v>Огурцы консервирован.</v>
      </c>
      <c r="W106" s="63"/>
      <c r="X106" s="98" t="str">
        <f t="shared" si="59"/>
        <v>Яйцо</v>
      </c>
      <c r="Y106" s="98" t="str">
        <f t="shared" si="59"/>
        <v>Икра кабачковая</v>
      </c>
      <c r="Z106" s="98" t="str">
        <f t="shared" si="59"/>
        <v>Изюм</v>
      </c>
      <c r="AA106" s="98" t="str">
        <f t="shared" si="59"/>
        <v>Курага</v>
      </c>
      <c r="AB106" s="98" t="str">
        <f t="shared" si="59"/>
        <v>Чернослив</v>
      </c>
      <c r="AC106" s="98" t="str">
        <f t="shared" si="59"/>
        <v>Шиповник</v>
      </c>
      <c r="AD106" s="98" t="str">
        <f t="shared" si="59"/>
        <v>Сухофрукты</v>
      </c>
      <c r="AE106" s="98" t="str">
        <f t="shared" si="59"/>
        <v>Ягода свежемороженная</v>
      </c>
      <c r="AF106" s="98" t="str">
        <f t="shared" ref="AF106:AI106" si="60">AF8</f>
        <v>Апельсин</v>
      </c>
      <c r="AG106" s="98" t="str">
        <f t="shared" si="60"/>
        <v>Банан</v>
      </c>
      <c r="AH106" s="98" t="str">
        <f t="shared" si="60"/>
        <v>Лимон</v>
      </c>
      <c r="AI106" s="98" t="str">
        <f t="shared" si="60"/>
        <v>Яблоко</v>
      </c>
      <c r="AJ106" s="98" t="str">
        <f>AJ8</f>
        <v>Кисель</v>
      </c>
      <c r="AK106" s="98" t="str">
        <f>AK8</f>
        <v xml:space="preserve">Сок </v>
      </c>
      <c r="AL106" s="98" t="str">
        <f>AL8</f>
        <v>Макаронные изделия</v>
      </c>
      <c r="AM106" s="98" t="str">
        <f>AM8</f>
        <v>Мука</v>
      </c>
      <c r="AN106" s="98" t="str">
        <f t="shared" ref="AN106:BR106" si="61">AN8</f>
        <v>Дрожжи</v>
      </c>
      <c r="AO106" s="98" t="str">
        <f t="shared" si="61"/>
        <v>Печенье</v>
      </c>
      <c r="AP106" s="98" t="str">
        <f t="shared" si="61"/>
        <v>Пряники</v>
      </c>
      <c r="AQ106" s="98" t="str">
        <f t="shared" si="61"/>
        <v>Вафли</v>
      </c>
      <c r="AR106" s="98" t="str">
        <f t="shared" si="61"/>
        <v>Конфеты</v>
      </c>
      <c r="AS106" s="98" t="str">
        <f t="shared" si="61"/>
        <v>Повидло Сава</v>
      </c>
      <c r="AT106" s="98" t="str">
        <f t="shared" si="61"/>
        <v>Крупа геркулес</v>
      </c>
      <c r="AU106" s="98" t="str">
        <f t="shared" si="61"/>
        <v>Крупа горох</v>
      </c>
      <c r="AV106" s="98" t="str">
        <f t="shared" si="61"/>
        <v>Крупа гречневая</v>
      </c>
      <c r="AW106" s="98" t="str">
        <f t="shared" si="61"/>
        <v>Крупа кукурузная</v>
      </c>
      <c r="AX106" s="98" t="str">
        <f t="shared" si="61"/>
        <v>Крупа манная</v>
      </c>
      <c r="AY106" s="98" t="str">
        <f t="shared" si="61"/>
        <v>Крупа перловая</v>
      </c>
      <c r="AZ106" s="98" t="str">
        <f t="shared" si="61"/>
        <v>Крупа пшеничная</v>
      </c>
      <c r="BA106" s="98" t="str">
        <f t="shared" si="61"/>
        <v>Крупа пшено</v>
      </c>
      <c r="BB106" s="98" t="str">
        <f t="shared" si="61"/>
        <v>Крупа ячневая</v>
      </c>
      <c r="BC106" s="98" t="str">
        <f t="shared" si="61"/>
        <v>Рис</v>
      </c>
      <c r="BD106" s="98" t="str">
        <f t="shared" si="61"/>
        <v>Цыпленок бройлер</v>
      </c>
      <c r="BE106" s="98" t="str">
        <f t="shared" si="61"/>
        <v>Филе куриное</v>
      </c>
      <c r="BF106" s="98" t="str">
        <f t="shared" si="61"/>
        <v>Фарш говяжий</v>
      </c>
      <c r="BG106" s="98" t="str">
        <f t="shared" si="61"/>
        <v>Печень куриная</v>
      </c>
      <c r="BH106" s="98" t="str">
        <f t="shared" si="61"/>
        <v>Филе минтая</v>
      </c>
      <c r="BI106" s="98" t="str">
        <f t="shared" si="61"/>
        <v>Филе сельди слабосол.</v>
      </c>
      <c r="BJ106" s="98" t="str">
        <f t="shared" si="61"/>
        <v>Картофель</v>
      </c>
      <c r="BK106" s="98" t="str">
        <f t="shared" si="61"/>
        <v>Морковь</v>
      </c>
      <c r="BL106" s="98" t="str">
        <f t="shared" si="61"/>
        <v>Лук</v>
      </c>
      <c r="BM106" s="98" t="str">
        <f t="shared" si="61"/>
        <v>Капуста</v>
      </c>
      <c r="BN106" s="98" t="str">
        <f t="shared" si="61"/>
        <v>Свекла</v>
      </c>
      <c r="BO106" s="98" t="str">
        <f t="shared" si="61"/>
        <v>Томатная паста</v>
      </c>
      <c r="BP106" s="98" t="str">
        <f t="shared" si="61"/>
        <v>Масло растительное</v>
      </c>
      <c r="BQ106" s="98" t="str">
        <f t="shared" si="61"/>
        <v>Соль</v>
      </c>
      <c r="BR106" s="110" t="str">
        <f t="shared" si="61"/>
        <v>Лимонная кислота</v>
      </c>
      <c r="BS106" s="109" t="s">
        <v>3</v>
      </c>
      <c r="BT106" s="109" t="s">
        <v>4</v>
      </c>
    </row>
    <row r="107" spans="1:72" ht="28.5" customHeight="1">
      <c r="A107" s="103"/>
      <c r="B107" s="4" t="s">
        <v>5</v>
      </c>
      <c r="C107" s="100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63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98"/>
      <c r="AV107" s="98"/>
      <c r="AW107" s="98"/>
      <c r="AX107" s="98"/>
      <c r="AY107" s="98"/>
      <c r="AZ107" s="98"/>
      <c r="BA107" s="98"/>
      <c r="BB107" s="98"/>
      <c r="BC107" s="98"/>
      <c r="BD107" s="98"/>
      <c r="BE107" s="98"/>
      <c r="BF107" s="98"/>
      <c r="BG107" s="98"/>
      <c r="BH107" s="98"/>
      <c r="BI107" s="98"/>
      <c r="BJ107" s="98"/>
      <c r="BK107" s="98"/>
      <c r="BL107" s="98"/>
      <c r="BM107" s="98"/>
      <c r="BN107" s="98"/>
      <c r="BO107" s="98"/>
      <c r="BP107" s="98"/>
      <c r="BQ107" s="98"/>
      <c r="BR107" s="110"/>
      <c r="BS107" s="109"/>
      <c r="BT107" s="109"/>
    </row>
    <row r="108" spans="1:72">
      <c r="A108" s="104" t="s">
        <v>18</v>
      </c>
      <c r="B108" s="33" t="str">
        <f>B28</f>
        <v xml:space="preserve">Омлет </v>
      </c>
      <c r="C108" s="105">
        <f>$E$7</f>
        <v>1</v>
      </c>
      <c r="D108" s="5">
        <f t="shared" ref="D108:BR110" si="62">D28</f>
        <v>0</v>
      </c>
      <c r="E108" s="5">
        <f t="shared" si="62"/>
        <v>0</v>
      </c>
      <c r="F108" s="5">
        <f t="shared" si="62"/>
        <v>0</v>
      </c>
      <c r="G108" s="5">
        <f t="shared" si="62"/>
        <v>0</v>
      </c>
      <c r="H108" s="5">
        <f t="shared" si="62"/>
        <v>0</v>
      </c>
      <c r="I108" s="5">
        <f t="shared" si="62"/>
        <v>0</v>
      </c>
      <c r="J108" s="5">
        <f t="shared" si="62"/>
        <v>4.4999999999999998E-2</v>
      </c>
      <c r="K108" s="5">
        <f t="shared" si="62"/>
        <v>2E-3</v>
      </c>
      <c r="L108" s="5">
        <f t="shared" si="62"/>
        <v>0</v>
      </c>
      <c r="M108" s="5">
        <f t="shared" si="62"/>
        <v>0</v>
      </c>
      <c r="N108" s="5">
        <f t="shared" si="62"/>
        <v>0</v>
      </c>
      <c r="O108" s="5">
        <f t="shared" si="62"/>
        <v>0</v>
      </c>
      <c r="P108" s="5">
        <f t="shared" si="62"/>
        <v>0</v>
      </c>
      <c r="Q108" s="5">
        <f t="shared" si="62"/>
        <v>0</v>
      </c>
      <c r="R108" s="5">
        <f t="shared" si="62"/>
        <v>0</v>
      </c>
      <c r="S108" s="5">
        <f t="shared" si="62"/>
        <v>0</v>
      </c>
      <c r="T108" s="5">
        <f t="shared" si="62"/>
        <v>0</v>
      </c>
      <c r="U108" s="5">
        <f t="shared" si="62"/>
        <v>0</v>
      </c>
      <c r="V108" s="5">
        <f t="shared" si="62"/>
        <v>0</v>
      </c>
      <c r="W108" s="5">
        <f>W28</f>
        <v>0</v>
      </c>
      <c r="X108" s="5">
        <f t="shared" si="62"/>
        <v>1</v>
      </c>
      <c r="Y108" s="5">
        <f t="shared" si="62"/>
        <v>0</v>
      </c>
      <c r="Z108" s="5">
        <f t="shared" si="62"/>
        <v>0</v>
      </c>
      <c r="AA108" s="5">
        <f t="shared" si="62"/>
        <v>0</v>
      </c>
      <c r="AB108" s="5">
        <f t="shared" si="62"/>
        <v>0</v>
      </c>
      <c r="AC108" s="5">
        <f t="shared" si="62"/>
        <v>0</v>
      </c>
      <c r="AD108" s="5">
        <f t="shared" si="62"/>
        <v>0</v>
      </c>
      <c r="AE108" s="5">
        <f t="shared" si="62"/>
        <v>0</v>
      </c>
      <c r="AF108" s="5">
        <f t="shared" ref="AF108:AI108" si="63">AF28</f>
        <v>0</v>
      </c>
      <c r="AG108" s="5">
        <f t="shared" si="63"/>
        <v>0</v>
      </c>
      <c r="AH108" s="5">
        <f t="shared" si="63"/>
        <v>0</v>
      </c>
      <c r="AI108" s="5">
        <f t="shared" si="63"/>
        <v>0</v>
      </c>
      <c r="AJ108" s="5">
        <f t="shared" si="62"/>
        <v>0</v>
      </c>
      <c r="AK108" s="5">
        <f t="shared" si="62"/>
        <v>0</v>
      </c>
      <c r="AL108" s="5">
        <f t="shared" si="62"/>
        <v>0</v>
      </c>
      <c r="AM108" s="5">
        <f t="shared" si="62"/>
        <v>0</v>
      </c>
      <c r="AN108" s="5">
        <f t="shared" si="62"/>
        <v>0</v>
      </c>
      <c r="AO108" s="5">
        <f t="shared" si="62"/>
        <v>0</v>
      </c>
      <c r="AP108" s="5">
        <f t="shared" si="62"/>
        <v>0</v>
      </c>
      <c r="AQ108" s="5">
        <f t="shared" si="62"/>
        <v>0</v>
      </c>
      <c r="AR108" s="5">
        <f t="shared" si="62"/>
        <v>0</v>
      </c>
      <c r="AS108" s="5">
        <f t="shared" si="62"/>
        <v>0</v>
      </c>
      <c r="AT108" s="5">
        <f t="shared" si="62"/>
        <v>0</v>
      </c>
      <c r="AU108" s="5">
        <f t="shared" si="62"/>
        <v>0</v>
      </c>
      <c r="AV108" s="5">
        <f t="shared" si="62"/>
        <v>0</v>
      </c>
      <c r="AW108" s="5">
        <f t="shared" si="62"/>
        <v>0</v>
      </c>
      <c r="AX108" s="5">
        <f t="shared" si="62"/>
        <v>0</v>
      </c>
      <c r="AY108" s="5">
        <f t="shared" si="62"/>
        <v>0</v>
      </c>
      <c r="AZ108" s="5">
        <f t="shared" si="62"/>
        <v>0</v>
      </c>
      <c r="BA108" s="5">
        <f t="shared" si="62"/>
        <v>0</v>
      </c>
      <c r="BB108" s="5">
        <f t="shared" si="62"/>
        <v>0</v>
      </c>
      <c r="BC108" s="5">
        <f t="shared" si="62"/>
        <v>0</v>
      </c>
      <c r="BD108" s="5">
        <f t="shared" si="62"/>
        <v>0</v>
      </c>
      <c r="BE108" s="5">
        <f t="shared" si="62"/>
        <v>0</v>
      </c>
      <c r="BF108" s="5">
        <f t="shared" si="62"/>
        <v>0</v>
      </c>
      <c r="BG108" s="5">
        <f t="shared" si="62"/>
        <v>0</v>
      </c>
      <c r="BH108" s="5">
        <f t="shared" si="62"/>
        <v>0</v>
      </c>
      <c r="BI108" s="5">
        <f t="shared" si="62"/>
        <v>0</v>
      </c>
      <c r="BJ108" s="5">
        <f t="shared" si="62"/>
        <v>0</v>
      </c>
      <c r="BK108" s="5">
        <f t="shared" si="62"/>
        <v>0</v>
      </c>
      <c r="BL108" s="5">
        <f t="shared" si="62"/>
        <v>0</v>
      </c>
      <c r="BM108" s="5">
        <f t="shared" si="62"/>
        <v>0</v>
      </c>
      <c r="BN108" s="5">
        <f t="shared" si="62"/>
        <v>0</v>
      </c>
      <c r="BO108" s="5">
        <f t="shared" si="62"/>
        <v>0</v>
      </c>
      <c r="BP108" s="5">
        <f t="shared" si="62"/>
        <v>0</v>
      </c>
      <c r="BQ108" s="5">
        <f t="shared" si="62"/>
        <v>1E-3</v>
      </c>
      <c r="BR108" s="74">
        <f t="shared" si="62"/>
        <v>0</v>
      </c>
    </row>
    <row r="109" spans="1:72">
      <c r="A109" s="104"/>
      <c r="B109" s="33" t="str">
        <f>B29</f>
        <v>Хлеб пшеничный</v>
      </c>
      <c r="C109" s="106"/>
      <c r="D109" s="5">
        <f t="shared" si="62"/>
        <v>0.02</v>
      </c>
      <c r="E109" s="5">
        <f t="shared" si="62"/>
        <v>0</v>
      </c>
      <c r="F109" s="5">
        <f t="shared" si="62"/>
        <v>0</v>
      </c>
      <c r="G109" s="5">
        <f t="shared" si="62"/>
        <v>0</v>
      </c>
      <c r="H109" s="5">
        <f t="shared" si="62"/>
        <v>0</v>
      </c>
      <c r="I109" s="5">
        <f t="shared" si="62"/>
        <v>0</v>
      </c>
      <c r="J109" s="5">
        <f t="shared" si="62"/>
        <v>0</v>
      </c>
      <c r="K109" s="5">
        <f t="shared" si="62"/>
        <v>0</v>
      </c>
      <c r="L109" s="5">
        <f t="shared" si="62"/>
        <v>0</v>
      </c>
      <c r="M109" s="5">
        <f t="shared" si="62"/>
        <v>0</v>
      </c>
      <c r="N109" s="5">
        <f t="shared" si="62"/>
        <v>0</v>
      </c>
      <c r="O109" s="5">
        <f t="shared" si="62"/>
        <v>0</v>
      </c>
      <c r="P109" s="5">
        <f t="shared" si="62"/>
        <v>0</v>
      </c>
      <c r="Q109" s="5">
        <f t="shared" si="62"/>
        <v>0</v>
      </c>
      <c r="R109" s="5">
        <f t="shared" si="62"/>
        <v>0</v>
      </c>
      <c r="S109" s="5">
        <f t="shared" si="62"/>
        <v>0</v>
      </c>
      <c r="T109" s="5">
        <f t="shared" si="62"/>
        <v>0</v>
      </c>
      <c r="U109" s="5">
        <f t="shared" si="62"/>
        <v>0</v>
      </c>
      <c r="V109" s="5">
        <f t="shared" si="62"/>
        <v>0</v>
      </c>
      <c r="W109" s="5">
        <f>W29</f>
        <v>0</v>
      </c>
      <c r="X109" s="5">
        <f t="shared" si="62"/>
        <v>0</v>
      </c>
      <c r="Y109" s="5">
        <f t="shared" si="62"/>
        <v>0</v>
      </c>
      <c r="Z109" s="5">
        <f t="shared" si="62"/>
        <v>0</v>
      </c>
      <c r="AA109" s="5">
        <f t="shared" si="62"/>
        <v>0</v>
      </c>
      <c r="AB109" s="5">
        <f t="shared" si="62"/>
        <v>0</v>
      </c>
      <c r="AC109" s="5">
        <f t="shared" si="62"/>
        <v>0</v>
      </c>
      <c r="AD109" s="5">
        <f t="shared" si="62"/>
        <v>0</v>
      </c>
      <c r="AE109" s="5">
        <f t="shared" si="62"/>
        <v>0</v>
      </c>
      <c r="AF109" s="5">
        <f t="shared" ref="AF109:AI109" si="64">AF29</f>
        <v>0</v>
      </c>
      <c r="AG109" s="5">
        <f t="shared" si="64"/>
        <v>0</v>
      </c>
      <c r="AH109" s="5">
        <f t="shared" si="64"/>
        <v>0</v>
      </c>
      <c r="AI109" s="5">
        <f t="shared" si="64"/>
        <v>0</v>
      </c>
      <c r="AJ109" s="5">
        <f t="shared" si="62"/>
        <v>0</v>
      </c>
      <c r="AK109" s="5">
        <f t="shared" si="62"/>
        <v>0</v>
      </c>
      <c r="AL109" s="5">
        <f t="shared" si="62"/>
        <v>0</v>
      </c>
      <c r="AM109" s="5">
        <f t="shared" si="62"/>
        <v>0</v>
      </c>
      <c r="AN109" s="5">
        <f t="shared" si="62"/>
        <v>0</v>
      </c>
      <c r="AO109" s="5">
        <f t="shared" si="62"/>
        <v>0</v>
      </c>
      <c r="AP109" s="5">
        <f t="shared" si="62"/>
        <v>0</v>
      </c>
      <c r="AQ109" s="5">
        <f t="shared" si="62"/>
        <v>0</v>
      </c>
      <c r="AR109" s="5">
        <f t="shared" si="62"/>
        <v>0</v>
      </c>
      <c r="AS109" s="5">
        <f t="shared" si="62"/>
        <v>0</v>
      </c>
      <c r="AT109" s="5">
        <f t="shared" si="62"/>
        <v>0</v>
      </c>
      <c r="AU109" s="5">
        <f t="shared" si="62"/>
        <v>0</v>
      </c>
      <c r="AV109" s="5">
        <f t="shared" si="62"/>
        <v>0</v>
      </c>
      <c r="AW109" s="5">
        <f t="shared" si="62"/>
        <v>0</v>
      </c>
      <c r="AX109" s="5">
        <f t="shared" si="62"/>
        <v>0</v>
      </c>
      <c r="AY109" s="5">
        <f t="shared" si="62"/>
        <v>0</v>
      </c>
      <c r="AZ109" s="5">
        <f t="shared" si="62"/>
        <v>0</v>
      </c>
      <c r="BA109" s="5">
        <f t="shared" si="62"/>
        <v>0</v>
      </c>
      <c r="BB109" s="5">
        <f t="shared" si="62"/>
        <v>0</v>
      </c>
      <c r="BC109" s="5">
        <f t="shared" si="62"/>
        <v>0</v>
      </c>
      <c r="BD109" s="5">
        <f t="shared" si="62"/>
        <v>0</v>
      </c>
      <c r="BE109" s="5">
        <f t="shared" si="62"/>
        <v>0</v>
      </c>
      <c r="BF109" s="5">
        <f t="shared" si="62"/>
        <v>0</v>
      </c>
      <c r="BG109" s="5">
        <f t="shared" si="62"/>
        <v>0</v>
      </c>
      <c r="BH109" s="5">
        <f t="shared" si="62"/>
        <v>0</v>
      </c>
      <c r="BI109" s="5">
        <f t="shared" si="62"/>
        <v>0</v>
      </c>
      <c r="BJ109" s="5">
        <f t="shared" si="62"/>
        <v>0</v>
      </c>
      <c r="BK109" s="5">
        <f t="shared" si="62"/>
        <v>0</v>
      </c>
      <c r="BL109" s="5">
        <f t="shared" si="62"/>
        <v>0</v>
      </c>
      <c r="BM109" s="5">
        <f t="shared" si="62"/>
        <v>0</v>
      </c>
      <c r="BN109" s="5">
        <f t="shared" si="62"/>
        <v>0</v>
      </c>
      <c r="BO109" s="5">
        <f t="shared" si="62"/>
        <v>0</v>
      </c>
      <c r="BP109" s="5">
        <f t="shared" si="62"/>
        <v>0</v>
      </c>
      <c r="BQ109" s="5">
        <f t="shared" si="62"/>
        <v>0</v>
      </c>
      <c r="BR109" s="74">
        <f t="shared" si="62"/>
        <v>0</v>
      </c>
    </row>
    <row r="110" spans="1:72" ht="15" customHeight="1">
      <c r="A110" s="104"/>
      <c r="B110" s="33" t="str">
        <f>B30</f>
        <v>Чай с сахаром</v>
      </c>
      <c r="C110" s="106"/>
      <c r="D110" s="5">
        <f>D30</f>
        <v>0</v>
      </c>
      <c r="E110" s="5">
        <f t="shared" si="62"/>
        <v>0</v>
      </c>
      <c r="F110" s="5">
        <f t="shared" si="62"/>
        <v>1.2E-2</v>
      </c>
      <c r="G110" s="5">
        <f t="shared" si="62"/>
        <v>5.9999999999999995E-4</v>
      </c>
      <c r="H110" s="5">
        <f t="shared" si="62"/>
        <v>0</v>
      </c>
      <c r="I110" s="5">
        <f t="shared" si="62"/>
        <v>0</v>
      </c>
      <c r="J110" s="5">
        <f t="shared" si="62"/>
        <v>0</v>
      </c>
      <c r="K110" s="5">
        <f t="shared" si="62"/>
        <v>0</v>
      </c>
      <c r="L110" s="5">
        <f t="shared" si="62"/>
        <v>0</v>
      </c>
      <c r="M110" s="5">
        <f t="shared" si="62"/>
        <v>0</v>
      </c>
      <c r="N110" s="5">
        <f t="shared" si="62"/>
        <v>0</v>
      </c>
      <c r="O110" s="5">
        <f t="shared" si="62"/>
        <v>0</v>
      </c>
      <c r="P110" s="5">
        <f t="shared" si="62"/>
        <v>0</v>
      </c>
      <c r="Q110" s="5">
        <f t="shared" si="62"/>
        <v>0</v>
      </c>
      <c r="R110" s="5">
        <f t="shared" si="62"/>
        <v>0</v>
      </c>
      <c r="S110" s="5">
        <f t="shared" si="62"/>
        <v>0</v>
      </c>
      <c r="T110" s="5">
        <f t="shared" si="62"/>
        <v>0</v>
      </c>
      <c r="U110" s="5">
        <f t="shared" si="62"/>
        <v>0</v>
      </c>
      <c r="V110" s="5">
        <f t="shared" si="62"/>
        <v>0</v>
      </c>
      <c r="W110" s="5">
        <f>W30</f>
        <v>0</v>
      </c>
      <c r="X110" s="5">
        <f t="shared" si="62"/>
        <v>0</v>
      </c>
      <c r="Y110" s="5">
        <f t="shared" si="62"/>
        <v>0</v>
      </c>
      <c r="Z110" s="5">
        <f t="shared" si="62"/>
        <v>0</v>
      </c>
      <c r="AA110" s="5">
        <f t="shared" si="62"/>
        <v>0</v>
      </c>
      <c r="AB110" s="5">
        <f t="shared" si="62"/>
        <v>0</v>
      </c>
      <c r="AC110" s="5">
        <f t="shared" si="62"/>
        <v>0</v>
      </c>
      <c r="AD110" s="5">
        <f t="shared" si="62"/>
        <v>0</v>
      </c>
      <c r="AE110" s="5">
        <f t="shared" si="62"/>
        <v>0</v>
      </c>
      <c r="AF110" s="5">
        <f t="shared" ref="AF110:AI110" si="65">AF30</f>
        <v>0</v>
      </c>
      <c r="AG110" s="5">
        <f t="shared" si="65"/>
        <v>0</v>
      </c>
      <c r="AH110" s="5">
        <f t="shared" si="65"/>
        <v>0</v>
      </c>
      <c r="AI110" s="5">
        <f t="shared" si="65"/>
        <v>0</v>
      </c>
      <c r="AJ110" s="5">
        <f t="shared" si="62"/>
        <v>0</v>
      </c>
      <c r="AK110" s="5">
        <f t="shared" si="62"/>
        <v>0</v>
      </c>
      <c r="AL110" s="5">
        <f t="shared" si="62"/>
        <v>0</v>
      </c>
      <c r="AM110" s="5">
        <f t="shared" si="62"/>
        <v>0</v>
      </c>
      <c r="AN110" s="5">
        <f t="shared" si="62"/>
        <v>0</v>
      </c>
      <c r="AO110" s="5">
        <f t="shared" si="62"/>
        <v>0</v>
      </c>
      <c r="AP110" s="5">
        <f t="shared" si="62"/>
        <v>0</v>
      </c>
      <c r="AQ110" s="5">
        <f t="shared" si="62"/>
        <v>0</v>
      </c>
      <c r="AR110" s="5">
        <f t="shared" si="62"/>
        <v>0</v>
      </c>
      <c r="AS110" s="5">
        <f t="shared" si="62"/>
        <v>0</v>
      </c>
      <c r="AT110" s="5">
        <f t="shared" si="62"/>
        <v>0</v>
      </c>
      <c r="AU110" s="5">
        <f t="shared" si="62"/>
        <v>0</v>
      </c>
      <c r="AV110" s="5">
        <f t="shared" si="62"/>
        <v>0</v>
      </c>
      <c r="AW110" s="5">
        <f t="shared" si="62"/>
        <v>0</v>
      </c>
      <c r="AX110" s="5">
        <f t="shared" si="62"/>
        <v>0</v>
      </c>
      <c r="AY110" s="5">
        <f t="shared" si="62"/>
        <v>0</v>
      </c>
      <c r="AZ110" s="5">
        <f t="shared" si="62"/>
        <v>0</v>
      </c>
      <c r="BA110" s="5">
        <f t="shared" si="62"/>
        <v>0</v>
      </c>
      <c r="BB110" s="5">
        <f t="shared" si="62"/>
        <v>0</v>
      </c>
      <c r="BC110" s="5">
        <f t="shared" si="62"/>
        <v>0</v>
      </c>
      <c r="BD110" s="5">
        <f t="shared" si="62"/>
        <v>0</v>
      </c>
      <c r="BE110" s="5">
        <f t="shared" si="62"/>
        <v>0</v>
      </c>
      <c r="BF110" s="5">
        <f t="shared" si="62"/>
        <v>0</v>
      </c>
      <c r="BG110" s="5">
        <f t="shared" si="62"/>
        <v>0</v>
      </c>
      <c r="BH110" s="5">
        <f t="shared" si="62"/>
        <v>0</v>
      </c>
      <c r="BI110" s="5">
        <f t="shared" si="62"/>
        <v>0</v>
      </c>
      <c r="BJ110" s="5">
        <f t="shared" si="62"/>
        <v>0</v>
      </c>
      <c r="BK110" s="5">
        <f t="shared" si="62"/>
        <v>0</v>
      </c>
      <c r="BL110" s="5">
        <f t="shared" si="62"/>
        <v>0</v>
      </c>
      <c r="BM110" s="5">
        <f t="shared" si="62"/>
        <v>0</v>
      </c>
      <c r="BN110" s="5">
        <f t="shared" si="62"/>
        <v>0</v>
      </c>
      <c r="BO110" s="5">
        <f t="shared" si="62"/>
        <v>0</v>
      </c>
      <c r="BP110" s="5">
        <f t="shared" si="62"/>
        <v>0</v>
      </c>
      <c r="BQ110" s="5">
        <f t="shared" si="62"/>
        <v>0</v>
      </c>
      <c r="BR110" s="74">
        <f t="shared" si="62"/>
        <v>0</v>
      </c>
    </row>
    <row r="111" spans="1:72" ht="17.399999999999999">
      <c r="B111" s="19" t="s">
        <v>21</v>
      </c>
      <c r="C111" s="17"/>
      <c r="D111" s="18">
        <f t="shared" ref="D111:BR111" si="66">SUM(D108:D110)</f>
        <v>0.02</v>
      </c>
      <c r="E111" s="18">
        <f t="shared" si="66"/>
        <v>0</v>
      </c>
      <c r="F111" s="18">
        <f t="shared" si="66"/>
        <v>1.2E-2</v>
      </c>
      <c r="G111" s="18">
        <f t="shared" si="66"/>
        <v>5.9999999999999995E-4</v>
      </c>
      <c r="H111" s="18">
        <f t="shared" si="66"/>
        <v>0</v>
      </c>
      <c r="I111" s="18">
        <f t="shared" si="66"/>
        <v>0</v>
      </c>
      <c r="J111" s="18">
        <f t="shared" si="66"/>
        <v>4.4999999999999998E-2</v>
      </c>
      <c r="K111" s="18">
        <f t="shared" si="66"/>
        <v>2E-3</v>
      </c>
      <c r="L111" s="18">
        <f t="shared" si="66"/>
        <v>0</v>
      </c>
      <c r="M111" s="18">
        <f t="shared" si="66"/>
        <v>0</v>
      </c>
      <c r="N111" s="18">
        <f t="shared" si="66"/>
        <v>0</v>
      </c>
      <c r="O111" s="18">
        <f t="shared" si="66"/>
        <v>0</v>
      </c>
      <c r="P111" s="18">
        <f t="shared" si="66"/>
        <v>0</v>
      </c>
      <c r="Q111" s="18">
        <f t="shared" si="66"/>
        <v>0</v>
      </c>
      <c r="R111" s="18">
        <f t="shared" si="66"/>
        <v>0</v>
      </c>
      <c r="S111" s="18">
        <f t="shared" si="66"/>
        <v>0</v>
      </c>
      <c r="T111" s="18">
        <f t="shared" si="66"/>
        <v>0</v>
      </c>
      <c r="U111" s="18">
        <f t="shared" si="66"/>
        <v>0</v>
      </c>
      <c r="V111" s="18">
        <f>SUM(V108:V110)</f>
        <v>0</v>
      </c>
      <c r="W111" s="18">
        <f>SUM(W108:W110)</f>
        <v>0</v>
      </c>
      <c r="X111" s="18">
        <f>SUM(X108:X110)</f>
        <v>1</v>
      </c>
      <c r="Y111" s="18">
        <f t="shared" si="66"/>
        <v>0</v>
      </c>
      <c r="Z111" s="18">
        <f t="shared" si="66"/>
        <v>0</v>
      </c>
      <c r="AA111" s="18">
        <f t="shared" si="66"/>
        <v>0</v>
      </c>
      <c r="AB111" s="18">
        <f t="shared" si="66"/>
        <v>0</v>
      </c>
      <c r="AC111" s="18">
        <f t="shared" si="66"/>
        <v>0</v>
      </c>
      <c r="AD111" s="18">
        <f t="shared" si="66"/>
        <v>0</v>
      </c>
      <c r="AE111" s="18">
        <f t="shared" si="66"/>
        <v>0</v>
      </c>
      <c r="AF111" s="18">
        <f t="shared" ref="AF111:AI111" si="67">SUM(AF108:AF110)</f>
        <v>0</v>
      </c>
      <c r="AG111" s="18">
        <f t="shared" si="67"/>
        <v>0</v>
      </c>
      <c r="AH111" s="18">
        <f t="shared" si="67"/>
        <v>0</v>
      </c>
      <c r="AI111" s="18">
        <f t="shared" si="67"/>
        <v>0</v>
      </c>
      <c r="AJ111" s="18">
        <f t="shared" si="66"/>
        <v>0</v>
      </c>
      <c r="AK111" s="18">
        <f t="shared" si="66"/>
        <v>0</v>
      </c>
      <c r="AL111" s="18">
        <f t="shared" si="66"/>
        <v>0</v>
      </c>
      <c r="AM111" s="18">
        <f t="shared" si="66"/>
        <v>0</v>
      </c>
      <c r="AN111" s="18">
        <f t="shared" si="66"/>
        <v>0</v>
      </c>
      <c r="AO111" s="18">
        <f t="shared" si="66"/>
        <v>0</v>
      </c>
      <c r="AP111" s="18">
        <f t="shared" si="66"/>
        <v>0</v>
      </c>
      <c r="AQ111" s="18">
        <f t="shared" si="66"/>
        <v>0</v>
      </c>
      <c r="AR111" s="18">
        <f t="shared" si="66"/>
        <v>0</v>
      </c>
      <c r="AS111" s="18">
        <f t="shared" si="66"/>
        <v>0</v>
      </c>
      <c r="AT111" s="18">
        <f t="shared" si="66"/>
        <v>0</v>
      </c>
      <c r="AU111" s="18">
        <f t="shared" si="66"/>
        <v>0</v>
      </c>
      <c r="AV111" s="18">
        <f t="shared" si="66"/>
        <v>0</v>
      </c>
      <c r="AW111" s="18">
        <f t="shared" si="66"/>
        <v>0</v>
      </c>
      <c r="AX111" s="18">
        <f t="shared" si="66"/>
        <v>0</v>
      </c>
      <c r="AY111" s="18">
        <f t="shared" si="66"/>
        <v>0</v>
      </c>
      <c r="AZ111" s="18">
        <f t="shared" si="66"/>
        <v>0</v>
      </c>
      <c r="BA111" s="18">
        <f t="shared" si="66"/>
        <v>0</v>
      </c>
      <c r="BB111" s="18">
        <f t="shared" si="66"/>
        <v>0</v>
      </c>
      <c r="BC111" s="18">
        <f t="shared" si="66"/>
        <v>0</v>
      </c>
      <c r="BD111" s="18">
        <f t="shared" si="66"/>
        <v>0</v>
      </c>
      <c r="BE111" s="18">
        <f t="shared" si="66"/>
        <v>0</v>
      </c>
      <c r="BF111" s="18">
        <f t="shared" si="66"/>
        <v>0</v>
      </c>
      <c r="BG111" s="18">
        <f t="shared" si="66"/>
        <v>0</v>
      </c>
      <c r="BH111" s="18">
        <f t="shared" si="66"/>
        <v>0</v>
      </c>
      <c r="BI111" s="18">
        <f t="shared" si="66"/>
        <v>0</v>
      </c>
      <c r="BJ111" s="18">
        <f t="shared" si="66"/>
        <v>0</v>
      </c>
      <c r="BK111" s="18">
        <f t="shared" si="66"/>
        <v>0</v>
      </c>
      <c r="BL111" s="18">
        <f t="shared" si="66"/>
        <v>0</v>
      </c>
      <c r="BM111" s="18">
        <f t="shared" si="66"/>
        <v>0</v>
      </c>
      <c r="BN111" s="18">
        <f t="shared" si="66"/>
        <v>0</v>
      </c>
      <c r="BO111" s="18">
        <f t="shared" si="66"/>
        <v>0</v>
      </c>
      <c r="BP111" s="18">
        <f t="shared" si="66"/>
        <v>0</v>
      </c>
      <c r="BQ111" s="18">
        <f t="shared" si="66"/>
        <v>1E-3</v>
      </c>
      <c r="BR111" s="75">
        <f t="shared" si="66"/>
        <v>0</v>
      </c>
    </row>
    <row r="112" spans="1:72" ht="17.399999999999999">
      <c r="B112" s="19" t="s">
        <v>22</v>
      </c>
      <c r="C112" s="17"/>
      <c r="D112" s="20">
        <f t="shared" ref="D112:BR112" si="68">PRODUCT(D111,$E$7)</f>
        <v>0.02</v>
      </c>
      <c r="E112" s="20">
        <f t="shared" si="68"/>
        <v>0</v>
      </c>
      <c r="F112" s="20">
        <f t="shared" si="68"/>
        <v>1.2E-2</v>
      </c>
      <c r="G112" s="20">
        <f t="shared" si="68"/>
        <v>5.9999999999999995E-4</v>
      </c>
      <c r="H112" s="20">
        <f t="shared" si="68"/>
        <v>0</v>
      </c>
      <c r="I112" s="20">
        <f t="shared" si="68"/>
        <v>0</v>
      </c>
      <c r="J112" s="20">
        <f t="shared" si="68"/>
        <v>4.4999999999999998E-2</v>
      </c>
      <c r="K112" s="20">
        <f t="shared" si="68"/>
        <v>2E-3</v>
      </c>
      <c r="L112" s="20">
        <f t="shared" si="68"/>
        <v>0</v>
      </c>
      <c r="M112" s="20">
        <f t="shared" si="68"/>
        <v>0</v>
      </c>
      <c r="N112" s="20">
        <f t="shared" si="68"/>
        <v>0</v>
      </c>
      <c r="O112" s="20">
        <f t="shared" si="68"/>
        <v>0</v>
      </c>
      <c r="P112" s="20">
        <f t="shared" si="68"/>
        <v>0</v>
      </c>
      <c r="Q112" s="20">
        <f t="shared" si="68"/>
        <v>0</v>
      </c>
      <c r="R112" s="20">
        <f t="shared" si="68"/>
        <v>0</v>
      </c>
      <c r="S112" s="20">
        <f t="shared" si="68"/>
        <v>0</v>
      </c>
      <c r="T112" s="20">
        <f t="shared" si="68"/>
        <v>0</v>
      </c>
      <c r="U112" s="20">
        <f t="shared" si="68"/>
        <v>0</v>
      </c>
      <c r="V112" s="20">
        <f>PRODUCT(V111,$E$7)</f>
        <v>0</v>
      </c>
      <c r="W112" s="20">
        <f>PRODUCT(W111,$E$7)</f>
        <v>0</v>
      </c>
      <c r="X112" s="20">
        <f>PRODUCT(X111,$E$7)</f>
        <v>1</v>
      </c>
      <c r="Y112" s="20">
        <f t="shared" si="68"/>
        <v>0</v>
      </c>
      <c r="Z112" s="20">
        <f t="shared" si="68"/>
        <v>0</v>
      </c>
      <c r="AA112" s="20">
        <f t="shared" si="68"/>
        <v>0</v>
      </c>
      <c r="AB112" s="20">
        <f t="shared" si="68"/>
        <v>0</v>
      </c>
      <c r="AC112" s="20">
        <f t="shared" si="68"/>
        <v>0</v>
      </c>
      <c r="AD112" s="20">
        <f t="shared" si="68"/>
        <v>0</v>
      </c>
      <c r="AE112" s="20">
        <f t="shared" si="68"/>
        <v>0</v>
      </c>
      <c r="AF112" s="20">
        <f t="shared" ref="AF112:AI112" si="69">PRODUCT(AF111,$E$7)</f>
        <v>0</v>
      </c>
      <c r="AG112" s="20">
        <f t="shared" si="69"/>
        <v>0</v>
      </c>
      <c r="AH112" s="20">
        <f t="shared" si="69"/>
        <v>0</v>
      </c>
      <c r="AI112" s="20">
        <f t="shared" si="69"/>
        <v>0</v>
      </c>
      <c r="AJ112" s="20">
        <f t="shared" si="68"/>
        <v>0</v>
      </c>
      <c r="AK112" s="20">
        <f t="shared" si="68"/>
        <v>0</v>
      </c>
      <c r="AL112" s="20">
        <f t="shared" si="68"/>
        <v>0</v>
      </c>
      <c r="AM112" s="20">
        <f t="shared" si="68"/>
        <v>0</v>
      </c>
      <c r="AN112" s="20">
        <f t="shared" si="68"/>
        <v>0</v>
      </c>
      <c r="AO112" s="20">
        <f t="shared" si="68"/>
        <v>0</v>
      </c>
      <c r="AP112" s="20">
        <f t="shared" si="68"/>
        <v>0</v>
      </c>
      <c r="AQ112" s="20">
        <f t="shared" si="68"/>
        <v>0</v>
      </c>
      <c r="AR112" s="20">
        <f t="shared" si="68"/>
        <v>0</v>
      </c>
      <c r="AS112" s="20">
        <f t="shared" si="68"/>
        <v>0</v>
      </c>
      <c r="AT112" s="20">
        <f t="shared" si="68"/>
        <v>0</v>
      </c>
      <c r="AU112" s="20">
        <f t="shared" si="68"/>
        <v>0</v>
      </c>
      <c r="AV112" s="20">
        <f t="shared" si="68"/>
        <v>0</v>
      </c>
      <c r="AW112" s="20">
        <f t="shared" si="68"/>
        <v>0</v>
      </c>
      <c r="AX112" s="20">
        <f t="shared" si="68"/>
        <v>0</v>
      </c>
      <c r="AY112" s="20">
        <f t="shared" si="68"/>
        <v>0</v>
      </c>
      <c r="AZ112" s="20">
        <f t="shared" si="68"/>
        <v>0</v>
      </c>
      <c r="BA112" s="20">
        <f t="shared" si="68"/>
        <v>0</v>
      </c>
      <c r="BB112" s="20">
        <f t="shared" si="68"/>
        <v>0</v>
      </c>
      <c r="BC112" s="20">
        <f t="shared" si="68"/>
        <v>0</v>
      </c>
      <c r="BD112" s="20">
        <f t="shared" si="68"/>
        <v>0</v>
      </c>
      <c r="BE112" s="20">
        <f t="shared" si="68"/>
        <v>0</v>
      </c>
      <c r="BF112" s="20">
        <f t="shared" si="68"/>
        <v>0</v>
      </c>
      <c r="BG112" s="20">
        <f t="shared" si="68"/>
        <v>0</v>
      </c>
      <c r="BH112" s="20">
        <f t="shared" si="68"/>
        <v>0</v>
      </c>
      <c r="BI112" s="20">
        <f t="shared" si="68"/>
        <v>0</v>
      </c>
      <c r="BJ112" s="20">
        <f t="shared" si="68"/>
        <v>0</v>
      </c>
      <c r="BK112" s="20">
        <f t="shared" si="68"/>
        <v>0</v>
      </c>
      <c r="BL112" s="20">
        <f t="shared" si="68"/>
        <v>0</v>
      </c>
      <c r="BM112" s="20">
        <f t="shared" si="68"/>
        <v>0</v>
      </c>
      <c r="BN112" s="20">
        <f t="shared" si="68"/>
        <v>0</v>
      </c>
      <c r="BO112" s="20">
        <f t="shared" si="68"/>
        <v>0</v>
      </c>
      <c r="BP112" s="20">
        <f t="shared" si="68"/>
        <v>0</v>
      </c>
      <c r="BQ112" s="20">
        <f t="shared" si="68"/>
        <v>1E-3</v>
      </c>
      <c r="BR112" s="76">
        <f t="shared" si="68"/>
        <v>0</v>
      </c>
      <c r="BS112" s="48"/>
      <c r="BT112" s="48"/>
    </row>
    <row r="114" spans="1:72" ht="17.399999999999999">
      <c r="A114" s="21"/>
      <c r="B114" s="22" t="s">
        <v>23</v>
      </c>
      <c r="C114" s="23" t="s">
        <v>24</v>
      </c>
      <c r="D114" s="24">
        <f>D46</f>
        <v>90.9</v>
      </c>
      <c r="E114" s="24">
        <f t="shared" ref="E114:BR114" si="70">E46</f>
        <v>96</v>
      </c>
      <c r="F114" s="24">
        <f t="shared" si="70"/>
        <v>91</v>
      </c>
      <c r="G114" s="24">
        <f t="shared" si="70"/>
        <v>816</v>
      </c>
      <c r="H114" s="24">
        <f t="shared" si="70"/>
        <v>1680</v>
      </c>
      <c r="I114" s="24">
        <f t="shared" si="70"/>
        <v>1050</v>
      </c>
      <c r="J114" s="24">
        <f t="shared" si="70"/>
        <v>90.57</v>
      </c>
      <c r="K114" s="24">
        <f t="shared" si="70"/>
        <v>1166.67</v>
      </c>
      <c r="L114" s="24">
        <f t="shared" si="70"/>
        <v>255.2</v>
      </c>
      <c r="M114" s="24">
        <f t="shared" si="70"/>
        <v>833</v>
      </c>
      <c r="N114" s="24">
        <f t="shared" si="70"/>
        <v>126.38</v>
      </c>
      <c r="O114" s="24">
        <f t="shared" si="70"/>
        <v>387.53</v>
      </c>
      <c r="P114" s="24">
        <f t="shared" si="70"/>
        <v>663.16</v>
      </c>
      <c r="Q114" s="24">
        <f t="shared" si="70"/>
        <v>526.66999999999996</v>
      </c>
      <c r="R114" s="24">
        <f t="shared" si="70"/>
        <v>1295</v>
      </c>
      <c r="S114" s="24">
        <f t="shared" si="70"/>
        <v>0</v>
      </c>
      <c r="T114" s="24">
        <f t="shared" si="70"/>
        <v>0</v>
      </c>
      <c r="U114" s="24">
        <f t="shared" si="70"/>
        <v>1012</v>
      </c>
      <c r="V114" s="24">
        <f t="shared" si="70"/>
        <v>470.67</v>
      </c>
      <c r="W114" s="24">
        <f>W46</f>
        <v>348</v>
      </c>
      <c r="X114" s="24">
        <f t="shared" si="70"/>
        <v>9.4</v>
      </c>
      <c r="Y114" s="24">
        <f t="shared" si="70"/>
        <v>266.5</v>
      </c>
      <c r="Z114" s="24">
        <f t="shared" si="70"/>
        <v>367</v>
      </c>
      <c r="AA114" s="24">
        <f t="shared" si="70"/>
        <v>524</v>
      </c>
      <c r="AB114" s="24">
        <f t="shared" si="70"/>
        <v>330</v>
      </c>
      <c r="AC114" s="24">
        <f t="shared" si="70"/>
        <v>299</v>
      </c>
      <c r="AD114" s="24">
        <f t="shared" si="70"/>
        <v>148</v>
      </c>
      <c r="AE114" s="24">
        <f t="shared" si="70"/>
        <v>842</v>
      </c>
      <c r="AF114" s="24"/>
      <c r="AG114" s="24"/>
      <c r="AH114" s="24">
        <f t="shared" si="70"/>
        <v>359</v>
      </c>
      <c r="AI114" s="24"/>
      <c r="AJ114" s="24">
        <f t="shared" si="70"/>
        <v>309.10000000000002</v>
      </c>
      <c r="AK114" s="24">
        <f t="shared" si="70"/>
        <v>94</v>
      </c>
      <c r="AL114" s="24">
        <f t="shared" si="70"/>
        <v>73</v>
      </c>
      <c r="AM114" s="24">
        <f t="shared" si="70"/>
        <v>51.6</v>
      </c>
      <c r="AN114" s="24">
        <f t="shared" si="70"/>
        <v>250</v>
      </c>
      <c r="AO114" s="24">
        <f t="shared" si="70"/>
        <v>272</v>
      </c>
      <c r="AP114" s="24">
        <f t="shared" si="70"/>
        <v>0</v>
      </c>
      <c r="AQ114" s="24">
        <f t="shared" si="70"/>
        <v>425</v>
      </c>
      <c r="AR114" s="24">
        <f t="shared" si="70"/>
        <v>800</v>
      </c>
      <c r="AS114" s="24">
        <f t="shared" si="70"/>
        <v>294.25</v>
      </c>
      <c r="AT114" s="24">
        <f t="shared" si="70"/>
        <v>95</v>
      </c>
      <c r="AU114" s="24">
        <f t="shared" si="70"/>
        <v>87.33</v>
      </c>
      <c r="AV114" s="24">
        <f t="shared" si="70"/>
        <v>73.33</v>
      </c>
      <c r="AW114" s="24">
        <f t="shared" si="70"/>
        <v>80</v>
      </c>
      <c r="AX114" s="24">
        <f t="shared" si="70"/>
        <v>89.29</v>
      </c>
      <c r="AY114" s="24">
        <f t="shared" si="70"/>
        <v>63.75</v>
      </c>
      <c r="AZ114" s="24">
        <f t="shared" si="70"/>
        <v>104.62</v>
      </c>
      <c r="BA114" s="24">
        <f t="shared" si="70"/>
        <v>81.33</v>
      </c>
      <c r="BB114" s="24">
        <f t="shared" si="70"/>
        <v>71.67</v>
      </c>
      <c r="BC114" s="24">
        <f t="shared" si="70"/>
        <v>152.66999999999999</v>
      </c>
      <c r="BD114" s="24">
        <f t="shared" si="70"/>
        <v>378</v>
      </c>
      <c r="BE114" s="24">
        <f t="shared" si="70"/>
        <v>574</v>
      </c>
      <c r="BF114" s="24">
        <f t="shared" si="70"/>
        <v>696</v>
      </c>
      <c r="BG114" s="24">
        <f t="shared" si="70"/>
        <v>324</v>
      </c>
      <c r="BH114" s="24">
        <f t="shared" si="70"/>
        <v>604</v>
      </c>
      <c r="BI114" s="24">
        <f t="shared" si="70"/>
        <v>0</v>
      </c>
      <c r="BJ114" s="24">
        <f t="shared" si="70"/>
        <v>38</v>
      </c>
      <c r="BK114" s="24">
        <f t="shared" si="70"/>
        <v>38</v>
      </c>
      <c r="BL114" s="24">
        <f t="shared" si="70"/>
        <v>33</v>
      </c>
      <c r="BM114" s="24">
        <f t="shared" si="70"/>
        <v>43</v>
      </c>
      <c r="BN114" s="24">
        <f t="shared" si="70"/>
        <v>43</v>
      </c>
      <c r="BO114" s="24">
        <f t="shared" si="70"/>
        <v>306.32</v>
      </c>
      <c r="BP114" s="24">
        <f t="shared" si="70"/>
        <v>190</v>
      </c>
      <c r="BQ114" s="24">
        <f t="shared" si="70"/>
        <v>26</v>
      </c>
      <c r="BR114" s="75">
        <f t="shared" si="70"/>
        <v>0</v>
      </c>
    </row>
    <row r="115" spans="1:72" ht="17.399999999999999">
      <c r="B115" s="19" t="s">
        <v>25</v>
      </c>
      <c r="C115" s="17" t="s">
        <v>24</v>
      </c>
      <c r="D115" s="18">
        <f>D114/1000</f>
        <v>9.0900000000000009E-2</v>
      </c>
      <c r="E115" s="18">
        <f t="shared" ref="E115:BR115" si="71">E114/1000</f>
        <v>9.6000000000000002E-2</v>
      </c>
      <c r="F115" s="18">
        <f t="shared" si="71"/>
        <v>9.0999999999999998E-2</v>
      </c>
      <c r="G115" s="18">
        <f t="shared" si="71"/>
        <v>0.81599999999999995</v>
      </c>
      <c r="H115" s="18">
        <f t="shared" si="71"/>
        <v>1.68</v>
      </c>
      <c r="I115" s="18">
        <f t="shared" si="71"/>
        <v>1.05</v>
      </c>
      <c r="J115" s="18">
        <f t="shared" si="71"/>
        <v>9.0569999999999998E-2</v>
      </c>
      <c r="K115" s="18">
        <f t="shared" si="71"/>
        <v>1.1666700000000001</v>
      </c>
      <c r="L115" s="18">
        <f t="shared" si="71"/>
        <v>0.25519999999999998</v>
      </c>
      <c r="M115" s="18">
        <f t="shared" si="71"/>
        <v>0.83299999999999996</v>
      </c>
      <c r="N115" s="18">
        <f t="shared" si="71"/>
        <v>0.12637999999999999</v>
      </c>
      <c r="O115" s="18">
        <f t="shared" si="71"/>
        <v>0.38752999999999999</v>
      </c>
      <c r="P115" s="18">
        <f t="shared" si="71"/>
        <v>0.66315999999999997</v>
      </c>
      <c r="Q115" s="18">
        <f t="shared" si="71"/>
        <v>0.52666999999999997</v>
      </c>
      <c r="R115" s="18">
        <f t="shared" si="71"/>
        <v>1.2949999999999999</v>
      </c>
      <c r="S115" s="18">
        <f t="shared" si="71"/>
        <v>0</v>
      </c>
      <c r="T115" s="18">
        <f t="shared" si="71"/>
        <v>0</v>
      </c>
      <c r="U115" s="18">
        <f t="shared" si="71"/>
        <v>1.012</v>
      </c>
      <c r="V115" s="18">
        <f t="shared" si="71"/>
        <v>0.47067000000000003</v>
      </c>
      <c r="W115" s="18">
        <f>W114/1000</f>
        <v>0.34799999999999998</v>
      </c>
      <c r="X115" s="18">
        <f t="shared" si="71"/>
        <v>9.4000000000000004E-3</v>
      </c>
      <c r="Y115" s="18">
        <f t="shared" si="71"/>
        <v>0.26650000000000001</v>
      </c>
      <c r="Z115" s="18">
        <f t="shared" si="71"/>
        <v>0.36699999999999999</v>
      </c>
      <c r="AA115" s="18">
        <f t="shared" si="71"/>
        <v>0.52400000000000002</v>
      </c>
      <c r="AB115" s="18">
        <f t="shared" si="71"/>
        <v>0.33</v>
      </c>
      <c r="AC115" s="18">
        <f t="shared" si="71"/>
        <v>0.29899999999999999</v>
      </c>
      <c r="AD115" s="18">
        <f t="shared" si="71"/>
        <v>0.14799999999999999</v>
      </c>
      <c r="AE115" s="18">
        <f t="shared" si="71"/>
        <v>0.84199999999999997</v>
      </c>
      <c r="AF115" s="18">
        <f t="shared" ref="AF115:AI115" si="72">AF114/1000</f>
        <v>0</v>
      </c>
      <c r="AG115" s="18">
        <f t="shared" si="72"/>
        <v>0</v>
      </c>
      <c r="AH115" s="18">
        <f t="shared" si="72"/>
        <v>0.35899999999999999</v>
      </c>
      <c r="AI115" s="18">
        <f t="shared" si="72"/>
        <v>0</v>
      </c>
      <c r="AJ115" s="18">
        <f t="shared" si="71"/>
        <v>0.30910000000000004</v>
      </c>
      <c r="AK115" s="18">
        <f t="shared" si="71"/>
        <v>9.4E-2</v>
      </c>
      <c r="AL115" s="18">
        <f t="shared" si="71"/>
        <v>7.2999999999999995E-2</v>
      </c>
      <c r="AM115" s="18">
        <f t="shared" si="71"/>
        <v>5.16E-2</v>
      </c>
      <c r="AN115" s="18">
        <f t="shared" si="71"/>
        <v>0.25</v>
      </c>
      <c r="AO115" s="18">
        <f t="shared" si="71"/>
        <v>0.27200000000000002</v>
      </c>
      <c r="AP115" s="18">
        <f t="shared" si="71"/>
        <v>0</v>
      </c>
      <c r="AQ115" s="18">
        <f t="shared" si="71"/>
        <v>0.42499999999999999</v>
      </c>
      <c r="AR115" s="18">
        <f t="shared" si="71"/>
        <v>0.8</v>
      </c>
      <c r="AS115" s="18">
        <f t="shared" si="71"/>
        <v>0.29425000000000001</v>
      </c>
      <c r="AT115" s="18">
        <f t="shared" si="71"/>
        <v>9.5000000000000001E-2</v>
      </c>
      <c r="AU115" s="18">
        <f t="shared" si="71"/>
        <v>8.7330000000000005E-2</v>
      </c>
      <c r="AV115" s="18">
        <f t="shared" si="71"/>
        <v>7.3329999999999992E-2</v>
      </c>
      <c r="AW115" s="18">
        <f t="shared" si="71"/>
        <v>0.08</v>
      </c>
      <c r="AX115" s="18">
        <f t="shared" si="71"/>
        <v>8.9290000000000008E-2</v>
      </c>
      <c r="AY115" s="18">
        <f t="shared" si="71"/>
        <v>6.3750000000000001E-2</v>
      </c>
      <c r="AZ115" s="18">
        <f t="shared" si="71"/>
        <v>0.10462</v>
      </c>
      <c r="BA115" s="18">
        <f t="shared" si="71"/>
        <v>8.133E-2</v>
      </c>
      <c r="BB115" s="18">
        <f t="shared" si="71"/>
        <v>7.1669999999999998E-2</v>
      </c>
      <c r="BC115" s="18">
        <f t="shared" si="71"/>
        <v>0.15267</v>
      </c>
      <c r="BD115" s="18">
        <f t="shared" si="71"/>
        <v>0.378</v>
      </c>
      <c r="BE115" s="18">
        <f t="shared" si="71"/>
        <v>0.57399999999999995</v>
      </c>
      <c r="BF115" s="18">
        <f t="shared" si="71"/>
        <v>0.69599999999999995</v>
      </c>
      <c r="BG115" s="18">
        <f t="shared" si="71"/>
        <v>0.32400000000000001</v>
      </c>
      <c r="BH115" s="18">
        <f t="shared" si="71"/>
        <v>0.60399999999999998</v>
      </c>
      <c r="BI115" s="18">
        <f t="shared" si="71"/>
        <v>0</v>
      </c>
      <c r="BJ115" s="18">
        <f t="shared" si="71"/>
        <v>3.7999999999999999E-2</v>
      </c>
      <c r="BK115" s="18">
        <f t="shared" si="71"/>
        <v>3.7999999999999999E-2</v>
      </c>
      <c r="BL115" s="18">
        <f t="shared" si="71"/>
        <v>3.3000000000000002E-2</v>
      </c>
      <c r="BM115" s="18">
        <f t="shared" si="71"/>
        <v>4.2999999999999997E-2</v>
      </c>
      <c r="BN115" s="18">
        <f t="shared" si="71"/>
        <v>4.2999999999999997E-2</v>
      </c>
      <c r="BO115" s="18">
        <f t="shared" si="71"/>
        <v>0.30631999999999998</v>
      </c>
      <c r="BP115" s="18">
        <f t="shared" si="71"/>
        <v>0.19</v>
      </c>
      <c r="BQ115" s="18">
        <f t="shared" si="71"/>
        <v>2.5999999999999999E-2</v>
      </c>
      <c r="BR115" s="75">
        <f t="shared" si="71"/>
        <v>0</v>
      </c>
    </row>
    <row r="116" spans="1:72" ht="17.399999999999999">
      <c r="A116" s="25"/>
      <c r="B116" s="26" t="s">
        <v>26</v>
      </c>
      <c r="C116" s="108"/>
      <c r="D116" s="27">
        <f>D112*D114</f>
        <v>1.8180000000000001</v>
      </c>
      <c r="E116" s="27">
        <f t="shared" ref="E116:BR116" si="73">E112*E114</f>
        <v>0</v>
      </c>
      <c r="F116" s="27">
        <f t="shared" si="73"/>
        <v>1.0920000000000001</v>
      </c>
      <c r="G116" s="27">
        <f t="shared" si="73"/>
        <v>0.48959999999999998</v>
      </c>
      <c r="H116" s="27">
        <f t="shared" si="73"/>
        <v>0</v>
      </c>
      <c r="I116" s="27">
        <f t="shared" si="73"/>
        <v>0</v>
      </c>
      <c r="J116" s="27">
        <f t="shared" si="73"/>
        <v>4.0756499999999996</v>
      </c>
      <c r="K116" s="27">
        <f t="shared" si="73"/>
        <v>2.3333400000000002</v>
      </c>
      <c r="L116" s="27">
        <f t="shared" si="73"/>
        <v>0</v>
      </c>
      <c r="M116" s="27">
        <f t="shared" si="73"/>
        <v>0</v>
      </c>
      <c r="N116" s="27">
        <f t="shared" si="73"/>
        <v>0</v>
      </c>
      <c r="O116" s="27">
        <f t="shared" si="73"/>
        <v>0</v>
      </c>
      <c r="P116" s="27">
        <f t="shared" si="73"/>
        <v>0</v>
      </c>
      <c r="Q116" s="27">
        <f t="shared" si="73"/>
        <v>0</v>
      </c>
      <c r="R116" s="27">
        <f t="shared" si="73"/>
        <v>0</v>
      </c>
      <c r="S116" s="27">
        <f t="shared" si="73"/>
        <v>0</v>
      </c>
      <c r="T116" s="27">
        <f t="shared" si="73"/>
        <v>0</v>
      </c>
      <c r="U116" s="27">
        <f t="shared" si="73"/>
        <v>0</v>
      </c>
      <c r="V116" s="27">
        <f t="shared" si="73"/>
        <v>0</v>
      </c>
      <c r="W116" s="27">
        <f>W112*W114</f>
        <v>0</v>
      </c>
      <c r="X116" s="27">
        <f t="shared" si="73"/>
        <v>9.4</v>
      </c>
      <c r="Y116" s="27">
        <f t="shared" si="73"/>
        <v>0</v>
      </c>
      <c r="Z116" s="27">
        <f t="shared" si="73"/>
        <v>0</v>
      </c>
      <c r="AA116" s="27">
        <f t="shared" si="73"/>
        <v>0</v>
      </c>
      <c r="AB116" s="27">
        <f t="shared" si="73"/>
        <v>0</v>
      </c>
      <c r="AC116" s="27">
        <f t="shared" si="73"/>
        <v>0</v>
      </c>
      <c r="AD116" s="27">
        <f t="shared" si="73"/>
        <v>0</v>
      </c>
      <c r="AE116" s="27">
        <f t="shared" si="73"/>
        <v>0</v>
      </c>
      <c r="AF116" s="27">
        <f t="shared" ref="AF116:AI116" si="74">AF112*AF114</f>
        <v>0</v>
      </c>
      <c r="AG116" s="27">
        <f t="shared" si="74"/>
        <v>0</v>
      </c>
      <c r="AH116" s="27">
        <f t="shared" si="74"/>
        <v>0</v>
      </c>
      <c r="AI116" s="27">
        <f t="shared" si="74"/>
        <v>0</v>
      </c>
      <c r="AJ116" s="27">
        <f t="shared" si="73"/>
        <v>0</v>
      </c>
      <c r="AK116" s="27">
        <f t="shared" si="73"/>
        <v>0</v>
      </c>
      <c r="AL116" s="27">
        <f t="shared" si="73"/>
        <v>0</v>
      </c>
      <c r="AM116" s="27">
        <f t="shared" si="73"/>
        <v>0</v>
      </c>
      <c r="AN116" s="27">
        <f t="shared" si="73"/>
        <v>0</v>
      </c>
      <c r="AO116" s="27">
        <f t="shared" si="73"/>
        <v>0</v>
      </c>
      <c r="AP116" s="27">
        <f t="shared" si="73"/>
        <v>0</v>
      </c>
      <c r="AQ116" s="27">
        <f t="shared" si="73"/>
        <v>0</v>
      </c>
      <c r="AR116" s="27">
        <f t="shared" si="73"/>
        <v>0</v>
      </c>
      <c r="AS116" s="27">
        <f t="shared" si="73"/>
        <v>0</v>
      </c>
      <c r="AT116" s="27">
        <f t="shared" si="73"/>
        <v>0</v>
      </c>
      <c r="AU116" s="27">
        <f t="shared" si="73"/>
        <v>0</v>
      </c>
      <c r="AV116" s="27">
        <f t="shared" si="73"/>
        <v>0</v>
      </c>
      <c r="AW116" s="27">
        <f t="shared" si="73"/>
        <v>0</v>
      </c>
      <c r="AX116" s="27">
        <f t="shared" si="73"/>
        <v>0</v>
      </c>
      <c r="AY116" s="27">
        <f t="shared" si="73"/>
        <v>0</v>
      </c>
      <c r="AZ116" s="27">
        <f t="shared" si="73"/>
        <v>0</v>
      </c>
      <c r="BA116" s="27">
        <f t="shared" si="73"/>
        <v>0</v>
      </c>
      <c r="BB116" s="27">
        <f t="shared" si="73"/>
        <v>0</v>
      </c>
      <c r="BC116" s="27">
        <f t="shared" si="73"/>
        <v>0</v>
      </c>
      <c r="BD116" s="27">
        <f t="shared" si="73"/>
        <v>0</v>
      </c>
      <c r="BE116" s="27">
        <f t="shared" si="73"/>
        <v>0</v>
      </c>
      <c r="BF116" s="27">
        <f t="shared" si="73"/>
        <v>0</v>
      </c>
      <c r="BG116" s="27">
        <f t="shared" si="73"/>
        <v>0</v>
      </c>
      <c r="BH116" s="27">
        <f t="shared" si="73"/>
        <v>0</v>
      </c>
      <c r="BI116" s="27">
        <f t="shared" si="73"/>
        <v>0</v>
      </c>
      <c r="BJ116" s="27">
        <f t="shared" si="73"/>
        <v>0</v>
      </c>
      <c r="BK116" s="27">
        <f t="shared" si="73"/>
        <v>0</v>
      </c>
      <c r="BL116" s="27">
        <f t="shared" si="73"/>
        <v>0</v>
      </c>
      <c r="BM116" s="27">
        <f t="shared" si="73"/>
        <v>0</v>
      </c>
      <c r="BN116" s="27">
        <f t="shared" si="73"/>
        <v>0</v>
      </c>
      <c r="BO116" s="27">
        <f t="shared" si="73"/>
        <v>0</v>
      </c>
      <c r="BP116" s="27">
        <f t="shared" si="73"/>
        <v>0</v>
      </c>
      <c r="BQ116" s="27">
        <f t="shared" si="73"/>
        <v>2.6000000000000002E-2</v>
      </c>
      <c r="BR116" s="78">
        <f t="shared" si="73"/>
        <v>0</v>
      </c>
      <c r="BS116" s="28">
        <f>SUM(D116:BQ116)</f>
        <v>19.234590000000001</v>
      </c>
      <c r="BT116" s="29">
        <f>BS116/$C$23</f>
        <v>19.234590000000001</v>
      </c>
    </row>
    <row r="117" spans="1:72" ht="17.399999999999999">
      <c r="A117" s="25"/>
      <c r="B117" s="26" t="s">
        <v>27</v>
      </c>
      <c r="C117" s="108"/>
      <c r="D117" s="27">
        <f>D112*D114</f>
        <v>1.8180000000000001</v>
      </c>
      <c r="E117" s="27">
        <f t="shared" ref="E117:BR117" si="75">E112*E114</f>
        <v>0</v>
      </c>
      <c r="F117" s="27">
        <f t="shared" si="75"/>
        <v>1.0920000000000001</v>
      </c>
      <c r="G117" s="27">
        <f t="shared" si="75"/>
        <v>0.48959999999999998</v>
      </c>
      <c r="H117" s="27">
        <f t="shared" si="75"/>
        <v>0</v>
      </c>
      <c r="I117" s="27">
        <f t="shared" si="75"/>
        <v>0</v>
      </c>
      <c r="J117" s="27">
        <f t="shared" si="75"/>
        <v>4.0756499999999996</v>
      </c>
      <c r="K117" s="27">
        <f t="shared" si="75"/>
        <v>2.3333400000000002</v>
      </c>
      <c r="L117" s="27">
        <f t="shared" si="75"/>
        <v>0</v>
      </c>
      <c r="M117" s="27">
        <f t="shared" si="75"/>
        <v>0</v>
      </c>
      <c r="N117" s="27">
        <f t="shared" si="75"/>
        <v>0</v>
      </c>
      <c r="O117" s="27">
        <f t="shared" si="75"/>
        <v>0</v>
      </c>
      <c r="P117" s="27">
        <f t="shared" si="75"/>
        <v>0</v>
      </c>
      <c r="Q117" s="27">
        <f t="shared" si="75"/>
        <v>0</v>
      </c>
      <c r="R117" s="27">
        <f t="shared" si="75"/>
        <v>0</v>
      </c>
      <c r="S117" s="27">
        <f t="shared" si="75"/>
        <v>0</v>
      </c>
      <c r="T117" s="27">
        <f t="shared" si="75"/>
        <v>0</v>
      </c>
      <c r="U117" s="27">
        <f t="shared" si="75"/>
        <v>0</v>
      </c>
      <c r="V117" s="27">
        <f t="shared" si="75"/>
        <v>0</v>
      </c>
      <c r="W117" s="27">
        <f>W112*W114</f>
        <v>0</v>
      </c>
      <c r="X117" s="27">
        <f t="shared" si="75"/>
        <v>9.4</v>
      </c>
      <c r="Y117" s="27">
        <f t="shared" si="75"/>
        <v>0</v>
      </c>
      <c r="Z117" s="27">
        <f t="shared" si="75"/>
        <v>0</v>
      </c>
      <c r="AA117" s="27">
        <f t="shared" si="75"/>
        <v>0</v>
      </c>
      <c r="AB117" s="27">
        <f t="shared" si="75"/>
        <v>0</v>
      </c>
      <c r="AC117" s="27">
        <f t="shared" si="75"/>
        <v>0</v>
      </c>
      <c r="AD117" s="27">
        <f t="shared" si="75"/>
        <v>0</v>
      </c>
      <c r="AE117" s="27">
        <f t="shared" si="75"/>
        <v>0</v>
      </c>
      <c r="AF117" s="27">
        <f t="shared" ref="AF117:AI117" si="76">AF112*AF114</f>
        <v>0</v>
      </c>
      <c r="AG117" s="27">
        <f t="shared" si="76"/>
        <v>0</v>
      </c>
      <c r="AH117" s="27">
        <f t="shared" si="76"/>
        <v>0</v>
      </c>
      <c r="AI117" s="27">
        <f t="shared" si="76"/>
        <v>0</v>
      </c>
      <c r="AJ117" s="27">
        <f t="shared" si="75"/>
        <v>0</v>
      </c>
      <c r="AK117" s="27">
        <f t="shared" si="75"/>
        <v>0</v>
      </c>
      <c r="AL117" s="27">
        <f t="shared" si="75"/>
        <v>0</v>
      </c>
      <c r="AM117" s="27">
        <f t="shared" si="75"/>
        <v>0</v>
      </c>
      <c r="AN117" s="27">
        <f t="shared" si="75"/>
        <v>0</v>
      </c>
      <c r="AO117" s="27">
        <f t="shared" si="75"/>
        <v>0</v>
      </c>
      <c r="AP117" s="27">
        <f t="shared" si="75"/>
        <v>0</v>
      </c>
      <c r="AQ117" s="27">
        <f t="shared" si="75"/>
        <v>0</v>
      </c>
      <c r="AR117" s="27">
        <f t="shared" si="75"/>
        <v>0</v>
      </c>
      <c r="AS117" s="27">
        <f t="shared" si="75"/>
        <v>0</v>
      </c>
      <c r="AT117" s="27">
        <f t="shared" si="75"/>
        <v>0</v>
      </c>
      <c r="AU117" s="27">
        <f t="shared" si="75"/>
        <v>0</v>
      </c>
      <c r="AV117" s="27">
        <f t="shared" si="75"/>
        <v>0</v>
      </c>
      <c r="AW117" s="27">
        <f t="shared" si="75"/>
        <v>0</v>
      </c>
      <c r="AX117" s="27">
        <f t="shared" si="75"/>
        <v>0</v>
      </c>
      <c r="AY117" s="27">
        <f t="shared" si="75"/>
        <v>0</v>
      </c>
      <c r="AZ117" s="27">
        <f t="shared" si="75"/>
        <v>0</v>
      </c>
      <c r="BA117" s="27">
        <f t="shared" si="75"/>
        <v>0</v>
      </c>
      <c r="BB117" s="27">
        <f t="shared" si="75"/>
        <v>0</v>
      </c>
      <c r="BC117" s="27">
        <f t="shared" si="75"/>
        <v>0</v>
      </c>
      <c r="BD117" s="27">
        <f t="shared" si="75"/>
        <v>0</v>
      </c>
      <c r="BE117" s="27">
        <f t="shared" si="75"/>
        <v>0</v>
      </c>
      <c r="BF117" s="27">
        <f t="shared" si="75"/>
        <v>0</v>
      </c>
      <c r="BG117" s="27">
        <f t="shared" si="75"/>
        <v>0</v>
      </c>
      <c r="BH117" s="27">
        <f t="shared" si="75"/>
        <v>0</v>
      </c>
      <c r="BI117" s="27">
        <f t="shared" si="75"/>
        <v>0</v>
      </c>
      <c r="BJ117" s="27">
        <f t="shared" si="75"/>
        <v>0</v>
      </c>
      <c r="BK117" s="27">
        <f t="shared" si="75"/>
        <v>0</v>
      </c>
      <c r="BL117" s="27">
        <f t="shared" si="75"/>
        <v>0</v>
      </c>
      <c r="BM117" s="27">
        <f t="shared" si="75"/>
        <v>0</v>
      </c>
      <c r="BN117" s="27">
        <f t="shared" si="75"/>
        <v>0</v>
      </c>
      <c r="BO117" s="27">
        <f t="shared" si="75"/>
        <v>0</v>
      </c>
      <c r="BP117" s="27">
        <f t="shared" si="75"/>
        <v>0</v>
      </c>
      <c r="BQ117" s="27">
        <f t="shared" si="75"/>
        <v>2.6000000000000002E-2</v>
      </c>
      <c r="BR117" s="78">
        <f t="shared" si="75"/>
        <v>0</v>
      </c>
      <c r="BS117" s="28">
        <f>SUM(D117:BQ117)</f>
        <v>19.234590000000001</v>
      </c>
      <c r="BT117" s="29">
        <f>BS117/$C$23</f>
        <v>19.234590000000001</v>
      </c>
    </row>
    <row r="120" spans="1:72">
      <c r="BT120" s="34">
        <f>BT69</f>
        <v>37.812980000000003</v>
      </c>
    </row>
    <row r="121" spans="1:72">
      <c r="BT121" s="34">
        <f>BT87</f>
        <v>68.501019999999997</v>
      </c>
    </row>
    <row r="122" spans="1:72">
      <c r="BT122" s="34">
        <f>BT103</f>
        <v>51.670149999999992</v>
      </c>
    </row>
    <row r="123" spans="1:72">
      <c r="BT123" s="34">
        <f>BT117</f>
        <v>19.234590000000001</v>
      </c>
    </row>
  </sheetData>
  <mergeCells count="373">
    <mergeCell ref="G8:G9"/>
    <mergeCell ref="H8:H9"/>
    <mergeCell ref="I8:I9"/>
    <mergeCell ref="J8:J9"/>
    <mergeCell ref="K8:K9"/>
    <mergeCell ref="L8:L9"/>
    <mergeCell ref="C7:D7"/>
    <mergeCell ref="A8:A9"/>
    <mergeCell ref="C8:C9"/>
    <mergeCell ref="D8:D9"/>
    <mergeCell ref="E8:E9"/>
    <mergeCell ref="F8:F9"/>
    <mergeCell ref="S8:S9"/>
    <mergeCell ref="T8:T9"/>
    <mergeCell ref="U8:U9"/>
    <mergeCell ref="V8:V9"/>
    <mergeCell ref="W8:W9"/>
    <mergeCell ref="X8:X9"/>
    <mergeCell ref="M8:M9"/>
    <mergeCell ref="N8:N9"/>
    <mergeCell ref="O8:O9"/>
    <mergeCell ref="P8:P9"/>
    <mergeCell ref="Q8:Q9"/>
    <mergeCell ref="R8:R9"/>
    <mergeCell ref="AE8:AE9"/>
    <mergeCell ref="AH8:AH9"/>
    <mergeCell ref="AJ8:AJ9"/>
    <mergeCell ref="AK8:AK9"/>
    <mergeCell ref="AL8:AL9"/>
    <mergeCell ref="AM8:AM9"/>
    <mergeCell ref="Y8:Y9"/>
    <mergeCell ref="Z8:Z9"/>
    <mergeCell ref="AA8:AA9"/>
    <mergeCell ref="AB8:AB9"/>
    <mergeCell ref="AC8:AC9"/>
    <mergeCell ref="AD8:AD9"/>
    <mergeCell ref="AF8:AF9"/>
    <mergeCell ref="AG8:AG9"/>
    <mergeCell ref="AI8:AI9"/>
    <mergeCell ref="BE8:BE9"/>
    <mergeCell ref="AT8:AT9"/>
    <mergeCell ref="AU8:AU9"/>
    <mergeCell ref="AV8:AV9"/>
    <mergeCell ref="AW8:AW9"/>
    <mergeCell ref="AX8:AX9"/>
    <mergeCell ref="AY8:AY9"/>
    <mergeCell ref="AN8:AN9"/>
    <mergeCell ref="AO8:AO9"/>
    <mergeCell ref="AP8:AP9"/>
    <mergeCell ref="AQ8:AQ9"/>
    <mergeCell ref="AR8:AR9"/>
    <mergeCell ref="AS8:AS9"/>
    <mergeCell ref="BR8:BR9"/>
    <mergeCell ref="BS8:BS9"/>
    <mergeCell ref="BT8:BT9"/>
    <mergeCell ref="A10:A14"/>
    <mergeCell ref="C10:C14"/>
    <mergeCell ref="A15:A22"/>
    <mergeCell ref="C15:C22"/>
    <mergeCell ref="BL8:BL9"/>
    <mergeCell ref="BM8:BM9"/>
    <mergeCell ref="BN8:BN9"/>
    <mergeCell ref="BO8:BO9"/>
    <mergeCell ref="BP8:BP9"/>
    <mergeCell ref="BQ8:BQ9"/>
    <mergeCell ref="BF8:BF9"/>
    <mergeCell ref="BG8:BG9"/>
    <mergeCell ref="BH8:BH9"/>
    <mergeCell ref="BI8:BI9"/>
    <mergeCell ref="BJ8:BJ9"/>
    <mergeCell ref="BK8:BK9"/>
    <mergeCell ref="AZ8:AZ9"/>
    <mergeCell ref="BA8:BA9"/>
    <mergeCell ref="BB8:BB9"/>
    <mergeCell ref="BC8:BC9"/>
    <mergeCell ref="BD8:BD9"/>
    <mergeCell ref="D56:D57"/>
    <mergeCell ref="E56:E57"/>
    <mergeCell ref="F56:F57"/>
    <mergeCell ref="G56:G57"/>
    <mergeCell ref="H56:H57"/>
    <mergeCell ref="I56:I57"/>
    <mergeCell ref="A23:A27"/>
    <mergeCell ref="C23:C27"/>
    <mergeCell ref="A28:A30"/>
    <mergeCell ref="C28:C30"/>
    <mergeCell ref="C48:C49"/>
    <mergeCell ref="A56:A57"/>
    <mergeCell ref="C56:C57"/>
    <mergeCell ref="P56:P57"/>
    <mergeCell ref="Q56:Q57"/>
    <mergeCell ref="R56:R57"/>
    <mergeCell ref="S56:S57"/>
    <mergeCell ref="T56:T57"/>
    <mergeCell ref="U56:U57"/>
    <mergeCell ref="J56:J57"/>
    <mergeCell ref="K56:K57"/>
    <mergeCell ref="L56:L57"/>
    <mergeCell ref="M56:M57"/>
    <mergeCell ref="N56:N57"/>
    <mergeCell ref="O56:O57"/>
    <mergeCell ref="AC56:AC57"/>
    <mergeCell ref="AD56:AD57"/>
    <mergeCell ref="AE56:AE57"/>
    <mergeCell ref="AH56:AH57"/>
    <mergeCell ref="AJ56:AJ57"/>
    <mergeCell ref="AK56:AK57"/>
    <mergeCell ref="V56:V57"/>
    <mergeCell ref="X56:X57"/>
    <mergeCell ref="Y56:Y57"/>
    <mergeCell ref="Z56:Z57"/>
    <mergeCell ref="AA56:AA57"/>
    <mergeCell ref="AB56:AB57"/>
    <mergeCell ref="AF56:AF57"/>
    <mergeCell ref="AG56:AG57"/>
    <mergeCell ref="AI56:AI57"/>
    <mergeCell ref="BC56:BC57"/>
    <mergeCell ref="AR56:AR57"/>
    <mergeCell ref="AS56:AS57"/>
    <mergeCell ref="AT56:AT57"/>
    <mergeCell ref="AU56:AU57"/>
    <mergeCell ref="AV56:AV57"/>
    <mergeCell ref="AW56:AW57"/>
    <mergeCell ref="AL56:AL57"/>
    <mergeCell ref="AM56:AM57"/>
    <mergeCell ref="AN56:AN57"/>
    <mergeCell ref="AO56:AO57"/>
    <mergeCell ref="AP56:AP57"/>
    <mergeCell ref="AQ56:AQ57"/>
    <mergeCell ref="BP56:BP57"/>
    <mergeCell ref="BQ56:BQ57"/>
    <mergeCell ref="BR56:BR57"/>
    <mergeCell ref="BS56:BS57"/>
    <mergeCell ref="BT56:BT57"/>
    <mergeCell ref="A58:A62"/>
    <mergeCell ref="C58:C62"/>
    <mergeCell ref="BJ56:BJ57"/>
    <mergeCell ref="BK56:BK57"/>
    <mergeCell ref="BL56:BL57"/>
    <mergeCell ref="BM56:BM57"/>
    <mergeCell ref="BN56:BN57"/>
    <mergeCell ref="BO56:BO57"/>
    <mergeCell ref="BD56:BD57"/>
    <mergeCell ref="BE56:BE57"/>
    <mergeCell ref="BF56:BF57"/>
    <mergeCell ref="BG56:BG57"/>
    <mergeCell ref="BH56:BH57"/>
    <mergeCell ref="BI56:BI57"/>
    <mergeCell ref="AX56:AX57"/>
    <mergeCell ref="AY56:AY57"/>
    <mergeCell ref="AZ56:AZ57"/>
    <mergeCell ref="BA56:BA57"/>
    <mergeCell ref="BB56:BB57"/>
    <mergeCell ref="G72:G73"/>
    <mergeCell ref="H72:H73"/>
    <mergeCell ref="I72:I73"/>
    <mergeCell ref="J72:J73"/>
    <mergeCell ref="K72:K73"/>
    <mergeCell ref="L72:L73"/>
    <mergeCell ref="C68:C69"/>
    <mergeCell ref="A72:A73"/>
    <mergeCell ref="C72:C73"/>
    <mergeCell ref="D72:D73"/>
    <mergeCell ref="E72:E73"/>
    <mergeCell ref="F72:F73"/>
    <mergeCell ref="S72:S73"/>
    <mergeCell ref="T72:T73"/>
    <mergeCell ref="U72:U73"/>
    <mergeCell ref="V72:V73"/>
    <mergeCell ref="X72:X73"/>
    <mergeCell ref="Y72:Y73"/>
    <mergeCell ref="M72:M73"/>
    <mergeCell ref="N72:N73"/>
    <mergeCell ref="O72:O73"/>
    <mergeCell ref="P72:P73"/>
    <mergeCell ref="Q72:Q73"/>
    <mergeCell ref="R72:R73"/>
    <mergeCell ref="AH72:AH73"/>
    <mergeCell ref="AJ72:AJ73"/>
    <mergeCell ref="AK72:AK73"/>
    <mergeCell ref="AL72:AL73"/>
    <mergeCell ref="AM72:AM73"/>
    <mergeCell ref="AN72:AN73"/>
    <mergeCell ref="Z72:Z73"/>
    <mergeCell ref="AA72:AA73"/>
    <mergeCell ref="AB72:AB73"/>
    <mergeCell ref="AC72:AC73"/>
    <mergeCell ref="AD72:AD73"/>
    <mergeCell ref="AE72:AE73"/>
    <mergeCell ref="AF72:AF73"/>
    <mergeCell ref="AG72:AG73"/>
    <mergeCell ref="AI72:AI73"/>
    <mergeCell ref="AU72:AU73"/>
    <mergeCell ref="AV72:AV73"/>
    <mergeCell ref="AW72:AW73"/>
    <mergeCell ref="AX72:AX73"/>
    <mergeCell ref="AY72:AY73"/>
    <mergeCell ref="AZ72:AZ73"/>
    <mergeCell ref="AO72:AO73"/>
    <mergeCell ref="AP72:AP73"/>
    <mergeCell ref="AQ72:AQ73"/>
    <mergeCell ref="AR72:AR73"/>
    <mergeCell ref="AS72:AS73"/>
    <mergeCell ref="AT72:AT73"/>
    <mergeCell ref="BI72:BI73"/>
    <mergeCell ref="BJ72:BJ73"/>
    <mergeCell ref="BK72:BK73"/>
    <mergeCell ref="BL72:BL73"/>
    <mergeCell ref="BA72:BA73"/>
    <mergeCell ref="BB72:BB73"/>
    <mergeCell ref="BC72:BC73"/>
    <mergeCell ref="BD72:BD73"/>
    <mergeCell ref="BE72:BE73"/>
    <mergeCell ref="BF72:BF73"/>
    <mergeCell ref="G90:G91"/>
    <mergeCell ref="H90:H91"/>
    <mergeCell ref="I90:I91"/>
    <mergeCell ref="J90:J91"/>
    <mergeCell ref="K90:K91"/>
    <mergeCell ref="L90:L91"/>
    <mergeCell ref="BS72:BS73"/>
    <mergeCell ref="BT72:BT73"/>
    <mergeCell ref="A74:A80"/>
    <mergeCell ref="C74:C80"/>
    <mergeCell ref="C86:C87"/>
    <mergeCell ref="A90:A91"/>
    <mergeCell ref="C90:C91"/>
    <mergeCell ref="D90:D91"/>
    <mergeCell ref="E90:E91"/>
    <mergeCell ref="F90:F91"/>
    <mergeCell ref="BM72:BM73"/>
    <mergeCell ref="BN72:BN73"/>
    <mergeCell ref="BO72:BO73"/>
    <mergeCell ref="BP72:BP73"/>
    <mergeCell ref="BQ72:BQ73"/>
    <mergeCell ref="BR72:BR73"/>
    <mergeCell ref="BG72:BG73"/>
    <mergeCell ref="BH72:BH73"/>
    <mergeCell ref="S90:S91"/>
    <mergeCell ref="T90:T91"/>
    <mergeCell ref="U90:U91"/>
    <mergeCell ref="V90:V91"/>
    <mergeCell ref="X90:X91"/>
    <mergeCell ref="Y90:Y91"/>
    <mergeCell ref="M90:M91"/>
    <mergeCell ref="N90:N91"/>
    <mergeCell ref="O90:O91"/>
    <mergeCell ref="P90:P91"/>
    <mergeCell ref="Q90:Q91"/>
    <mergeCell ref="R90:R91"/>
    <mergeCell ref="AH90:AH91"/>
    <mergeCell ref="AJ90:AJ91"/>
    <mergeCell ref="AK90:AK91"/>
    <mergeCell ref="AL90:AL91"/>
    <mergeCell ref="AM90:AM91"/>
    <mergeCell ref="AN90:AN91"/>
    <mergeCell ref="Z90:Z91"/>
    <mergeCell ref="AA90:AA91"/>
    <mergeCell ref="AB90:AB91"/>
    <mergeCell ref="AC90:AC91"/>
    <mergeCell ref="AD90:AD91"/>
    <mergeCell ref="AE90:AE91"/>
    <mergeCell ref="AF90:AF91"/>
    <mergeCell ref="AG90:AG91"/>
    <mergeCell ref="AI90:AI91"/>
    <mergeCell ref="AU90:AU91"/>
    <mergeCell ref="AV90:AV91"/>
    <mergeCell ref="AW90:AW91"/>
    <mergeCell ref="AX90:AX91"/>
    <mergeCell ref="AY90:AY91"/>
    <mergeCell ref="AZ90:AZ91"/>
    <mergeCell ref="AO90:AO91"/>
    <mergeCell ref="AP90:AP91"/>
    <mergeCell ref="AQ90:AQ91"/>
    <mergeCell ref="AR90:AR91"/>
    <mergeCell ref="AS90:AS91"/>
    <mergeCell ref="AT90:AT91"/>
    <mergeCell ref="BI90:BI91"/>
    <mergeCell ref="BJ90:BJ91"/>
    <mergeCell ref="BK90:BK91"/>
    <mergeCell ref="BL90:BL91"/>
    <mergeCell ref="BA90:BA91"/>
    <mergeCell ref="BB90:BB91"/>
    <mergeCell ref="BC90:BC91"/>
    <mergeCell ref="BD90:BD91"/>
    <mergeCell ref="BE90:BE91"/>
    <mergeCell ref="BF90:BF91"/>
    <mergeCell ref="G106:G107"/>
    <mergeCell ref="H106:H107"/>
    <mergeCell ref="I106:I107"/>
    <mergeCell ref="J106:J107"/>
    <mergeCell ref="K106:K107"/>
    <mergeCell ref="L106:L107"/>
    <mergeCell ref="BS90:BS91"/>
    <mergeCell ref="BT90:BT91"/>
    <mergeCell ref="A92:A96"/>
    <mergeCell ref="C92:C96"/>
    <mergeCell ref="C102:C103"/>
    <mergeCell ref="A106:A107"/>
    <mergeCell ref="C106:C107"/>
    <mergeCell ref="D106:D107"/>
    <mergeCell ref="E106:E107"/>
    <mergeCell ref="F106:F107"/>
    <mergeCell ref="BM90:BM91"/>
    <mergeCell ref="BN90:BN91"/>
    <mergeCell ref="BO90:BO91"/>
    <mergeCell ref="BP90:BP91"/>
    <mergeCell ref="BQ90:BQ91"/>
    <mergeCell ref="BR90:BR91"/>
    <mergeCell ref="BG90:BG91"/>
    <mergeCell ref="BH90:BH91"/>
    <mergeCell ref="S106:S107"/>
    <mergeCell ref="T106:T107"/>
    <mergeCell ref="U106:U107"/>
    <mergeCell ref="V106:V107"/>
    <mergeCell ref="X106:X107"/>
    <mergeCell ref="Y106:Y107"/>
    <mergeCell ref="M106:M107"/>
    <mergeCell ref="N106:N107"/>
    <mergeCell ref="O106:O107"/>
    <mergeCell ref="P106:P107"/>
    <mergeCell ref="Q106:Q107"/>
    <mergeCell ref="R106:R107"/>
    <mergeCell ref="AH106:AH107"/>
    <mergeCell ref="AJ106:AJ107"/>
    <mergeCell ref="AK106:AK107"/>
    <mergeCell ref="AL106:AL107"/>
    <mergeCell ref="AM106:AM107"/>
    <mergeCell ref="AN106:AN107"/>
    <mergeCell ref="Z106:Z107"/>
    <mergeCell ref="AA106:AA107"/>
    <mergeCell ref="AB106:AB107"/>
    <mergeCell ref="AC106:AC107"/>
    <mergeCell ref="AD106:AD107"/>
    <mergeCell ref="AE106:AE107"/>
    <mergeCell ref="AF106:AF107"/>
    <mergeCell ref="AG106:AG107"/>
    <mergeCell ref="AI106:AI107"/>
    <mergeCell ref="AV106:AV107"/>
    <mergeCell ref="AW106:AW107"/>
    <mergeCell ref="AX106:AX107"/>
    <mergeCell ref="AY106:AY107"/>
    <mergeCell ref="AZ106:AZ107"/>
    <mergeCell ref="AO106:AO107"/>
    <mergeCell ref="AP106:AP107"/>
    <mergeCell ref="AQ106:AQ107"/>
    <mergeCell ref="AR106:AR107"/>
    <mergeCell ref="AS106:AS107"/>
    <mergeCell ref="AT106:AT107"/>
    <mergeCell ref="BS106:BS107"/>
    <mergeCell ref="BT106:BT107"/>
    <mergeCell ref="A108:A110"/>
    <mergeCell ref="C108:C110"/>
    <mergeCell ref="C116:C117"/>
    <mergeCell ref="BM106:BM107"/>
    <mergeCell ref="BN106:BN107"/>
    <mergeCell ref="BO106:BO107"/>
    <mergeCell ref="BP106:BP107"/>
    <mergeCell ref="BQ106:BQ107"/>
    <mergeCell ref="BR106:BR107"/>
    <mergeCell ref="BG106:BG107"/>
    <mergeCell ref="BH106:BH107"/>
    <mergeCell ref="BI106:BI107"/>
    <mergeCell ref="BJ106:BJ107"/>
    <mergeCell ref="BK106:BK107"/>
    <mergeCell ref="BL106:BL107"/>
    <mergeCell ref="BA106:BA107"/>
    <mergeCell ref="BB106:BB107"/>
    <mergeCell ref="BC106:BC107"/>
    <mergeCell ref="BD106:BD107"/>
    <mergeCell ref="BE106:BE107"/>
    <mergeCell ref="BF106:BF107"/>
    <mergeCell ref="AU106:AU107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5"/>
  <sheetViews>
    <sheetView zoomScale="75" zoomScaleNormal="75" workbookViewId="0">
      <selection activeCell="C35" sqref="C3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10.109375" hidden="1" customWidth="1"/>
    <col min="11" max="11" width="11.5546875" bestFit="1" customWidth="1"/>
    <col min="12" max="12" width="10.109375" customWidth="1"/>
    <col min="13" max="13" width="8.88671875" hidden="1" customWidth="1"/>
    <col min="14" max="17" width="9.109375" hidden="1" customWidth="1"/>
    <col min="18" max="20" width="10.109375" hidden="1" customWidth="1"/>
    <col min="21" max="21" width="10.88671875" customWidth="1"/>
    <col min="22" max="23" width="10.88671875" hidden="1" customWidth="1"/>
    <col min="24" max="24" width="10.6640625" customWidth="1"/>
    <col min="25" max="29" width="10.6640625" hidden="1" customWidth="1"/>
    <col min="30" max="30" width="10.6640625" customWidth="1"/>
    <col min="31" max="31" width="11.44140625" customWidth="1"/>
    <col min="32" max="38" width="10.6640625" hidden="1" customWidth="1"/>
    <col min="39" max="39" width="10.88671875" customWidth="1"/>
    <col min="40" max="40" width="10.6640625" customWidth="1"/>
    <col min="41" max="47" width="10.6640625" hidden="1" customWidth="1"/>
    <col min="48" max="48" width="10.6640625" customWidth="1"/>
    <col min="49" max="49" width="10.6640625" hidden="1" customWidth="1"/>
    <col min="50" max="50" width="10.6640625" customWidth="1"/>
    <col min="51" max="54" width="10.664062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5" max="65" width="10.88671875" customWidth="1"/>
    <col min="66" max="66" width="10.88671875" hidden="1" customWidth="1"/>
    <col min="69" max="69" width="7.44140625" customWidth="1"/>
    <col min="70" max="70" width="12.33203125" style="71" customWidth="1"/>
    <col min="71" max="71" width="10.109375" customWidth="1"/>
    <col min="72" max="72" width="11.44140625" customWidth="1"/>
  </cols>
  <sheetData>
    <row r="1" spans="1:73">
      <c r="A1" s="85" t="s">
        <v>87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9"/>
      <c r="R1" s="89"/>
      <c r="S1" s="93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98</v>
      </c>
      <c r="B2" s="85"/>
      <c r="C2" s="85"/>
      <c r="D2" s="85"/>
      <c r="E2" s="85"/>
      <c r="F2" s="86"/>
      <c r="G2" s="90"/>
      <c r="H2" s="91" t="s">
        <v>88</v>
      </c>
      <c r="I2" s="92"/>
      <c r="J2" s="91" t="s">
        <v>88</v>
      </c>
      <c r="K2" s="92"/>
      <c r="L2" s="92"/>
      <c r="M2" s="92"/>
      <c r="N2" s="92"/>
      <c r="O2" s="92"/>
      <c r="P2" s="92"/>
      <c r="Q2" s="92"/>
      <c r="R2" s="92"/>
      <c r="S2" s="95"/>
      <c r="T2" s="95"/>
      <c r="U2" s="92"/>
      <c r="V2" s="92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99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9"/>
      <c r="T3" s="89"/>
      <c r="U3" s="86"/>
      <c r="V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100</v>
      </c>
      <c r="B4" s="86"/>
      <c r="C4" s="86"/>
      <c r="D4" s="86"/>
      <c r="E4" s="86"/>
      <c r="F4" s="86"/>
      <c r="G4" s="86"/>
      <c r="H4" s="86" t="s">
        <v>101</v>
      </c>
      <c r="I4" s="86"/>
      <c r="J4" s="86" t="s">
        <v>101</v>
      </c>
      <c r="K4" s="86"/>
      <c r="L4" s="86"/>
      <c r="M4" s="86"/>
      <c r="N4" s="86"/>
      <c r="O4" s="86"/>
      <c r="P4" s="86"/>
      <c r="Q4" s="86"/>
      <c r="R4" s="86"/>
      <c r="S4" s="89"/>
      <c r="T4" s="89"/>
      <c r="U4" s="86"/>
      <c r="V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89</v>
      </c>
      <c r="I5" s="86"/>
      <c r="J5" s="86" t="s">
        <v>89</v>
      </c>
      <c r="K5" s="86"/>
      <c r="L5" s="93"/>
      <c r="M5" s="93"/>
      <c r="N5" s="93"/>
      <c r="O5" s="86"/>
      <c r="P5" s="86"/>
      <c r="Q5" s="86"/>
      <c r="R5" s="86"/>
      <c r="S5" s="89"/>
      <c r="T5" s="89"/>
      <c r="U5" s="86"/>
      <c r="V5" s="86"/>
      <c r="W5" s="2"/>
      <c r="X5" s="2"/>
      <c r="Y5" s="2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  <c r="Q6" s="89"/>
      <c r="R6" s="89"/>
    </row>
    <row r="7" spans="1:73">
      <c r="C7" s="101" t="s">
        <v>0</v>
      </c>
      <c r="D7" s="101"/>
      <c r="E7" s="1">
        <v>1</v>
      </c>
      <c r="F7" t="s">
        <v>46</v>
      </c>
      <c r="G7" s="35"/>
      <c r="H7" s="35"/>
      <c r="I7" s="35"/>
      <c r="K7" s="50">
        <v>46266</v>
      </c>
      <c r="U7" s="2"/>
    </row>
    <row r="8" spans="1:73" s="2" customFormat="1" ht="15" customHeight="1">
      <c r="A8" s="116"/>
      <c r="B8" s="36" t="s">
        <v>1</v>
      </c>
      <c r="C8" s="113" t="s">
        <v>2</v>
      </c>
      <c r="D8" s="113" t="str">
        <f>[1]Цены!A1</f>
        <v>Хлеб пшеничный</v>
      </c>
      <c r="E8" s="113" t="str">
        <f>[1]Цены!B1</f>
        <v>Хлеб ржано-пшеничный</v>
      </c>
      <c r="F8" s="113" t="str">
        <f>[1]Цены!C1</f>
        <v>Сахар</v>
      </c>
      <c r="G8" s="113" t="str">
        <f>[1]Цены!D1</f>
        <v>Чай</v>
      </c>
      <c r="H8" s="113" t="str">
        <f>[1]Цены!E1</f>
        <v>Какао</v>
      </c>
      <c r="I8" s="113" t="str">
        <f>[1]Цены!F1</f>
        <v>Кофейный напиток</v>
      </c>
      <c r="J8" s="113" t="str">
        <f>[1]Цены!G1</f>
        <v>Молоко 2,5%</v>
      </c>
      <c r="K8" s="113" t="str">
        <f>[1]Цены!H1</f>
        <v>Масло сливочное</v>
      </c>
      <c r="L8" s="113" t="str">
        <f>[1]Цены!I1</f>
        <v>Сметана 15%</v>
      </c>
      <c r="M8" s="113" t="str">
        <f>[1]Цены!J1</f>
        <v>Молоко сухое</v>
      </c>
      <c r="N8" s="113" t="str">
        <f>[1]Цены!K1</f>
        <v>Снежок 2,5 %</v>
      </c>
      <c r="O8" s="113" t="str">
        <f>[1]Цены!L1</f>
        <v>Творог 5%</v>
      </c>
      <c r="P8" s="113" t="str">
        <f>[1]Цены!M1</f>
        <v>Молоко сгущенное</v>
      </c>
      <c r="Q8" s="113" t="str">
        <f>[1]Цены!N1</f>
        <v xml:space="preserve">Джем Сава </v>
      </c>
      <c r="R8" s="113" t="str">
        <f>[1]Цены!O1</f>
        <v>Сыр</v>
      </c>
      <c r="S8" s="113" t="str">
        <f>[1]Цены!P1</f>
        <v>Зеленый горошек</v>
      </c>
      <c r="T8" s="113" t="str">
        <f>[1]Цены!Q1</f>
        <v>Кукуруза консервирован.</v>
      </c>
      <c r="U8" s="113" t="str">
        <f>[1]Цены!R1</f>
        <v>Консервы рыбные</v>
      </c>
      <c r="V8" s="113" t="str">
        <f>[1]Цены!S1</f>
        <v>Огурцы консервирован.</v>
      </c>
      <c r="W8" s="113" t="str">
        <f>[1]Цены!T1</f>
        <v>Огурцы свежие</v>
      </c>
      <c r="X8" s="113" t="str">
        <f>[1]Цены!U1</f>
        <v>Яйцо</v>
      </c>
      <c r="Y8" s="113" t="str">
        <f>[1]Цены!V1</f>
        <v>Икра кабачковая</v>
      </c>
      <c r="Z8" s="113" t="str">
        <f>[1]Цены!W1</f>
        <v>Изюм</v>
      </c>
      <c r="AA8" s="113" t="str">
        <f>[1]Цены!X1</f>
        <v>Курага</v>
      </c>
      <c r="AB8" s="113" t="str">
        <f>[1]Цены!Y1</f>
        <v>Чернослив</v>
      </c>
      <c r="AC8" s="113" t="str">
        <f>[1]Цены!Z1</f>
        <v>Шиповник</v>
      </c>
      <c r="AD8" s="113" t="str">
        <f>[1]Цены!AA1</f>
        <v>Сухофрукты</v>
      </c>
      <c r="AE8" s="113" t="str">
        <f>[1]Цены!AB1</f>
        <v>Ягода свежемороженная</v>
      </c>
      <c r="AF8" s="113" t="s">
        <v>77</v>
      </c>
      <c r="AG8" s="113" t="s">
        <v>78</v>
      </c>
      <c r="AH8" s="113" t="str">
        <f>[1]Цены!AC1</f>
        <v>Лимон</v>
      </c>
      <c r="AI8" s="113" t="s">
        <v>79</v>
      </c>
      <c r="AJ8" s="113" t="str">
        <f>[1]Цены!AD1</f>
        <v>Кисель</v>
      </c>
      <c r="AK8" s="113" t="str">
        <f>[1]Цены!AE1</f>
        <v xml:space="preserve">Сок </v>
      </c>
      <c r="AL8" s="113" t="str">
        <f>[1]Цены!AF1</f>
        <v>Макаронные изделия</v>
      </c>
      <c r="AM8" s="113" t="str">
        <f>[1]Цены!AG1</f>
        <v>Мука</v>
      </c>
      <c r="AN8" s="113" t="str">
        <f>[1]Цены!AH1</f>
        <v>Дрожжи</v>
      </c>
      <c r="AO8" s="113" t="str">
        <f>[1]Цены!AI1</f>
        <v>Печенье</v>
      </c>
      <c r="AP8" s="113" t="str">
        <f>[1]Цены!AJ1</f>
        <v>Пряники</v>
      </c>
      <c r="AQ8" s="113" t="str">
        <f>[1]Цены!AK1</f>
        <v>Вафли</v>
      </c>
      <c r="AR8" s="113" t="str">
        <f>[1]Цены!AL1</f>
        <v>Конфеты</v>
      </c>
      <c r="AS8" s="113" t="str">
        <f>[1]Цены!AM1</f>
        <v>Повидло Сава</v>
      </c>
      <c r="AT8" s="113" t="str">
        <f>[1]Цены!AN1</f>
        <v>Крупа геркулес</v>
      </c>
      <c r="AU8" s="113" t="str">
        <f>[1]Цены!AO1</f>
        <v>Крупа горох</v>
      </c>
      <c r="AV8" s="113" t="str">
        <f>[1]Цены!AP1</f>
        <v>Крупа гречневая</v>
      </c>
      <c r="AW8" s="113" t="str">
        <f>[1]Цены!AQ1</f>
        <v>Крупа кукурузная</v>
      </c>
      <c r="AX8" s="113" t="str">
        <f>[1]Цены!AR1</f>
        <v>Крупа манная</v>
      </c>
      <c r="AY8" s="113" t="str">
        <f>[1]Цены!AS1</f>
        <v>Крупа перловая</v>
      </c>
      <c r="AZ8" s="113" t="str">
        <f>[1]Цены!AT1</f>
        <v>Крупа пшеничная</v>
      </c>
      <c r="BA8" s="113" t="str">
        <f>[1]Цены!AU1</f>
        <v>Крупа пшено</v>
      </c>
      <c r="BB8" s="113" t="str">
        <f>[1]Цены!AV1</f>
        <v>Крупа ячневая</v>
      </c>
      <c r="BC8" s="113" t="str">
        <f>[1]Цены!AW1</f>
        <v>Рис</v>
      </c>
      <c r="BD8" s="113" t="str">
        <f>[1]Цены!AX1</f>
        <v>Цыпленок бройлер</v>
      </c>
      <c r="BE8" s="113" t="str">
        <f>[1]Цены!AY1</f>
        <v>Филе куриное</v>
      </c>
      <c r="BF8" s="113" t="str">
        <f>[1]Цены!AZ1</f>
        <v>Фарш говяжий</v>
      </c>
      <c r="BG8" s="113" t="str">
        <f>[1]Цены!BA1</f>
        <v>Печень куриная</v>
      </c>
      <c r="BH8" s="113" t="str">
        <f>[1]Цены!BB1</f>
        <v>Филе минтая</v>
      </c>
      <c r="BI8" s="113" t="str">
        <f>[1]Цены!BC1</f>
        <v>Филе сельди слабосол.</v>
      </c>
      <c r="BJ8" s="113" t="str">
        <f>[1]Цены!BD1</f>
        <v>Картофель</v>
      </c>
      <c r="BK8" s="113" t="str">
        <f>[1]Цены!BE1</f>
        <v>Морковь</v>
      </c>
      <c r="BL8" s="113" t="str">
        <f>[1]Цены!BF1</f>
        <v>Лук</v>
      </c>
      <c r="BM8" s="113" t="str">
        <f>[1]Цены!BG1</f>
        <v>Капуста</v>
      </c>
      <c r="BN8" s="113" t="str">
        <f>[1]Цены!BH1</f>
        <v>Свекла</v>
      </c>
      <c r="BO8" s="113" t="str">
        <f>[1]Цены!BI1</f>
        <v>Томатная паста</v>
      </c>
      <c r="BP8" s="113" t="str">
        <f>[1]Цены!BJ1</f>
        <v>Масло растительное</v>
      </c>
      <c r="BQ8" s="113" t="str">
        <f>[1]Цены!BK1</f>
        <v>Соль</v>
      </c>
      <c r="BR8" s="96" t="s">
        <v>86</v>
      </c>
      <c r="BS8" s="115" t="s">
        <v>3</v>
      </c>
      <c r="BT8" s="115" t="s">
        <v>4</v>
      </c>
    </row>
    <row r="9" spans="1:73" s="2" customFormat="1" ht="28.5" customHeight="1">
      <c r="A9" s="117"/>
      <c r="B9" s="4" t="s">
        <v>5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97"/>
      <c r="BS9" s="115"/>
      <c r="BT9" s="115"/>
    </row>
    <row r="10" spans="1:73">
      <c r="A10" s="104" t="s">
        <v>6</v>
      </c>
      <c r="B10" s="5" t="s">
        <v>7</v>
      </c>
      <c r="C10" s="105">
        <f>$E$7</f>
        <v>1</v>
      </c>
      <c r="D10" s="5"/>
      <c r="E10" s="5"/>
      <c r="F10" s="5">
        <v>5.0000000000000001E-3</v>
      </c>
      <c r="G10" s="5"/>
      <c r="H10" s="5"/>
      <c r="I10" s="5"/>
      <c r="J10" s="5">
        <v>0.13</v>
      </c>
      <c r="K10" s="5">
        <v>3.0000000000000001E-3</v>
      </c>
      <c r="L10" s="5"/>
      <c r="M10" s="5"/>
      <c r="N10" s="5"/>
      <c r="O10" s="5"/>
      <c r="P10" s="5"/>
      <c r="Q10" s="5"/>
      <c r="R10" s="5"/>
      <c r="S10" s="5"/>
      <c r="T10" s="5"/>
      <c r="U10" s="6"/>
      <c r="V10" s="6"/>
      <c r="W10" s="6"/>
      <c r="X10" s="7"/>
      <c r="Y10" s="7"/>
      <c r="Z10" s="7"/>
      <c r="AA10" s="7"/>
      <c r="AB10" s="7"/>
      <c r="AC10" s="7"/>
      <c r="AD10" s="5"/>
      <c r="AE10" s="5"/>
      <c r="AF10" s="5"/>
      <c r="AG10" s="5"/>
      <c r="AH10" s="5"/>
      <c r="AI10" s="5"/>
      <c r="AJ10" s="5"/>
      <c r="AK10" s="5"/>
      <c r="AL10" s="5"/>
      <c r="AM10" s="6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>
        <v>0.02</v>
      </c>
      <c r="AY10" s="6"/>
      <c r="AZ10" s="6"/>
      <c r="BA10" s="6"/>
      <c r="BB10" s="6"/>
      <c r="BC10" s="6"/>
      <c r="BD10" s="5"/>
      <c r="BE10" s="5"/>
      <c r="BF10" s="5"/>
      <c r="BG10" s="5"/>
      <c r="BH10" s="5"/>
      <c r="BI10" s="5"/>
      <c r="BJ10" s="5"/>
      <c r="BK10" s="5"/>
      <c r="BL10" s="5"/>
      <c r="BM10" s="6"/>
      <c r="BN10" s="6"/>
      <c r="BO10" s="5"/>
      <c r="BP10" s="5"/>
      <c r="BQ10" s="5">
        <v>1E-3</v>
      </c>
      <c r="BR10" s="74"/>
    </row>
    <row r="11" spans="1:73">
      <c r="A11" s="104"/>
      <c r="B11" s="8" t="s">
        <v>8</v>
      </c>
      <c r="C11" s="106"/>
      <c r="D11" s="5">
        <v>0.03</v>
      </c>
      <c r="E11" s="5"/>
      <c r="F11" s="5"/>
      <c r="G11" s="5"/>
      <c r="H11" s="5"/>
      <c r="I11" s="5"/>
      <c r="J11" s="5"/>
      <c r="K11" s="5">
        <v>5.0000000000000001E-3</v>
      </c>
      <c r="L11" s="5"/>
      <c r="M11" s="5"/>
      <c r="N11" s="5"/>
      <c r="O11" s="5"/>
      <c r="P11" s="5"/>
      <c r="Q11" s="5"/>
      <c r="R11" s="84"/>
      <c r="S11" s="5"/>
      <c r="T11" s="5"/>
      <c r="U11" s="6"/>
      <c r="V11" s="6"/>
      <c r="W11" s="6"/>
      <c r="X11" s="7"/>
      <c r="Y11" s="7"/>
      <c r="Z11" s="7"/>
      <c r="AA11" s="7"/>
      <c r="AB11" s="7"/>
      <c r="AC11" s="7"/>
      <c r="AD11" s="5"/>
      <c r="AE11" s="5"/>
      <c r="AF11" s="5"/>
      <c r="AG11" s="5"/>
      <c r="AH11" s="5"/>
      <c r="AI11" s="5"/>
      <c r="AJ11" s="5"/>
      <c r="AK11" s="5"/>
      <c r="AL11" s="5"/>
      <c r="AM11" s="6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6"/>
      <c r="AZ11" s="6"/>
      <c r="BA11" s="6"/>
      <c r="BB11" s="6"/>
      <c r="BC11" s="6"/>
      <c r="BD11" s="5"/>
      <c r="BE11" s="5"/>
      <c r="BF11" s="5"/>
      <c r="BG11" s="5"/>
      <c r="BH11" s="5"/>
      <c r="BI11" s="5"/>
      <c r="BJ11" s="5"/>
      <c r="BK11" s="5"/>
      <c r="BL11" s="5"/>
      <c r="BM11" s="6"/>
      <c r="BN11" s="6"/>
      <c r="BO11" s="5"/>
      <c r="BP11" s="5"/>
      <c r="BQ11" s="5"/>
      <c r="BR11" s="74"/>
    </row>
    <row r="12" spans="1:73">
      <c r="A12" s="104"/>
      <c r="B12" s="5" t="s">
        <v>9</v>
      </c>
      <c r="C12" s="106"/>
      <c r="D12" s="5"/>
      <c r="E12" s="5"/>
      <c r="F12" s="5">
        <v>1.0999999999999999E-2</v>
      </c>
      <c r="G12" s="5"/>
      <c r="H12" s="5">
        <v>1.1999999999999999E-3</v>
      </c>
      <c r="I12" s="5"/>
      <c r="J12" s="5">
        <v>9.6000000000000002E-2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6"/>
      <c r="W12" s="6"/>
      <c r="X12" s="7"/>
      <c r="Y12" s="7"/>
      <c r="Z12" s="7"/>
      <c r="AA12" s="7"/>
      <c r="AB12" s="7"/>
      <c r="AC12" s="7"/>
      <c r="AD12" s="5"/>
      <c r="AE12" s="5"/>
      <c r="AF12" s="5"/>
      <c r="AG12" s="5"/>
      <c r="AH12" s="5"/>
      <c r="AI12" s="5"/>
      <c r="AJ12" s="5"/>
      <c r="AK12" s="5"/>
      <c r="AL12" s="5"/>
      <c r="AM12" s="6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6"/>
      <c r="AZ12" s="6"/>
      <c r="BA12" s="6"/>
      <c r="BB12" s="6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6"/>
      <c r="BN12" s="6"/>
      <c r="BO12" s="5"/>
      <c r="BP12" s="5"/>
      <c r="BQ12" s="5"/>
      <c r="BR12" s="74"/>
    </row>
    <row r="13" spans="1:73">
      <c r="A13" s="104"/>
      <c r="B13" s="5"/>
      <c r="C13" s="10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6"/>
      <c r="W13" s="6"/>
      <c r="X13" s="7"/>
      <c r="Y13" s="7"/>
      <c r="Z13" s="7"/>
      <c r="AA13" s="7"/>
      <c r="AB13" s="7"/>
      <c r="AC13" s="7"/>
      <c r="AD13" s="5"/>
      <c r="AE13" s="5"/>
      <c r="AF13" s="5"/>
      <c r="AG13" s="5"/>
      <c r="AH13" s="5"/>
      <c r="AI13" s="5"/>
      <c r="AJ13" s="5"/>
      <c r="AK13" s="5"/>
      <c r="AL13" s="5"/>
      <c r="AM13" s="6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6"/>
      <c r="AZ13" s="6"/>
      <c r="BA13" s="6"/>
      <c r="BB13" s="6"/>
      <c r="BC13" s="6"/>
      <c r="BD13" s="5"/>
      <c r="BE13" s="5"/>
      <c r="BF13" s="5"/>
      <c r="BG13" s="5"/>
      <c r="BH13" s="5"/>
      <c r="BI13" s="5"/>
      <c r="BJ13" s="5"/>
      <c r="BK13" s="5"/>
      <c r="BL13" s="5"/>
      <c r="BM13" s="6"/>
      <c r="BN13" s="6"/>
      <c r="BO13" s="5"/>
      <c r="BP13" s="5"/>
      <c r="BQ13" s="5"/>
      <c r="BR13" s="74"/>
    </row>
    <row r="14" spans="1:73">
      <c r="A14" s="104"/>
      <c r="B14" s="5"/>
      <c r="C14" s="107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"/>
      <c r="V14" s="6"/>
      <c r="W14" s="6"/>
      <c r="X14" s="7"/>
      <c r="Y14" s="7"/>
      <c r="Z14" s="7"/>
      <c r="AA14" s="7"/>
      <c r="AB14" s="7"/>
      <c r="AC14" s="7"/>
      <c r="AD14" s="5"/>
      <c r="AE14" s="5"/>
      <c r="AF14" s="5"/>
      <c r="AG14" s="5"/>
      <c r="AH14" s="5"/>
      <c r="AI14" s="5"/>
      <c r="AJ14" s="5"/>
      <c r="AK14" s="5"/>
      <c r="AL14" s="5"/>
      <c r="AM14" s="6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6"/>
      <c r="AZ14" s="6"/>
      <c r="BA14" s="6"/>
      <c r="BB14" s="6"/>
      <c r="BC14" s="6"/>
      <c r="BD14" s="5"/>
      <c r="BE14" s="5"/>
      <c r="BF14" s="5"/>
      <c r="BG14" s="5"/>
      <c r="BH14" s="5"/>
      <c r="BI14" s="5"/>
      <c r="BJ14" s="5"/>
      <c r="BK14" s="5"/>
      <c r="BL14" s="5"/>
      <c r="BM14" s="6"/>
      <c r="BN14" s="6"/>
      <c r="BO14" s="5"/>
      <c r="BP14" s="5"/>
      <c r="BQ14" s="5"/>
      <c r="BR14" s="74"/>
    </row>
    <row r="15" spans="1:73">
      <c r="A15" s="104" t="s">
        <v>10</v>
      </c>
      <c r="B15" s="5" t="s">
        <v>11</v>
      </c>
      <c r="C15" s="105">
        <f>$E$7</f>
        <v>1</v>
      </c>
      <c r="D15" s="5"/>
      <c r="E15" s="5"/>
      <c r="F15" s="5"/>
      <c r="G15" s="5"/>
      <c r="H15" s="5"/>
      <c r="I15" s="5"/>
      <c r="J15" s="5"/>
      <c r="K15" s="5">
        <v>4.0000000000000001E-3</v>
      </c>
      <c r="L15" s="5">
        <v>7.0000000000000001E-3</v>
      </c>
      <c r="M15" s="5"/>
      <c r="N15" s="5"/>
      <c r="O15" s="5"/>
      <c r="P15" s="5"/>
      <c r="Q15" s="5"/>
      <c r="R15" s="5"/>
      <c r="S15" s="5"/>
      <c r="T15" s="5"/>
      <c r="U15" s="6"/>
      <c r="V15" s="6"/>
      <c r="W15" s="6"/>
      <c r="X15" s="7"/>
      <c r="Y15" s="7"/>
      <c r="Z15" s="7"/>
      <c r="AA15" s="7"/>
      <c r="AB15" s="7"/>
      <c r="AC15" s="7"/>
      <c r="AD15" s="5"/>
      <c r="AE15" s="5"/>
      <c r="AF15" s="5"/>
      <c r="AG15" s="5"/>
      <c r="AH15" s="5"/>
      <c r="AI15" s="5"/>
      <c r="AJ15" s="5"/>
      <c r="AK15" s="5"/>
      <c r="AL15" s="5"/>
      <c r="AM15" s="6"/>
      <c r="AN15" s="5"/>
      <c r="AO15" s="5"/>
      <c r="AP15" s="5"/>
      <c r="AQ15" s="5"/>
      <c r="AR15" s="5"/>
      <c r="AS15" s="5"/>
      <c r="AT15" s="5"/>
      <c r="AU15" s="5"/>
      <c r="AV15" s="68">
        <v>8.0000000000000002E-3</v>
      </c>
      <c r="AW15" s="6"/>
      <c r="AX15" s="6"/>
      <c r="AY15" s="6"/>
      <c r="AZ15" s="6"/>
      <c r="BA15" s="6"/>
      <c r="BB15" s="6"/>
      <c r="BC15" s="6"/>
      <c r="BD15" s="67">
        <v>2.9000000000000001E-2</v>
      </c>
      <c r="BE15" s="5"/>
      <c r="BF15" s="5"/>
      <c r="BG15" s="5"/>
      <c r="BH15" s="5"/>
      <c r="BI15" s="5"/>
      <c r="BJ15" s="5">
        <v>0.1</v>
      </c>
      <c r="BK15" s="5">
        <v>1.2500000000000001E-2</v>
      </c>
      <c r="BL15" s="5">
        <v>1.2999999999999999E-2</v>
      </c>
      <c r="BM15" s="6"/>
      <c r="BN15" s="6"/>
      <c r="BO15" s="5"/>
      <c r="BP15" s="5">
        <v>3.0000000000000001E-3</v>
      </c>
      <c r="BQ15" s="5">
        <v>2E-3</v>
      </c>
      <c r="BR15" s="74"/>
    </row>
    <row r="16" spans="1:73">
      <c r="A16" s="104"/>
      <c r="B16" s="9" t="s">
        <v>12</v>
      </c>
      <c r="C16" s="106"/>
      <c r="D16" s="5"/>
      <c r="E16" s="5"/>
      <c r="F16" s="5"/>
      <c r="G16" s="5"/>
      <c r="H16" s="5"/>
      <c r="I16" s="5"/>
      <c r="J16" s="5"/>
      <c r="K16" s="5">
        <v>2E-3</v>
      </c>
      <c r="L16" s="5"/>
      <c r="M16" s="5"/>
      <c r="N16" s="5"/>
      <c r="O16" s="5"/>
      <c r="P16" s="5"/>
      <c r="Q16" s="5"/>
      <c r="R16" s="5"/>
      <c r="S16" s="5"/>
      <c r="T16" s="5"/>
      <c r="U16" s="6"/>
      <c r="V16" s="6"/>
      <c r="W16" s="6"/>
      <c r="X16" s="7"/>
      <c r="Y16" s="7"/>
      <c r="Z16" s="7"/>
      <c r="AA16" s="7"/>
      <c r="AB16" s="7"/>
      <c r="AC16" s="7"/>
      <c r="AD16" s="5"/>
      <c r="AE16" s="5"/>
      <c r="AF16" s="5"/>
      <c r="AG16" s="5"/>
      <c r="AH16" s="5"/>
      <c r="AI16" s="5"/>
      <c r="AJ16" s="5"/>
      <c r="AK16" s="5"/>
      <c r="AL16" s="5"/>
      <c r="AM16" s="6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6"/>
      <c r="AZ16" s="6"/>
      <c r="BA16" s="6"/>
      <c r="BB16" s="6"/>
      <c r="BC16" s="6"/>
      <c r="BD16" s="5">
        <v>0.04</v>
      </c>
      <c r="BE16" s="5"/>
      <c r="BF16" s="5">
        <v>7.0000000000000001E-3</v>
      </c>
      <c r="BG16" s="5"/>
      <c r="BH16" s="5"/>
      <c r="BI16" s="5"/>
      <c r="BJ16" s="5"/>
      <c r="BK16" s="5">
        <v>8.0000000000000002E-3</v>
      </c>
      <c r="BL16" s="5">
        <v>1.4999999999999999E-2</v>
      </c>
      <c r="BM16" s="6">
        <v>0.19</v>
      </c>
      <c r="BN16" s="6"/>
      <c r="BO16" s="5">
        <v>3.0000000000000001E-3</v>
      </c>
      <c r="BP16" s="5">
        <v>4.0000000000000001E-3</v>
      </c>
      <c r="BQ16" s="5">
        <v>2E-3</v>
      </c>
      <c r="BR16" s="74"/>
    </row>
    <row r="17" spans="1:70">
      <c r="A17" s="104"/>
      <c r="B17" s="5" t="s">
        <v>13</v>
      </c>
      <c r="C17" s="106"/>
      <c r="D17" s="83">
        <v>0.03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/>
      <c r="V17" s="6"/>
      <c r="W17" s="6"/>
      <c r="X17" s="7"/>
      <c r="Y17" s="7"/>
      <c r="Z17" s="7"/>
      <c r="AA17" s="7"/>
      <c r="AB17" s="7"/>
      <c r="AC17" s="7"/>
      <c r="AD17" s="5"/>
      <c r="AE17" s="5"/>
      <c r="AF17" s="5"/>
      <c r="AG17" s="5"/>
      <c r="AH17" s="5"/>
      <c r="AI17" s="5"/>
      <c r="AJ17" s="5"/>
      <c r="AK17" s="5"/>
      <c r="AL17" s="5"/>
      <c r="AM17" s="6"/>
      <c r="AN17" s="5"/>
      <c r="AO17" s="5"/>
      <c r="AP17" s="5"/>
      <c r="AQ17" s="5"/>
      <c r="AR17" s="5"/>
      <c r="AS17" s="5"/>
      <c r="AT17" s="5"/>
      <c r="AU17" s="5"/>
      <c r="AV17" s="6"/>
      <c r="AW17" s="6"/>
      <c r="AX17" s="6"/>
      <c r="AY17" s="6"/>
      <c r="AZ17" s="6"/>
      <c r="BA17" s="6"/>
      <c r="BB17" s="6"/>
      <c r="BC17" s="6"/>
      <c r="BD17" s="5"/>
      <c r="BE17" s="5"/>
      <c r="BF17" s="5"/>
      <c r="BG17" s="5"/>
      <c r="BH17" s="5"/>
      <c r="BI17" s="5"/>
      <c r="BJ17" s="5"/>
      <c r="BK17" s="5"/>
      <c r="BL17" s="5"/>
      <c r="BM17" s="6"/>
      <c r="BN17" s="6"/>
      <c r="BO17" s="5"/>
      <c r="BP17" s="5"/>
      <c r="BQ17" s="5"/>
      <c r="BR17" s="74"/>
    </row>
    <row r="18" spans="1:70">
      <c r="A18" s="104"/>
      <c r="B18" s="5" t="s">
        <v>14</v>
      </c>
      <c r="C18" s="106"/>
      <c r="D18" s="5"/>
      <c r="E18" s="83">
        <v>0.05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6"/>
      <c r="V18" s="6"/>
      <c r="W18" s="6"/>
      <c r="X18" s="7"/>
      <c r="Y18" s="7"/>
      <c r="Z18" s="7"/>
      <c r="AA18" s="7"/>
      <c r="AB18" s="7"/>
      <c r="AC18" s="7"/>
      <c r="AD18" s="5"/>
      <c r="AE18" s="5"/>
      <c r="AF18" s="5"/>
      <c r="AG18" s="5"/>
      <c r="AH18" s="5"/>
      <c r="AI18" s="5"/>
      <c r="AJ18" s="5"/>
      <c r="AK18" s="5"/>
      <c r="AL18" s="5"/>
      <c r="AM18" s="6"/>
      <c r="AN18" s="5"/>
      <c r="AO18" s="5"/>
      <c r="AP18" s="5"/>
      <c r="AQ18" s="5"/>
      <c r="AR18" s="5"/>
      <c r="AS18" s="5"/>
      <c r="AT18" s="5"/>
      <c r="AU18" s="5"/>
      <c r="AV18" s="6"/>
      <c r="AW18" s="6"/>
      <c r="AX18" s="6"/>
      <c r="AY18" s="6"/>
      <c r="AZ18" s="6"/>
      <c r="BA18" s="6"/>
      <c r="BB18" s="6"/>
      <c r="BC18" s="6"/>
      <c r="BD18" s="5"/>
      <c r="BE18" s="5"/>
      <c r="BF18" s="5"/>
      <c r="BG18" s="5"/>
      <c r="BH18" s="5"/>
      <c r="BI18" s="5"/>
      <c r="BJ18" s="5"/>
      <c r="BK18" s="5"/>
      <c r="BL18" s="5"/>
      <c r="BM18" s="6"/>
      <c r="BN18" s="6"/>
      <c r="BO18" s="5"/>
      <c r="BP18" s="5"/>
      <c r="BQ18" s="5"/>
      <c r="BR18" s="74"/>
    </row>
    <row r="19" spans="1:70">
      <c r="A19" s="104"/>
      <c r="B19" s="5" t="s">
        <v>15</v>
      </c>
      <c r="C19" s="106"/>
      <c r="D19" s="5"/>
      <c r="E19" s="5"/>
      <c r="F19" s="5">
        <v>1.4999999999999999E-2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  <c r="V19" s="6"/>
      <c r="W19" s="6"/>
      <c r="X19" s="7"/>
      <c r="Y19" s="7"/>
      <c r="Z19" s="7"/>
      <c r="AA19" s="7"/>
      <c r="AB19" s="7"/>
      <c r="AC19" s="7"/>
      <c r="AD19" s="5">
        <v>2.1999999999999999E-2</v>
      </c>
      <c r="AE19" s="5"/>
      <c r="AF19" s="5"/>
      <c r="AG19" s="5"/>
      <c r="AH19" s="5"/>
      <c r="AI19" s="5"/>
      <c r="AJ19" s="5"/>
      <c r="AK19" s="5"/>
      <c r="AL19" s="5"/>
      <c r="AM19" s="6"/>
      <c r="AN19" s="5"/>
      <c r="AO19" s="5"/>
      <c r="AP19" s="5"/>
      <c r="AQ19" s="5"/>
      <c r="AR19" s="5"/>
      <c r="AS19" s="5"/>
      <c r="AT19" s="5"/>
      <c r="AU19" s="5"/>
      <c r="AV19" s="6"/>
      <c r="AW19" s="6"/>
      <c r="AX19" s="6"/>
      <c r="AY19" s="6"/>
      <c r="AZ19" s="6"/>
      <c r="BA19" s="6"/>
      <c r="BB19" s="6"/>
      <c r="BC19" s="6"/>
      <c r="BD19" s="5"/>
      <c r="BE19" s="5"/>
      <c r="BF19" s="5"/>
      <c r="BG19" s="5"/>
      <c r="BH19" s="5"/>
      <c r="BI19" s="5"/>
      <c r="BJ19" s="5"/>
      <c r="BK19" s="5"/>
      <c r="BL19" s="5"/>
      <c r="BM19" s="6"/>
      <c r="BN19" s="6"/>
      <c r="BO19" s="5"/>
      <c r="BP19" s="5"/>
      <c r="BQ19" s="5"/>
      <c r="BR19" s="74">
        <v>5.0000000000000002E-5</v>
      </c>
    </row>
    <row r="20" spans="1:70">
      <c r="A20" s="104"/>
      <c r="B20" s="10"/>
      <c r="C20" s="10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  <c r="V20" s="6"/>
      <c r="W20" s="6"/>
      <c r="X20" s="7"/>
      <c r="Y20" s="7"/>
      <c r="Z20" s="7"/>
      <c r="AA20" s="7"/>
      <c r="AB20" s="7"/>
      <c r="AC20" s="7"/>
      <c r="AD20" s="5"/>
      <c r="AE20" s="5"/>
      <c r="AF20" s="5"/>
      <c r="AG20" s="5"/>
      <c r="AH20" s="5"/>
      <c r="AI20" s="5"/>
      <c r="AJ20" s="5"/>
      <c r="AK20" s="5"/>
      <c r="AL20" s="5"/>
      <c r="AM20" s="6"/>
      <c r="AN20" s="5"/>
      <c r="AO20" s="5"/>
      <c r="AP20" s="5"/>
      <c r="AQ20" s="5"/>
      <c r="AR20" s="5"/>
      <c r="AS20" s="5"/>
      <c r="AT20" s="5"/>
      <c r="AU20" s="5"/>
      <c r="AV20" s="6"/>
      <c r="AW20" s="6"/>
      <c r="AX20" s="6"/>
      <c r="AY20" s="6"/>
      <c r="AZ20" s="6"/>
      <c r="BA20" s="6"/>
      <c r="BB20" s="6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6"/>
      <c r="BN20" s="6"/>
      <c r="BO20" s="5"/>
      <c r="BP20" s="5"/>
      <c r="BQ20" s="5"/>
      <c r="BR20" s="74"/>
    </row>
    <row r="21" spans="1:70">
      <c r="A21" s="104"/>
      <c r="B21" s="11"/>
      <c r="C21" s="10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6"/>
      <c r="V21" s="6"/>
      <c r="W21" s="6"/>
      <c r="X21" s="7"/>
      <c r="Y21" s="7"/>
      <c r="Z21" s="7"/>
      <c r="AA21" s="7"/>
      <c r="AB21" s="7"/>
      <c r="AC21" s="7"/>
      <c r="AD21" s="5"/>
      <c r="AE21" s="5"/>
      <c r="AF21" s="5"/>
      <c r="AG21" s="5"/>
      <c r="AH21" s="5"/>
      <c r="AI21" s="5"/>
      <c r="AJ21" s="5"/>
      <c r="AK21" s="5"/>
      <c r="AL21" s="5"/>
      <c r="AM21" s="6"/>
      <c r="AN21" s="5"/>
      <c r="AO21" s="5"/>
      <c r="AP21" s="5"/>
      <c r="AQ21" s="5"/>
      <c r="AR21" s="5"/>
      <c r="AS21" s="5"/>
      <c r="AT21" s="5"/>
      <c r="AU21" s="5"/>
      <c r="AV21" s="6"/>
      <c r="AW21" s="6"/>
      <c r="AX21" s="6"/>
      <c r="AY21" s="6"/>
      <c r="AZ21" s="6"/>
      <c r="BA21" s="6"/>
      <c r="BB21" s="6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6"/>
      <c r="BN21" s="6"/>
      <c r="BO21" s="5"/>
      <c r="BP21" s="5"/>
      <c r="BQ21" s="5"/>
      <c r="BR21" s="74"/>
    </row>
    <row r="22" spans="1:70">
      <c r="A22" s="104"/>
      <c r="B22" s="11"/>
      <c r="C22" s="107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"/>
      <c r="V22" s="6"/>
      <c r="W22" s="6"/>
      <c r="X22" s="7"/>
      <c r="Y22" s="7"/>
      <c r="Z22" s="7"/>
      <c r="AA22" s="7"/>
      <c r="AB22" s="7"/>
      <c r="AC22" s="7"/>
      <c r="AD22" s="5"/>
      <c r="AE22" s="5"/>
      <c r="AF22" s="5"/>
      <c r="AG22" s="5"/>
      <c r="AH22" s="5"/>
      <c r="AI22" s="5"/>
      <c r="AJ22" s="5"/>
      <c r="AK22" s="5"/>
      <c r="AL22" s="5"/>
      <c r="AM22" s="6"/>
      <c r="AN22" s="5"/>
      <c r="AO22" s="5"/>
      <c r="AP22" s="5"/>
      <c r="AQ22" s="5"/>
      <c r="AR22" s="5"/>
      <c r="AS22" s="5"/>
      <c r="AT22" s="5"/>
      <c r="AU22" s="5"/>
      <c r="AV22" s="6"/>
      <c r="AW22" s="6"/>
      <c r="AX22" s="6"/>
      <c r="AY22" s="6"/>
      <c r="AZ22" s="6"/>
      <c r="BA22" s="6"/>
      <c r="BB22" s="6"/>
      <c r="BC22" s="6"/>
      <c r="BD22" s="5"/>
      <c r="BE22" s="5"/>
      <c r="BF22" s="5"/>
      <c r="BG22" s="5"/>
      <c r="BH22" s="5"/>
      <c r="BI22" s="5"/>
      <c r="BJ22" s="5"/>
      <c r="BK22" s="5"/>
      <c r="BL22" s="5"/>
      <c r="BM22" s="6"/>
      <c r="BN22" s="6"/>
      <c r="BO22" s="5"/>
      <c r="BP22" s="5"/>
      <c r="BQ22" s="5"/>
      <c r="BR22" s="74"/>
    </row>
    <row r="23" spans="1:70" s="15" customFormat="1" ht="16.5" customHeight="1">
      <c r="A23" s="104" t="s">
        <v>16</v>
      </c>
      <c r="B23" s="5" t="s">
        <v>17</v>
      </c>
      <c r="C23" s="105">
        <f>$E$7</f>
        <v>1</v>
      </c>
      <c r="D23" s="11"/>
      <c r="E23" s="11"/>
      <c r="F23" s="11">
        <v>1.4E-2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3"/>
      <c r="V23" s="13"/>
      <c r="W23" s="13"/>
      <c r="X23" s="14"/>
      <c r="Y23" s="14"/>
      <c r="Z23" s="14"/>
      <c r="AA23" s="14"/>
      <c r="AB23" s="14"/>
      <c r="AC23" s="13"/>
      <c r="AD23" s="11"/>
      <c r="AE23" s="11">
        <v>2.5000000000000001E-2</v>
      </c>
      <c r="AF23" s="11"/>
      <c r="AG23" s="11"/>
      <c r="AH23" s="11"/>
      <c r="AI23" s="11"/>
      <c r="AJ23" s="11"/>
      <c r="AK23" s="11"/>
      <c r="AL23" s="11"/>
      <c r="AM23" s="13"/>
      <c r="AN23" s="11"/>
      <c r="AO23" s="11"/>
      <c r="AP23" s="11"/>
      <c r="AQ23" s="11"/>
      <c r="AR23" s="11"/>
      <c r="AS23" s="11"/>
      <c r="AT23" s="11"/>
      <c r="AU23" s="11"/>
      <c r="AV23" s="13"/>
      <c r="AW23" s="13"/>
      <c r="AX23" s="13"/>
      <c r="AY23" s="13"/>
      <c r="AZ23" s="13"/>
      <c r="BA23" s="13"/>
      <c r="BB23" s="13"/>
      <c r="BC23" s="13"/>
      <c r="BD23" s="11"/>
      <c r="BE23" s="11"/>
      <c r="BF23" s="11"/>
      <c r="BG23" s="11"/>
      <c r="BH23" s="11"/>
      <c r="BI23" s="11"/>
      <c r="BJ23" s="11"/>
      <c r="BK23" s="11"/>
      <c r="BL23" s="11"/>
      <c r="BM23" s="13"/>
      <c r="BN23" s="13"/>
      <c r="BO23" s="11"/>
      <c r="BP23" s="11"/>
      <c r="BQ23" s="11"/>
      <c r="BR23" s="74"/>
    </row>
    <row r="24" spans="1:70">
      <c r="A24" s="104"/>
      <c r="B24" s="5" t="s">
        <v>84</v>
      </c>
      <c r="C24" s="106"/>
      <c r="D24" s="5"/>
      <c r="E24" s="5"/>
      <c r="F24" s="5">
        <v>2E-3</v>
      </c>
      <c r="G24" s="5"/>
      <c r="H24" s="5"/>
      <c r="I24" s="5"/>
      <c r="J24" s="5">
        <v>8.0000000000000002E-3</v>
      </c>
      <c r="K24" s="5">
        <v>3.0000000000000001E-3</v>
      </c>
      <c r="L24" s="5"/>
      <c r="M24" s="5"/>
      <c r="N24" s="5"/>
      <c r="O24" s="5"/>
      <c r="P24" s="5"/>
      <c r="Q24" s="5"/>
      <c r="R24" s="5"/>
      <c r="S24" s="5"/>
      <c r="T24" s="5"/>
      <c r="U24" s="84">
        <v>2.086E-2</v>
      </c>
      <c r="V24" s="5"/>
      <c r="W24" s="5"/>
      <c r="X24" s="7">
        <v>0.1</v>
      </c>
      <c r="Y24" s="7"/>
      <c r="Z24" s="7"/>
      <c r="AA24" s="7"/>
      <c r="AB24" s="7"/>
      <c r="AC24" s="7"/>
      <c r="AD24" s="5"/>
      <c r="AE24" s="5"/>
      <c r="AF24" s="5"/>
      <c r="AG24" s="5"/>
      <c r="AH24" s="5"/>
      <c r="AI24" s="5"/>
      <c r="AJ24" s="5"/>
      <c r="AK24" s="5"/>
      <c r="AL24" s="5"/>
      <c r="AM24" s="6">
        <v>3.3000000000000002E-2</v>
      </c>
      <c r="AN24" s="5">
        <v>1.39E-3</v>
      </c>
      <c r="AO24" s="5"/>
      <c r="AP24" s="5"/>
      <c r="AQ24" s="5"/>
      <c r="AR24" s="5"/>
      <c r="AS24" s="5"/>
      <c r="AT24" s="5"/>
      <c r="AU24" s="5"/>
      <c r="AV24" s="6"/>
      <c r="AW24" s="6"/>
      <c r="AX24" s="6"/>
      <c r="AY24" s="6"/>
      <c r="AZ24" s="6"/>
      <c r="BA24" s="6"/>
      <c r="BB24" s="6"/>
      <c r="BC24" s="6">
        <v>4.0000000000000001E-3</v>
      </c>
      <c r="BD24" s="5"/>
      <c r="BE24" s="5"/>
      <c r="BF24" s="5"/>
      <c r="BG24" s="5"/>
      <c r="BH24" s="5"/>
      <c r="BI24" s="5"/>
      <c r="BJ24" s="5"/>
      <c r="BK24" s="5"/>
      <c r="BL24" s="5">
        <v>3.0000000000000001E-3</v>
      </c>
      <c r="BM24" s="6"/>
      <c r="BN24" s="6"/>
      <c r="BO24" s="5"/>
      <c r="BP24" s="5">
        <v>1E-3</v>
      </c>
      <c r="BQ24" s="5"/>
      <c r="BR24" s="74"/>
    </row>
    <row r="25" spans="1:70" hidden="1">
      <c r="A25" s="104"/>
      <c r="B25" s="5" t="s">
        <v>79</v>
      </c>
      <c r="C25" s="10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6"/>
      <c r="V25" s="6"/>
      <c r="W25" s="6"/>
      <c r="X25" s="7"/>
      <c r="Y25" s="7"/>
      <c r="Z25" s="7"/>
      <c r="AA25" s="7"/>
      <c r="AB25" s="7"/>
      <c r="AC25" s="7"/>
      <c r="AD25" s="5"/>
      <c r="AE25" s="5"/>
      <c r="AF25" s="5"/>
      <c r="AG25" s="5"/>
      <c r="AH25" s="5"/>
      <c r="AI25" s="5"/>
      <c r="AJ25" s="5"/>
      <c r="AK25" s="5"/>
      <c r="AL25" s="5"/>
      <c r="AM25" s="6"/>
      <c r="AN25" s="5"/>
      <c r="AO25" s="5"/>
      <c r="AP25" s="5"/>
      <c r="AQ25" s="5"/>
      <c r="AR25" s="5"/>
      <c r="AS25" s="5"/>
      <c r="AT25" s="5"/>
      <c r="AU25" s="5"/>
      <c r="AV25" s="6"/>
      <c r="AW25" s="6"/>
      <c r="AX25" s="6"/>
      <c r="AY25" s="6"/>
      <c r="AZ25" s="6"/>
      <c r="BA25" s="6"/>
      <c r="BB25" s="6"/>
      <c r="BC25" s="6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5"/>
      <c r="BP25" s="5"/>
      <c r="BQ25" s="5"/>
      <c r="BR25" s="74"/>
    </row>
    <row r="26" spans="1:70">
      <c r="A26" s="104"/>
      <c r="B26" s="5"/>
      <c r="C26" s="10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  <c r="V26" s="6"/>
      <c r="W26" s="6"/>
      <c r="X26" s="7"/>
      <c r="Y26" s="7"/>
      <c r="Z26" s="7"/>
      <c r="AA26" s="7"/>
      <c r="AB26" s="7"/>
      <c r="AC26" s="7"/>
      <c r="AD26" s="5"/>
      <c r="AE26" s="5"/>
      <c r="AF26" s="5"/>
      <c r="AG26" s="5"/>
      <c r="AH26" s="5"/>
      <c r="AI26" s="5"/>
      <c r="AJ26" s="5"/>
      <c r="AK26" s="5"/>
      <c r="AL26" s="5"/>
      <c r="AM26" s="6"/>
      <c r="AN26" s="5"/>
      <c r="AO26" s="5"/>
      <c r="AP26" s="5"/>
      <c r="AQ26" s="5"/>
      <c r="AR26" s="5"/>
      <c r="AS26" s="5"/>
      <c r="AT26" s="5"/>
      <c r="AU26" s="5"/>
      <c r="AV26" s="6"/>
      <c r="AW26" s="6"/>
      <c r="AX26" s="6"/>
      <c r="AY26" s="6"/>
      <c r="AZ26" s="6"/>
      <c r="BA26" s="6"/>
      <c r="BB26" s="6"/>
      <c r="BC26" s="6"/>
      <c r="BD26" s="5"/>
      <c r="BE26" s="5"/>
      <c r="BF26" s="5"/>
      <c r="BG26" s="5"/>
      <c r="BH26" s="5"/>
      <c r="BI26" s="5"/>
      <c r="BJ26" s="5"/>
      <c r="BK26" s="5"/>
      <c r="BL26" s="5"/>
      <c r="BM26" s="6"/>
      <c r="BN26" s="6"/>
      <c r="BO26" s="5"/>
      <c r="BP26" s="5"/>
      <c r="BQ26" s="5"/>
      <c r="BR26" s="74"/>
    </row>
    <row r="27" spans="1:70">
      <c r="A27" s="104"/>
      <c r="B27" s="5"/>
      <c r="C27" s="10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6"/>
      <c r="V27" s="6"/>
      <c r="W27" s="6"/>
      <c r="X27" s="7"/>
      <c r="Y27" s="7"/>
      <c r="Z27" s="7"/>
      <c r="AA27" s="7"/>
      <c r="AB27" s="7"/>
      <c r="AC27" s="7"/>
      <c r="AD27" s="5"/>
      <c r="AE27" s="5"/>
      <c r="AF27" s="5"/>
      <c r="AG27" s="5"/>
      <c r="AH27" s="5"/>
      <c r="AI27" s="5"/>
      <c r="AJ27" s="5"/>
      <c r="AK27" s="5"/>
      <c r="AL27" s="5"/>
      <c r="AM27" s="6"/>
      <c r="AN27" s="5"/>
      <c r="AO27" s="5"/>
      <c r="AP27" s="5"/>
      <c r="AQ27" s="5"/>
      <c r="AR27" s="5"/>
      <c r="AS27" s="5"/>
      <c r="AT27" s="5"/>
      <c r="AU27" s="5"/>
      <c r="AV27" s="6"/>
      <c r="AW27" s="6"/>
      <c r="AX27" s="6"/>
      <c r="AY27" s="6"/>
      <c r="AZ27" s="6"/>
      <c r="BA27" s="6"/>
      <c r="BB27" s="6"/>
      <c r="BC27" s="6"/>
      <c r="BD27" s="5"/>
      <c r="BE27" s="5"/>
      <c r="BF27" s="5"/>
      <c r="BG27" s="5"/>
      <c r="BH27" s="5"/>
      <c r="BI27" s="5"/>
      <c r="BJ27" s="5"/>
      <c r="BK27" s="5"/>
      <c r="BL27" s="5"/>
      <c r="BM27" s="6"/>
      <c r="BN27" s="6"/>
      <c r="BO27" s="5"/>
      <c r="BP27" s="5"/>
      <c r="BQ27" s="5"/>
      <c r="BR27" s="74"/>
    </row>
    <row r="28" spans="1:70" s="15" customFormat="1">
      <c r="A28" s="104" t="s">
        <v>18</v>
      </c>
      <c r="B28" s="12" t="s">
        <v>19</v>
      </c>
      <c r="C28" s="105">
        <f>$E$7</f>
        <v>1</v>
      </c>
      <c r="D28" s="11"/>
      <c r="E28" s="11"/>
      <c r="F28" s="11"/>
      <c r="G28" s="11"/>
      <c r="H28" s="11"/>
      <c r="I28" s="11"/>
      <c r="J28" s="11">
        <v>4.4999999999999998E-2</v>
      </c>
      <c r="K28" s="11">
        <v>2E-3</v>
      </c>
      <c r="L28" s="11"/>
      <c r="M28" s="11"/>
      <c r="N28" s="11"/>
      <c r="O28" s="11"/>
      <c r="P28" s="11"/>
      <c r="Q28" s="11"/>
      <c r="R28" s="11"/>
      <c r="S28" s="11"/>
      <c r="U28" s="13"/>
      <c r="V28" s="13"/>
      <c r="W28" s="13"/>
      <c r="X28" s="14">
        <v>1</v>
      </c>
      <c r="Y28" s="14"/>
      <c r="Z28" s="14"/>
      <c r="AA28" s="14"/>
      <c r="AB28" s="14"/>
      <c r="AC28" s="14"/>
      <c r="AD28" s="11"/>
      <c r="AE28" s="11"/>
      <c r="AF28" s="11"/>
      <c r="AG28" s="11"/>
      <c r="AH28" s="11"/>
      <c r="AI28" s="11"/>
      <c r="AJ28" s="11"/>
      <c r="AK28" s="11"/>
      <c r="AL28" s="11"/>
      <c r="AM28" s="13"/>
      <c r="AN28" s="11"/>
      <c r="AO28" s="11"/>
      <c r="AP28" s="11"/>
      <c r="AQ28" s="11"/>
      <c r="AR28" s="11"/>
      <c r="AS28" s="11"/>
      <c r="AT28" s="11"/>
      <c r="AU28" s="11"/>
      <c r="AX28" s="13"/>
      <c r="AY28" s="13"/>
      <c r="AZ28" s="13"/>
      <c r="BA28" s="13"/>
      <c r="BB28" s="13"/>
      <c r="BC28" s="13"/>
      <c r="BD28" s="11"/>
      <c r="BE28" s="11"/>
      <c r="BF28" s="11"/>
      <c r="BG28" s="11"/>
      <c r="BH28" s="11"/>
      <c r="BI28" s="11"/>
      <c r="BJ28" s="11"/>
      <c r="BK28" s="11"/>
      <c r="BL28" s="11"/>
      <c r="BM28" s="13"/>
      <c r="BN28" s="13"/>
      <c r="BO28" s="11"/>
      <c r="BP28" s="11"/>
      <c r="BQ28" s="11">
        <v>1E-3</v>
      </c>
      <c r="BR28" s="74"/>
    </row>
    <row r="29" spans="1:70">
      <c r="A29" s="104"/>
      <c r="B29" s="5" t="s">
        <v>13</v>
      </c>
      <c r="C29" s="106"/>
      <c r="D29" s="5">
        <v>0.02</v>
      </c>
      <c r="E29" s="5"/>
      <c r="F29" s="5"/>
      <c r="G29" s="5"/>
      <c r="H29" s="11"/>
      <c r="I29" s="11"/>
      <c r="J29" s="5"/>
      <c r="K29" s="5"/>
      <c r="L29" s="5"/>
      <c r="M29" s="5"/>
      <c r="N29" s="5"/>
      <c r="O29" s="5"/>
      <c r="P29" s="5"/>
      <c r="Q29" s="5"/>
      <c r="R29" s="11"/>
      <c r="S29" s="11"/>
      <c r="T29" s="11"/>
      <c r="U29" s="6"/>
      <c r="V29" s="6"/>
      <c r="W29" s="6"/>
      <c r="X29" s="7"/>
      <c r="Y29" s="7"/>
      <c r="Z29" s="7"/>
      <c r="AA29" s="7"/>
      <c r="AB29" s="7"/>
      <c r="AC29" s="7"/>
      <c r="AD29" s="5"/>
      <c r="AE29" s="5"/>
      <c r="AF29" s="5"/>
      <c r="AG29" s="5"/>
      <c r="AH29" s="5"/>
      <c r="AI29" s="5"/>
      <c r="AJ29" s="5"/>
      <c r="AK29" s="5"/>
      <c r="AL29" s="5"/>
      <c r="AM29" s="6"/>
      <c r="AN29" s="5"/>
      <c r="AO29" s="5"/>
      <c r="AP29" s="5"/>
      <c r="AQ29" s="5"/>
      <c r="AR29" s="5"/>
      <c r="AS29" s="5"/>
      <c r="AT29" s="5"/>
      <c r="AU29" s="5"/>
      <c r="AV29" s="6"/>
      <c r="AW29" s="6"/>
      <c r="AX29" s="6"/>
      <c r="AY29" s="6"/>
      <c r="AZ29" s="6"/>
      <c r="BA29" s="6"/>
      <c r="BB29" s="6"/>
      <c r="BC29" s="6"/>
      <c r="BD29" s="5"/>
      <c r="BE29" s="5"/>
      <c r="BF29" s="5"/>
      <c r="BG29" s="5"/>
      <c r="BH29" s="5"/>
      <c r="BI29" s="5"/>
      <c r="BJ29" s="5"/>
      <c r="BK29" s="5"/>
      <c r="BL29" s="5"/>
      <c r="BM29" s="6"/>
      <c r="BN29" s="6"/>
      <c r="BO29" s="5"/>
      <c r="BP29" s="5"/>
      <c r="BQ29" s="5"/>
      <c r="BR29" s="74"/>
    </row>
    <row r="30" spans="1:70">
      <c r="A30" s="104"/>
      <c r="B30" s="10" t="s">
        <v>20</v>
      </c>
      <c r="C30" s="107"/>
      <c r="D30" s="5"/>
      <c r="E30" s="5"/>
      <c r="F30" s="5">
        <v>1.2E-2</v>
      </c>
      <c r="G30" s="5">
        <v>5.9999999999999995E-4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7"/>
      <c r="Y30" s="7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7"/>
      <c r="AY30" s="7"/>
      <c r="AZ30" s="6"/>
      <c r="BA30" s="6"/>
      <c r="BB30" s="6"/>
      <c r="BC30" s="6"/>
      <c r="BD30" s="5"/>
      <c r="BE30" s="5"/>
      <c r="BF30" s="5"/>
      <c r="BG30" s="5"/>
      <c r="BH30" s="5"/>
      <c r="BI30" s="5"/>
      <c r="BJ30" s="5"/>
      <c r="BK30" s="5"/>
      <c r="BL30" s="5"/>
      <c r="BM30" s="6"/>
      <c r="BN30" s="6"/>
      <c r="BO30" s="6"/>
      <c r="BP30" s="5"/>
      <c r="BQ30" s="5"/>
      <c r="BR30" s="74"/>
    </row>
    <row r="31" spans="1:70" ht="17.399999999999999">
      <c r="A31" s="37"/>
      <c r="B31" s="38" t="s">
        <v>21</v>
      </c>
      <c r="C31" s="39"/>
      <c r="D31" s="40">
        <f t="shared" ref="D31:BQ31" si="0">SUM(D10:D30)</f>
        <v>0.08</v>
      </c>
      <c r="E31" s="40">
        <f t="shared" si="0"/>
        <v>0.05</v>
      </c>
      <c r="F31" s="40">
        <f t="shared" si="0"/>
        <v>5.8999999999999997E-2</v>
      </c>
      <c r="G31" s="40">
        <f t="shared" si="0"/>
        <v>5.9999999999999995E-4</v>
      </c>
      <c r="H31" s="40">
        <f t="shared" si="0"/>
        <v>1.1999999999999999E-3</v>
      </c>
      <c r="I31" s="40">
        <f t="shared" si="0"/>
        <v>0</v>
      </c>
      <c r="J31" s="40">
        <f t="shared" si="0"/>
        <v>0.27900000000000003</v>
      </c>
      <c r="K31" s="40">
        <f t="shared" si="0"/>
        <v>1.9000000000000003E-2</v>
      </c>
      <c r="L31" s="40">
        <f t="shared" si="0"/>
        <v>7.0000000000000001E-3</v>
      </c>
      <c r="M31" s="40">
        <f t="shared" si="0"/>
        <v>0</v>
      </c>
      <c r="N31" s="40">
        <f t="shared" si="0"/>
        <v>0</v>
      </c>
      <c r="O31" s="40">
        <f t="shared" si="0"/>
        <v>0</v>
      </c>
      <c r="P31" s="40">
        <f t="shared" si="0"/>
        <v>0</v>
      </c>
      <c r="Q31" s="40">
        <f t="shared" si="0"/>
        <v>0</v>
      </c>
      <c r="R31" s="40">
        <f t="shared" si="0"/>
        <v>0</v>
      </c>
      <c r="S31" s="40">
        <f t="shared" si="0"/>
        <v>0</v>
      </c>
      <c r="T31" s="40">
        <f t="shared" si="0"/>
        <v>0</v>
      </c>
      <c r="U31" s="40">
        <f t="shared" si="0"/>
        <v>2.086E-2</v>
      </c>
      <c r="V31" s="40">
        <f t="shared" ref="V31:X31" si="1">SUM(V10:V30)</f>
        <v>0</v>
      </c>
      <c r="W31" s="40">
        <f t="shared" si="1"/>
        <v>0</v>
      </c>
      <c r="X31" s="40">
        <f t="shared" si="1"/>
        <v>1.1000000000000001</v>
      </c>
      <c r="Y31" s="40">
        <f t="shared" si="0"/>
        <v>0</v>
      </c>
      <c r="Z31" s="40">
        <f t="shared" si="0"/>
        <v>0</v>
      </c>
      <c r="AA31" s="40">
        <f t="shared" si="0"/>
        <v>0</v>
      </c>
      <c r="AB31" s="40">
        <f t="shared" si="0"/>
        <v>0</v>
      </c>
      <c r="AC31" s="40">
        <f t="shared" si="0"/>
        <v>0</v>
      </c>
      <c r="AD31" s="40">
        <f t="shared" si="0"/>
        <v>2.1999999999999999E-2</v>
      </c>
      <c r="AE31" s="40">
        <f t="shared" si="0"/>
        <v>2.5000000000000001E-2</v>
      </c>
      <c r="AF31" s="40">
        <f t="shared" si="0"/>
        <v>0</v>
      </c>
      <c r="AG31" s="40">
        <f t="shared" si="0"/>
        <v>0</v>
      </c>
      <c r="AH31" s="40">
        <f t="shared" si="0"/>
        <v>0</v>
      </c>
      <c r="AI31" s="40">
        <f t="shared" si="0"/>
        <v>0</v>
      </c>
      <c r="AJ31" s="40">
        <f t="shared" si="0"/>
        <v>0</v>
      </c>
      <c r="AK31" s="40">
        <f t="shared" si="0"/>
        <v>0</v>
      </c>
      <c r="AL31" s="40">
        <f t="shared" si="0"/>
        <v>0</v>
      </c>
      <c r="AM31" s="40">
        <f t="shared" si="0"/>
        <v>3.3000000000000002E-2</v>
      </c>
      <c r="AN31" s="40">
        <f t="shared" si="0"/>
        <v>1.39E-3</v>
      </c>
      <c r="AO31" s="40">
        <f t="shared" si="0"/>
        <v>0</v>
      </c>
      <c r="AP31" s="40">
        <f t="shared" si="0"/>
        <v>0</v>
      </c>
      <c r="AQ31" s="40">
        <f t="shared" si="0"/>
        <v>0</v>
      </c>
      <c r="AR31" s="40">
        <f t="shared" si="0"/>
        <v>0</v>
      </c>
      <c r="AS31" s="40">
        <f t="shared" si="0"/>
        <v>0</v>
      </c>
      <c r="AT31" s="40">
        <f t="shared" si="0"/>
        <v>0</v>
      </c>
      <c r="AU31" s="40">
        <f t="shared" si="0"/>
        <v>0</v>
      </c>
      <c r="AV31" s="40">
        <f t="shared" si="0"/>
        <v>8.0000000000000002E-3</v>
      </c>
      <c r="AW31" s="40">
        <f t="shared" si="0"/>
        <v>0</v>
      </c>
      <c r="AX31" s="40">
        <f t="shared" si="0"/>
        <v>0.02</v>
      </c>
      <c r="AY31" s="40">
        <f t="shared" si="0"/>
        <v>0</v>
      </c>
      <c r="AZ31" s="40">
        <f t="shared" si="0"/>
        <v>0</v>
      </c>
      <c r="BA31" s="40">
        <f t="shared" si="0"/>
        <v>0</v>
      </c>
      <c r="BB31" s="40">
        <f t="shared" si="0"/>
        <v>0</v>
      </c>
      <c r="BC31" s="40">
        <f t="shared" si="0"/>
        <v>4.0000000000000001E-3</v>
      </c>
      <c r="BD31" s="40">
        <f t="shared" si="0"/>
        <v>6.9000000000000006E-2</v>
      </c>
      <c r="BE31" s="40">
        <f t="shared" si="0"/>
        <v>0</v>
      </c>
      <c r="BF31" s="40">
        <f t="shared" si="0"/>
        <v>7.0000000000000001E-3</v>
      </c>
      <c r="BG31" s="40">
        <f t="shared" si="0"/>
        <v>0</v>
      </c>
      <c r="BH31" s="40">
        <f t="shared" si="0"/>
        <v>0</v>
      </c>
      <c r="BI31" s="40">
        <f t="shared" si="0"/>
        <v>0</v>
      </c>
      <c r="BJ31" s="40">
        <f t="shared" si="0"/>
        <v>0.1</v>
      </c>
      <c r="BK31" s="40">
        <f t="shared" si="0"/>
        <v>2.0500000000000001E-2</v>
      </c>
      <c r="BL31" s="40">
        <f t="shared" si="0"/>
        <v>3.0999999999999996E-2</v>
      </c>
      <c r="BM31" s="40">
        <f t="shared" si="0"/>
        <v>0.19</v>
      </c>
      <c r="BN31" s="40">
        <f t="shared" si="0"/>
        <v>0</v>
      </c>
      <c r="BO31" s="40">
        <f t="shared" si="0"/>
        <v>3.0000000000000001E-3</v>
      </c>
      <c r="BP31" s="40">
        <f t="shared" si="0"/>
        <v>8.0000000000000002E-3</v>
      </c>
      <c r="BQ31" s="40">
        <f t="shared" si="0"/>
        <v>6.0000000000000001E-3</v>
      </c>
      <c r="BR31" s="75">
        <f t="shared" ref="BR31" si="2">SUM(BR10:BR30)</f>
        <v>5.0000000000000002E-5</v>
      </c>
    </row>
    <row r="32" spans="1:70" ht="17.399999999999999">
      <c r="A32" s="37"/>
      <c r="B32" s="38" t="s">
        <v>32</v>
      </c>
      <c r="C32" s="39"/>
      <c r="D32" s="41">
        <f>ROUND(PRODUCT(D31,$E$7),3)</f>
        <v>0.08</v>
      </c>
      <c r="E32" s="41">
        <f t="shared" ref="E32:BR32" si="3">ROUND(PRODUCT(E31,$E$7),3)</f>
        <v>0.05</v>
      </c>
      <c r="F32" s="41">
        <f t="shared" si="3"/>
        <v>5.8999999999999997E-2</v>
      </c>
      <c r="G32" s="41">
        <f t="shared" si="3"/>
        <v>1E-3</v>
      </c>
      <c r="H32" s="41">
        <f t="shared" si="3"/>
        <v>1E-3</v>
      </c>
      <c r="I32" s="41">
        <f t="shared" si="3"/>
        <v>0</v>
      </c>
      <c r="J32" s="41">
        <f t="shared" si="3"/>
        <v>0.27900000000000003</v>
      </c>
      <c r="K32" s="41">
        <f t="shared" si="3"/>
        <v>1.9E-2</v>
      </c>
      <c r="L32" s="41">
        <f t="shared" si="3"/>
        <v>7.0000000000000001E-3</v>
      </c>
      <c r="M32" s="41">
        <f t="shared" si="3"/>
        <v>0</v>
      </c>
      <c r="N32" s="41">
        <f t="shared" si="3"/>
        <v>0</v>
      </c>
      <c r="O32" s="41">
        <f t="shared" si="3"/>
        <v>0</v>
      </c>
      <c r="P32" s="41">
        <f t="shared" si="3"/>
        <v>0</v>
      </c>
      <c r="Q32" s="41">
        <f t="shared" si="3"/>
        <v>0</v>
      </c>
      <c r="R32" s="41">
        <f t="shared" si="3"/>
        <v>0</v>
      </c>
      <c r="S32" s="41">
        <f t="shared" si="3"/>
        <v>0</v>
      </c>
      <c r="T32" s="41">
        <f t="shared" si="3"/>
        <v>0</v>
      </c>
      <c r="U32" s="41">
        <f t="shared" si="3"/>
        <v>2.1000000000000001E-2</v>
      </c>
      <c r="V32" s="41">
        <f t="shared" si="3"/>
        <v>0</v>
      </c>
      <c r="W32" s="41">
        <f t="shared" si="3"/>
        <v>0</v>
      </c>
      <c r="X32" s="41">
        <f t="shared" si="3"/>
        <v>1.1000000000000001</v>
      </c>
      <c r="Y32" s="41">
        <f t="shared" si="3"/>
        <v>0</v>
      </c>
      <c r="Z32" s="41">
        <f t="shared" si="3"/>
        <v>0</v>
      </c>
      <c r="AA32" s="41">
        <f t="shared" si="3"/>
        <v>0</v>
      </c>
      <c r="AB32" s="41">
        <f t="shared" si="3"/>
        <v>0</v>
      </c>
      <c r="AC32" s="41">
        <f t="shared" si="3"/>
        <v>0</v>
      </c>
      <c r="AD32" s="41">
        <f t="shared" si="3"/>
        <v>2.1999999999999999E-2</v>
      </c>
      <c r="AE32" s="41">
        <f t="shared" si="3"/>
        <v>2.5000000000000001E-2</v>
      </c>
      <c r="AF32" s="41">
        <f t="shared" si="3"/>
        <v>0</v>
      </c>
      <c r="AG32" s="41">
        <f t="shared" si="3"/>
        <v>0</v>
      </c>
      <c r="AH32" s="41">
        <f t="shared" si="3"/>
        <v>0</v>
      </c>
      <c r="AI32" s="41">
        <f t="shared" si="3"/>
        <v>0</v>
      </c>
      <c r="AJ32" s="41">
        <f t="shared" si="3"/>
        <v>0</v>
      </c>
      <c r="AK32" s="41">
        <f t="shared" si="3"/>
        <v>0</v>
      </c>
      <c r="AL32" s="41">
        <f t="shared" si="3"/>
        <v>0</v>
      </c>
      <c r="AM32" s="41">
        <f t="shared" si="3"/>
        <v>3.3000000000000002E-2</v>
      </c>
      <c r="AN32" s="41">
        <f t="shared" si="3"/>
        <v>1E-3</v>
      </c>
      <c r="AO32" s="41">
        <f t="shared" si="3"/>
        <v>0</v>
      </c>
      <c r="AP32" s="41">
        <f t="shared" si="3"/>
        <v>0</v>
      </c>
      <c r="AQ32" s="41">
        <f t="shared" si="3"/>
        <v>0</v>
      </c>
      <c r="AR32" s="41">
        <f t="shared" si="3"/>
        <v>0</v>
      </c>
      <c r="AS32" s="41">
        <f t="shared" si="3"/>
        <v>0</v>
      </c>
      <c r="AT32" s="41">
        <f t="shared" si="3"/>
        <v>0</v>
      </c>
      <c r="AU32" s="41">
        <f t="shared" si="3"/>
        <v>0</v>
      </c>
      <c r="AV32" s="41">
        <f t="shared" si="3"/>
        <v>8.0000000000000002E-3</v>
      </c>
      <c r="AW32" s="41">
        <f t="shared" si="3"/>
        <v>0</v>
      </c>
      <c r="AX32" s="41">
        <f t="shared" si="3"/>
        <v>0.02</v>
      </c>
      <c r="AY32" s="41">
        <f t="shared" si="3"/>
        <v>0</v>
      </c>
      <c r="AZ32" s="41">
        <f t="shared" si="3"/>
        <v>0</v>
      </c>
      <c r="BA32" s="41">
        <f t="shared" si="3"/>
        <v>0</v>
      </c>
      <c r="BB32" s="41">
        <f t="shared" si="3"/>
        <v>0</v>
      </c>
      <c r="BC32" s="41">
        <f t="shared" si="3"/>
        <v>4.0000000000000001E-3</v>
      </c>
      <c r="BD32" s="41">
        <f t="shared" si="3"/>
        <v>6.9000000000000006E-2</v>
      </c>
      <c r="BE32" s="41">
        <f t="shared" si="3"/>
        <v>0</v>
      </c>
      <c r="BF32" s="41">
        <f t="shared" si="3"/>
        <v>7.0000000000000001E-3</v>
      </c>
      <c r="BG32" s="41">
        <f t="shared" si="3"/>
        <v>0</v>
      </c>
      <c r="BH32" s="41">
        <f t="shared" si="3"/>
        <v>0</v>
      </c>
      <c r="BI32" s="41">
        <f t="shared" si="3"/>
        <v>0</v>
      </c>
      <c r="BJ32" s="41">
        <f t="shared" si="3"/>
        <v>0.1</v>
      </c>
      <c r="BK32" s="41">
        <f t="shared" si="3"/>
        <v>2.1000000000000001E-2</v>
      </c>
      <c r="BL32" s="41">
        <f t="shared" si="3"/>
        <v>3.1E-2</v>
      </c>
      <c r="BM32" s="41">
        <f t="shared" si="3"/>
        <v>0.19</v>
      </c>
      <c r="BN32" s="41">
        <f t="shared" si="3"/>
        <v>0</v>
      </c>
      <c r="BO32" s="41">
        <f t="shared" si="3"/>
        <v>3.0000000000000001E-3</v>
      </c>
      <c r="BP32" s="41">
        <f t="shared" si="3"/>
        <v>8.0000000000000002E-3</v>
      </c>
      <c r="BQ32" s="41">
        <f t="shared" si="3"/>
        <v>6.0000000000000001E-3</v>
      </c>
      <c r="BR32" s="76">
        <f t="shared" si="3"/>
        <v>0</v>
      </c>
    </row>
    <row r="33" spans="1:73" s="42" customFormat="1" ht="18">
      <c r="D33" s="43">
        <f>D32+' 1,5-2 года (день 9)'!D32+'СВО  3-7 лет'!D32+'ОВЗ 3-7 лет'!D32</f>
        <v>0.30000000000000004</v>
      </c>
      <c r="E33" s="43">
        <f>E32+' 1,5-2 года (день 9)'!E32+'СВО  3-7 лет'!E32+'ОВЗ 3-7 лет'!E32</f>
        <v>0.192</v>
      </c>
      <c r="F33" s="43">
        <f>F32+' 1,5-2 года (день 9)'!F32+'СВО  3-7 лет'!F32+'ОВЗ 3-7 лет'!F32</f>
        <v>0.22299999999999998</v>
      </c>
      <c r="G33" s="43">
        <f>G32+' 1,5-2 года (день 9)'!G32+'СВО  3-7 лет'!G32+'ОВЗ 3-7 лет'!G32</f>
        <v>4.0000000000000001E-3</v>
      </c>
      <c r="H33" s="43">
        <f>H32+' 1,5-2 года (день 9)'!H32+'СВО  3-7 лет'!H32+'ОВЗ 3-7 лет'!H32</f>
        <v>4.0000000000000001E-3</v>
      </c>
      <c r="I33" s="43">
        <f>I32+' 1,5-2 года (день 9)'!I32+'СВО  3-7 лет'!I32+'ОВЗ 3-7 лет'!I32</f>
        <v>0</v>
      </c>
      <c r="J33" s="43">
        <f>J32+' 1,5-2 года (день 9)'!J32+'СВО  3-7 лет'!J32+'ОВЗ 3-7 лет'!J32</f>
        <v>1.0680000000000001</v>
      </c>
      <c r="K33" s="43">
        <f>K32+' 1,5-2 года (день 9)'!K32+'СВО  3-7 лет'!K32+'ОВЗ 3-7 лет'!K32</f>
        <v>7.2000000000000008E-2</v>
      </c>
      <c r="L33" s="43">
        <f>L32+' 1,5-2 года (день 9)'!L32+'СВО  3-7 лет'!L32+'ОВЗ 3-7 лет'!L32</f>
        <v>2.7E-2</v>
      </c>
      <c r="M33" s="43">
        <f>M32+' 1,5-2 года (день 9)'!M32+'СВО  3-7 лет'!M32+'ОВЗ 3-7 лет'!M32</f>
        <v>0</v>
      </c>
      <c r="N33" s="43">
        <f>N32+' 1,5-2 года (день 9)'!N32+'СВО  3-7 лет'!N32+'ОВЗ 3-7 лет'!N32</f>
        <v>0</v>
      </c>
      <c r="O33" s="43">
        <f>O32+' 1,5-2 года (день 9)'!O32+'СВО  3-7 лет'!O32+'ОВЗ 3-7 лет'!O32</f>
        <v>0</v>
      </c>
      <c r="P33" s="43">
        <f>P32+' 1,5-2 года (день 9)'!P32+'СВО  3-7 лет'!P32+'ОВЗ 3-7 лет'!P32</f>
        <v>0</v>
      </c>
      <c r="Q33" s="43">
        <f>Q32+' 1,5-2 года (день 9)'!Q32+'СВО  3-7 лет'!Q32+'ОВЗ 3-7 лет'!Q32</f>
        <v>0</v>
      </c>
      <c r="R33" s="43">
        <f>R32+' 1,5-2 года (день 9)'!R32+'СВО  3-7 лет'!R32+'ОВЗ 3-7 лет'!R32</f>
        <v>0</v>
      </c>
      <c r="S33" s="43">
        <f>S32+' 1,5-2 года (день 9)'!S32+'СВО  3-7 лет'!S32+'ОВЗ 3-7 лет'!S32</f>
        <v>0</v>
      </c>
      <c r="T33" s="43">
        <f>T32+' 1,5-2 года (день 9)'!T32+'СВО  3-7 лет'!T32+'ОВЗ 3-7 лет'!T32</f>
        <v>0</v>
      </c>
      <c r="U33" s="43">
        <f>U32+' 1,5-2 года (день 9)'!U32+'СВО  3-7 лет'!U32+'ОВЗ 3-7 лет'!U32</f>
        <v>8.4000000000000005E-2</v>
      </c>
      <c r="V33" s="43">
        <f>V32+' 1,5-2 года (день 9)'!V32+'СВО  3-7 лет'!V32+'ОВЗ 3-7 лет'!V32</f>
        <v>0</v>
      </c>
      <c r="W33" s="43">
        <f>W32+' 1,5-2 года (день 9)'!W32+'СВО  3-7 лет'!W32+'ОВЗ 3-7 лет'!W32</f>
        <v>0</v>
      </c>
      <c r="X33" s="43">
        <f>X32+' 1,5-2 года (день 9)'!X32+'СВО  3-7 лет'!X32+'ОВЗ 3-7 лет'!X32</f>
        <v>4.391</v>
      </c>
      <c r="Y33" s="43">
        <f>Y32+' 1,5-2 года (день 9)'!Y32+'СВО  3-7 лет'!Y32+'ОВЗ 3-7 лет'!Y32</f>
        <v>0</v>
      </c>
      <c r="Z33" s="43">
        <f>Z32+' 1,5-2 года (день 9)'!Z32+'СВО  3-7 лет'!Z32+'ОВЗ 3-7 лет'!Z32</f>
        <v>0</v>
      </c>
      <c r="AA33" s="43">
        <f>AA32+' 1,5-2 года (день 9)'!AA32+'СВО  3-7 лет'!AA32+'ОВЗ 3-7 лет'!AA32</f>
        <v>0</v>
      </c>
      <c r="AB33" s="43">
        <f>AB32+' 1,5-2 года (день 9)'!AB32+'СВО  3-7 лет'!AB32+'ОВЗ 3-7 лет'!AB32</f>
        <v>0</v>
      </c>
      <c r="AC33" s="43">
        <f>AC32+' 1,5-2 года (день 9)'!AC32+'СВО  3-7 лет'!AC32+'ОВЗ 3-7 лет'!AC32</f>
        <v>0</v>
      </c>
      <c r="AD33" s="43">
        <f>AD32+' 1,5-2 года (день 9)'!AD32+'СВО  3-7 лет'!AD32+'ОВЗ 3-7 лет'!AD32</f>
        <v>8.5999999999999993E-2</v>
      </c>
      <c r="AE33" s="43">
        <f>AE32+' 1,5-2 года (день 9)'!AE32+'СВО  3-7 лет'!AE32+'ОВЗ 3-7 лет'!AE32</f>
        <v>9.5000000000000001E-2</v>
      </c>
      <c r="AF33" s="43">
        <f>AF32+' 1,5-2 года (день 9)'!AF32+'СВО  3-7 лет'!AF32+'ОВЗ 3-7 лет'!AF32</f>
        <v>0</v>
      </c>
      <c r="AG33" s="43">
        <f>AG32+' 1,5-2 года (день 9)'!AG32+'СВО  3-7 лет'!AG32+'ОВЗ 3-7 лет'!AG32</f>
        <v>0</v>
      </c>
      <c r="AH33" s="43">
        <f>AH32+' 1,5-2 года (день 9)'!AH32+'СВО  3-7 лет'!AH32+'ОВЗ 3-7 лет'!AH32</f>
        <v>0</v>
      </c>
      <c r="AI33" s="43">
        <f>AI32+' 1,5-2 года (день 9)'!AI32+'СВО  3-7 лет'!AI32+'ОВЗ 3-7 лет'!AI32</f>
        <v>0</v>
      </c>
      <c r="AJ33" s="43">
        <f>AJ32+' 1,5-2 года (день 9)'!AJ32+'СВО  3-7 лет'!AJ32+'ОВЗ 3-7 лет'!AJ32</f>
        <v>0</v>
      </c>
      <c r="AK33" s="43">
        <f>AK32+' 1,5-2 года (день 9)'!AK32+'СВО  3-7 лет'!AK32+'ОВЗ 3-7 лет'!AK32</f>
        <v>0</v>
      </c>
      <c r="AL33" s="43">
        <f>AL32+' 1,5-2 года (день 9)'!AL32+'СВО  3-7 лет'!AL32+'ОВЗ 3-7 лет'!AL32</f>
        <v>0</v>
      </c>
      <c r="AM33" s="43">
        <f>AM32+' 1,5-2 года (день 9)'!AM32+'СВО  3-7 лет'!AM32+'ОВЗ 3-7 лет'!AM32</f>
        <v>0.128</v>
      </c>
      <c r="AN33" s="43">
        <f>AN32+' 1,5-2 года (день 9)'!AN32+'СВО  3-7 лет'!AN32+'ОВЗ 3-7 лет'!AN32</f>
        <v>4.0000000000000001E-3</v>
      </c>
      <c r="AO33" s="43">
        <f>AO32+' 1,5-2 года (день 9)'!AO32+'СВО  3-7 лет'!AO32+'ОВЗ 3-7 лет'!AO32</f>
        <v>0</v>
      </c>
      <c r="AP33" s="43">
        <f>AP32+' 1,5-2 года (день 9)'!AP32+'СВО  3-7 лет'!AP32+'ОВЗ 3-7 лет'!AP32</f>
        <v>0</v>
      </c>
      <c r="AQ33" s="43">
        <f>AQ32+' 1,5-2 года (день 9)'!AQ32+'СВО  3-7 лет'!AQ32+'ОВЗ 3-7 лет'!AQ32</f>
        <v>0</v>
      </c>
      <c r="AR33" s="43">
        <f>AR32+' 1,5-2 года (день 9)'!AR32+'СВО  3-7 лет'!AR32+'ОВЗ 3-7 лет'!AR32</f>
        <v>0</v>
      </c>
      <c r="AS33" s="43">
        <f>AS32+' 1,5-2 года (день 9)'!AS32+'СВО  3-7 лет'!AS32+'ОВЗ 3-7 лет'!AS32</f>
        <v>0</v>
      </c>
      <c r="AT33" s="43">
        <f>AT32+' 1,5-2 года (день 9)'!AT32+'СВО  3-7 лет'!AT32+'ОВЗ 3-7 лет'!AT32</f>
        <v>0</v>
      </c>
      <c r="AU33" s="43">
        <f>AU32+' 1,5-2 года (день 9)'!AU32+'СВО  3-7 лет'!AU32+'ОВЗ 3-7 лет'!AU32</f>
        <v>0</v>
      </c>
      <c r="AV33" s="43">
        <f>AV32+' 1,5-2 года (день 9)'!AV32+'СВО  3-7 лет'!AV32+'ОВЗ 3-7 лет'!AV32</f>
        <v>0.03</v>
      </c>
      <c r="AW33" s="43">
        <f>AW32+' 1,5-2 года (день 9)'!AW32+'СВО  3-7 лет'!AW32+'ОВЗ 3-7 лет'!AW32</f>
        <v>0</v>
      </c>
      <c r="AX33" s="43">
        <f>AX32+' 1,5-2 года (день 9)'!AX32+'СВО  3-7 лет'!AX32+'ОВЗ 3-7 лет'!AX32</f>
        <v>7.5000000000000011E-2</v>
      </c>
      <c r="AY33" s="43">
        <f>AY32+' 1,5-2 года (день 9)'!AY32+'СВО  3-7 лет'!AY32+'ОВЗ 3-7 лет'!AY32</f>
        <v>0</v>
      </c>
      <c r="AZ33" s="43">
        <f>AZ32+' 1,5-2 года (день 9)'!AZ32+'СВО  3-7 лет'!AZ32+'ОВЗ 3-7 лет'!AZ32</f>
        <v>0</v>
      </c>
      <c r="BA33" s="43">
        <f>BA32+' 1,5-2 года (день 9)'!BA32+'СВО  3-7 лет'!BA32+'ОВЗ 3-7 лет'!BA32</f>
        <v>0</v>
      </c>
      <c r="BB33" s="43">
        <f>BB32+' 1,5-2 года (день 9)'!BB32+'СВО  3-7 лет'!BB32+'ОВЗ 3-7 лет'!BB32</f>
        <v>0</v>
      </c>
      <c r="BC33" s="43">
        <f>BC32+' 1,5-2 года (день 9)'!BC32+'СВО  3-7 лет'!BC32+'ОВЗ 3-7 лет'!BC32</f>
        <v>1.4999999999999999E-2</v>
      </c>
      <c r="BD33" s="43">
        <f>BD32+' 1,5-2 года (день 9)'!BD32+'СВО  3-7 лет'!BD32+'ОВЗ 3-7 лет'!BD32</f>
        <v>0.25700000000000001</v>
      </c>
      <c r="BE33" s="43">
        <f>BE32+' 1,5-2 года (день 9)'!BE32+'СВО  3-7 лет'!BE32+'ОВЗ 3-7 лет'!BE32</f>
        <v>0</v>
      </c>
      <c r="BF33" s="43">
        <f>BF32+' 1,5-2 года (день 9)'!BF32+'СВО  3-7 лет'!BF32+'ОВЗ 3-7 лет'!BF32</f>
        <v>2.5999999999999999E-2</v>
      </c>
      <c r="BG33" s="43">
        <f>BG32+' 1,5-2 года (день 9)'!BG32+'СВО  3-7 лет'!BG32+'ОВЗ 3-7 лет'!BG32</f>
        <v>0</v>
      </c>
      <c r="BH33" s="43">
        <f>BH32+' 1,5-2 года (день 9)'!BH32+'СВО  3-7 лет'!BH32+'ОВЗ 3-7 лет'!BH32</f>
        <v>0</v>
      </c>
      <c r="BI33" s="43">
        <f>BI32+' 1,5-2 года (день 9)'!BI32+'СВО  3-7 лет'!BI32+'ОВЗ 3-7 лет'!BI32</f>
        <v>0</v>
      </c>
      <c r="BJ33" s="43">
        <f>BJ32+' 1,5-2 года (день 9)'!BJ32+'СВО  3-7 лет'!BJ32+'ОВЗ 3-7 лет'!BJ32</f>
        <v>0.38</v>
      </c>
      <c r="BK33" s="43">
        <f>BK32+' 1,5-2 года (день 9)'!BK32+'СВО  3-7 лет'!BK32+'ОВЗ 3-7 лет'!BK32</f>
        <v>8.0000000000000016E-2</v>
      </c>
      <c r="BL33" s="43">
        <f>BL32+' 1,5-2 года (день 9)'!BL32+'СВО  3-7 лет'!BL32+'ОВЗ 3-7 лет'!BL32</f>
        <v>0.11599999999999999</v>
      </c>
      <c r="BM33" s="43">
        <f>BM32+' 1,5-2 года (день 9)'!BM32+'СВО  3-7 лет'!BM32+'ОВЗ 3-7 лет'!BM32</f>
        <v>0.73</v>
      </c>
      <c r="BN33" s="43">
        <f>BN32+' 1,5-2 года (день 9)'!BN32+'СВО  3-7 лет'!BN32+'ОВЗ 3-7 лет'!BN32</f>
        <v>0</v>
      </c>
      <c r="BO33" s="43">
        <f>BO32+' 1,5-2 года (день 9)'!BO32+'СВО  3-7 лет'!BO32+'ОВЗ 3-7 лет'!BO32</f>
        <v>1.0999999999999999E-2</v>
      </c>
      <c r="BP33" s="43">
        <f>BP32+' 1,5-2 года (день 9)'!BP32+'СВО  3-7 лет'!BP32+'ОВЗ 3-7 лет'!BP32</f>
        <v>3.2000000000000001E-2</v>
      </c>
      <c r="BQ33" s="43">
        <f>BQ32+' 1,5-2 года (день 9)'!BQ32+'СВО  3-7 лет'!BQ32+'ОВЗ 3-7 лет'!BQ32</f>
        <v>2.1999999999999999E-2</v>
      </c>
      <c r="BR33" s="43">
        <f>BR32+' 1,5-2 года (день 9)'!BR32+'СВО  3-7 лет'!BR32+'ОВЗ 3-7 лет'!BR32</f>
        <v>0</v>
      </c>
      <c r="BS33" s="44">
        <f>SUM(D33:BQ33)</f>
        <v>8.4519999999999982</v>
      </c>
    </row>
    <row r="34" spans="1:73" s="42" customFormat="1" ht="18"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4"/>
    </row>
    <row r="35" spans="1:73" s="42" customFormat="1" ht="18"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77"/>
      <c r="BS35" s="44"/>
    </row>
    <row r="36" spans="1:73">
      <c r="A36" s="86"/>
      <c r="B36" s="86"/>
      <c r="C36" s="86"/>
      <c r="D36" s="86" t="s">
        <v>90</v>
      </c>
      <c r="E36" s="86"/>
      <c r="F36" s="93"/>
      <c r="G36" s="86"/>
      <c r="H36" s="86" t="s">
        <v>91</v>
      </c>
      <c r="I36" s="86"/>
      <c r="J36" s="86"/>
      <c r="K36" s="86" t="s">
        <v>92</v>
      </c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8"/>
      <c r="BS36" s="89"/>
      <c r="BT36" s="86"/>
      <c r="BU36" s="86"/>
    </row>
    <row r="37" spans="1:73" ht="11.25" customHeight="1">
      <c r="A37" s="86"/>
      <c r="B37" s="86"/>
      <c r="C37" s="86"/>
      <c r="D37" s="86" t="s">
        <v>93</v>
      </c>
      <c r="E37" s="86"/>
      <c r="F37" s="86" t="s">
        <v>94</v>
      </c>
      <c r="G37" s="86"/>
      <c r="H37" s="86" t="s">
        <v>95</v>
      </c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8"/>
      <c r="BS37" s="89"/>
      <c r="BT37" s="86"/>
      <c r="BU37" s="86"/>
    </row>
    <row r="38" spans="1:73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8"/>
      <c r="BS38" s="89"/>
      <c r="BT38" s="86"/>
      <c r="BU38" s="86"/>
    </row>
    <row r="39" spans="1:73">
      <c r="A39" s="86"/>
      <c r="B39" s="86"/>
      <c r="C39" s="86"/>
      <c r="D39" s="86"/>
      <c r="E39" s="86"/>
      <c r="F39" s="86" t="s">
        <v>96</v>
      </c>
      <c r="G39" s="86"/>
      <c r="H39" s="86" t="s">
        <v>97</v>
      </c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8"/>
      <c r="BS39" s="94"/>
      <c r="BT39" s="87"/>
      <c r="BU39" s="86"/>
    </row>
    <row r="40" spans="1:73" ht="12" customHeight="1">
      <c r="A40" s="86"/>
      <c r="B40" s="86"/>
      <c r="C40" s="86"/>
      <c r="D40" s="86"/>
      <c r="E40" s="86"/>
      <c r="F40" s="86"/>
      <c r="G40" s="86"/>
      <c r="H40" s="86" t="s">
        <v>95</v>
      </c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8"/>
      <c r="BS40" s="89"/>
      <c r="BT40" s="86"/>
      <c r="BU40" s="86"/>
    </row>
    <row r="41" spans="1:73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8"/>
      <c r="BS41" s="89"/>
      <c r="BT41" s="86"/>
      <c r="BU41" s="86"/>
    </row>
    <row r="48" spans="1:73" ht="17.399999999999999">
      <c r="A48" s="21"/>
      <c r="B48" s="22" t="s">
        <v>23</v>
      </c>
      <c r="C48" s="23" t="s">
        <v>24</v>
      </c>
      <c r="D48" s="24">
        <v>90.9</v>
      </c>
      <c r="E48" s="24">
        <v>96</v>
      </c>
      <c r="F48" s="24">
        <v>91</v>
      </c>
      <c r="G48" s="24">
        <v>816</v>
      </c>
      <c r="H48" s="24">
        <v>1680</v>
      </c>
      <c r="I48" s="24">
        <v>1050</v>
      </c>
      <c r="J48" s="24">
        <v>90.57</v>
      </c>
      <c r="K48" s="24">
        <v>1166.67</v>
      </c>
      <c r="L48" s="24">
        <v>255.2</v>
      </c>
      <c r="M48" s="24">
        <v>833</v>
      </c>
      <c r="N48" s="24">
        <v>126.38</v>
      </c>
      <c r="O48" s="24">
        <v>387.53</v>
      </c>
      <c r="P48" s="24">
        <v>663.16</v>
      </c>
      <c r="Q48" s="24">
        <v>526.66999999999996</v>
      </c>
      <c r="R48" s="24">
        <v>1295</v>
      </c>
      <c r="S48" s="24"/>
      <c r="T48" s="24"/>
      <c r="U48" s="24">
        <v>1012</v>
      </c>
      <c r="V48" s="24">
        <v>470.67</v>
      </c>
      <c r="W48" s="24">
        <v>348</v>
      </c>
      <c r="X48" s="24">
        <v>9.4</v>
      </c>
      <c r="Y48" s="24">
        <v>266.5</v>
      </c>
      <c r="Z48" s="24">
        <v>367</v>
      </c>
      <c r="AA48" s="24">
        <v>524</v>
      </c>
      <c r="AB48" s="24">
        <v>330</v>
      </c>
      <c r="AC48" s="24">
        <v>299</v>
      </c>
      <c r="AD48" s="24">
        <v>148</v>
      </c>
      <c r="AE48" s="24">
        <v>842</v>
      </c>
      <c r="AF48" s="24"/>
      <c r="AG48" s="24">
        <v>180</v>
      </c>
      <c r="AH48" s="24">
        <v>359</v>
      </c>
      <c r="AI48" s="24">
        <v>160</v>
      </c>
      <c r="AJ48" s="24">
        <v>309.10000000000002</v>
      </c>
      <c r="AK48" s="24">
        <v>94</v>
      </c>
      <c r="AL48" s="24">
        <v>73</v>
      </c>
      <c r="AM48" s="24">
        <v>51.6</v>
      </c>
      <c r="AN48" s="24">
        <v>250</v>
      </c>
      <c r="AO48" s="24">
        <v>272</v>
      </c>
      <c r="AP48" s="24"/>
      <c r="AQ48" s="24">
        <v>425</v>
      </c>
      <c r="AR48" s="24">
        <v>800</v>
      </c>
      <c r="AS48" s="24">
        <v>294.25</v>
      </c>
      <c r="AT48" s="24">
        <v>95</v>
      </c>
      <c r="AU48" s="24">
        <v>87.33</v>
      </c>
      <c r="AV48" s="24">
        <v>73.33</v>
      </c>
      <c r="AW48" s="24">
        <v>80</v>
      </c>
      <c r="AX48" s="24">
        <v>89.29</v>
      </c>
      <c r="AY48" s="24">
        <v>63.75</v>
      </c>
      <c r="AZ48" s="24">
        <v>104.62</v>
      </c>
      <c r="BA48" s="24">
        <v>81.33</v>
      </c>
      <c r="BB48" s="24">
        <v>71.67</v>
      </c>
      <c r="BC48" s="24">
        <v>152.66999999999999</v>
      </c>
      <c r="BD48" s="24">
        <v>378</v>
      </c>
      <c r="BE48" s="24">
        <v>574</v>
      </c>
      <c r="BF48" s="24">
        <v>696</v>
      </c>
      <c r="BG48" s="24">
        <v>324</v>
      </c>
      <c r="BH48" s="24">
        <v>604</v>
      </c>
      <c r="BI48" s="24"/>
      <c r="BJ48" s="24">
        <v>38</v>
      </c>
      <c r="BK48" s="24">
        <v>38</v>
      </c>
      <c r="BL48" s="24">
        <v>33</v>
      </c>
      <c r="BM48" s="24">
        <v>43</v>
      </c>
      <c r="BN48" s="24">
        <v>43</v>
      </c>
      <c r="BO48" s="24">
        <v>306.32</v>
      </c>
      <c r="BP48" s="24">
        <v>190</v>
      </c>
      <c r="BQ48" s="24">
        <v>26</v>
      </c>
      <c r="BR48" s="75"/>
    </row>
    <row r="49" spans="1:72" ht="17.399999999999999">
      <c r="B49" s="19" t="s">
        <v>25</v>
      </c>
      <c r="C49" s="17" t="s">
        <v>24</v>
      </c>
      <c r="D49" s="18">
        <f>D48/1000</f>
        <v>9.0900000000000009E-2</v>
      </c>
      <c r="E49" s="18">
        <f t="shared" ref="E49:BQ49" si="4">E48/1000</f>
        <v>9.6000000000000002E-2</v>
      </c>
      <c r="F49" s="18">
        <f t="shared" si="4"/>
        <v>9.0999999999999998E-2</v>
      </c>
      <c r="G49" s="18">
        <f t="shared" si="4"/>
        <v>0.81599999999999995</v>
      </c>
      <c r="H49" s="18">
        <f t="shared" si="4"/>
        <v>1.68</v>
      </c>
      <c r="I49" s="18">
        <f t="shared" si="4"/>
        <v>1.05</v>
      </c>
      <c r="J49" s="18">
        <f t="shared" si="4"/>
        <v>9.0569999999999998E-2</v>
      </c>
      <c r="K49" s="18">
        <f t="shared" si="4"/>
        <v>1.1666700000000001</v>
      </c>
      <c r="L49" s="18">
        <f t="shared" si="4"/>
        <v>0.25519999999999998</v>
      </c>
      <c r="M49" s="18">
        <f t="shared" si="4"/>
        <v>0.83299999999999996</v>
      </c>
      <c r="N49" s="18">
        <f t="shared" si="4"/>
        <v>0.12637999999999999</v>
      </c>
      <c r="O49" s="18">
        <f t="shared" si="4"/>
        <v>0.38752999999999999</v>
      </c>
      <c r="P49" s="18">
        <f t="shared" si="4"/>
        <v>0.66315999999999997</v>
      </c>
      <c r="Q49" s="18">
        <f t="shared" si="4"/>
        <v>0.52666999999999997</v>
      </c>
      <c r="R49" s="18">
        <f t="shared" si="4"/>
        <v>1.2949999999999999</v>
      </c>
      <c r="S49" s="18">
        <f t="shared" si="4"/>
        <v>0</v>
      </c>
      <c r="T49" s="18">
        <f t="shared" si="4"/>
        <v>0</v>
      </c>
      <c r="U49" s="18">
        <f t="shared" si="4"/>
        <v>1.012</v>
      </c>
      <c r="V49" s="18">
        <f t="shared" si="4"/>
        <v>0.47067000000000003</v>
      </c>
      <c r="W49" s="18">
        <f>W48/1000</f>
        <v>0.34799999999999998</v>
      </c>
      <c r="X49" s="18">
        <f t="shared" si="4"/>
        <v>9.4000000000000004E-3</v>
      </c>
      <c r="Y49" s="18">
        <f t="shared" si="4"/>
        <v>0.26650000000000001</v>
      </c>
      <c r="Z49" s="18">
        <f t="shared" si="4"/>
        <v>0.36699999999999999</v>
      </c>
      <c r="AA49" s="18">
        <f t="shared" si="4"/>
        <v>0.52400000000000002</v>
      </c>
      <c r="AB49" s="18">
        <f t="shared" si="4"/>
        <v>0.33</v>
      </c>
      <c r="AC49" s="18">
        <f t="shared" si="4"/>
        <v>0.29899999999999999</v>
      </c>
      <c r="AD49" s="18">
        <f t="shared" si="4"/>
        <v>0.14799999999999999</v>
      </c>
      <c r="AE49" s="18">
        <f t="shared" si="4"/>
        <v>0.84199999999999997</v>
      </c>
      <c r="AF49" s="18">
        <f t="shared" ref="AF49:AI49" si="5">AF48/1000</f>
        <v>0</v>
      </c>
      <c r="AG49" s="18">
        <f t="shared" si="5"/>
        <v>0.18</v>
      </c>
      <c r="AH49" s="18">
        <f t="shared" si="5"/>
        <v>0.35899999999999999</v>
      </c>
      <c r="AI49" s="18">
        <f t="shared" si="5"/>
        <v>0.16</v>
      </c>
      <c r="AJ49" s="18">
        <f t="shared" si="4"/>
        <v>0.30910000000000004</v>
      </c>
      <c r="AK49" s="18">
        <f t="shared" si="4"/>
        <v>9.4E-2</v>
      </c>
      <c r="AL49" s="18">
        <f t="shared" si="4"/>
        <v>7.2999999999999995E-2</v>
      </c>
      <c r="AM49" s="18">
        <f t="shared" si="4"/>
        <v>5.16E-2</v>
      </c>
      <c r="AN49" s="18">
        <f t="shared" si="4"/>
        <v>0.25</v>
      </c>
      <c r="AO49" s="18">
        <f t="shared" si="4"/>
        <v>0.27200000000000002</v>
      </c>
      <c r="AP49" s="18">
        <f t="shared" si="4"/>
        <v>0</v>
      </c>
      <c r="AQ49" s="18">
        <f t="shared" si="4"/>
        <v>0.42499999999999999</v>
      </c>
      <c r="AR49" s="18">
        <f t="shared" si="4"/>
        <v>0.8</v>
      </c>
      <c r="AS49" s="18">
        <f t="shared" si="4"/>
        <v>0.29425000000000001</v>
      </c>
      <c r="AT49" s="18">
        <f t="shared" si="4"/>
        <v>9.5000000000000001E-2</v>
      </c>
      <c r="AU49" s="18">
        <f t="shared" si="4"/>
        <v>8.7330000000000005E-2</v>
      </c>
      <c r="AV49" s="18">
        <f t="shared" si="4"/>
        <v>7.3329999999999992E-2</v>
      </c>
      <c r="AW49" s="18">
        <f t="shared" si="4"/>
        <v>0.08</v>
      </c>
      <c r="AX49" s="18">
        <f t="shared" si="4"/>
        <v>8.9290000000000008E-2</v>
      </c>
      <c r="AY49" s="18">
        <f t="shared" si="4"/>
        <v>6.3750000000000001E-2</v>
      </c>
      <c r="AZ49" s="18">
        <f t="shared" si="4"/>
        <v>0.10462</v>
      </c>
      <c r="BA49" s="18">
        <f t="shared" si="4"/>
        <v>8.133E-2</v>
      </c>
      <c r="BB49" s="18">
        <f t="shared" si="4"/>
        <v>7.1669999999999998E-2</v>
      </c>
      <c r="BC49" s="18">
        <f t="shared" si="4"/>
        <v>0.15267</v>
      </c>
      <c r="BD49" s="18">
        <f t="shared" si="4"/>
        <v>0.378</v>
      </c>
      <c r="BE49" s="18">
        <f t="shared" si="4"/>
        <v>0.57399999999999995</v>
      </c>
      <c r="BF49" s="18">
        <f t="shared" si="4"/>
        <v>0.69599999999999995</v>
      </c>
      <c r="BG49" s="18">
        <f t="shared" si="4"/>
        <v>0.32400000000000001</v>
      </c>
      <c r="BH49" s="18">
        <f t="shared" si="4"/>
        <v>0.60399999999999998</v>
      </c>
      <c r="BI49" s="18">
        <f t="shared" si="4"/>
        <v>0</v>
      </c>
      <c r="BJ49" s="18">
        <f t="shared" si="4"/>
        <v>3.7999999999999999E-2</v>
      </c>
      <c r="BK49" s="18">
        <f t="shared" si="4"/>
        <v>3.7999999999999999E-2</v>
      </c>
      <c r="BL49" s="18">
        <f t="shared" si="4"/>
        <v>3.3000000000000002E-2</v>
      </c>
      <c r="BM49" s="18">
        <f t="shared" si="4"/>
        <v>4.2999999999999997E-2</v>
      </c>
      <c r="BN49" s="18">
        <f t="shared" si="4"/>
        <v>4.2999999999999997E-2</v>
      </c>
      <c r="BO49" s="18">
        <f t="shared" si="4"/>
        <v>0.30631999999999998</v>
      </c>
      <c r="BP49" s="18">
        <f t="shared" si="4"/>
        <v>0.19</v>
      </c>
      <c r="BQ49" s="18">
        <f t="shared" si="4"/>
        <v>2.5999999999999999E-2</v>
      </c>
      <c r="BR49" s="75">
        <f t="shared" ref="BR49" si="6">BR48/1000</f>
        <v>0</v>
      </c>
    </row>
    <row r="50" spans="1:72" ht="17.399999999999999">
      <c r="A50" s="25"/>
      <c r="B50" s="26" t="s">
        <v>26</v>
      </c>
      <c r="C50" s="108"/>
      <c r="D50" s="27">
        <f t="shared" ref="D50:AI50" si="7">D32*D48</f>
        <v>7.2720000000000002</v>
      </c>
      <c r="E50" s="27">
        <f t="shared" si="7"/>
        <v>4.8000000000000007</v>
      </c>
      <c r="F50" s="27">
        <f t="shared" si="7"/>
        <v>5.3689999999999998</v>
      </c>
      <c r="G50" s="27">
        <f t="shared" si="7"/>
        <v>0.81600000000000006</v>
      </c>
      <c r="H50" s="27">
        <f t="shared" si="7"/>
        <v>1.68</v>
      </c>
      <c r="I50" s="27">
        <f t="shared" si="7"/>
        <v>0</v>
      </c>
      <c r="J50" s="27">
        <f t="shared" si="7"/>
        <v>25.269030000000001</v>
      </c>
      <c r="K50" s="27">
        <f t="shared" si="7"/>
        <v>22.166730000000001</v>
      </c>
      <c r="L50" s="27">
        <f t="shared" si="7"/>
        <v>1.7864</v>
      </c>
      <c r="M50" s="27">
        <f t="shared" si="7"/>
        <v>0</v>
      </c>
      <c r="N50" s="27">
        <f t="shared" si="7"/>
        <v>0</v>
      </c>
      <c r="O50" s="27">
        <f t="shared" si="7"/>
        <v>0</v>
      </c>
      <c r="P50" s="27">
        <f t="shared" si="7"/>
        <v>0</v>
      </c>
      <c r="Q50" s="27">
        <f t="shared" si="7"/>
        <v>0</v>
      </c>
      <c r="R50" s="27">
        <f t="shared" si="7"/>
        <v>0</v>
      </c>
      <c r="S50" s="27">
        <f t="shared" si="7"/>
        <v>0</v>
      </c>
      <c r="T50" s="27">
        <f t="shared" si="7"/>
        <v>0</v>
      </c>
      <c r="U50" s="27">
        <f t="shared" si="7"/>
        <v>21.252000000000002</v>
      </c>
      <c r="V50" s="27">
        <f t="shared" si="7"/>
        <v>0</v>
      </c>
      <c r="W50" s="27">
        <f t="shared" si="7"/>
        <v>0</v>
      </c>
      <c r="X50" s="27">
        <f t="shared" si="7"/>
        <v>10.340000000000002</v>
      </c>
      <c r="Y50" s="27">
        <f t="shared" si="7"/>
        <v>0</v>
      </c>
      <c r="Z50" s="27">
        <f t="shared" si="7"/>
        <v>0</v>
      </c>
      <c r="AA50" s="27">
        <f t="shared" si="7"/>
        <v>0</v>
      </c>
      <c r="AB50" s="27">
        <f t="shared" si="7"/>
        <v>0</v>
      </c>
      <c r="AC50" s="27">
        <f t="shared" si="7"/>
        <v>0</v>
      </c>
      <c r="AD50" s="27">
        <f t="shared" si="7"/>
        <v>3.2559999999999998</v>
      </c>
      <c r="AE50" s="27">
        <f t="shared" si="7"/>
        <v>21.05</v>
      </c>
      <c r="AF50" s="27">
        <f t="shared" si="7"/>
        <v>0</v>
      </c>
      <c r="AG50" s="27">
        <f t="shared" si="7"/>
        <v>0</v>
      </c>
      <c r="AH50" s="27">
        <f t="shared" si="7"/>
        <v>0</v>
      </c>
      <c r="AI50" s="27">
        <f t="shared" si="7"/>
        <v>0</v>
      </c>
      <c r="AJ50" s="27">
        <f t="shared" ref="AJ50:BR50" si="8">AJ32*AJ48</f>
        <v>0</v>
      </c>
      <c r="AK50" s="27">
        <f t="shared" si="8"/>
        <v>0</v>
      </c>
      <c r="AL50" s="27">
        <f t="shared" si="8"/>
        <v>0</v>
      </c>
      <c r="AM50" s="27">
        <f t="shared" si="8"/>
        <v>1.7028000000000001</v>
      </c>
      <c r="AN50" s="27">
        <f t="shared" si="8"/>
        <v>0.25</v>
      </c>
      <c r="AO50" s="27">
        <f t="shared" si="8"/>
        <v>0</v>
      </c>
      <c r="AP50" s="27">
        <f t="shared" si="8"/>
        <v>0</v>
      </c>
      <c r="AQ50" s="27">
        <f t="shared" si="8"/>
        <v>0</v>
      </c>
      <c r="AR50" s="27">
        <f t="shared" si="8"/>
        <v>0</v>
      </c>
      <c r="AS50" s="27">
        <f t="shared" si="8"/>
        <v>0</v>
      </c>
      <c r="AT50" s="27">
        <f t="shared" si="8"/>
        <v>0</v>
      </c>
      <c r="AU50" s="27">
        <f t="shared" si="8"/>
        <v>0</v>
      </c>
      <c r="AV50" s="27">
        <f t="shared" si="8"/>
        <v>0.58664000000000005</v>
      </c>
      <c r="AW50" s="27">
        <f t="shared" si="8"/>
        <v>0</v>
      </c>
      <c r="AX50" s="27">
        <f t="shared" si="8"/>
        <v>1.7858000000000001</v>
      </c>
      <c r="AY50" s="27">
        <f t="shared" si="8"/>
        <v>0</v>
      </c>
      <c r="AZ50" s="27">
        <f t="shared" si="8"/>
        <v>0</v>
      </c>
      <c r="BA50" s="27">
        <f t="shared" si="8"/>
        <v>0</v>
      </c>
      <c r="BB50" s="27">
        <f t="shared" si="8"/>
        <v>0</v>
      </c>
      <c r="BC50" s="27">
        <f t="shared" si="8"/>
        <v>0.61068</v>
      </c>
      <c r="BD50" s="27">
        <f t="shared" si="8"/>
        <v>26.082000000000001</v>
      </c>
      <c r="BE50" s="27">
        <f t="shared" si="8"/>
        <v>0</v>
      </c>
      <c r="BF50" s="27">
        <f t="shared" si="8"/>
        <v>4.8719999999999999</v>
      </c>
      <c r="BG50" s="27">
        <f t="shared" si="8"/>
        <v>0</v>
      </c>
      <c r="BH50" s="27">
        <f t="shared" si="8"/>
        <v>0</v>
      </c>
      <c r="BI50" s="27">
        <f t="shared" si="8"/>
        <v>0</v>
      </c>
      <c r="BJ50" s="27">
        <f t="shared" si="8"/>
        <v>3.8000000000000003</v>
      </c>
      <c r="BK50" s="27">
        <f t="shared" si="8"/>
        <v>0.79800000000000004</v>
      </c>
      <c r="BL50" s="27">
        <f t="shared" si="8"/>
        <v>1.0229999999999999</v>
      </c>
      <c r="BM50" s="27">
        <f t="shared" si="8"/>
        <v>8.17</v>
      </c>
      <c r="BN50" s="27">
        <f t="shared" si="8"/>
        <v>0</v>
      </c>
      <c r="BO50" s="27">
        <f t="shared" si="8"/>
        <v>0.91896</v>
      </c>
      <c r="BP50" s="27">
        <f t="shared" si="8"/>
        <v>1.52</v>
      </c>
      <c r="BQ50" s="27">
        <f t="shared" si="8"/>
        <v>0.156</v>
      </c>
      <c r="BR50" s="78">
        <f t="shared" si="8"/>
        <v>0</v>
      </c>
      <c r="BS50" s="28">
        <f>SUM(D50:BQ50)</f>
        <v>177.33303999999998</v>
      </c>
      <c r="BT50" s="29">
        <f>BS50/$C$23</f>
        <v>177.33303999999998</v>
      </c>
    </row>
    <row r="51" spans="1:72" ht="17.399999999999999">
      <c r="A51" s="25"/>
      <c r="B51" s="26" t="s">
        <v>27</v>
      </c>
      <c r="C51" s="108"/>
      <c r="D51" s="27">
        <f t="shared" ref="D51:AI51" si="9">D32*D48</f>
        <v>7.2720000000000002</v>
      </c>
      <c r="E51" s="27">
        <f t="shared" si="9"/>
        <v>4.8000000000000007</v>
      </c>
      <c r="F51" s="27">
        <f t="shared" si="9"/>
        <v>5.3689999999999998</v>
      </c>
      <c r="G51" s="27">
        <f t="shared" si="9"/>
        <v>0.81600000000000006</v>
      </c>
      <c r="H51" s="27">
        <f t="shared" si="9"/>
        <v>1.68</v>
      </c>
      <c r="I51" s="27">
        <f t="shared" si="9"/>
        <v>0</v>
      </c>
      <c r="J51" s="27">
        <f t="shared" si="9"/>
        <v>25.269030000000001</v>
      </c>
      <c r="K51" s="27">
        <f t="shared" si="9"/>
        <v>22.166730000000001</v>
      </c>
      <c r="L51" s="27">
        <f t="shared" si="9"/>
        <v>1.7864</v>
      </c>
      <c r="M51" s="27">
        <f t="shared" si="9"/>
        <v>0</v>
      </c>
      <c r="N51" s="27">
        <f t="shared" si="9"/>
        <v>0</v>
      </c>
      <c r="O51" s="27">
        <f t="shared" si="9"/>
        <v>0</v>
      </c>
      <c r="P51" s="27">
        <f t="shared" si="9"/>
        <v>0</v>
      </c>
      <c r="Q51" s="27">
        <f t="shared" si="9"/>
        <v>0</v>
      </c>
      <c r="R51" s="27">
        <f t="shared" si="9"/>
        <v>0</v>
      </c>
      <c r="S51" s="27">
        <f t="shared" si="9"/>
        <v>0</v>
      </c>
      <c r="T51" s="27">
        <f t="shared" si="9"/>
        <v>0</v>
      </c>
      <c r="U51" s="27">
        <f t="shared" si="9"/>
        <v>21.252000000000002</v>
      </c>
      <c r="V51" s="27">
        <f t="shared" si="9"/>
        <v>0</v>
      </c>
      <c r="W51" s="27">
        <f t="shared" si="9"/>
        <v>0</v>
      </c>
      <c r="X51" s="27">
        <f t="shared" si="9"/>
        <v>10.340000000000002</v>
      </c>
      <c r="Y51" s="27">
        <f t="shared" si="9"/>
        <v>0</v>
      </c>
      <c r="Z51" s="27">
        <f t="shared" si="9"/>
        <v>0</v>
      </c>
      <c r="AA51" s="27">
        <f t="shared" si="9"/>
        <v>0</v>
      </c>
      <c r="AB51" s="27">
        <f t="shared" si="9"/>
        <v>0</v>
      </c>
      <c r="AC51" s="27">
        <f t="shared" si="9"/>
        <v>0</v>
      </c>
      <c r="AD51" s="27">
        <f t="shared" si="9"/>
        <v>3.2559999999999998</v>
      </c>
      <c r="AE51" s="27">
        <f t="shared" si="9"/>
        <v>21.05</v>
      </c>
      <c r="AF51" s="27">
        <f t="shared" si="9"/>
        <v>0</v>
      </c>
      <c r="AG51" s="27">
        <f t="shared" si="9"/>
        <v>0</v>
      </c>
      <c r="AH51" s="27">
        <f t="shared" si="9"/>
        <v>0</v>
      </c>
      <c r="AI51" s="27">
        <f t="shared" si="9"/>
        <v>0</v>
      </c>
      <c r="AJ51" s="27">
        <f t="shared" ref="AJ51:BR51" si="10">AJ32*AJ48</f>
        <v>0</v>
      </c>
      <c r="AK51" s="27">
        <f t="shared" si="10"/>
        <v>0</v>
      </c>
      <c r="AL51" s="27">
        <f t="shared" si="10"/>
        <v>0</v>
      </c>
      <c r="AM51" s="27">
        <f t="shared" si="10"/>
        <v>1.7028000000000001</v>
      </c>
      <c r="AN51" s="27">
        <f t="shared" si="10"/>
        <v>0.25</v>
      </c>
      <c r="AO51" s="27">
        <f t="shared" si="10"/>
        <v>0</v>
      </c>
      <c r="AP51" s="27">
        <f t="shared" si="10"/>
        <v>0</v>
      </c>
      <c r="AQ51" s="27">
        <f t="shared" si="10"/>
        <v>0</v>
      </c>
      <c r="AR51" s="27">
        <f t="shared" si="10"/>
        <v>0</v>
      </c>
      <c r="AS51" s="27">
        <f t="shared" si="10"/>
        <v>0</v>
      </c>
      <c r="AT51" s="27">
        <f t="shared" si="10"/>
        <v>0</v>
      </c>
      <c r="AU51" s="27">
        <f t="shared" si="10"/>
        <v>0</v>
      </c>
      <c r="AV51" s="27">
        <f t="shared" si="10"/>
        <v>0.58664000000000005</v>
      </c>
      <c r="AW51" s="27">
        <f t="shared" si="10"/>
        <v>0</v>
      </c>
      <c r="AX51" s="27">
        <f t="shared" si="10"/>
        <v>1.7858000000000001</v>
      </c>
      <c r="AY51" s="27">
        <f t="shared" si="10"/>
        <v>0</v>
      </c>
      <c r="AZ51" s="27">
        <f t="shared" si="10"/>
        <v>0</v>
      </c>
      <c r="BA51" s="27">
        <f t="shared" si="10"/>
        <v>0</v>
      </c>
      <c r="BB51" s="27">
        <f t="shared" si="10"/>
        <v>0</v>
      </c>
      <c r="BC51" s="27">
        <f t="shared" si="10"/>
        <v>0.61068</v>
      </c>
      <c r="BD51" s="27">
        <f t="shared" si="10"/>
        <v>26.082000000000001</v>
      </c>
      <c r="BE51" s="27">
        <f t="shared" si="10"/>
        <v>0</v>
      </c>
      <c r="BF51" s="27">
        <f t="shared" si="10"/>
        <v>4.8719999999999999</v>
      </c>
      <c r="BG51" s="27">
        <f t="shared" si="10"/>
        <v>0</v>
      </c>
      <c r="BH51" s="27">
        <f t="shared" si="10"/>
        <v>0</v>
      </c>
      <c r="BI51" s="27">
        <f t="shared" si="10"/>
        <v>0</v>
      </c>
      <c r="BJ51" s="27">
        <f t="shared" si="10"/>
        <v>3.8000000000000003</v>
      </c>
      <c r="BK51" s="27">
        <f t="shared" si="10"/>
        <v>0.79800000000000004</v>
      </c>
      <c r="BL51" s="27">
        <f t="shared" si="10"/>
        <v>1.0229999999999999</v>
      </c>
      <c r="BM51" s="27">
        <f t="shared" si="10"/>
        <v>8.17</v>
      </c>
      <c r="BN51" s="27">
        <f t="shared" si="10"/>
        <v>0</v>
      </c>
      <c r="BO51" s="27">
        <f t="shared" si="10"/>
        <v>0.91896</v>
      </c>
      <c r="BP51" s="27">
        <f t="shared" si="10"/>
        <v>1.52</v>
      </c>
      <c r="BQ51" s="27">
        <f t="shared" si="10"/>
        <v>0.156</v>
      </c>
      <c r="BR51" s="78">
        <f t="shared" si="10"/>
        <v>0</v>
      </c>
      <c r="BS51" s="28">
        <f>SUM(D51:BQ51)</f>
        <v>177.33303999999998</v>
      </c>
      <c r="BT51" s="29">
        <f>BS51/$C$23</f>
        <v>177.33303999999998</v>
      </c>
    </row>
    <row r="52" spans="1:72">
      <c r="A52" s="30"/>
      <c r="B52" s="30" t="s">
        <v>28</v>
      </c>
      <c r="D52" s="45">
        <f t="shared" ref="D52:BQ52" si="11">D71+D89+D105+D119</f>
        <v>7.2720000000000002</v>
      </c>
      <c r="E52" s="45">
        <f t="shared" si="11"/>
        <v>4.8000000000000007</v>
      </c>
      <c r="F52" s="45">
        <f t="shared" si="11"/>
        <v>5.3689999999999998</v>
      </c>
      <c r="G52" s="45">
        <f t="shared" si="11"/>
        <v>0.48959999999999998</v>
      </c>
      <c r="H52" s="45">
        <f t="shared" si="11"/>
        <v>2.016</v>
      </c>
      <c r="I52" s="45">
        <f t="shared" si="11"/>
        <v>0</v>
      </c>
      <c r="J52" s="45">
        <f t="shared" si="11"/>
        <v>25.269029999999997</v>
      </c>
      <c r="K52" s="45">
        <f t="shared" si="11"/>
        <v>22.166730000000001</v>
      </c>
      <c r="L52" s="45">
        <f t="shared" si="11"/>
        <v>1.7864</v>
      </c>
      <c r="M52" s="45">
        <f t="shared" si="11"/>
        <v>0</v>
      </c>
      <c r="N52" s="45">
        <f t="shared" si="11"/>
        <v>0</v>
      </c>
      <c r="O52" s="45">
        <f t="shared" si="11"/>
        <v>0</v>
      </c>
      <c r="P52" s="45">
        <f t="shared" si="11"/>
        <v>0</v>
      </c>
      <c r="Q52" s="45">
        <f t="shared" si="11"/>
        <v>0</v>
      </c>
      <c r="R52" s="45">
        <f t="shared" si="11"/>
        <v>0</v>
      </c>
      <c r="S52" s="45">
        <f t="shared" si="11"/>
        <v>0</v>
      </c>
      <c r="T52" s="45">
        <f t="shared" si="11"/>
        <v>0</v>
      </c>
      <c r="U52" s="45">
        <f t="shared" si="11"/>
        <v>21.110320000000002</v>
      </c>
      <c r="V52" s="45">
        <f t="shared" si="11"/>
        <v>0</v>
      </c>
      <c r="W52" s="45">
        <f>W71+W89+W105+W119</f>
        <v>0</v>
      </c>
      <c r="X52" s="45">
        <f t="shared" si="11"/>
        <v>10.34</v>
      </c>
      <c r="Y52" s="45">
        <f t="shared" si="11"/>
        <v>0</v>
      </c>
      <c r="Z52" s="45">
        <f t="shared" si="11"/>
        <v>0</v>
      </c>
      <c r="AA52" s="45">
        <f t="shared" si="11"/>
        <v>0</v>
      </c>
      <c r="AB52" s="45">
        <f t="shared" si="11"/>
        <v>0</v>
      </c>
      <c r="AC52" s="45">
        <f t="shared" si="11"/>
        <v>0</v>
      </c>
      <c r="AD52" s="45">
        <f t="shared" si="11"/>
        <v>3.2559999999999998</v>
      </c>
      <c r="AE52" s="45">
        <f t="shared" si="11"/>
        <v>21.05</v>
      </c>
      <c r="AF52" s="45">
        <f t="shared" ref="AF52:AI52" si="12">AF71+AF89+AF105+AF119</f>
        <v>0</v>
      </c>
      <c r="AG52" s="45">
        <f t="shared" si="12"/>
        <v>0</v>
      </c>
      <c r="AH52" s="45">
        <f t="shared" si="12"/>
        <v>0</v>
      </c>
      <c r="AI52" s="45">
        <f t="shared" si="12"/>
        <v>0</v>
      </c>
      <c r="AJ52" s="45">
        <f t="shared" si="11"/>
        <v>0</v>
      </c>
      <c r="AK52" s="45">
        <f t="shared" si="11"/>
        <v>0</v>
      </c>
      <c r="AL52" s="45">
        <f t="shared" si="11"/>
        <v>0</v>
      </c>
      <c r="AM52" s="45">
        <f t="shared" si="11"/>
        <v>1.7028000000000001</v>
      </c>
      <c r="AN52" s="45">
        <f t="shared" si="11"/>
        <v>0.34749999999999998</v>
      </c>
      <c r="AO52" s="45">
        <f t="shared" si="11"/>
        <v>0</v>
      </c>
      <c r="AP52" s="45">
        <f t="shared" si="11"/>
        <v>0</v>
      </c>
      <c r="AQ52" s="45">
        <f t="shared" si="11"/>
        <v>0</v>
      </c>
      <c r="AR52" s="45">
        <f t="shared" si="11"/>
        <v>0</v>
      </c>
      <c r="AS52" s="45">
        <f t="shared" si="11"/>
        <v>0</v>
      </c>
      <c r="AT52" s="45">
        <f t="shared" si="11"/>
        <v>0</v>
      </c>
      <c r="AU52" s="45">
        <f t="shared" si="11"/>
        <v>0</v>
      </c>
      <c r="AV52" s="45">
        <f t="shared" si="11"/>
        <v>0.58664000000000005</v>
      </c>
      <c r="AW52" s="45">
        <f t="shared" si="11"/>
        <v>0</v>
      </c>
      <c r="AX52" s="45">
        <f t="shared" si="11"/>
        <v>1.7858000000000001</v>
      </c>
      <c r="AY52" s="45">
        <f t="shared" si="11"/>
        <v>0</v>
      </c>
      <c r="AZ52" s="45">
        <f t="shared" si="11"/>
        <v>0</v>
      </c>
      <c r="BA52" s="45">
        <f t="shared" si="11"/>
        <v>0</v>
      </c>
      <c r="BB52" s="45">
        <f t="shared" si="11"/>
        <v>0</v>
      </c>
      <c r="BC52" s="45">
        <f t="shared" si="11"/>
        <v>0.61068</v>
      </c>
      <c r="BD52" s="45">
        <f t="shared" si="11"/>
        <v>26.082000000000001</v>
      </c>
      <c r="BE52" s="45">
        <f t="shared" si="11"/>
        <v>0</v>
      </c>
      <c r="BF52" s="45">
        <f t="shared" si="11"/>
        <v>4.8719999999999999</v>
      </c>
      <c r="BG52" s="45">
        <f t="shared" si="11"/>
        <v>0</v>
      </c>
      <c r="BH52" s="45">
        <f t="shared" si="11"/>
        <v>0</v>
      </c>
      <c r="BI52" s="45">
        <f t="shared" si="11"/>
        <v>0</v>
      </c>
      <c r="BJ52" s="45">
        <f t="shared" si="11"/>
        <v>3.8000000000000003</v>
      </c>
      <c r="BK52" s="45">
        <f t="shared" si="11"/>
        <v>0.77900000000000003</v>
      </c>
      <c r="BL52" s="45">
        <f t="shared" si="11"/>
        <v>1.0229999999999999</v>
      </c>
      <c r="BM52" s="45">
        <f t="shared" si="11"/>
        <v>8.17</v>
      </c>
      <c r="BN52" s="45">
        <f t="shared" si="11"/>
        <v>0</v>
      </c>
      <c r="BO52" s="45">
        <f t="shared" si="11"/>
        <v>0.91896</v>
      </c>
      <c r="BP52" s="45">
        <f t="shared" si="11"/>
        <v>1.52</v>
      </c>
      <c r="BQ52" s="45">
        <f t="shared" si="11"/>
        <v>0.156</v>
      </c>
      <c r="BR52" s="79">
        <f t="shared" ref="BR52" si="13">BR71+BR89+BR105+BR119</f>
        <v>0</v>
      </c>
    </row>
    <row r="53" spans="1:72">
      <c r="A53" s="30"/>
      <c r="B53" s="30" t="s">
        <v>29</v>
      </c>
      <c r="BT53" s="34">
        <f>BT70+BT88+BT105+BT118</f>
        <v>177.27946</v>
      </c>
    </row>
    <row r="57" spans="1:72">
      <c r="L57" s="1"/>
    </row>
    <row r="58" spans="1:72" ht="15" customHeight="1">
      <c r="A58" s="102"/>
      <c r="B58" s="3" t="s">
        <v>1</v>
      </c>
      <c r="C58" s="99" t="s">
        <v>2</v>
      </c>
      <c r="D58" s="99" t="str">
        <f t="shared" ref="D58:BF58" si="14">D8</f>
        <v>Хлеб пшеничный</v>
      </c>
      <c r="E58" s="99" t="str">
        <f t="shared" si="14"/>
        <v>Хлеб ржано-пшеничный</v>
      </c>
      <c r="F58" s="99" t="str">
        <f t="shared" si="14"/>
        <v>Сахар</v>
      </c>
      <c r="G58" s="99" t="str">
        <f t="shared" si="14"/>
        <v>Чай</v>
      </c>
      <c r="H58" s="99" t="str">
        <f t="shared" si="14"/>
        <v>Какао</v>
      </c>
      <c r="I58" s="99" t="str">
        <f t="shared" si="14"/>
        <v>Кофейный напиток</v>
      </c>
      <c r="J58" s="99" t="str">
        <f t="shared" si="14"/>
        <v>Молоко 2,5%</v>
      </c>
      <c r="K58" s="99" t="str">
        <f t="shared" si="14"/>
        <v>Масло сливочное</v>
      </c>
      <c r="L58" s="99" t="str">
        <f t="shared" si="14"/>
        <v>Сметана 15%</v>
      </c>
      <c r="M58" s="99" t="str">
        <f t="shared" si="14"/>
        <v>Молоко сухое</v>
      </c>
      <c r="N58" s="99" t="str">
        <f t="shared" si="14"/>
        <v>Снежок 2,5 %</v>
      </c>
      <c r="O58" s="99" t="str">
        <f t="shared" si="14"/>
        <v>Творог 5%</v>
      </c>
      <c r="P58" s="99" t="str">
        <f t="shared" si="14"/>
        <v>Молоко сгущенное</v>
      </c>
      <c r="Q58" s="99" t="str">
        <f t="shared" si="14"/>
        <v xml:space="preserve">Джем Сава </v>
      </c>
      <c r="R58" s="99" t="str">
        <f t="shared" si="14"/>
        <v>Сыр</v>
      </c>
      <c r="S58" s="99" t="str">
        <f t="shared" si="14"/>
        <v>Зеленый горошек</v>
      </c>
      <c r="T58" s="99" t="str">
        <f t="shared" si="14"/>
        <v>Кукуруза консервирован.</v>
      </c>
      <c r="U58" s="99" t="str">
        <f t="shared" si="14"/>
        <v>Консервы рыбные</v>
      </c>
      <c r="V58" s="99" t="str">
        <f t="shared" si="14"/>
        <v>Огурцы консервирован.</v>
      </c>
      <c r="W58" s="46"/>
      <c r="X58" s="99" t="str">
        <f t="shared" si="14"/>
        <v>Яйцо</v>
      </c>
      <c r="Y58" s="99" t="str">
        <f t="shared" si="14"/>
        <v>Икра кабачковая</v>
      </c>
      <c r="Z58" s="99" t="str">
        <f t="shared" si="14"/>
        <v>Изюм</v>
      </c>
      <c r="AA58" s="99" t="str">
        <f t="shared" si="14"/>
        <v>Курага</v>
      </c>
      <c r="AB58" s="99" t="str">
        <f t="shared" si="14"/>
        <v>Чернослив</v>
      </c>
      <c r="AC58" s="99" t="str">
        <f t="shared" si="14"/>
        <v>Шиповник</v>
      </c>
      <c r="AD58" s="99" t="str">
        <f t="shared" si="14"/>
        <v>Сухофрукты</v>
      </c>
      <c r="AE58" s="99" t="str">
        <f t="shared" si="14"/>
        <v>Ягода свежемороженная</v>
      </c>
      <c r="AF58" s="99" t="str">
        <f t="shared" ref="AF58:AI58" si="15">AF8</f>
        <v>Апельсин</v>
      </c>
      <c r="AG58" s="99" t="str">
        <f t="shared" si="15"/>
        <v>Банан</v>
      </c>
      <c r="AH58" s="99" t="str">
        <f t="shared" si="15"/>
        <v>Лимон</v>
      </c>
      <c r="AI58" s="99" t="str">
        <f t="shared" si="15"/>
        <v>Яблоко</v>
      </c>
      <c r="AJ58" s="99" t="str">
        <f t="shared" si="14"/>
        <v>Кисель</v>
      </c>
      <c r="AK58" s="99" t="str">
        <f t="shared" si="14"/>
        <v xml:space="preserve">Сок </v>
      </c>
      <c r="AL58" s="99" t="str">
        <f t="shared" si="14"/>
        <v>Макаронные изделия</v>
      </c>
      <c r="AM58" s="99" t="str">
        <f t="shared" si="14"/>
        <v>Мука</v>
      </c>
      <c r="AN58" s="99" t="str">
        <f t="shared" si="14"/>
        <v>Дрожжи</v>
      </c>
      <c r="AO58" s="99" t="str">
        <f t="shared" si="14"/>
        <v>Печенье</v>
      </c>
      <c r="AP58" s="99" t="str">
        <f t="shared" si="14"/>
        <v>Пряники</v>
      </c>
      <c r="AQ58" s="99" t="str">
        <f t="shared" si="14"/>
        <v>Вафли</v>
      </c>
      <c r="AR58" s="99" t="str">
        <f t="shared" si="14"/>
        <v>Конфеты</v>
      </c>
      <c r="AS58" s="99" t="str">
        <f t="shared" si="14"/>
        <v>Повидло Сава</v>
      </c>
      <c r="AT58" s="99" t="str">
        <f t="shared" si="14"/>
        <v>Крупа геркулес</v>
      </c>
      <c r="AU58" s="99" t="str">
        <f t="shared" si="14"/>
        <v>Крупа горох</v>
      </c>
      <c r="AV58" s="99" t="str">
        <f t="shared" si="14"/>
        <v>Крупа гречневая</v>
      </c>
      <c r="AW58" s="99" t="str">
        <f t="shared" si="14"/>
        <v>Крупа кукурузная</v>
      </c>
      <c r="AX58" s="99" t="str">
        <f t="shared" si="14"/>
        <v>Крупа манная</v>
      </c>
      <c r="AY58" s="99" t="str">
        <f t="shared" si="14"/>
        <v>Крупа перловая</v>
      </c>
      <c r="AZ58" s="99" t="str">
        <f t="shared" si="14"/>
        <v>Крупа пшеничная</v>
      </c>
      <c r="BA58" s="99" t="str">
        <f t="shared" si="14"/>
        <v>Крупа пшено</v>
      </c>
      <c r="BB58" s="99" t="str">
        <f t="shared" si="14"/>
        <v>Крупа ячневая</v>
      </c>
      <c r="BC58" s="99" t="str">
        <f t="shared" si="14"/>
        <v>Рис</v>
      </c>
      <c r="BD58" s="99" t="str">
        <f t="shared" si="14"/>
        <v>Цыпленок бройлер</v>
      </c>
      <c r="BE58" s="99" t="str">
        <f t="shared" si="14"/>
        <v>Филе куриное</v>
      </c>
      <c r="BF58" s="99" t="str">
        <f t="shared" si="14"/>
        <v>Фарш говяжий</v>
      </c>
      <c r="BG58" s="99" t="str">
        <f>BG8</f>
        <v>Печень куриная</v>
      </c>
      <c r="BH58" s="99" t="str">
        <f>BH8</f>
        <v>Филе минтая</v>
      </c>
      <c r="BI58" s="99" t="str">
        <f>BI8</f>
        <v>Филе сельди слабосол.</v>
      </c>
      <c r="BJ58" s="99" t="str">
        <f t="shared" ref="BJ58:BQ58" si="16">BJ8</f>
        <v>Картофель</v>
      </c>
      <c r="BK58" s="99" t="str">
        <f t="shared" si="16"/>
        <v>Морковь</v>
      </c>
      <c r="BL58" s="99" t="str">
        <f t="shared" si="16"/>
        <v>Лук</v>
      </c>
      <c r="BM58" s="99" t="str">
        <f t="shared" si="16"/>
        <v>Капуста</v>
      </c>
      <c r="BN58" s="99" t="str">
        <f t="shared" si="16"/>
        <v>Свекла</v>
      </c>
      <c r="BO58" s="99" t="str">
        <f t="shared" si="16"/>
        <v>Томатная паста</v>
      </c>
      <c r="BP58" s="99" t="str">
        <f t="shared" si="16"/>
        <v>Масло растительное</v>
      </c>
      <c r="BQ58" s="99" t="str">
        <f t="shared" si="16"/>
        <v>Соль</v>
      </c>
      <c r="BR58" s="96" t="str">
        <f t="shared" ref="BR58" si="17">BR8</f>
        <v>Лимонная кислота</v>
      </c>
      <c r="BS58" s="111" t="s">
        <v>3</v>
      </c>
      <c r="BT58" s="111" t="s">
        <v>4</v>
      </c>
    </row>
    <row r="59" spans="1:72" ht="28.5" customHeight="1">
      <c r="A59" s="103"/>
      <c r="B59" s="4" t="s">
        <v>5</v>
      </c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47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97"/>
      <c r="BS59" s="112"/>
      <c r="BT59" s="112"/>
    </row>
    <row r="60" spans="1:72">
      <c r="A60" s="104" t="s">
        <v>6</v>
      </c>
      <c r="B60" s="5" t="str">
        <f>B10</f>
        <v>Каша манная молочная</v>
      </c>
      <c r="C60" s="105">
        <f>$E$7</f>
        <v>1</v>
      </c>
      <c r="D60" s="5">
        <f>D10</f>
        <v>0</v>
      </c>
      <c r="E60" s="5">
        <f t="shared" ref="E60:BQ64" si="18">E10</f>
        <v>0</v>
      </c>
      <c r="F60" s="5">
        <f t="shared" si="18"/>
        <v>5.0000000000000001E-3</v>
      </c>
      <c r="G60" s="5">
        <f t="shared" si="18"/>
        <v>0</v>
      </c>
      <c r="H60" s="5">
        <f t="shared" si="18"/>
        <v>0</v>
      </c>
      <c r="I60" s="5">
        <f t="shared" si="18"/>
        <v>0</v>
      </c>
      <c r="J60" s="5">
        <f t="shared" si="18"/>
        <v>0.13</v>
      </c>
      <c r="K60" s="5">
        <f t="shared" si="18"/>
        <v>3.0000000000000001E-3</v>
      </c>
      <c r="L60" s="5">
        <f t="shared" si="18"/>
        <v>0</v>
      </c>
      <c r="M60" s="5">
        <f t="shared" si="18"/>
        <v>0</v>
      </c>
      <c r="N60" s="5">
        <f t="shared" si="18"/>
        <v>0</v>
      </c>
      <c r="O60" s="5">
        <f t="shared" si="18"/>
        <v>0</v>
      </c>
      <c r="P60" s="5">
        <f t="shared" si="18"/>
        <v>0</v>
      </c>
      <c r="Q60" s="5">
        <f t="shared" si="18"/>
        <v>0</v>
      </c>
      <c r="R60" s="5">
        <f t="shared" si="18"/>
        <v>0</v>
      </c>
      <c r="S60" s="5">
        <f t="shared" si="18"/>
        <v>0</v>
      </c>
      <c r="T60" s="5">
        <f t="shared" si="18"/>
        <v>0</v>
      </c>
      <c r="U60" s="5">
        <f t="shared" si="18"/>
        <v>0</v>
      </c>
      <c r="V60" s="5">
        <f t="shared" si="18"/>
        <v>0</v>
      </c>
      <c r="W60" s="5">
        <f>W10</f>
        <v>0</v>
      </c>
      <c r="X60" s="5">
        <f t="shared" si="18"/>
        <v>0</v>
      </c>
      <c r="Y60" s="5">
        <f t="shared" si="18"/>
        <v>0</v>
      </c>
      <c r="Z60" s="5">
        <f t="shared" si="18"/>
        <v>0</v>
      </c>
      <c r="AA60" s="5">
        <f t="shared" si="18"/>
        <v>0</v>
      </c>
      <c r="AB60" s="5">
        <f t="shared" si="18"/>
        <v>0</v>
      </c>
      <c r="AC60" s="5">
        <f t="shared" si="18"/>
        <v>0</v>
      </c>
      <c r="AD60" s="5">
        <f t="shared" si="18"/>
        <v>0</v>
      </c>
      <c r="AE60" s="5">
        <f t="shared" si="18"/>
        <v>0</v>
      </c>
      <c r="AF60" s="5">
        <f t="shared" ref="AF60:AI63" si="19">AF10</f>
        <v>0</v>
      </c>
      <c r="AG60" s="5">
        <f t="shared" si="19"/>
        <v>0</v>
      </c>
      <c r="AH60" s="5">
        <f t="shared" si="19"/>
        <v>0</v>
      </c>
      <c r="AI60" s="5">
        <f t="shared" si="19"/>
        <v>0</v>
      </c>
      <c r="AJ60" s="5">
        <f t="shared" si="18"/>
        <v>0</v>
      </c>
      <c r="AK60" s="5">
        <f t="shared" si="18"/>
        <v>0</v>
      </c>
      <c r="AL60" s="5">
        <f t="shared" si="18"/>
        <v>0</v>
      </c>
      <c r="AM60" s="5">
        <f t="shared" si="18"/>
        <v>0</v>
      </c>
      <c r="AN60" s="5">
        <f t="shared" si="18"/>
        <v>0</v>
      </c>
      <c r="AO60" s="5">
        <f t="shared" si="18"/>
        <v>0</v>
      </c>
      <c r="AP60" s="5">
        <f t="shared" si="18"/>
        <v>0</v>
      </c>
      <c r="AQ60" s="5">
        <f t="shared" si="18"/>
        <v>0</v>
      </c>
      <c r="AR60" s="5">
        <f t="shared" si="18"/>
        <v>0</v>
      </c>
      <c r="AS60" s="5">
        <f t="shared" si="18"/>
        <v>0</v>
      </c>
      <c r="AT60" s="5">
        <f t="shared" si="18"/>
        <v>0</v>
      </c>
      <c r="AU60" s="5">
        <f t="shared" si="18"/>
        <v>0</v>
      </c>
      <c r="AV60" s="5">
        <f t="shared" si="18"/>
        <v>0</v>
      </c>
      <c r="AW60" s="5">
        <f t="shared" si="18"/>
        <v>0</v>
      </c>
      <c r="AX60" s="5">
        <f t="shared" si="18"/>
        <v>0.02</v>
      </c>
      <c r="AY60" s="5">
        <f t="shared" si="18"/>
        <v>0</v>
      </c>
      <c r="AZ60" s="5">
        <f t="shared" si="18"/>
        <v>0</v>
      </c>
      <c r="BA60" s="5">
        <f t="shared" si="18"/>
        <v>0</v>
      </c>
      <c r="BB60" s="5">
        <f t="shared" si="18"/>
        <v>0</v>
      </c>
      <c r="BC60" s="5">
        <f t="shared" si="18"/>
        <v>0</v>
      </c>
      <c r="BD60" s="5">
        <f t="shared" si="18"/>
        <v>0</v>
      </c>
      <c r="BE60" s="5">
        <f t="shared" si="18"/>
        <v>0</v>
      </c>
      <c r="BF60" s="5">
        <f t="shared" si="18"/>
        <v>0</v>
      </c>
      <c r="BG60" s="5">
        <f t="shared" si="18"/>
        <v>0</v>
      </c>
      <c r="BH60" s="5">
        <f t="shared" si="18"/>
        <v>0</v>
      </c>
      <c r="BI60" s="5">
        <f t="shared" si="18"/>
        <v>0</v>
      </c>
      <c r="BJ60" s="5">
        <f t="shared" si="18"/>
        <v>0</v>
      </c>
      <c r="BK60" s="5">
        <f t="shared" si="18"/>
        <v>0</v>
      </c>
      <c r="BL60" s="5">
        <f t="shared" si="18"/>
        <v>0</v>
      </c>
      <c r="BM60" s="5">
        <f t="shared" si="18"/>
        <v>0</v>
      </c>
      <c r="BN60" s="5">
        <f t="shared" si="18"/>
        <v>0</v>
      </c>
      <c r="BO60" s="5">
        <f t="shared" si="18"/>
        <v>0</v>
      </c>
      <c r="BP60" s="5">
        <f t="shared" si="18"/>
        <v>0</v>
      </c>
      <c r="BQ60" s="5">
        <f t="shared" si="18"/>
        <v>1E-3</v>
      </c>
      <c r="BR60" s="74">
        <f t="shared" ref="BR60:BR63" si="20">BR10</f>
        <v>0</v>
      </c>
    </row>
    <row r="61" spans="1:72">
      <c r="A61" s="104"/>
      <c r="B61" s="5" t="str">
        <f>B11</f>
        <v xml:space="preserve">Бутерброд с маслом </v>
      </c>
      <c r="C61" s="106"/>
      <c r="D61" s="5">
        <f>D11</f>
        <v>0.03</v>
      </c>
      <c r="E61" s="5">
        <f t="shared" si="18"/>
        <v>0</v>
      </c>
      <c r="F61" s="5">
        <f t="shared" si="18"/>
        <v>0</v>
      </c>
      <c r="G61" s="5">
        <f t="shared" si="18"/>
        <v>0</v>
      </c>
      <c r="H61" s="5">
        <f t="shared" si="18"/>
        <v>0</v>
      </c>
      <c r="I61" s="5">
        <f t="shared" si="18"/>
        <v>0</v>
      </c>
      <c r="J61" s="5">
        <f t="shared" si="18"/>
        <v>0</v>
      </c>
      <c r="K61" s="5">
        <f t="shared" si="18"/>
        <v>5.0000000000000001E-3</v>
      </c>
      <c r="L61" s="5">
        <f t="shared" si="18"/>
        <v>0</v>
      </c>
      <c r="M61" s="5">
        <f t="shared" si="18"/>
        <v>0</v>
      </c>
      <c r="N61" s="5">
        <f t="shared" si="18"/>
        <v>0</v>
      </c>
      <c r="O61" s="5">
        <f t="shared" si="18"/>
        <v>0</v>
      </c>
      <c r="P61" s="5">
        <f t="shared" si="18"/>
        <v>0</v>
      </c>
      <c r="Q61" s="5">
        <f t="shared" si="18"/>
        <v>0</v>
      </c>
      <c r="R61" s="5">
        <f t="shared" si="18"/>
        <v>0</v>
      </c>
      <c r="S61" s="5">
        <f t="shared" si="18"/>
        <v>0</v>
      </c>
      <c r="T61" s="5">
        <f t="shared" si="18"/>
        <v>0</v>
      </c>
      <c r="U61" s="5">
        <f t="shared" si="18"/>
        <v>0</v>
      </c>
      <c r="V61" s="5">
        <f t="shared" si="18"/>
        <v>0</v>
      </c>
      <c r="W61" s="5">
        <f>W11</f>
        <v>0</v>
      </c>
      <c r="X61" s="5">
        <f t="shared" si="18"/>
        <v>0</v>
      </c>
      <c r="Y61" s="5">
        <f t="shared" si="18"/>
        <v>0</v>
      </c>
      <c r="Z61" s="5">
        <f t="shared" si="18"/>
        <v>0</v>
      </c>
      <c r="AA61" s="5">
        <f t="shared" si="18"/>
        <v>0</v>
      </c>
      <c r="AB61" s="5">
        <f t="shared" si="18"/>
        <v>0</v>
      </c>
      <c r="AC61" s="5">
        <f t="shared" si="18"/>
        <v>0</v>
      </c>
      <c r="AD61" s="5">
        <f t="shared" si="18"/>
        <v>0</v>
      </c>
      <c r="AE61" s="5">
        <f t="shared" si="18"/>
        <v>0</v>
      </c>
      <c r="AF61" s="5">
        <f t="shared" si="19"/>
        <v>0</v>
      </c>
      <c r="AG61" s="5">
        <f t="shared" si="19"/>
        <v>0</v>
      </c>
      <c r="AH61" s="5">
        <f t="shared" si="19"/>
        <v>0</v>
      </c>
      <c r="AI61" s="5">
        <f t="shared" si="19"/>
        <v>0</v>
      </c>
      <c r="AJ61" s="5">
        <f t="shared" si="18"/>
        <v>0</v>
      </c>
      <c r="AK61" s="5">
        <f t="shared" si="18"/>
        <v>0</v>
      </c>
      <c r="AL61" s="5">
        <f t="shared" si="18"/>
        <v>0</v>
      </c>
      <c r="AM61" s="5">
        <f t="shared" si="18"/>
        <v>0</v>
      </c>
      <c r="AN61" s="5">
        <f t="shared" si="18"/>
        <v>0</v>
      </c>
      <c r="AO61" s="5">
        <f t="shared" si="18"/>
        <v>0</v>
      </c>
      <c r="AP61" s="5">
        <f t="shared" si="18"/>
        <v>0</v>
      </c>
      <c r="AQ61" s="5">
        <f t="shared" si="18"/>
        <v>0</v>
      </c>
      <c r="AR61" s="5">
        <f t="shared" si="18"/>
        <v>0</v>
      </c>
      <c r="AS61" s="5">
        <f t="shared" si="18"/>
        <v>0</v>
      </c>
      <c r="AT61" s="5">
        <f t="shared" si="18"/>
        <v>0</v>
      </c>
      <c r="AU61" s="5">
        <f t="shared" si="18"/>
        <v>0</v>
      </c>
      <c r="AV61" s="5">
        <f t="shared" si="18"/>
        <v>0</v>
      </c>
      <c r="AW61" s="5">
        <f t="shared" si="18"/>
        <v>0</v>
      </c>
      <c r="AX61" s="5">
        <f t="shared" si="18"/>
        <v>0</v>
      </c>
      <c r="AY61" s="5">
        <f t="shared" si="18"/>
        <v>0</v>
      </c>
      <c r="AZ61" s="5">
        <f t="shared" si="18"/>
        <v>0</v>
      </c>
      <c r="BA61" s="5">
        <f t="shared" si="18"/>
        <v>0</v>
      </c>
      <c r="BB61" s="5">
        <f t="shared" si="18"/>
        <v>0</v>
      </c>
      <c r="BC61" s="5">
        <f t="shared" si="18"/>
        <v>0</v>
      </c>
      <c r="BD61" s="5">
        <f t="shared" si="18"/>
        <v>0</v>
      </c>
      <c r="BE61" s="5">
        <f t="shared" si="18"/>
        <v>0</v>
      </c>
      <c r="BF61" s="5">
        <f t="shared" si="18"/>
        <v>0</v>
      </c>
      <c r="BG61" s="5">
        <f t="shared" si="18"/>
        <v>0</v>
      </c>
      <c r="BH61" s="5">
        <f t="shared" si="18"/>
        <v>0</v>
      </c>
      <c r="BI61" s="5">
        <f t="shared" si="18"/>
        <v>0</v>
      </c>
      <c r="BJ61" s="5">
        <f t="shared" si="18"/>
        <v>0</v>
      </c>
      <c r="BK61" s="5">
        <f t="shared" si="18"/>
        <v>0</v>
      </c>
      <c r="BL61" s="5">
        <f t="shared" si="18"/>
        <v>0</v>
      </c>
      <c r="BM61" s="5">
        <f t="shared" si="18"/>
        <v>0</v>
      </c>
      <c r="BN61" s="5">
        <f t="shared" si="18"/>
        <v>0</v>
      </c>
      <c r="BO61" s="5">
        <f t="shared" si="18"/>
        <v>0</v>
      </c>
      <c r="BP61" s="5">
        <f t="shared" si="18"/>
        <v>0</v>
      </c>
      <c r="BQ61" s="5">
        <f t="shared" si="18"/>
        <v>0</v>
      </c>
      <c r="BR61" s="74">
        <f t="shared" si="20"/>
        <v>0</v>
      </c>
    </row>
    <row r="62" spans="1:72">
      <c r="A62" s="104"/>
      <c r="B62" s="5" t="str">
        <f>B12</f>
        <v>Какао с молоком</v>
      </c>
      <c r="C62" s="106"/>
      <c r="D62" s="5">
        <f>D12</f>
        <v>0</v>
      </c>
      <c r="E62" s="5">
        <f t="shared" si="18"/>
        <v>0</v>
      </c>
      <c r="F62" s="5">
        <f t="shared" si="18"/>
        <v>1.0999999999999999E-2</v>
      </c>
      <c r="G62" s="5">
        <f t="shared" si="18"/>
        <v>0</v>
      </c>
      <c r="H62" s="5">
        <f t="shared" si="18"/>
        <v>1.1999999999999999E-3</v>
      </c>
      <c r="I62" s="5">
        <f t="shared" si="18"/>
        <v>0</v>
      </c>
      <c r="J62" s="5">
        <f t="shared" si="18"/>
        <v>9.6000000000000002E-2</v>
      </c>
      <c r="K62" s="5">
        <f t="shared" si="18"/>
        <v>0</v>
      </c>
      <c r="L62" s="5">
        <f t="shared" si="18"/>
        <v>0</v>
      </c>
      <c r="M62" s="5">
        <f t="shared" si="18"/>
        <v>0</v>
      </c>
      <c r="N62" s="5">
        <f t="shared" si="18"/>
        <v>0</v>
      </c>
      <c r="O62" s="5">
        <f t="shared" si="18"/>
        <v>0</v>
      </c>
      <c r="P62" s="5">
        <f t="shared" si="18"/>
        <v>0</v>
      </c>
      <c r="Q62" s="5">
        <f t="shared" si="18"/>
        <v>0</v>
      </c>
      <c r="R62" s="5">
        <f t="shared" si="18"/>
        <v>0</v>
      </c>
      <c r="S62" s="5">
        <f t="shared" si="18"/>
        <v>0</v>
      </c>
      <c r="T62" s="5">
        <f t="shared" si="18"/>
        <v>0</v>
      </c>
      <c r="U62" s="5">
        <f t="shared" si="18"/>
        <v>0</v>
      </c>
      <c r="V62" s="5">
        <f t="shared" si="18"/>
        <v>0</v>
      </c>
      <c r="W62" s="5">
        <f>W12</f>
        <v>0</v>
      </c>
      <c r="X62" s="5">
        <f t="shared" si="18"/>
        <v>0</v>
      </c>
      <c r="Y62" s="5">
        <f t="shared" si="18"/>
        <v>0</v>
      </c>
      <c r="Z62" s="5">
        <f t="shared" si="18"/>
        <v>0</v>
      </c>
      <c r="AA62" s="5">
        <f t="shared" si="18"/>
        <v>0</v>
      </c>
      <c r="AB62" s="5">
        <f t="shared" si="18"/>
        <v>0</v>
      </c>
      <c r="AC62" s="5">
        <f t="shared" si="18"/>
        <v>0</v>
      </c>
      <c r="AD62" s="5">
        <f t="shared" si="18"/>
        <v>0</v>
      </c>
      <c r="AE62" s="5">
        <f t="shared" si="18"/>
        <v>0</v>
      </c>
      <c r="AF62" s="5">
        <f t="shared" si="19"/>
        <v>0</v>
      </c>
      <c r="AG62" s="5">
        <f t="shared" si="19"/>
        <v>0</v>
      </c>
      <c r="AH62" s="5">
        <f t="shared" si="19"/>
        <v>0</v>
      </c>
      <c r="AI62" s="5">
        <f t="shared" si="19"/>
        <v>0</v>
      </c>
      <c r="AJ62" s="5">
        <f t="shared" si="18"/>
        <v>0</v>
      </c>
      <c r="AK62" s="5">
        <f t="shared" si="18"/>
        <v>0</v>
      </c>
      <c r="AL62" s="5">
        <f t="shared" si="18"/>
        <v>0</v>
      </c>
      <c r="AM62" s="5">
        <f t="shared" si="18"/>
        <v>0</v>
      </c>
      <c r="AN62" s="5">
        <f t="shared" si="18"/>
        <v>0</v>
      </c>
      <c r="AO62" s="5">
        <f t="shared" si="18"/>
        <v>0</v>
      </c>
      <c r="AP62" s="5">
        <f t="shared" si="18"/>
        <v>0</v>
      </c>
      <c r="AQ62" s="5">
        <f t="shared" si="18"/>
        <v>0</v>
      </c>
      <c r="AR62" s="5">
        <f t="shared" si="18"/>
        <v>0</v>
      </c>
      <c r="AS62" s="5">
        <f t="shared" si="18"/>
        <v>0</v>
      </c>
      <c r="AT62" s="5">
        <f t="shared" si="18"/>
        <v>0</v>
      </c>
      <c r="AU62" s="5">
        <f t="shared" si="18"/>
        <v>0</v>
      </c>
      <c r="AV62" s="5">
        <f t="shared" si="18"/>
        <v>0</v>
      </c>
      <c r="AW62" s="5">
        <f t="shared" si="18"/>
        <v>0</v>
      </c>
      <c r="AX62" s="5">
        <f t="shared" si="18"/>
        <v>0</v>
      </c>
      <c r="AY62" s="5">
        <f t="shared" si="18"/>
        <v>0</v>
      </c>
      <c r="AZ62" s="5">
        <f t="shared" si="18"/>
        <v>0</v>
      </c>
      <c r="BA62" s="5">
        <f t="shared" si="18"/>
        <v>0</v>
      </c>
      <c r="BB62" s="5">
        <f t="shared" si="18"/>
        <v>0</v>
      </c>
      <c r="BC62" s="5">
        <f t="shared" si="18"/>
        <v>0</v>
      </c>
      <c r="BD62" s="5">
        <f t="shared" si="18"/>
        <v>0</v>
      </c>
      <c r="BE62" s="5">
        <f t="shared" si="18"/>
        <v>0</v>
      </c>
      <c r="BF62" s="5">
        <f t="shared" si="18"/>
        <v>0</v>
      </c>
      <c r="BG62" s="5">
        <f t="shared" si="18"/>
        <v>0</v>
      </c>
      <c r="BH62" s="5">
        <f t="shared" si="18"/>
        <v>0</v>
      </c>
      <c r="BI62" s="5">
        <f t="shared" si="18"/>
        <v>0</v>
      </c>
      <c r="BJ62" s="5">
        <f t="shared" si="18"/>
        <v>0</v>
      </c>
      <c r="BK62" s="5">
        <f t="shared" si="18"/>
        <v>0</v>
      </c>
      <c r="BL62" s="5">
        <f t="shared" si="18"/>
        <v>0</v>
      </c>
      <c r="BM62" s="5">
        <f t="shared" si="18"/>
        <v>0</v>
      </c>
      <c r="BN62" s="5">
        <f t="shared" si="18"/>
        <v>0</v>
      </c>
      <c r="BO62" s="5">
        <f t="shared" si="18"/>
        <v>0</v>
      </c>
      <c r="BP62" s="5">
        <f t="shared" si="18"/>
        <v>0</v>
      </c>
      <c r="BQ62" s="5">
        <f t="shared" si="18"/>
        <v>0</v>
      </c>
      <c r="BR62" s="74">
        <f t="shared" si="20"/>
        <v>0</v>
      </c>
    </row>
    <row r="63" spans="1:72">
      <c r="A63" s="104"/>
      <c r="B63" s="5">
        <f>B13</f>
        <v>0</v>
      </c>
      <c r="C63" s="106"/>
      <c r="D63" s="5">
        <f>D13</f>
        <v>0</v>
      </c>
      <c r="E63" s="5">
        <f t="shared" si="18"/>
        <v>0</v>
      </c>
      <c r="F63" s="5">
        <f t="shared" si="18"/>
        <v>0</v>
      </c>
      <c r="G63" s="5">
        <f t="shared" si="18"/>
        <v>0</v>
      </c>
      <c r="H63" s="5">
        <f t="shared" si="18"/>
        <v>0</v>
      </c>
      <c r="I63" s="5">
        <f t="shared" si="18"/>
        <v>0</v>
      </c>
      <c r="J63" s="5">
        <f t="shared" si="18"/>
        <v>0</v>
      </c>
      <c r="K63" s="5">
        <f t="shared" si="18"/>
        <v>0</v>
      </c>
      <c r="L63" s="5">
        <f t="shared" si="18"/>
        <v>0</v>
      </c>
      <c r="M63" s="5">
        <f t="shared" si="18"/>
        <v>0</v>
      </c>
      <c r="N63" s="5">
        <f t="shared" si="18"/>
        <v>0</v>
      </c>
      <c r="O63" s="5">
        <f t="shared" si="18"/>
        <v>0</v>
      </c>
      <c r="P63" s="5">
        <f t="shared" si="18"/>
        <v>0</v>
      </c>
      <c r="Q63" s="5">
        <f t="shared" si="18"/>
        <v>0</v>
      </c>
      <c r="R63" s="5">
        <f t="shared" si="18"/>
        <v>0</v>
      </c>
      <c r="S63" s="5">
        <f t="shared" si="18"/>
        <v>0</v>
      </c>
      <c r="T63" s="5">
        <f t="shared" si="18"/>
        <v>0</v>
      </c>
      <c r="U63" s="5">
        <f t="shared" si="18"/>
        <v>0</v>
      </c>
      <c r="V63" s="5">
        <f t="shared" si="18"/>
        <v>0</v>
      </c>
      <c r="W63" s="5">
        <f>W13</f>
        <v>0</v>
      </c>
      <c r="X63" s="5">
        <f t="shared" si="18"/>
        <v>0</v>
      </c>
      <c r="Y63" s="5">
        <f t="shared" si="18"/>
        <v>0</v>
      </c>
      <c r="Z63" s="5">
        <f t="shared" si="18"/>
        <v>0</v>
      </c>
      <c r="AA63" s="5">
        <f t="shared" si="18"/>
        <v>0</v>
      </c>
      <c r="AB63" s="5">
        <f t="shared" si="18"/>
        <v>0</v>
      </c>
      <c r="AC63" s="5">
        <f t="shared" si="18"/>
        <v>0</v>
      </c>
      <c r="AD63" s="5">
        <f t="shared" si="18"/>
        <v>0</v>
      </c>
      <c r="AE63" s="5">
        <f t="shared" si="18"/>
        <v>0</v>
      </c>
      <c r="AF63" s="5">
        <f t="shared" si="19"/>
        <v>0</v>
      </c>
      <c r="AG63" s="5">
        <f t="shared" si="19"/>
        <v>0</v>
      </c>
      <c r="AH63" s="5">
        <f t="shared" si="19"/>
        <v>0</v>
      </c>
      <c r="AI63" s="5">
        <f t="shared" si="19"/>
        <v>0</v>
      </c>
      <c r="AJ63" s="5">
        <f t="shared" si="18"/>
        <v>0</v>
      </c>
      <c r="AK63" s="5">
        <f t="shared" si="18"/>
        <v>0</v>
      </c>
      <c r="AL63" s="5">
        <f t="shared" si="18"/>
        <v>0</v>
      </c>
      <c r="AM63" s="5">
        <f t="shared" si="18"/>
        <v>0</v>
      </c>
      <c r="AN63" s="5">
        <f t="shared" si="18"/>
        <v>0</v>
      </c>
      <c r="AO63" s="5">
        <f t="shared" si="18"/>
        <v>0</v>
      </c>
      <c r="AP63" s="5">
        <f t="shared" si="18"/>
        <v>0</v>
      </c>
      <c r="AQ63" s="5">
        <f t="shared" si="18"/>
        <v>0</v>
      </c>
      <c r="AR63" s="5">
        <f t="shared" si="18"/>
        <v>0</v>
      </c>
      <c r="AS63" s="5">
        <f t="shared" si="18"/>
        <v>0</v>
      </c>
      <c r="AT63" s="5">
        <f t="shared" si="18"/>
        <v>0</v>
      </c>
      <c r="AU63" s="5">
        <f t="shared" si="18"/>
        <v>0</v>
      </c>
      <c r="AV63" s="5">
        <f t="shared" si="18"/>
        <v>0</v>
      </c>
      <c r="AW63" s="5">
        <f t="shared" si="18"/>
        <v>0</v>
      </c>
      <c r="AX63" s="5">
        <f t="shared" si="18"/>
        <v>0</v>
      </c>
      <c r="AY63" s="5">
        <f t="shared" si="18"/>
        <v>0</v>
      </c>
      <c r="AZ63" s="5">
        <f t="shared" si="18"/>
        <v>0</v>
      </c>
      <c r="BA63" s="5">
        <f t="shared" si="18"/>
        <v>0</v>
      </c>
      <c r="BB63" s="5">
        <f t="shared" si="18"/>
        <v>0</v>
      </c>
      <c r="BC63" s="5">
        <f t="shared" si="18"/>
        <v>0</v>
      </c>
      <c r="BD63" s="5">
        <f t="shared" si="18"/>
        <v>0</v>
      </c>
      <c r="BE63" s="5">
        <f t="shared" si="18"/>
        <v>0</v>
      </c>
      <c r="BF63" s="5">
        <f t="shared" si="18"/>
        <v>0</v>
      </c>
      <c r="BG63" s="5">
        <f t="shared" si="18"/>
        <v>0</v>
      </c>
      <c r="BH63" s="5">
        <f t="shared" si="18"/>
        <v>0</v>
      </c>
      <c r="BI63" s="5">
        <f t="shared" si="18"/>
        <v>0</v>
      </c>
      <c r="BJ63" s="5">
        <f t="shared" si="18"/>
        <v>0</v>
      </c>
      <c r="BK63" s="5">
        <f t="shared" si="18"/>
        <v>0</v>
      </c>
      <c r="BL63" s="5">
        <f t="shared" si="18"/>
        <v>0</v>
      </c>
      <c r="BM63" s="5">
        <f t="shared" si="18"/>
        <v>0</v>
      </c>
      <c r="BN63" s="5">
        <f t="shared" si="18"/>
        <v>0</v>
      </c>
      <c r="BO63" s="5">
        <f t="shared" si="18"/>
        <v>0</v>
      </c>
      <c r="BP63" s="5">
        <f t="shared" si="18"/>
        <v>0</v>
      </c>
      <c r="BQ63" s="5">
        <f t="shared" si="18"/>
        <v>0</v>
      </c>
      <c r="BR63" s="74">
        <f t="shared" si="20"/>
        <v>0</v>
      </c>
    </row>
    <row r="64" spans="1:72">
      <c r="A64" s="104"/>
      <c r="B64" s="5">
        <f>B14</f>
        <v>0</v>
      </c>
      <c r="C64" s="107"/>
      <c r="D64" s="5">
        <f>D14</f>
        <v>0</v>
      </c>
      <c r="E64" s="5">
        <f t="shared" si="18"/>
        <v>0</v>
      </c>
      <c r="F64" s="5">
        <f t="shared" si="18"/>
        <v>0</v>
      </c>
      <c r="G64" s="5">
        <f t="shared" si="18"/>
        <v>0</v>
      </c>
      <c r="H64" s="5">
        <f t="shared" si="18"/>
        <v>0</v>
      </c>
      <c r="I64" s="5">
        <f t="shared" si="18"/>
        <v>0</v>
      </c>
      <c r="J64" s="5">
        <f t="shared" si="18"/>
        <v>0</v>
      </c>
      <c r="K64" s="5">
        <f t="shared" si="18"/>
        <v>0</v>
      </c>
      <c r="L64" s="5">
        <f t="shared" si="18"/>
        <v>0</v>
      </c>
      <c r="M64" s="5">
        <f t="shared" si="18"/>
        <v>0</v>
      </c>
      <c r="N64" s="5">
        <f t="shared" si="18"/>
        <v>0</v>
      </c>
      <c r="O64" s="5">
        <f t="shared" si="18"/>
        <v>0</v>
      </c>
      <c r="P64" s="5">
        <f t="shared" ref="P64:BQ64" si="21">P14</f>
        <v>0</v>
      </c>
      <c r="Q64" s="5">
        <f t="shared" si="21"/>
        <v>0</v>
      </c>
      <c r="R64" s="5">
        <f t="shared" si="21"/>
        <v>0</v>
      </c>
      <c r="S64" s="5">
        <f t="shared" si="21"/>
        <v>0</v>
      </c>
      <c r="T64" s="5">
        <f t="shared" si="21"/>
        <v>0</v>
      </c>
      <c r="U64" s="5">
        <f t="shared" si="21"/>
        <v>0</v>
      </c>
      <c r="V64" s="5">
        <f t="shared" si="21"/>
        <v>0</v>
      </c>
      <c r="W64" s="5">
        <f>W14</f>
        <v>0</v>
      </c>
      <c r="X64" s="5">
        <f t="shared" si="21"/>
        <v>0</v>
      </c>
      <c r="Y64" s="5">
        <f t="shared" si="21"/>
        <v>0</v>
      </c>
      <c r="Z64" s="5">
        <f t="shared" si="21"/>
        <v>0</v>
      </c>
      <c r="AA64" s="5">
        <f t="shared" si="21"/>
        <v>0</v>
      </c>
      <c r="AB64" s="5">
        <f t="shared" si="21"/>
        <v>0</v>
      </c>
      <c r="AC64" s="5">
        <f t="shared" si="21"/>
        <v>0</v>
      </c>
      <c r="AD64" s="5">
        <f t="shared" si="21"/>
        <v>0</v>
      </c>
      <c r="AE64" s="5">
        <f t="shared" si="21"/>
        <v>0</v>
      </c>
      <c r="AF64" s="5">
        <f t="shared" ref="AF64:AI64" si="22">AF14</f>
        <v>0</v>
      </c>
      <c r="AG64" s="5">
        <f t="shared" si="22"/>
        <v>0</v>
      </c>
      <c r="AH64" s="5">
        <f t="shared" si="22"/>
        <v>0</v>
      </c>
      <c r="AI64" s="5">
        <f t="shared" si="22"/>
        <v>0</v>
      </c>
      <c r="AJ64" s="5">
        <f t="shared" si="21"/>
        <v>0</v>
      </c>
      <c r="AK64" s="5">
        <f t="shared" si="21"/>
        <v>0</v>
      </c>
      <c r="AL64" s="5">
        <f t="shared" si="21"/>
        <v>0</v>
      </c>
      <c r="AM64" s="5">
        <f t="shared" si="21"/>
        <v>0</v>
      </c>
      <c r="AN64" s="5">
        <f t="shared" si="21"/>
        <v>0</v>
      </c>
      <c r="AO64" s="5">
        <f t="shared" si="21"/>
        <v>0</v>
      </c>
      <c r="AP64" s="5">
        <f t="shared" si="21"/>
        <v>0</v>
      </c>
      <c r="AQ64" s="5">
        <f t="shared" si="21"/>
        <v>0</v>
      </c>
      <c r="AR64" s="5">
        <f t="shared" si="21"/>
        <v>0</v>
      </c>
      <c r="AS64" s="5">
        <f t="shared" si="21"/>
        <v>0</v>
      </c>
      <c r="AT64" s="5">
        <f t="shared" si="21"/>
        <v>0</v>
      </c>
      <c r="AU64" s="5">
        <f t="shared" si="21"/>
        <v>0</v>
      </c>
      <c r="AV64" s="5">
        <f t="shared" si="21"/>
        <v>0</v>
      </c>
      <c r="AW64" s="5">
        <f t="shared" si="21"/>
        <v>0</v>
      </c>
      <c r="AX64" s="5">
        <f t="shared" si="21"/>
        <v>0</v>
      </c>
      <c r="AY64" s="5">
        <f t="shared" si="21"/>
        <v>0</v>
      </c>
      <c r="AZ64" s="5">
        <f t="shared" si="21"/>
        <v>0</v>
      </c>
      <c r="BA64" s="5">
        <f t="shared" si="21"/>
        <v>0</v>
      </c>
      <c r="BB64" s="5">
        <f t="shared" si="21"/>
        <v>0</v>
      </c>
      <c r="BC64" s="5">
        <f t="shared" si="21"/>
        <v>0</v>
      </c>
      <c r="BD64" s="5">
        <f t="shared" si="21"/>
        <v>0</v>
      </c>
      <c r="BE64" s="5">
        <f t="shared" si="21"/>
        <v>0</v>
      </c>
      <c r="BF64" s="5">
        <f t="shared" si="21"/>
        <v>0</v>
      </c>
      <c r="BG64" s="5">
        <f t="shared" si="21"/>
        <v>0</v>
      </c>
      <c r="BH64" s="5">
        <f t="shared" si="21"/>
        <v>0</v>
      </c>
      <c r="BI64" s="5">
        <f t="shared" si="21"/>
        <v>0</v>
      </c>
      <c r="BJ64" s="5">
        <f t="shared" si="21"/>
        <v>0</v>
      </c>
      <c r="BK64" s="5">
        <f t="shared" si="21"/>
        <v>0</v>
      </c>
      <c r="BL64" s="5">
        <f t="shared" si="21"/>
        <v>0</v>
      </c>
      <c r="BM64" s="5">
        <f t="shared" si="21"/>
        <v>0</v>
      </c>
      <c r="BN64" s="5">
        <f t="shared" si="21"/>
        <v>0</v>
      </c>
      <c r="BO64" s="5">
        <f t="shared" si="21"/>
        <v>0</v>
      </c>
      <c r="BP64" s="5">
        <f t="shared" si="21"/>
        <v>0</v>
      </c>
      <c r="BQ64" s="5">
        <f t="shared" si="21"/>
        <v>0</v>
      </c>
      <c r="BR64" s="74">
        <f t="shared" ref="BR64" si="23">BR14</f>
        <v>0</v>
      </c>
    </row>
    <row r="65" spans="1:72" ht="17.399999999999999">
      <c r="B65" s="19" t="s">
        <v>21</v>
      </c>
      <c r="C65" s="17"/>
      <c r="D65" s="18">
        <f>SUM(D60:D64)</f>
        <v>0.03</v>
      </c>
      <c r="E65" s="18">
        <f t="shared" ref="E65:BQ65" si="24">SUM(E60:E64)</f>
        <v>0</v>
      </c>
      <c r="F65" s="18">
        <f t="shared" si="24"/>
        <v>1.6E-2</v>
      </c>
      <c r="G65" s="18">
        <f t="shared" si="24"/>
        <v>0</v>
      </c>
      <c r="H65" s="18">
        <f t="shared" si="24"/>
        <v>1.1999999999999999E-3</v>
      </c>
      <c r="I65" s="18">
        <f t="shared" si="24"/>
        <v>0</v>
      </c>
      <c r="J65" s="18">
        <f t="shared" si="24"/>
        <v>0.22600000000000001</v>
      </c>
      <c r="K65" s="18">
        <f t="shared" si="24"/>
        <v>8.0000000000000002E-3</v>
      </c>
      <c r="L65" s="18">
        <f t="shared" si="24"/>
        <v>0</v>
      </c>
      <c r="M65" s="18">
        <f t="shared" si="24"/>
        <v>0</v>
      </c>
      <c r="N65" s="18">
        <f t="shared" si="24"/>
        <v>0</v>
      </c>
      <c r="O65" s="18">
        <f t="shared" si="24"/>
        <v>0</v>
      </c>
      <c r="P65" s="18">
        <f t="shared" si="24"/>
        <v>0</v>
      </c>
      <c r="Q65" s="18">
        <f t="shared" si="24"/>
        <v>0</v>
      </c>
      <c r="R65" s="18">
        <f t="shared" si="24"/>
        <v>0</v>
      </c>
      <c r="S65" s="18">
        <f t="shared" si="24"/>
        <v>0</v>
      </c>
      <c r="T65" s="18">
        <f t="shared" si="24"/>
        <v>0</v>
      </c>
      <c r="U65" s="18">
        <f t="shared" si="24"/>
        <v>0</v>
      </c>
      <c r="V65" s="18">
        <f t="shared" si="24"/>
        <v>0</v>
      </c>
      <c r="W65" s="18">
        <f>SUM(W60:W64)</f>
        <v>0</v>
      </c>
      <c r="X65" s="18">
        <f t="shared" si="24"/>
        <v>0</v>
      </c>
      <c r="Y65" s="18">
        <f t="shared" si="24"/>
        <v>0</v>
      </c>
      <c r="Z65" s="18">
        <f t="shared" si="24"/>
        <v>0</v>
      </c>
      <c r="AA65" s="18">
        <f t="shared" si="24"/>
        <v>0</v>
      </c>
      <c r="AB65" s="18">
        <f t="shared" si="24"/>
        <v>0</v>
      </c>
      <c r="AC65" s="18">
        <f t="shared" si="24"/>
        <v>0</v>
      </c>
      <c r="AD65" s="18">
        <f t="shared" si="24"/>
        <v>0</v>
      </c>
      <c r="AE65" s="18">
        <f t="shared" si="24"/>
        <v>0</v>
      </c>
      <c r="AF65" s="18">
        <f t="shared" ref="AF65:AI65" si="25">SUM(AF60:AF64)</f>
        <v>0</v>
      </c>
      <c r="AG65" s="18">
        <f t="shared" si="25"/>
        <v>0</v>
      </c>
      <c r="AH65" s="18">
        <f t="shared" si="25"/>
        <v>0</v>
      </c>
      <c r="AI65" s="18">
        <f t="shared" si="25"/>
        <v>0</v>
      </c>
      <c r="AJ65" s="18">
        <f t="shared" si="24"/>
        <v>0</v>
      </c>
      <c r="AK65" s="18">
        <f t="shared" si="24"/>
        <v>0</v>
      </c>
      <c r="AL65" s="18">
        <f t="shared" si="24"/>
        <v>0</v>
      </c>
      <c r="AM65" s="18">
        <f t="shared" si="24"/>
        <v>0</v>
      </c>
      <c r="AN65" s="18">
        <f t="shared" si="24"/>
        <v>0</v>
      </c>
      <c r="AO65" s="18">
        <f t="shared" si="24"/>
        <v>0</v>
      </c>
      <c r="AP65" s="18">
        <f t="shared" si="24"/>
        <v>0</v>
      </c>
      <c r="AQ65" s="18">
        <f t="shared" si="24"/>
        <v>0</v>
      </c>
      <c r="AR65" s="18">
        <f t="shared" si="24"/>
        <v>0</v>
      </c>
      <c r="AS65" s="18">
        <f t="shared" si="24"/>
        <v>0</v>
      </c>
      <c r="AT65" s="18">
        <f t="shared" si="24"/>
        <v>0</v>
      </c>
      <c r="AU65" s="18">
        <f t="shared" si="24"/>
        <v>0</v>
      </c>
      <c r="AV65" s="18">
        <f t="shared" si="24"/>
        <v>0</v>
      </c>
      <c r="AW65" s="18">
        <f t="shared" si="24"/>
        <v>0</v>
      </c>
      <c r="AX65" s="18">
        <f t="shared" si="24"/>
        <v>0.02</v>
      </c>
      <c r="AY65" s="18">
        <f t="shared" si="24"/>
        <v>0</v>
      </c>
      <c r="AZ65" s="18">
        <f t="shared" si="24"/>
        <v>0</v>
      </c>
      <c r="BA65" s="18">
        <f t="shared" si="24"/>
        <v>0</v>
      </c>
      <c r="BB65" s="18">
        <f t="shared" si="24"/>
        <v>0</v>
      </c>
      <c r="BC65" s="18">
        <f t="shared" si="24"/>
        <v>0</v>
      </c>
      <c r="BD65" s="18">
        <f t="shared" si="24"/>
        <v>0</v>
      </c>
      <c r="BE65" s="18">
        <f t="shared" si="24"/>
        <v>0</v>
      </c>
      <c r="BF65" s="18">
        <f t="shared" si="24"/>
        <v>0</v>
      </c>
      <c r="BG65" s="18">
        <f t="shared" si="24"/>
        <v>0</v>
      </c>
      <c r="BH65" s="18">
        <f t="shared" si="24"/>
        <v>0</v>
      </c>
      <c r="BI65" s="18">
        <f t="shared" si="24"/>
        <v>0</v>
      </c>
      <c r="BJ65" s="18">
        <f t="shared" si="24"/>
        <v>0</v>
      </c>
      <c r="BK65" s="18">
        <f t="shared" si="24"/>
        <v>0</v>
      </c>
      <c r="BL65" s="18">
        <f t="shared" si="24"/>
        <v>0</v>
      </c>
      <c r="BM65" s="18">
        <f t="shared" si="24"/>
        <v>0</v>
      </c>
      <c r="BN65" s="18">
        <f t="shared" si="24"/>
        <v>0</v>
      </c>
      <c r="BO65" s="18">
        <f t="shared" si="24"/>
        <v>0</v>
      </c>
      <c r="BP65" s="18">
        <f t="shared" si="24"/>
        <v>0</v>
      </c>
      <c r="BQ65" s="18">
        <f t="shared" si="24"/>
        <v>1E-3</v>
      </c>
      <c r="BR65" s="75">
        <f t="shared" ref="BR65" si="26">SUM(BR60:BR64)</f>
        <v>0</v>
      </c>
    </row>
    <row r="66" spans="1:72" ht="17.399999999999999">
      <c r="B66" s="19" t="s">
        <v>22</v>
      </c>
      <c r="C66" s="17"/>
      <c r="D66" s="20">
        <f t="shared" ref="D66:BQ66" si="27">PRODUCT(D65,$E$7)</f>
        <v>0.03</v>
      </c>
      <c r="E66" s="20">
        <f t="shared" si="27"/>
        <v>0</v>
      </c>
      <c r="F66" s="20">
        <f t="shared" si="27"/>
        <v>1.6E-2</v>
      </c>
      <c r="G66" s="20">
        <f t="shared" si="27"/>
        <v>0</v>
      </c>
      <c r="H66" s="20">
        <f t="shared" si="27"/>
        <v>1.1999999999999999E-3</v>
      </c>
      <c r="I66" s="20">
        <f t="shared" si="27"/>
        <v>0</v>
      </c>
      <c r="J66" s="20">
        <f t="shared" si="27"/>
        <v>0.22600000000000001</v>
      </c>
      <c r="K66" s="20">
        <f t="shared" si="27"/>
        <v>8.0000000000000002E-3</v>
      </c>
      <c r="L66" s="20">
        <f t="shared" si="27"/>
        <v>0</v>
      </c>
      <c r="M66" s="20">
        <f t="shared" si="27"/>
        <v>0</v>
      </c>
      <c r="N66" s="20">
        <f t="shared" si="27"/>
        <v>0</v>
      </c>
      <c r="O66" s="20">
        <f t="shared" si="27"/>
        <v>0</v>
      </c>
      <c r="P66" s="20">
        <f t="shared" si="27"/>
        <v>0</v>
      </c>
      <c r="Q66" s="20">
        <f t="shared" si="27"/>
        <v>0</v>
      </c>
      <c r="R66" s="20">
        <f t="shared" si="27"/>
        <v>0</v>
      </c>
      <c r="S66" s="20">
        <f t="shared" si="27"/>
        <v>0</v>
      </c>
      <c r="T66" s="20">
        <f t="shared" si="27"/>
        <v>0</v>
      </c>
      <c r="U66" s="20">
        <f t="shared" si="27"/>
        <v>0</v>
      </c>
      <c r="V66" s="20">
        <f t="shared" si="27"/>
        <v>0</v>
      </c>
      <c r="W66" s="20">
        <f>PRODUCT(W65,$E$7)</f>
        <v>0</v>
      </c>
      <c r="X66" s="20">
        <f t="shared" si="27"/>
        <v>0</v>
      </c>
      <c r="Y66" s="20">
        <f t="shared" si="27"/>
        <v>0</v>
      </c>
      <c r="Z66" s="20">
        <f t="shared" si="27"/>
        <v>0</v>
      </c>
      <c r="AA66" s="20">
        <f t="shared" si="27"/>
        <v>0</v>
      </c>
      <c r="AB66" s="20">
        <f t="shared" si="27"/>
        <v>0</v>
      </c>
      <c r="AC66" s="20">
        <f t="shared" si="27"/>
        <v>0</v>
      </c>
      <c r="AD66" s="20">
        <f t="shared" si="27"/>
        <v>0</v>
      </c>
      <c r="AE66" s="20">
        <f t="shared" si="27"/>
        <v>0</v>
      </c>
      <c r="AF66" s="20">
        <f t="shared" ref="AF66:AI66" si="28">PRODUCT(AF65,$E$7)</f>
        <v>0</v>
      </c>
      <c r="AG66" s="20">
        <f t="shared" si="28"/>
        <v>0</v>
      </c>
      <c r="AH66" s="20">
        <f t="shared" si="28"/>
        <v>0</v>
      </c>
      <c r="AI66" s="20">
        <f t="shared" si="28"/>
        <v>0</v>
      </c>
      <c r="AJ66" s="20">
        <f t="shared" si="27"/>
        <v>0</v>
      </c>
      <c r="AK66" s="20">
        <f t="shared" si="27"/>
        <v>0</v>
      </c>
      <c r="AL66" s="20">
        <f t="shared" si="27"/>
        <v>0</v>
      </c>
      <c r="AM66" s="20">
        <f t="shared" si="27"/>
        <v>0</v>
      </c>
      <c r="AN66" s="20">
        <f t="shared" si="27"/>
        <v>0</v>
      </c>
      <c r="AO66" s="20">
        <f t="shared" si="27"/>
        <v>0</v>
      </c>
      <c r="AP66" s="20">
        <f t="shared" si="27"/>
        <v>0</v>
      </c>
      <c r="AQ66" s="20">
        <f t="shared" si="27"/>
        <v>0</v>
      </c>
      <c r="AR66" s="20">
        <f t="shared" si="27"/>
        <v>0</v>
      </c>
      <c r="AS66" s="20">
        <f t="shared" si="27"/>
        <v>0</v>
      </c>
      <c r="AT66" s="20">
        <f t="shared" si="27"/>
        <v>0</v>
      </c>
      <c r="AU66" s="20">
        <f t="shared" si="27"/>
        <v>0</v>
      </c>
      <c r="AV66" s="20">
        <f t="shared" si="27"/>
        <v>0</v>
      </c>
      <c r="AW66" s="20">
        <f t="shared" si="27"/>
        <v>0</v>
      </c>
      <c r="AX66" s="20">
        <f t="shared" si="27"/>
        <v>0.02</v>
      </c>
      <c r="AY66" s="20">
        <f t="shared" si="27"/>
        <v>0</v>
      </c>
      <c r="AZ66" s="20">
        <f t="shared" si="27"/>
        <v>0</v>
      </c>
      <c r="BA66" s="20">
        <f t="shared" si="27"/>
        <v>0</v>
      </c>
      <c r="BB66" s="20">
        <f t="shared" si="27"/>
        <v>0</v>
      </c>
      <c r="BC66" s="20">
        <f t="shared" si="27"/>
        <v>0</v>
      </c>
      <c r="BD66" s="20">
        <f t="shared" si="27"/>
        <v>0</v>
      </c>
      <c r="BE66" s="20">
        <f t="shared" si="27"/>
        <v>0</v>
      </c>
      <c r="BF66" s="20">
        <f t="shared" si="27"/>
        <v>0</v>
      </c>
      <c r="BG66" s="20">
        <f t="shared" si="27"/>
        <v>0</v>
      </c>
      <c r="BH66" s="20">
        <f t="shared" si="27"/>
        <v>0</v>
      </c>
      <c r="BI66" s="20">
        <f t="shared" si="27"/>
        <v>0</v>
      </c>
      <c r="BJ66" s="20">
        <f t="shared" si="27"/>
        <v>0</v>
      </c>
      <c r="BK66" s="20">
        <f t="shared" si="27"/>
        <v>0</v>
      </c>
      <c r="BL66" s="20">
        <f t="shared" si="27"/>
        <v>0</v>
      </c>
      <c r="BM66" s="20">
        <f t="shared" si="27"/>
        <v>0</v>
      </c>
      <c r="BN66" s="20">
        <f t="shared" si="27"/>
        <v>0</v>
      </c>
      <c r="BO66" s="20">
        <f t="shared" si="27"/>
        <v>0</v>
      </c>
      <c r="BP66" s="20">
        <f t="shared" si="27"/>
        <v>0</v>
      </c>
      <c r="BQ66" s="20">
        <f t="shared" si="27"/>
        <v>1E-3</v>
      </c>
      <c r="BR66" s="76">
        <f t="shared" ref="BR66" si="29">PRODUCT(BR65,$E$7)</f>
        <v>0</v>
      </c>
      <c r="BS66" s="48"/>
      <c r="BT66" s="48"/>
    </row>
    <row r="68" spans="1:72" ht="17.399999999999999">
      <c r="A68" s="21"/>
      <c r="B68" s="22" t="s">
        <v>23</v>
      </c>
      <c r="C68" s="23" t="s">
        <v>24</v>
      </c>
      <c r="D68" s="24">
        <f>D48</f>
        <v>90.9</v>
      </c>
      <c r="E68" s="24">
        <f t="shared" ref="E68:BQ68" si="30">E48</f>
        <v>96</v>
      </c>
      <c r="F68" s="24">
        <f t="shared" si="30"/>
        <v>91</v>
      </c>
      <c r="G68" s="24">
        <f t="shared" si="30"/>
        <v>816</v>
      </c>
      <c r="H68" s="24">
        <f t="shared" si="30"/>
        <v>1680</v>
      </c>
      <c r="I68" s="24">
        <f t="shared" si="30"/>
        <v>1050</v>
      </c>
      <c r="J68" s="24">
        <f t="shared" si="30"/>
        <v>90.57</v>
      </c>
      <c r="K68" s="24">
        <f t="shared" si="30"/>
        <v>1166.67</v>
      </c>
      <c r="L68" s="24">
        <f t="shared" si="30"/>
        <v>255.2</v>
      </c>
      <c r="M68" s="24">
        <f t="shared" si="30"/>
        <v>833</v>
      </c>
      <c r="N68" s="24">
        <f t="shared" si="30"/>
        <v>126.38</v>
      </c>
      <c r="O68" s="24">
        <f t="shared" si="30"/>
        <v>387.53</v>
      </c>
      <c r="P68" s="24">
        <f t="shared" si="30"/>
        <v>663.16</v>
      </c>
      <c r="Q68" s="24">
        <f t="shared" si="30"/>
        <v>526.66999999999996</v>
      </c>
      <c r="R68" s="24">
        <f t="shared" si="30"/>
        <v>1295</v>
      </c>
      <c r="S68" s="24">
        <f t="shared" si="30"/>
        <v>0</v>
      </c>
      <c r="T68" s="24">
        <f t="shared" si="30"/>
        <v>0</v>
      </c>
      <c r="U68" s="24">
        <f t="shared" si="30"/>
        <v>1012</v>
      </c>
      <c r="V68" s="24">
        <f t="shared" si="30"/>
        <v>470.67</v>
      </c>
      <c r="W68" s="24">
        <f>W48</f>
        <v>348</v>
      </c>
      <c r="X68" s="24">
        <f t="shared" si="30"/>
        <v>9.4</v>
      </c>
      <c r="Y68" s="24">
        <f t="shared" si="30"/>
        <v>266.5</v>
      </c>
      <c r="Z68" s="24">
        <f t="shared" si="30"/>
        <v>367</v>
      </c>
      <c r="AA68" s="24">
        <f t="shared" si="30"/>
        <v>524</v>
      </c>
      <c r="AB68" s="24">
        <f t="shared" si="30"/>
        <v>330</v>
      </c>
      <c r="AC68" s="24">
        <f t="shared" si="30"/>
        <v>299</v>
      </c>
      <c r="AD68" s="24">
        <f t="shared" si="30"/>
        <v>148</v>
      </c>
      <c r="AE68" s="24">
        <f t="shared" si="30"/>
        <v>842</v>
      </c>
      <c r="AF68" s="24">
        <f t="shared" si="30"/>
        <v>0</v>
      </c>
      <c r="AG68" s="24">
        <f t="shared" si="30"/>
        <v>180</v>
      </c>
      <c r="AH68" s="24">
        <f t="shared" si="30"/>
        <v>359</v>
      </c>
      <c r="AI68" s="24">
        <f t="shared" si="30"/>
        <v>160</v>
      </c>
      <c r="AJ68" s="24">
        <f t="shared" si="30"/>
        <v>309.10000000000002</v>
      </c>
      <c r="AK68" s="24">
        <f t="shared" si="30"/>
        <v>94</v>
      </c>
      <c r="AL68" s="24">
        <f t="shared" si="30"/>
        <v>73</v>
      </c>
      <c r="AM68" s="24">
        <f t="shared" si="30"/>
        <v>51.6</v>
      </c>
      <c r="AN68" s="24">
        <f t="shared" si="30"/>
        <v>250</v>
      </c>
      <c r="AO68" s="24">
        <f t="shared" si="30"/>
        <v>272</v>
      </c>
      <c r="AP68" s="24">
        <f t="shared" si="30"/>
        <v>0</v>
      </c>
      <c r="AQ68" s="24">
        <f t="shared" si="30"/>
        <v>425</v>
      </c>
      <c r="AR68" s="24">
        <f t="shared" si="30"/>
        <v>800</v>
      </c>
      <c r="AS68" s="24">
        <f t="shared" si="30"/>
        <v>294.25</v>
      </c>
      <c r="AT68" s="24">
        <f t="shared" si="30"/>
        <v>95</v>
      </c>
      <c r="AU68" s="24">
        <f t="shared" si="30"/>
        <v>87.33</v>
      </c>
      <c r="AV68" s="24">
        <f t="shared" si="30"/>
        <v>73.33</v>
      </c>
      <c r="AW68" s="24">
        <f t="shared" si="30"/>
        <v>80</v>
      </c>
      <c r="AX68" s="24">
        <f t="shared" si="30"/>
        <v>89.29</v>
      </c>
      <c r="AY68" s="24">
        <f t="shared" si="30"/>
        <v>63.75</v>
      </c>
      <c r="AZ68" s="24">
        <f t="shared" si="30"/>
        <v>104.62</v>
      </c>
      <c r="BA68" s="24">
        <f t="shared" si="30"/>
        <v>81.33</v>
      </c>
      <c r="BB68" s="24">
        <f t="shared" si="30"/>
        <v>71.67</v>
      </c>
      <c r="BC68" s="24">
        <f t="shared" si="30"/>
        <v>152.66999999999999</v>
      </c>
      <c r="BD68" s="24">
        <f t="shared" si="30"/>
        <v>378</v>
      </c>
      <c r="BE68" s="24">
        <f t="shared" si="30"/>
        <v>574</v>
      </c>
      <c r="BF68" s="24">
        <f t="shared" si="30"/>
        <v>696</v>
      </c>
      <c r="BG68" s="24">
        <f t="shared" si="30"/>
        <v>324</v>
      </c>
      <c r="BH68" s="24">
        <f t="shared" si="30"/>
        <v>604</v>
      </c>
      <c r="BI68" s="24">
        <f t="shared" si="30"/>
        <v>0</v>
      </c>
      <c r="BJ68" s="24">
        <f t="shared" si="30"/>
        <v>38</v>
      </c>
      <c r="BK68" s="24">
        <f t="shared" si="30"/>
        <v>38</v>
      </c>
      <c r="BL68" s="24">
        <f t="shared" si="30"/>
        <v>33</v>
      </c>
      <c r="BM68" s="24">
        <f t="shared" si="30"/>
        <v>43</v>
      </c>
      <c r="BN68" s="24">
        <f t="shared" si="30"/>
        <v>43</v>
      </c>
      <c r="BO68" s="24">
        <f t="shared" si="30"/>
        <v>306.32</v>
      </c>
      <c r="BP68" s="24">
        <f t="shared" si="30"/>
        <v>190</v>
      </c>
      <c r="BQ68" s="24">
        <f t="shared" si="30"/>
        <v>26</v>
      </c>
      <c r="BR68" s="75">
        <f t="shared" ref="BR68" si="31">BR48</f>
        <v>0</v>
      </c>
    </row>
    <row r="69" spans="1:72" ht="17.399999999999999">
      <c r="B69" s="19" t="s">
        <v>25</v>
      </c>
      <c r="C69" s="17" t="s">
        <v>24</v>
      </c>
      <c r="D69" s="18">
        <f>D68/1000</f>
        <v>9.0900000000000009E-2</v>
      </c>
      <c r="E69" s="18">
        <f t="shared" ref="E69:BQ69" si="32">E68/1000</f>
        <v>9.6000000000000002E-2</v>
      </c>
      <c r="F69" s="18">
        <f t="shared" si="32"/>
        <v>9.0999999999999998E-2</v>
      </c>
      <c r="G69" s="18">
        <f t="shared" si="32"/>
        <v>0.81599999999999995</v>
      </c>
      <c r="H69" s="18">
        <f t="shared" si="32"/>
        <v>1.68</v>
      </c>
      <c r="I69" s="18">
        <f t="shared" si="32"/>
        <v>1.05</v>
      </c>
      <c r="J69" s="18">
        <f t="shared" si="32"/>
        <v>9.0569999999999998E-2</v>
      </c>
      <c r="K69" s="18">
        <f t="shared" si="32"/>
        <v>1.1666700000000001</v>
      </c>
      <c r="L69" s="18">
        <f t="shared" si="32"/>
        <v>0.25519999999999998</v>
      </c>
      <c r="M69" s="18">
        <f t="shared" si="32"/>
        <v>0.83299999999999996</v>
      </c>
      <c r="N69" s="18">
        <f t="shared" si="32"/>
        <v>0.12637999999999999</v>
      </c>
      <c r="O69" s="18">
        <f t="shared" si="32"/>
        <v>0.38752999999999999</v>
      </c>
      <c r="P69" s="18">
        <f t="shared" si="32"/>
        <v>0.66315999999999997</v>
      </c>
      <c r="Q69" s="18">
        <f t="shared" si="32"/>
        <v>0.52666999999999997</v>
      </c>
      <c r="R69" s="18">
        <f t="shared" si="32"/>
        <v>1.2949999999999999</v>
      </c>
      <c r="S69" s="18">
        <f t="shared" si="32"/>
        <v>0</v>
      </c>
      <c r="T69" s="18">
        <f t="shared" si="32"/>
        <v>0</v>
      </c>
      <c r="U69" s="18">
        <f t="shared" si="32"/>
        <v>1.012</v>
      </c>
      <c r="V69" s="18">
        <f t="shared" si="32"/>
        <v>0.47067000000000003</v>
      </c>
      <c r="W69" s="18">
        <f>W68/1000</f>
        <v>0.34799999999999998</v>
      </c>
      <c r="X69" s="18">
        <f t="shared" si="32"/>
        <v>9.4000000000000004E-3</v>
      </c>
      <c r="Y69" s="18">
        <f t="shared" si="32"/>
        <v>0.26650000000000001</v>
      </c>
      <c r="Z69" s="18">
        <f t="shared" si="32"/>
        <v>0.36699999999999999</v>
      </c>
      <c r="AA69" s="18">
        <f t="shared" si="32"/>
        <v>0.52400000000000002</v>
      </c>
      <c r="AB69" s="18">
        <f t="shared" si="32"/>
        <v>0.33</v>
      </c>
      <c r="AC69" s="18">
        <f t="shared" si="32"/>
        <v>0.29899999999999999</v>
      </c>
      <c r="AD69" s="18">
        <f t="shared" si="32"/>
        <v>0.14799999999999999</v>
      </c>
      <c r="AE69" s="18">
        <f t="shared" si="32"/>
        <v>0.84199999999999997</v>
      </c>
      <c r="AF69" s="18">
        <f t="shared" ref="AF69:AI69" si="33">AF68/1000</f>
        <v>0</v>
      </c>
      <c r="AG69" s="18">
        <f t="shared" si="33"/>
        <v>0.18</v>
      </c>
      <c r="AH69" s="18">
        <f t="shared" si="33"/>
        <v>0.35899999999999999</v>
      </c>
      <c r="AI69" s="18">
        <f t="shared" si="33"/>
        <v>0.16</v>
      </c>
      <c r="AJ69" s="18">
        <f t="shared" si="32"/>
        <v>0.30910000000000004</v>
      </c>
      <c r="AK69" s="18">
        <f t="shared" si="32"/>
        <v>9.4E-2</v>
      </c>
      <c r="AL69" s="18">
        <f t="shared" si="32"/>
        <v>7.2999999999999995E-2</v>
      </c>
      <c r="AM69" s="18">
        <f t="shared" si="32"/>
        <v>5.16E-2</v>
      </c>
      <c r="AN69" s="18">
        <f t="shared" si="32"/>
        <v>0.25</v>
      </c>
      <c r="AO69" s="18">
        <f t="shared" si="32"/>
        <v>0.27200000000000002</v>
      </c>
      <c r="AP69" s="18">
        <f t="shared" si="32"/>
        <v>0</v>
      </c>
      <c r="AQ69" s="18">
        <f t="shared" si="32"/>
        <v>0.42499999999999999</v>
      </c>
      <c r="AR69" s="18">
        <f t="shared" si="32"/>
        <v>0.8</v>
      </c>
      <c r="AS69" s="18">
        <f t="shared" si="32"/>
        <v>0.29425000000000001</v>
      </c>
      <c r="AT69" s="18">
        <f t="shared" si="32"/>
        <v>9.5000000000000001E-2</v>
      </c>
      <c r="AU69" s="18">
        <f t="shared" si="32"/>
        <v>8.7330000000000005E-2</v>
      </c>
      <c r="AV69" s="18">
        <f t="shared" si="32"/>
        <v>7.3329999999999992E-2</v>
      </c>
      <c r="AW69" s="18">
        <f t="shared" si="32"/>
        <v>0.08</v>
      </c>
      <c r="AX69" s="18">
        <f t="shared" si="32"/>
        <v>8.9290000000000008E-2</v>
      </c>
      <c r="AY69" s="18">
        <f t="shared" si="32"/>
        <v>6.3750000000000001E-2</v>
      </c>
      <c r="AZ69" s="18">
        <f t="shared" si="32"/>
        <v>0.10462</v>
      </c>
      <c r="BA69" s="18">
        <f t="shared" si="32"/>
        <v>8.133E-2</v>
      </c>
      <c r="BB69" s="18">
        <f t="shared" si="32"/>
        <v>7.1669999999999998E-2</v>
      </c>
      <c r="BC69" s="18">
        <f t="shared" si="32"/>
        <v>0.15267</v>
      </c>
      <c r="BD69" s="18">
        <f t="shared" si="32"/>
        <v>0.378</v>
      </c>
      <c r="BE69" s="18">
        <f t="shared" si="32"/>
        <v>0.57399999999999995</v>
      </c>
      <c r="BF69" s="18">
        <f t="shared" si="32"/>
        <v>0.69599999999999995</v>
      </c>
      <c r="BG69" s="18">
        <f t="shared" si="32"/>
        <v>0.32400000000000001</v>
      </c>
      <c r="BH69" s="18">
        <f t="shared" si="32"/>
        <v>0.60399999999999998</v>
      </c>
      <c r="BI69" s="18">
        <f t="shared" si="32"/>
        <v>0</v>
      </c>
      <c r="BJ69" s="18">
        <f t="shared" si="32"/>
        <v>3.7999999999999999E-2</v>
      </c>
      <c r="BK69" s="18">
        <f t="shared" si="32"/>
        <v>3.7999999999999999E-2</v>
      </c>
      <c r="BL69" s="18">
        <f t="shared" si="32"/>
        <v>3.3000000000000002E-2</v>
      </c>
      <c r="BM69" s="18">
        <f t="shared" si="32"/>
        <v>4.2999999999999997E-2</v>
      </c>
      <c r="BN69" s="18">
        <f t="shared" si="32"/>
        <v>4.2999999999999997E-2</v>
      </c>
      <c r="BO69" s="18">
        <f t="shared" si="32"/>
        <v>0.30631999999999998</v>
      </c>
      <c r="BP69" s="18">
        <f t="shared" si="32"/>
        <v>0.19</v>
      </c>
      <c r="BQ69" s="18">
        <f t="shared" si="32"/>
        <v>2.5999999999999999E-2</v>
      </c>
      <c r="BR69" s="75">
        <f t="shared" ref="BR69" si="34">BR68/1000</f>
        <v>0</v>
      </c>
    </row>
    <row r="70" spans="1:72" ht="17.399999999999999">
      <c r="A70" s="25"/>
      <c r="B70" s="26" t="s">
        <v>26</v>
      </c>
      <c r="C70" s="108"/>
      <c r="D70" s="27">
        <f>D66*D68</f>
        <v>2.7269999999999999</v>
      </c>
      <c r="E70" s="27">
        <f t="shared" ref="E70:BQ70" si="35">E66*E68</f>
        <v>0</v>
      </c>
      <c r="F70" s="27">
        <f t="shared" si="35"/>
        <v>1.456</v>
      </c>
      <c r="G70" s="27">
        <f t="shared" si="35"/>
        <v>0</v>
      </c>
      <c r="H70" s="27">
        <f t="shared" si="35"/>
        <v>2.016</v>
      </c>
      <c r="I70" s="27">
        <f t="shared" si="35"/>
        <v>0</v>
      </c>
      <c r="J70" s="27">
        <f t="shared" si="35"/>
        <v>20.468819999999997</v>
      </c>
      <c r="K70" s="27">
        <f t="shared" si="35"/>
        <v>9.3333600000000008</v>
      </c>
      <c r="L70" s="27">
        <f t="shared" si="35"/>
        <v>0</v>
      </c>
      <c r="M70" s="27">
        <f t="shared" si="35"/>
        <v>0</v>
      </c>
      <c r="N70" s="27">
        <f t="shared" si="35"/>
        <v>0</v>
      </c>
      <c r="O70" s="27">
        <f t="shared" si="35"/>
        <v>0</v>
      </c>
      <c r="P70" s="27">
        <f t="shared" si="35"/>
        <v>0</v>
      </c>
      <c r="Q70" s="27">
        <f t="shared" si="35"/>
        <v>0</v>
      </c>
      <c r="R70" s="27">
        <f t="shared" si="35"/>
        <v>0</v>
      </c>
      <c r="S70" s="27">
        <f t="shared" si="35"/>
        <v>0</v>
      </c>
      <c r="T70" s="27">
        <f t="shared" si="35"/>
        <v>0</v>
      </c>
      <c r="U70" s="27">
        <f t="shared" si="35"/>
        <v>0</v>
      </c>
      <c r="V70" s="27">
        <f t="shared" si="35"/>
        <v>0</v>
      </c>
      <c r="W70" s="27">
        <f>W66*W68</f>
        <v>0</v>
      </c>
      <c r="X70" s="27">
        <f t="shared" si="35"/>
        <v>0</v>
      </c>
      <c r="Y70" s="27">
        <f t="shared" si="35"/>
        <v>0</v>
      </c>
      <c r="Z70" s="27">
        <f t="shared" si="35"/>
        <v>0</v>
      </c>
      <c r="AA70" s="27">
        <f t="shared" si="35"/>
        <v>0</v>
      </c>
      <c r="AB70" s="27">
        <f t="shared" si="35"/>
        <v>0</v>
      </c>
      <c r="AC70" s="27">
        <f t="shared" si="35"/>
        <v>0</v>
      </c>
      <c r="AD70" s="27">
        <f t="shared" si="35"/>
        <v>0</v>
      </c>
      <c r="AE70" s="27">
        <f t="shared" si="35"/>
        <v>0</v>
      </c>
      <c r="AF70" s="27">
        <f t="shared" ref="AF70:AI70" si="36">AF66*AF68</f>
        <v>0</v>
      </c>
      <c r="AG70" s="27">
        <f t="shared" si="36"/>
        <v>0</v>
      </c>
      <c r="AH70" s="27">
        <f t="shared" si="36"/>
        <v>0</v>
      </c>
      <c r="AI70" s="27">
        <f t="shared" si="36"/>
        <v>0</v>
      </c>
      <c r="AJ70" s="27">
        <f t="shared" si="35"/>
        <v>0</v>
      </c>
      <c r="AK70" s="27">
        <f t="shared" si="35"/>
        <v>0</v>
      </c>
      <c r="AL70" s="27">
        <f t="shared" si="35"/>
        <v>0</v>
      </c>
      <c r="AM70" s="27">
        <f t="shared" si="35"/>
        <v>0</v>
      </c>
      <c r="AN70" s="27">
        <f t="shared" si="35"/>
        <v>0</v>
      </c>
      <c r="AO70" s="27">
        <f t="shared" si="35"/>
        <v>0</v>
      </c>
      <c r="AP70" s="27">
        <f t="shared" si="35"/>
        <v>0</v>
      </c>
      <c r="AQ70" s="27">
        <f t="shared" si="35"/>
        <v>0</v>
      </c>
      <c r="AR70" s="27">
        <f t="shared" si="35"/>
        <v>0</v>
      </c>
      <c r="AS70" s="27">
        <f t="shared" si="35"/>
        <v>0</v>
      </c>
      <c r="AT70" s="27">
        <f t="shared" si="35"/>
        <v>0</v>
      </c>
      <c r="AU70" s="27">
        <f t="shared" si="35"/>
        <v>0</v>
      </c>
      <c r="AV70" s="27">
        <f t="shared" si="35"/>
        <v>0</v>
      </c>
      <c r="AW70" s="27">
        <f t="shared" si="35"/>
        <v>0</v>
      </c>
      <c r="AX70" s="27">
        <f t="shared" si="35"/>
        <v>1.7858000000000001</v>
      </c>
      <c r="AY70" s="27">
        <f t="shared" si="35"/>
        <v>0</v>
      </c>
      <c r="AZ70" s="27">
        <f t="shared" si="35"/>
        <v>0</v>
      </c>
      <c r="BA70" s="27">
        <f t="shared" si="35"/>
        <v>0</v>
      </c>
      <c r="BB70" s="27">
        <f t="shared" si="35"/>
        <v>0</v>
      </c>
      <c r="BC70" s="27">
        <f t="shared" si="35"/>
        <v>0</v>
      </c>
      <c r="BD70" s="27">
        <f t="shared" si="35"/>
        <v>0</v>
      </c>
      <c r="BE70" s="27">
        <f t="shared" si="35"/>
        <v>0</v>
      </c>
      <c r="BF70" s="27">
        <f t="shared" si="35"/>
        <v>0</v>
      </c>
      <c r="BG70" s="27">
        <f t="shared" si="35"/>
        <v>0</v>
      </c>
      <c r="BH70" s="27">
        <f t="shared" si="35"/>
        <v>0</v>
      </c>
      <c r="BI70" s="27">
        <f t="shared" si="35"/>
        <v>0</v>
      </c>
      <c r="BJ70" s="27">
        <f t="shared" si="35"/>
        <v>0</v>
      </c>
      <c r="BK70" s="27">
        <f t="shared" si="35"/>
        <v>0</v>
      </c>
      <c r="BL70" s="27">
        <f t="shared" si="35"/>
        <v>0</v>
      </c>
      <c r="BM70" s="27">
        <f t="shared" si="35"/>
        <v>0</v>
      </c>
      <c r="BN70" s="27">
        <f t="shared" si="35"/>
        <v>0</v>
      </c>
      <c r="BO70" s="27">
        <f t="shared" si="35"/>
        <v>0</v>
      </c>
      <c r="BP70" s="27">
        <f t="shared" si="35"/>
        <v>0</v>
      </c>
      <c r="BQ70" s="27">
        <f t="shared" si="35"/>
        <v>2.6000000000000002E-2</v>
      </c>
      <c r="BR70" s="78">
        <f t="shared" ref="BR70" si="37">BR66*BR68</f>
        <v>0</v>
      </c>
      <c r="BS70" s="28">
        <f>SUM(D70:BQ70)</f>
        <v>37.812980000000003</v>
      </c>
      <c r="BT70" s="29">
        <f>BS70/$C$10</f>
        <v>37.812980000000003</v>
      </c>
    </row>
    <row r="71" spans="1:72" ht="17.399999999999999">
      <c r="A71" s="25"/>
      <c r="B71" s="26" t="s">
        <v>27</v>
      </c>
      <c r="C71" s="108"/>
      <c r="D71" s="27">
        <f>D66*D68</f>
        <v>2.7269999999999999</v>
      </c>
      <c r="E71" s="27">
        <f t="shared" ref="E71:BQ71" si="38">E66*E68</f>
        <v>0</v>
      </c>
      <c r="F71" s="27">
        <f t="shared" si="38"/>
        <v>1.456</v>
      </c>
      <c r="G71" s="27">
        <f t="shared" si="38"/>
        <v>0</v>
      </c>
      <c r="H71" s="27">
        <f t="shared" si="38"/>
        <v>2.016</v>
      </c>
      <c r="I71" s="27">
        <f t="shared" si="38"/>
        <v>0</v>
      </c>
      <c r="J71" s="27">
        <f t="shared" si="38"/>
        <v>20.468819999999997</v>
      </c>
      <c r="K71" s="27">
        <f t="shared" si="38"/>
        <v>9.3333600000000008</v>
      </c>
      <c r="L71" s="27">
        <f t="shared" si="38"/>
        <v>0</v>
      </c>
      <c r="M71" s="27">
        <f t="shared" si="38"/>
        <v>0</v>
      </c>
      <c r="N71" s="27">
        <f t="shared" si="38"/>
        <v>0</v>
      </c>
      <c r="O71" s="27">
        <f t="shared" si="38"/>
        <v>0</v>
      </c>
      <c r="P71" s="27">
        <f t="shared" si="38"/>
        <v>0</v>
      </c>
      <c r="Q71" s="27">
        <f t="shared" si="38"/>
        <v>0</v>
      </c>
      <c r="R71" s="27">
        <f t="shared" si="38"/>
        <v>0</v>
      </c>
      <c r="S71" s="27">
        <f t="shared" si="38"/>
        <v>0</v>
      </c>
      <c r="T71" s="27">
        <f t="shared" si="38"/>
        <v>0</v>
      </c>
      <c r="U71" s="27">
        <f t="shared" si="38"/>
        <v>0</v>
      </c>
      <c r="V71" s="27">
        <f t="shared" si="38"/>
        <v>0</v>
      </c>
      <c r="W71" s="27">
        <f>W66*W68</f>
        <v>0</v>
      </c>
      <c r="X71" s="27">
        <f t="shared" si="38"/>
        <v>0</v>
      </c>
      <c r="Y71" s="27">
        <f t="shared" si="38"/>
        <v>0</v>
      </c>
      <c r="Z71" s="27">
        <f t="shared" si="38"/>
        <v>0</v>
      </c>
      <c r="AA71" s="27">
        <f t="shared" si="38"/>
        <v>0</v>
      </c>
      <c r="AB71" s="27">
        <f t="shared" si="38"/>
        <v>0</v>
      </c>
      <c r="AC71" s="27">
        <f t="shared" si="38"/>
        <v>0</v>
      </c>
      <c r="AD71" s="27">
        <f t="shared" si="38"/>
        <v>0</v>
      </c>
      <c r="AE71" s="27">
        <f t="shared" si="38"/>
        <v>0</v>
      </c>
      <c r="AF71" s="27">
        <f t="shared" ref="AF71:AI71" si="39">AF66*AF68</f>
        <v>0</v>
      </c>
      <c r="AG71" s="27">
        <f t="shared" si="39"/>
        <v>0</v>
      </c>
      <c r="AH71" s="27">
        <f t="shared" si="39"/>
        <v>0</v>
      </c>
      <c r="AI71" s="27">
        <f t="shared" si="39"/>
        <v>0</v>
      </c>
      <c r="AJ71" s="27">
        <f t="shared" si="38"/>
        <v>0</v>
      </c>
      <c r="AK71" s="27">
        <f t="shared" si="38"/>
        <v>0</v>
      </c>
      <c r="AL71" s="27">
        <f t="shared" si="38"/>
        <v>0</v>
      </c>
      <c r="AM71" s="27">
        <f t="shared" si="38"/>
        <v>0</v>
      </c>
      <c r="AN71" s="27">
        <f t="shared" si="38"/>
        <v>0</v>
      </c>
      <c r="AO71" s="27">
        <f t="shared" si="38"/>
        <v>0</v>
      </c>
      <c r="AP71" s="27">
        <f t="shared" si="38"/>
        <v>0</v>
      </c>
      <c r="AQ71" s="27">
        <f t="shared" si="38"/>
        <v>0</v>
      </c>
      <c r="AR71" s="27">
        <f t="shared" si="38"/>
        <v>0</v>
      </c>
      <c r="AS71" s="27">
        <f t="shared" si="38"/>
        <v>0</v>
      </c>
      <c r="AT71" s="27">
        <f t="shared" si="38"/>
        <v>0</v>
      </c>
      <c r="AU71" s="27">
        <f t="shared" si="38"/>
        <v>0</v>
      </c>
      <c r="AV71" s="27">
        <f t="shared" si="38"/>
        <v>0</v>
      </c>
      <c r="AW71" s="27">
        <f t="shared" si="38"/>
        <v>0</v>
      </c>
      <c r="AX71" s="27">
        <f t="shared" si="38"/>
        <v>1.7858000000000001</v>
      </c>
      <c r="AY71" s="27">
        <f t="shared" si="38"/>
        <v>0</v>
      </c>
      <c r="AZ71" s="27">
        <f t="shared" si="38"/>
        <v>0</v>
      </c>
      <c r="BA71" s="27">
        <f t="shared" si="38"/>
        <v>0</v>
      </c>
      <c r="BB71" s="27">
        <f t="shared" si="38"/>
        <v>0</v>
      </c>
      <c r="BC71" s="27">
        <f t="shared" si="38"/>
        <v>0</v>
      </c>
      <c r="BD71" s="27">
        <f t="shared" si="38"/>
        <v>0</v>
      </c>
      <c r="BE71" s="27">
        <f t="shared" si="38"/>
        <v>0</v>
      </c>
      <c r="BF71" s="27">
        <f t="shared" si="38"/>
        <v>0</v>
      </c>
      <c r="BG71" s="27">
        <f t="shared" si="38"/>
        <v>0</v>
      </c>
      <c r="BH71" s="27">
        <f t="shared" si="38"/>
        <v>0</v>
      </c>
      <c r="BI71" s="27">
        <f t="shared" si="38"/>
        <v>0</v>
      </c>
      <c r="BJ71" s="27">
        <f t="shared" si="38"/>
        <v>0</v>
      </c>
      <c r="BK71" s="27">
        <f t="shared" si="38"/>
        <v>0</v>
      </c>
      <c r="BL71" s="27">
        <f t="shared" si="38"/>
        <v>0</v>
      </c>
      <c r="BM71" s="27">
        <f t="shared" si="38"/>
        <v>0</v>
      </c>
      <c r="BN71" s="27">
        <f t="shared" si="38"/>
        <v>0</v>
      </c>
      <c r="BO71" s="27">
        <f t="shared" si="38"/>
        <v>0</v>
      </c>
      <c r="BP71" s="27">
        <f t="shared" si="38"/>
        <v>0</v>
      </c>
      <c r="BQ71" s="27">
        <f t="shared" si="38"/>
        <v>2.6000000000000002E-2</v>
      </c>
      <c r="BR71" s="78">
        <f t="shared" ref="BR71" si="40">BR66*BR68</f>
        <v>0</v>
      </c>
      <c r="BS71" s="28">
        <f>SUM(D71:BQ71)</f>
        <v>37.812980000000003</v>
      </c>
      <c r="BT71" s="29">
        <f>BS71/$C$10</f>
        <v>37.812980000000003</v>
      </c>
    </row>
    <row r="73" spans="1:72">
      <c r="L73" s="1"/>
    </row>
    <row r="74" spans="1:72" ht="15" customHeight="1">
      <c r="A74" s="102"/>
      <c r="B74" s="3" t="s">
        <v>1</v>
      </c>
      <c r="C74" s="99" t="s">
        <v>2</v>
      </c>
      <c r="D74" s="98" t="str">
        <f t="shared" ref="D74:T74" si="41">D8</f>
        <v>Хлеб пшеничный</v>
      </c>
      <c r="E74" s="98" t="str">
        <f t="shared" si="41"/>
        <v>Хлеб ржано-пшеничный</v>
      </c>
      <c r="F74" s="98" t="str">
        <f t="shared" si="41"/>
        <v>Сахар</v>
      </c>
      <c r="G74" s="98" t="str">
        <f t="shared" si="41"/>
        <v>Чай</v>
      </c>
      <c r="H74" s="98" t="str">
        <f t="shared" si="41"/>
        <v>Какао</v>
      </c>
      <c r="I74" s="98" t="str">
        <f t="shared" si="41"/>
        <v>Кофейный напиток</v>
      </c>
      <c r="J74" s="98" t="str">
        <f t="shared" si="41"/>
        <v>Молоко 2,5%</v>
      </c>
      <c r="K74" s="98" t="str">
        <f t="shared" si="41"/>
        <v>Масло сливочное</v>
      </c>
      <c r="L74" s="98" t="str">
        <f t="shared" si="41"/>
        <v>Сметана 15%</v>
      </c>
      <c r="M74" s="98" t="str">
        <f t="shared" si="41"/>
        <v>Молоко сухое</v>
      </c>
      <c r="N74" s="98" t="str">
        <f t="shared" si="41"/>
        <v>Снежок 2,5 %</v>
      </c>
      <c r="O74" s="98" t="str">
        <f t="shared" si="41"/>
        <v>Творог 5%</v>
      </c>
      <c r="P74" s="98" t="str">
        <f t="shared" si="41"/>
        <v>Молоко сгущенное</v>
      </c>
      <c r="Q74" s="98" t="str">
        <f t="shared" si="41"/>
        <v xml:space="preserve">Джем Сава </v>
      </c>
      <c r="R74" s="98" t="str">
        <f t="shared" si="41"/>
        <v>Сыр</v>
      </c>
      <c r="S74" s="98" t="str">
        <f t="shared" si="41"/>
        <v>Зеленый горошек</v>
      </c>
      <c r="T74" s="98" t="str">
        <f t="shared" si="41"/>
        <v>Кукуруза консервирован.</v>
      </c>
      <c r="U74" s="98" t="str">
        <f>U8</f>
        <v>Консервы рыбные</v>
      </c>
      <c r="V74" s="98" t="str">
        <f>V8</f>
        <v>Огурцы консервирован.</v>
      </c>
      <c r="W74" s="32"/>
      <c r="X74" s="98" t="str">
        <f>X8</f>
        <v>Яйцо</v>
      </c>
      <c r="Y74" s="98" t="str">
        <f t="shared" ref="Y74:BE74" si="42">Y8</f>
        <v>Икра кабачковая</v>
      </c>
      <c r="Z74" s="98" t="str">
        <f t="shared" si="42"/>
        <v>Изюм</v>
      </c>
      <c r="AA74" s="98" t="str">
        <f t="shared" si="42"/>
        <v>Курага</v>
      </c>
      <c r="AB74" s="98" t="str">
        <f t="shared" si="42"/>
        <v>Чернослив</v>
      </c>
      <c r="AC74" s="98" t="str">
        <f t="shared" si="42"/>
        <v>Шиповник</v>
      </c>
      <c r="AD74" s="98" t="str">
        <f t="shared" si="42"/>
        <v>Сухофрукты</v>
      </c>
      <c r="AE74" s="98" t="str">
        <f t="shared" si="42"/>
        <v>Ягода свежемороженная</v>
      </c>
      <c r="AF74" s="98" t="str">
        <f t="shared" ref="AF74:AI74" si="43">AF8</f>
        <v>Апельсин</v>
      </c>
      <c r="AG74" s="98" t="str">
        <f t="shared" si="43"/>
        <v>Банан</v>
      </c>
      <c r="AH74" s="98" t="str">
        <f t="shared" si="43"/>
        <v>Лимон</v>
      </c>
      <c r="AI74" s="98" t="str">
        <f t="shared" si="43"/>
        <v>Яблоко</v>
      </c>
      <c r="AJ74" s="98" t="str">
        <f t="shared" si="42"/>
        <v>Кисель</v>
      </c>
      <c r="AK74" s="98" t="str">
        <f t="shared" si="42"/>
        <v xml:space="preserve">Сок </v>
      </c>
      <c r="AL74" s="98" t="str">
        <f t="shared" si="42"/>
        <v>Макаронные изделия</v>
      </c>
      <c r="AM74" s="98" t="str">
        <f t="shared" si="42"/>
        <v>Мука</v>
      </c>
      <c r="AN74" s="98" t="str">
        <f t="shared" si="42"/>
        <v>Дрожжи</v>
      </c>
      <c r="AO74" s="98" t="str">
        <f t="shared" si="42"/>
        <v>Печенье</v>
      </c>
      <c r="AP74" s="98" t="str">
        <f t="shared" si="42"/>
        <v>Пряники</v>
      </c>
      <c r="AQ74" s="98" t="str">
        <f t="shared" si="42"/>
        <v>Вафли</v>
      </c>
      <c r="AR74" s="98" t="str">
        <f t="shared" si="42"/>
        <v>Конфеты</v>
      </c>
      <c r="AS74" s="98" t="str">
        <f t="shared" si="42"/>
        <v>Повидло Сава</v>
      </c>
      <c r="AT74" s="98" t="str">
        <f t="shared" si="42"/>
        <v>Крупа геркулес</v>
      </c>
      <c r="AU74" s="98" t="str">
        <f t="shared" si="42"/>
        <v>Крупа горох</v>
      </c>
      <c r="AV74" s="98" t="str">
        <f t="shared" si="42"/>
        <v>Крупа гречневая</v>
      </c>
      <c r="AW74" s="98" t="str">
        <f t="shared" si="42"/>
        <v>Крупа кукурузная</v>
      </c>
      <c r="AX74" s="98" t="str">
        <f t="shared" si="42"/>
        <v>Крупа манная</v>
      </c>
      <c r="AY74" s="98" t="str">
        <f t="shared" si="42"/>
        <v>Крупа перловая</v>
      </c>
      <c r="AZ74" s="98" t="str">
        <f t="shared" si="42"/>
        <v>Крупа пшеничная</v>
      </c>
      <c r="BA74" s="98" t="str">
        <f t="shared" si="42"/>
        <v>Крупа пшено</v>
      </c>
      <c r="BB74" s="98" t="str">
        <f t="shared" si="42"/>
        <v>Крупа ячневая</v>
      </c>
      <c r="BC74" s="98" t="str">
        <f t="shared" si="42"/>
        <v>Рис</v>
      </c>
      <c r="BD74" s="98" t="str">
        <f t="shared" si="42"/>
        <v>Цыпленок бройлер</v>
      </c>
      <c r="BE74" s="98" t="str">
        <f t="shared" si="42"/>
        <v>Филе куриное</v>
      </c>
      <c r="BF74" s="98" t="str">
        <f>BF8</f>
        <v>Фарш говяжий</v>
      </c>
      <c r="BG74" s="98" t="str">
        <f>BG8</f>
        <v>Печень куриная</v>
      </c>
      <c r="BH74" s="98" t="str">
        <f>BH8</f>
        <v>Филе минтая</v>
      </c>
      <c r="BI74" s="98" t="str">
        <f t="shared" ref="BI74:BQ74" si="44">BI8</f>
        <v>Филе сельди слабосол.</v>
      </c>
      <c r="BJ74" s="98" t="str">
        <f t="shared" si="44"/>
        <v>Картофель</v>
      </c>
      <c r="BK74" s="98" t="str">
        <f t="shared" si="44"/>
        <v>Морковь</v>
      </c>
      <c r="BL74" s="98" t="str">
        <f t="shared" si="44"/>
        <v>Лук</v>
      </c>
      <c r="BM74" s="98" t="str">
        <f t="shared" si="44"/>
        <v>Капуста</v>
      </c>
      <c r="BN74" s="98" t="str">
        <f t="shared" si="44"/>
        <v>Свекла</v>
      </c>
      <c r="BO74" s="98" t="str">
        <f t="shared" si="44"/>
        <v>Томатная паста</v>
      </c>
      <c r="BP74" s="98" t="str">
        <f t="shared" si="44"/>
        <v>Масло растительное</v>
      </c>
      <c r="BQ74" s="98" t="str">
        <f t="shared" si="44"/>
        <v>Соль</v>
      </c>
      <c r="BR74" s="110" t="str">
        <f t="shared" ref="BR74" si="45">BR8</f>
        <v>Лимонная кислота</v>
      </c>
      <c r="BS74" s="109" t="s">
        <v>3</v>
      </c>
      <c r="BT74" s="109" t="s">
        <v>4</v>
      </c>
    </row>
    <row r="75" spans="1:72" ht="28.5" customHeight="1">
      <c r="A75" s="103"/>
      <c r="B75" s="4" t="s">
        <v>5</v>
      </c>
      <c r="C75" s="100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32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110"/>
      <c r="BS75" s="109"/>
      <c r="BT75" s="109"/>
    </row>
    <row r="76" spans="1:72">
      <c r="A76" s="104" t="s">
        <v>10</v>
      </c>
      <c r="B76" s="5" t="str">
        <f>B15</f>
        <v>Суп шахтерский</v>
      </c>
      <c r="C76" s="105">
        <f>$E$7</f>
        <v>1</v>
      </c>
      <c r="D76" s="5">
        <f t="shared" ref="D76:BQ80" si="46">D15</f>
        <v>0</v>
      </c>
      <c r="E76" s="5">
        <f t="shared" si="46"/>
        <v>0</v>
      </c>
      <c r="F76" s="5">
        <f t="shared" si="46"/>
        <v>0</v>
      </c>
      <c r="G76" s="5">
        <f t="shared" si="46"/>
        <v>0</v>
      </c>
      <c r="H76" s="5">
        <f t="shared" si="46"/>
        <v>0</v>
      </c>
      <c r="I76" s="5">
        <f t="shared" si="46"/>
        <v>0</v>
      </c>
      <c r="J76" s="5">
        <f t="shared" si="46"/>
        <v>0</v>
      </c>
      <c r="K76" s="5">
        <f t="shared" si="46"/>
        <v>4.0000000000000001E-3</v>
      </c>
      <c r="L76" s="5">
        <f t="shared" si="46"/>
        <v>7.0000000000000001E-3</v>
      </c>
      <c r="M76" s="5">
        <f t="shared" si="46"/>
        <v>0</v>
      </c>
      <c r="N76" s="5">
        <f t="shared" si="46"/>
        <v>0</v>
      </c>
      <c r="O76" s="5">
        <f t="shared" si="46"/>
        <v>0</v>
      </c>
      <c r="P76" s="5">
        <f t="shared" si="46"/>
        <v>0</v>
      </c>
      <c r="Q76" s="5">
        <f t="shared" si="46"/>
        <v>0</v>
      </c>
      <c r="R76" s="5">
        <f t="shared" si="46"/>
        <v>0</v>
      </c>
      <c r="S76" s="5">
        <f t="shared" si="46"/>
        <v>0</v>
      </c>
      <c r="T76" s="5">
        <f t="shared" si="46"/>
        <v>0</v>
      </c>
      <c r="U76" s="5">
        <f t="shared" si="46"/>
        <v>0</v>
      </c>
      <c r="V76" s="5">
        <f t="shared" si="46"/>
        <v>0</v>
      </c>
      <c r="W76" s="5">
        <f t="shared" si="46"/>
        <v>0</v>
      </c>
      <c r="X76" s="5">
        <f t="shared" si="46"/>
        <v>0</v>
      </c>
      <c r="Y76" s="5">
        <f t="shared" si="46"/>
        <v>0</v>
      </c>
      <c r="Z76" s="5">
        <f t="shared" si="46"/>
        <v>0</v>
      </c>
      <c r="AA76" s="5">
        <f t="shared" si="46"/>
        <v>0</v>
      </c>
      <c r="AB76" s="5">
        <f t="shared" si="46"/>
        <v>0</v>
      </c>
      <c r="AC76" s="5">
        <f t="shared" si="46"/>
        <v>0</v>
      </c>
      <c r="AD76" s="5">
        <f t="shared" si="46"/>
        <v>0</v>
      </c>
      <c r="AE76" s="5">
        <f t="shared" si="46"/>
        <v>0</v>
      </c>
      <c r="AF76" s="5">
        <f t="shared" ref="AF76:AI79" si="47">AF15</f>
        <v>0</v>
      </c>
      <c r="AG76" s="5">
        <f t="shared" si="47"/>
        <v>0</v>
      </c>
      <c r="AH76" s="5">
        <f t="shared" si="47"/>
        <v>0</v>
      </c>
      <c r="AI76" s="5">
        <f t="shared" si="47"/>
        <v>0</v>
      </c>
      <c r="AJ76" s="5">
        <f t="shared" si="46"/>
        <v>0</v>
      </c>
      <c r="AK76" s="5">
        <f t="shared" si="46"/>
        <v>0</v>
      </c>
      <c r="AL76" s="5">
        <f t="shared" si="46"/>
        <v>0</v>
      </c>
      <c r="AM76" s="5">
        <f t="shared" si="46"/>
        <v>0</v>
      </c>
      <c r="AN76" s="5">
        <f t="shared" si="46"/>
        <v>0</v>
      </c>
      <c r="AO76" s="5">
        <f t="shared" si="46"/>
        <v>0</v>
      </c>
      <c r="AP76" s="5">
        <f t="shared" si="46"/>
        <v>0</v>
      </c>
      <c r="AQ76" s="5">
        <f t="shared" si="46"/>
        <v>0</v>
      </c>
      <c r="AR76" s="5">
        <f t="shared" si="46"/>
        <v>0</v>
      </c>
      <c r="AS76" s="5">
        <f t="shared" si="46"/>
        <v>0</v>
      </c>
      <c r="AT76" s="5">
        <f t="shared" si="46"/>
        <v>0</v>
      </c>
      <c r="AU76" s="5">
        <f t="shared" si="46"/>
        <v>0</v>
      </c>
      <c r="AV76" s="5">
        <f t="shared" si="46"/>
        <v>8.0000000000000002E-3</v>
      </c>
      <c r="AW76" s="5">
        <f t="shared" si="46"/>
        <v>0</v>
      </c>
      <c r="AX76" s="5">
        <f t="shared" si="46"/>
        <v>0</v>
      </c>
      <c r="AY76" s="5">
        <f t="shared" si="46"/>
        <v>0</v>
      </c>
      <c r="AZ76" s="5">
        <f t="shared" si="46"/>
        <v>0</v>
      </c>
      <c r="BA76" s="5">
        <f t="shared" si="46"/>
        <v>0</v>
      </c>
      <c r="BB76" s="5">
        <f t="shared" si="46"/>
        <v>0</v>
      </c>
      <c r="BC76" s="5">
        <f t="shared" si="46"/>
        <v>0</v>
      </c>
      <c r="BD76" s="5">
        <f t="shared" si="46"/>
        <v>2.9000000000000001E-2</v>
      </c>
      <c r="BE76" s="5">
        <f t="shared" si="46"/>
        <v>0</v>
      </c>
      <c r="BF76" s="5">
        <f t="shared" si="46"/>
        <v>0</v>
      </c>
      <c r="BG76" s="5">
        <f t="shared" si="46"/>
        <v>0</v>
      </c>
      <c r="BH76" s="5">
        <f t="shared" si="46"/>
        <v>0</v>
      </c>
      <c r="BI76" s="5">
        <f t="shared" si="46"/>
        <v>0</v>
      </c>
      <c r="BJ76" s="5">
        <f t="shared" si="46"/>
        <v>0.1</v>
      </c>
      <c r="BK76" s="5">
        <f t="shared" si="46"/>
        <v>1.2500000000000001E-2</v>
      </c>
      <c r="BL76" s="5">
        <f t="shared" si="46"/>
        <v>1.2999999999999999E-2</v>
      </c>
      <c r="BM76" s="5">
        <f t="shared" si="46"/>
        <v>0</v>
      </c>
      <c r="BN76" s="5">
        <f t="shared" si="46"/>
        <v>0</v>
      </c>
      <c r="BO76" s="5">
        <f t="shared" si="46"/>
        <v>0</v>
      </c>
      <c r="BP76" s="5">
        <f t="shared" si="46"/>
        <v>3.0000000000000001E-3</v>
      </c>
      <c r="BQ76" s="5">
        <f t="shared" si="46"/>
        <v>2E-3</v>
      </c>
      <c r="BR76" s="74">
        <f t="shared" ref="BR76:BR79" si="48">BR15</f>
        <v>0</v>
      </c>
    </row>
    <row r="77" spans="1:72">
      <c r="A77" s="104"/>
      <c r="B77" s="5" t="str">
        <f t="shared" ref="B77:B82" si="49">B16</f>
        <v>Капуста, тушеная с мясом</v>
      </c>
      <c r="C77" s="106"/>
      <c r="D77" s="5">
        <f t="shared" si="46"/>
        <v>0</v>
      </c>
      <c r="E77" s="5">
        <f t="shared" si="46"/>
        <v>0</v>
      </c>
      <c r="F77" s="5">
        <f t="shared" si="46"/>
        <v>0</v>
      </c>
      <c r="G77" s="5">
        <f t="shared" si="46"/>
        <v>0</v>
      </c>
      <c r="H77" s="5">
        <f t="shared" si="46"/>
        <v>0</v>
      </c>
      <c r="I77" s="5">
        <f t="shared" si="46"/>
        <v>0</v>
      </c>
      <c r="J77" s="5">
        <f t="shared" si="46"/>
        <v>0</v>
      </c>
      <c r="K77" s="5">
        <f t="shared" si="46"/>
        <v>2E-3</v>
      </c>
      <c r="L77" s="5">
        <f t="shared" si="46"/>
        <v>0</v>
      </c>
      <c r="M77" s="5">
        <f t="shared" si="46"/>
        <v>0</v>
      </c>
      <c r="N77" s="5">
        <f t="shared" si="46"/>
        <v>0</v>
      </c>
      <c r="O77" s="5">
        <f t="shared" si="46"/>
        <v>0</v>
      </c>
      <c r="P77" s="5">
        <f t="shared" si="46"/>
        <v>0</v>
      </c>
      <c r="Q77" s="5">
        <f t="shared" si="46"/>
        <v>0</v>
      </c>
      <c r="R77" s="5">
        <f t="shared" si="46"/>
        <v>0</v>
      </c>
      <c r="S77" s="5">
        <f t="shared" si="46"/>
        <v>0</v>
      </c>
      <c r="T77" s="5">
        <f t="shared" si="46"/>
        <v>0</v>
      </c>
      <c r="U77" s="5">
        <f t="shared" si="46"/>
        <v>0</v>
      </c>
      <c r="V77" s="5">
        <f t="shared" si="46"/>
        <v>0</v>
      </c>
      <c r="W77" s="5">
        <f t="shared" si="46"/>
        <v>0</v>
      </c>
      <c r="X77" s="5">
        <f t="shared" si="46"/>
        <v>0</v>
      </c>
      <c r="Y77" s="5">
        <f t="shared" si="46"/>
        <v>0</v>
      </c>
      <c r="Z77" s="5">
        <f t="shared" si="46"/>
        <v>0</v>
      </c>
      <c r="AA77" s="5">
        <f t="shared" si="46"/>
        <v>0</v>
      </c>
      <c r="AB77" s="5">
        <f t="shared" si="46"/>
        <v>0</v>
      </c>
      <c r="AC77" s="5">
        <f t="shared" si="46"/>
        <v>0</v>
      </c>
      <c r="AD77" s="5">
        <f t="shared" si="46"/>
        <v>0</v>
      </c>
      <c r="AE77" s="5">
        <f t="shared" si="46"/>
        <v>0</v>
      </c>
      <c r="AF77" s="5">
        <f t="shared" si="47"/>
        <v>0</v>
      </c>
      <c r="AG77" s="5">
        <f t="shared" si="47"/>
        <v>0</v>
      </c>
      <c r="AH77" s="5">
        <f t="shared" si="47"/>
        <v>0</v>
      </c>
      <c r="AI77" s="5">
        <f t="shared" si="47"/>
        <v>0</v>
      </c>
      <c r="AJ77" s="5">
        <f t="shared" si="46"/>
        <v>0</v>
      </c>
      <c r="AK77" s="5">
        <f t="shared" si="46"/>
        <v>0</v>
      </c>
      <c r="AL77" s="5">
        <f t="shared" si="46"/>
        <v>0</v>
      </c>
      <c r="AM77" s="5">
        <f t="shared" si="46"/>
        <v>0</v>
      </c>
      <c r="AN77" s="5">
        <f t="shared" si="46"/>
        <v>0</v>
      </c>
      <c r="AO77" s="5">
        <f t="shared" si="46"/>
        <v>0</v>
      </c>
      <c r="AP77" s="5">
        <f t="shared" si="46"/>
        <v>0</v>
      </c>
      <c r="AQ77" s="5">
        <f t="shared" si="46"/>
        <v>0</v>
      </c>
      <c r="AR77" s="5">
        <f t="shared" si="46"/>
        <v>0</v>
      </c>
      <c r="AS77" s="5">
        <f t="shared" si="46"/>
        <v>0</v>
      </c>
      <c r="AT77" s="5">
        <f t="shared" si="46"/>
        <v>0</v>
      </c>
      <c r="AU77" s="5">
        <f t="shared" si="46"/>
        <v>0</v>
      </c>
      <c r="AV77" s="5">
        <f t="shared" si="46"/>
        <v>0</v>
      </c>
      <c r="AW77" s="5">
        <f t="shared" si="46"/>
        <v>0</v>
      </c>
      <c r="AX77" s="5">
        <f t="shared" si="46"/>
        <v>0</v>
      </c>
      <c r="AY77" s="5">
        <f t="shared" si="46"/>
        <v>0</v>
      </c>
      <c r="AZ77" s="5">
        <f t="shared" si="46"/>
        <v>0</v>
      </c>
      <c r="BA77" s="5">
        <f t="shared" si="46"/>
        <v>0</v>
      </c>
      <c r="BB77" s="5">
        <f t="shared" si="46"/>
        <v>0</v>
      </c>
      <c r="BC77" s="5">
        <f t="shared" si="46"/>
        <v>0</v>
      </c>
      <c r="BD77" s="5">
        <f t="shared" si="46"/>
        <v>0.04</v>
      </c>
      <c r="BE77" s="5">
        <f t="shared" si="46"/>
        <v>0</v>
      </c>
      <c r="BF77" s="5">
        <f t="shared" si="46"/>
        <v>7.0000000000000001E-3</v>
      </c>
      <c r="BG77" s="5">
        <f t="shared" si="46"/>
        <v>0</v>
      </c>
      <c r="BH77" s="5">
        <f t="shared" si="46"/>
        <v>0</v>
      </c>
      <c r="BI77" s="5">
        <f t="shared" si="46"/>
        <v>0</v>
      </c>
      <c r="BJ77" s="5">
        <f t="shared" si="46"/>
        <v>0</v>
      </c>
      <c r="BK77" s="5">
        <f t="shared" si="46"/>
        <v>8.0000000000000002E-3</v>
      </c>
      <c r="BL77" s="5">
        <f t="shared" si="46"/>
        <v>1.4999999999999999E-2</v>
      </c>
      <c r="BM77" s="5">
        <f t="shared" si="46"/>
        <v>0.19</v>
      </c>
      <c r="BN77" s="5">
        <f t="shared" si="46"/>
        <v>0</v>
      </c>
      <c r="BO77" s="5">
        <f t="shared" si="46"/>
        <v>3.0000000000000001E-3</v>
      </c>
      <c r="BP77" s="5">
        <f t="shared" si="46"/>
        <v>4.0000000000000001E-3</v>
      </c>
      <c r="BQ77" s="5">
        <f t="shared" si="46"/>
        <v>2E-3</v>
      </c>
      <c r="BR77" s="74">
        <f t="shared" si="48"/>
        <v>0</v>
      </c>
    </row>
    <row r="78" spans="1:72">
      <c r="A78" s="104"/>
      <c r="B78" s="5" t="str">
        <f t="shared" si="49"/>
        <v>Хлеб пшеничный</v>
      </c>
      <c r="C78" s="106"/>
      <c r="D78" s="5">
        <f t="shared" si="46"/>
        <v>0.03</v>
      </c>
      <c r="E78" s="5">
        <f t="shared" si="46"/>
        <v>0</v>
      </c>
      <c r="F78" s="5">
        <f t="shared" si="46"/>
        <v>0</v>
      </c>
      <c r="G78" s="5">
        <f t="shared" si="46"/>
        <v>0</v>
      </c>
      <c r="H78" s="5">
        <f t="shared" si="46"/>
        <v>0</v>
      </c>
      <c r="I78" s="5">
        <f t="shared" si="46"/>
        <v>0</v>
      </c>
      <c r="J78" s="5">
        <f t="shared" si="46"/>
        <v>0</v>
      </c>
      <c r="K78" s="5">
        <f t="shared" si="46"/>
        <v>0</v>
      </c>
      <c r="L78" s="5">
        <f t="shared" si="46"/>
        <v>0</v>
      </c>
      <c r="M78" s="5">
        <f t="shared" si="46"/>
        <v>0</v>
      </c>
      <c r="N78" s="5">
        <f t="shared" si="46"/>
        <v>0</v>
      </c>
      <c r="O78" s="5">
        <f t="shared" si="46"/>
        <v>0</v>
      </c>
      <c r="P78" s="5">
        <f t="shared" si="46"/>
        <v>0</v>
      </c>
      <c r="Q78" s="5">
        <f t="shared" si="46"/>
        <v>0</v>
      </c>
      <c r="R78" s="5">
        <f t="shared" si="46"/>
        <v>0</v>
      </c>
      <c r="S78" s="5">
        <f t="shared" si="46"/>
        <v>0</v>
      </c>
      <c r="T78" s="5">
        <f t="shared" si="46"/>
        <v>0</v>
      </c>
      <c r="U78" s="5">
        <f t="shared" si="46"/>
        <v>0</v>
      </c>
      <c r="V78" s="5">
        <f t="shared" si="46"/>
        <v>0</v>
      </c>
      <c r="W78" s="5">
        <f t="shared" si="46"/>
        <v>0</v>
      </c>
      <c r="X78" s="5">
        <f t="shared" si="46"/>
        <v>0</v>
      </c>
      <c r="Y78" s="5">
        <f t="shared" si="46"/>
        <v>0</v>
      </c>
      <c r="Z78" s="5">
        <f t="shared" si="46"/>
        <v>0</v>
      </c>
      <c r="AA78" s="5">
        <f t="shared" si="46"/>
        <v>0</v>
      </c>
      <c r="AB78" s="5">
        <f t="shared" si="46"/>
        <v>0</v>
      </c>
      <c r="AC78" s="5">
        <f t="shared" si="46"/>
        <v>0</v>
      </c>
      <c r="AD78" s="5">
        <f t="shared" si="46"/>
        <v>0</v>
      </c>
      <c r="AE78" s="5">
        <f t="shared" si="46"/>
        <v>0</v>
      </c>
      <c r="AF78" s="5">
        <f t="shared" si="47"/>
        <v>0</v>
      </c>
      <c r="AG78" s="5">
        <f t="shared" si="47"/>
        <v>0</v>
      </c>
      <c r="AH78" s="5">
        <f t="shared" si="47"/>
        <v>0</v>
      </c>
      <c r="AI78" s="5">
        <f t="shared" si="47"/>
        <v>0</v>
      </c>
      <c r="AJ78" s="5">
        <f t="shared" si="46"/>
        <v>0</v>
      </c>
      <c r="AK78" s="5">
        <f t="shared" si="46"/>
        <v>0</v>
      </c>
      <c r="AL78" s="5">
        <f t="shared" si="46"/>
        <v>0</v>
      </c>
      <c r="AM78" s="5">
        <f t="shared" si="46"/>
        <v>0</v>
      </c>
      <c r="AN78" s="5">
        <f t="shared" si="46"/>
        <v>0</v>
      </c>
      <c r="AO78" s="5">
        <f t="shared" si="46"/>
        <v>0</v>
      </c>
      <c r="AP78" s="5">
        <f t="shared" si="46"/>
        <v>0</v>
      </c>
      <c r="AQ78" s="5">
        <f t="shared" si="46"/>
        <v>0</v>
      </c>
      <c r="AR78" s="5">
        <f t="shared" si="46"/>
        <v>0</v>
      </c>
      <c r="AS78" s="5">
        <f t="shared" si="46"/>
        <v>0</v>
      </c>
      <c r="AT78" s="5">
        <f t="shared" si="46"/>
        <v>0</v>
      </c>
      <c r="AU78" s="5">
        <f t="shared" si="46"/>
        <v>0</v>
      </c>
      <c r="AV78" s="5">
        <f t="shared" si="46"/>
        <v>0</v>
      </c>
      <c r="AW78" s="5">
        <f t="shared" si="46"/>
        <v>0</v>
      </c>
      <c r="AX78" s="5">
        <f t="shared" si="46"/>
        <v>0</v>
      </c>
      <c r="AY78" s="5">
        <f t="shared" si="46"/>
        <v>0</v>
      </c>
      <c r="AZ78" s="5">
        <f t="shared" si="46"/>
        <v>0</v>
      </c>
      <c r="BA78" s="5">
        <f t="shared" si="46"/>
        <v>0</v>
      </c>
      <c r="BB78" s="5">
        <f t="shared" si="46"/>
        <v>0</v>
      </c>
      <c r="BC78" s="5">
        <f t="shared" si="46"/>
        <v>0</v>
      </c>
      <c r="BD78" s="5">
        <f t="shared" si="46"/>
        <v>0</v>
      </c>
      <c r="BE78" s="5">
        <f t="shared" si="46"/>
        <v>0</v>
      </c>
      <c r="BF78" s="5">
        <f t="shared" si="46"/>
        <v>0</v>
      </c>
      <c r="BG78" s="5">
        <f t="shared" si="46"/>
        <v>0</v>
      </c>
      <c r="BH78" s="5">
        <f t="shared" si="46"/>
        <v>0</v>
      </c>
      <c r="BI78" s="5">
        <f t="shared" si="46"/>
        <v>0</v>
      </c>
      <c r="BJ78" s="5">
        <f t="shared" si="46"/>
        <v>0</v>
      </c>
      <c r="BK78" s="5">
        <f t="shared" si="46"/>
        <v>0</v>
      </c>
      <c r="BL78" s="5">
        <f t="shared" si="46"/>
        <v>0</v>
      </c>
      <c r="BM78" s="5">
        <f t="shared" si="46"/>
        <v>0</v>
      </c>
      <c r="BN78" s="5">
        <f t="shared" si="46"/>
        <v>0</v>
      </c>
      <c r="BO78" s="5">
        <f t="shared" si="46"/>
        <v>0</v>
      </c>
      <c r="BP78" s="5">
        <f t="shared" si="46"/>
        <v>0</v>
      </c>
      <c r="BQ78" s="5">
        <f t="shared" si="46"/>
        <v>0</v>
      </c>
      <c r="BR78" s="74">
        <f t="shared" si="48"/>
        <v>0</v>
      </c>
    </row>
    <row r="79" spans="1:72">
      <c r="A79" s="104"/>
      <c r="B79" s="5" t="str">
        <f t="shared" si="49"/>
        <v>Хлеб ржано-пшеничный</v>
      </c>
      <c r="C79" s="106"/>
      <c r="D79" s="5">
        <f t="shared" si="46"/>
        <v>0</v>
      </c>
      <c r="E79" s="5">
        <f t="shared" si="46"/>
        <v>0.05</v>
      </c>
      <c r="F79" s="5">
        <f t="shared" si="46"/>
        <v>0</v>
      </c>
      <c r="G79" s="5">
        <f t="shared" si="46"/>
        <v>0</v>
      </c>
      <c r="H79" s="5">
        <f t="shared" si="46"/>
        <v>0</v>
      </c>
      <c r="I79" s="5">
        <f t="shared" si="46"/>
        <v>0</v>
      </c>
      <c r="J79" s="5">
        <f t="shared" si="46"/>
        <v>0</v>
      </c>
      <c r="K79" s="5">
        <f t="shared" si="46"/>
        <v>0</v>
      </c>
      <c r="L79" s="5">
        <f t="shared" si="46"/>
        <v>0</v>
      </c>
      <c r="M79" s="5">
        <f t="shared" si="46"/>
        <v>0</v>
      </c>
      <c r="N79" s="5">
        <f t="shared" si="46"/>
        <v>0</v>
      </c>
      <c r="O79" s="5">
        <f t="shared" si="46"/>
        <v>0</v>
      </c>
      <c r="P79" s="5">
        <f t="shared" si="46"/>
        <v>0</v>
      </c>
      <c r="Q79" s="5">
        <f t="shared" si="46"/>
        <v>0</v>
      </c>
      <c r="R79" s="5">
        <f t="shared" si="46"/>
        <v>0</v>
      </c>
      <c r="S79" s="5">
        <f t="shared" si="46"/>
        <v>0</v>
      </c>
      <c r="T79" s="5">
        <f t="shared" si="46"/>
        <v>0</v>
      </c>
      <c r="U79" s="5">
        <f t="shared" si="46"/>
        <v>0</v>
      </c>
      <c r="V79" s="5">
        <f t="shared" si="46"/>
        <v>0</v>
      </c>
      <c r="W79" s="5">
        <f t="shared" si="46"/>
        <v>0</v>
      </c>
      <c r="X79" s="5">
        <f t="shared" si="46"/>
        <v>0</v>
      </c>
      <c r="Y79" s="5">
        <f t="shared" si="46"/>
        <v>0</v>
      </c>
      <c r="Z79" s="5">
        <f t="shared" si="46"/>
        <v>0</v>
      </c>
      <c r="AA79" s="5">
        <f t="shared" si="46"/>
        <v>0</v>
      </c>
      <c r="AB79" s="5">
        <f t="shared" si="46"/>
        <v>0</v>
      </c>
      <c r="AC79" s="5">
        <f t="shared" si="46"/>
        <v>0</v>
      </c>
      <c r="AD79" s="5">
        <f t="shared" si="46"/>
        <v>0</v>
      </c>
      <c r="AE79" s="5">
        <f t="shared" si="46"/>
        <v>0</v>
      </c>
      <c r="AF79" s="5">
        <f t="shared" si="47"/>
        <v>0</v>
      </c>
      <c r="AG79" s="5">
        <f t="shared" si="47"/>
        <v>0</v>
      </c>
      <c r="AH79" s="5">
        <f t="shared" si="47"/>
        <v>0</v>
      </c>
      <c r="AI79" s="5">
        <f t="shared" si="47"/>
        <v>0</v>
      </c>
      <c r="AJ79" s="5">
        <f t="shared" si="46"/>
        <v>0</v>
      </c>
      <c r="AK79" s="5">
        <f t="shared" si="46"/>
        <v>0</v>
      </c>
      <c r="AL79" s="5">
        <f t="shared" si="46"/>
        <v>0</v>
      </c>
      <c r="AM79" s="5">
        <f t="shared" si="46"/>
        <v>0</v>
      </c>
      <c r="AN79" s="5">
        <f t="shared" si="46"/>
        <v>0</v>
      </c>
      <c r="AO79" s="5">
        <f t="shared" si="46"/>
        <v>0</v>
      </c>
      <c r="AP79" s="5">
        <f t="shared" si="46"/>
        <v>0</v>
      </c>
      <c r="AQ79" s="5">
        <f t="shared" si="46"/>
        <v>0</v>
      </c>
      <c r="AR79" s="5">
        <f t="shared" si="46"/>
        <v>0</v>
      </c>
      <c r="AS79" s="5">
        <f t="shared" si="46"/>
        <v>0</v>
      </c>
      <c r="AT79" s="5">
        <f t="shared" si="46"/>
        <v>0</v>
      </c>
      <c r="AU79" s="5">
        <f t="shared" si="46"/>
        <v>0</v>
      </c>
      <c r="AV79" s="5">
        <f t="shared" si="46"/>
        <v>0</v>
      </c>
      <c r="AW79" s="5">
        <f t="shared" si="46"/>
        <v>0</v>
      </c>
      <c r="AX79" s="5">
        <f t="shared" si="46"/>
        <v>0</v>
      </c>
      <c r="AY79" s="5">
        <f t="shared" si="46"/>
        <v>0</v>
      </c>
      <c r="AZ79" s="5">
        <f t="shared" si="46"/>
        <v>0</v>
      </c>
      <c r="BA79" s="5">
        <f t="shared" si="46"/>
        <v>0</v>
      </c>
      <c r="BB79" s="5">
        <f t="shared" si="46"/>
        <v>0</v>
      </c>
      <c r="BC79" s="5">
        <f t="shared" si="46"/>
        <v>0</v>
      </c>
      <c r="BD79" s="5">
        <f t="shared" si="46"/>
        <v>0</v>
      </c>
      <c r="BE79" s="5">
        <f t="shared" si="46"/>
        <v>0</v>
      </c>
      <c r="BF79" s="5">
        <f t="shared" si="46"/>
        <v>0</v>
      </c>
      <c r="BG79" s="5">
        <f t="shared" si="46"/>
        <v>0</v>
      </c>
      <c r="BH79" s="5">
        <f t="shared" si="46"/>
        <v>0</v>
      </c>
      <c r="BI79" s="5">
        <f t="shared" si="46"/>
        <v>0</v>
      </c>
      <c r="BJ79" s="5">
        <f t="shared" si="46"/>
        <v>0</v>
      </c>
      <c r="BK79" s="5">
        <f t="shared" si="46"/>
        <v>0</v>
      </c>
      <c r="BL79" s="5">
        <f t="shared" si="46"/>
        <v>0</v>
      </c>
      <c r="BM79" s="5">
        <f t="shared" si="46"/>
        <v>0</v>
      </c>
      <c r="BN79" s="5">
        <f t="shared" si="46"/>
        <v>0</v>
      </c>
      <c r="BO79" s="5">
        <f t="shared" si="46"/>
        <v>0</v>
      </c>
      <c r="BP79" s="5">
        <f t="shared" si="46"/>
        <v>0</v>
      </c>
      <c r="BQ79" s="5">
        <f t="shared" si="46"/>
        <v>0</v>
      </c>
      <c r="BR79" s="74">
        <f t="shared" si="48"/>
        <v>0</v>
      </c>
    </row>
    <row r="80" spans="1:72">
      <c r="A80" s="104"/>
      <c r="B80" s="5" t="str">
        <f t="shared" si="49"/>
        <v>Компот из сухофруктов</v>
      </c>
      <c r="C80" s="106"/>
      <c r="D80" s="5">
        <f t="shared" si="46"/>
        <v>0</v>
      </c>
      <c r="E80" s="5">
        <f t="shared" si="46"/>
        <v>0</v>
      </c>
      <c r="F80" s="5">
        <f t="shared" si="46"/>
        <v>1.4999999999999999E-2</v>
      </c>
      <c r="G80" s="5">
        <f t="shared" ref="G80:BQ82" si="50">G19</f>
        <v>0</v>
      </c>
      <c r="H80" s="5">
        <f t="shared" si="50"/>
        <v>0</v>
      </c>
      <c r="I80" s="5">
        <f t="shared" si="50"/>
        <v>0</v>
      </c>
      <c r="J80" s="5">
        <f t="shared" si="50"/>
        <v>0</v>
      </c>
      <c r="K80" s="5">
        <f t="shared" si="50"/>
        <v>0</v>
      </c>
      <c r="L80" s="5">
        <f t="shared" si="50"/>
        <v>0</v>
      </c>
      <c r="M80" s="5">
        <f t="shared" si="50"/>
        <v>0</v>
      </c>
      <c r="N80" s="5">
        <f t="shared" si="50"/>
        <v>0</v>
      </c>
      <c r="O80" s="5">
        <f t="shared" si="50"/>
        <v>0</v>
      </c>
      <c r="P80" s="5">
        <f t="shared" si="50"/>
        <v>0</v>
      </c>
      <c r="Q80" s="5">
        <f t="shared" si="50"/>
        <v>0</v>
      </c>
      <c r="R80" s="5">
        <f t="shared" si="50"/>
        <v>0</v>
      </c>
      <c r="S80" s="5">
        <f t="shared" si="50"/>
        <v>0</v>
      </c>
      <c r="T80" s="5">
        <f t="shared" si="50"/>
        <v>0</v>
      </c>
      <c r="U80" s="5">
        <f t="shared" si="50"/>
        <v>0</v>
      </c>
      <c r="V80" s="5">
        <f t="shared" si="50"/>
        <v>0</v>
      </c>
      <c r="W80" s="5">
        <f t="shared" si="50"/>
        <v>0</v>
      </c>
      <c r="X80" s="5">
        <f t="shared" si="50"/>
        <v>0</v>
      </c>
      <c r="Y80" s="5">
        <f t="shared" si="50"/>
        <v>0</v>
      </c>
      <c r="Z80" s="5">
        <f t="shared" si="50"/>
        <v>0</v>
      </c>
      <c r="AA80" s="5">
        <f t="shared" si="50"/>
        <v>0</v>
      </c>
      <c r="AB80" s="5">
        <f t="shared" si="50"/>
        <v>0</v>
      </c>
      <c r="AC80" s="5">
        <f t="shared" si="50"/>
        <v>0</v>
      </c>
      <c r="AD80" s="5">
        <f t="shared" si="50"/>
        <v>2.1999999999999999E-2</v>
      </c>
      <c r="AE80" s="5">
        <f t="shared" si="50"/>
        <v>0</v>
      </c>
      <c r="AF80" s="5">
        <f t="shared" ref="AF80:AI80" si="51">AF19</f>
        <v>0</v>
      </c>
      <c r="AG80" s="5">
        <f t="shared" si="51"/>
        <v>0</v>
      </c>
      <c r="AH80" s="5">
        <f t="shared" si="51"/>
        <v>0</v>
      </c>
      <c r="AI80" s="5">
        <f t="shared" si="51"/>
        <v>0</v>
      </c>
      <c r="AJ80" s="5">
        <f t="shared" si="50"/>
        <v>0</v>
      </c>
      <c r="AK80" s="5">
        <f t="shared" si="50"/>
        <v>0</v>
      </c>
      <c r="AL80" s="5">
        <f t="shared" si="50"/>
        <v>0</v>
      </c>
      <c r="AM80" s="5">
        <f t="shared" si="50"/>
        <v>0</v>
      </c>
      <c r="AN80" s="5">
        <f t="shared" si="50"/>
        <v>0</v>
      </c>
      <c r="AO80" s="5">
        <f t="shared" si="50"/>
        <v>0</v>
      </c>
      <c r="AP80" s="5">
        <f t="shared" si="50"/>
        <v>0</v>
      </c>
      <c r="AQ80" s="5">
        <f t="shared" si="50"/>
        <v>0</v>
      </c>
      <c r="AR80" s="5">
        <f t="shared" si="50"/>
        <v>0</v>
      </c>
      <c r="AS80" s="5">
        <f t="shared" si="50"/>
        <v>0</v>
      </c>
      <c r="AT80" s="5">
        <f t="shared" si="50"/>
        <v>0</v>
      </c>
      <c r="AU80" s="5">
        <f t="shared" si="50"/>
        <v>0</v>
      </c>
      <c r="AV80" s="5">
        <f t="shared" si="50"/>
        <v>0</v>
      </c>
      <c r="AW80" s="5">
        <f t="shared" si="50"/>
        <v>0</v>
      </c>
      <c r="AX80" s="5">
        <f t="shared" si="50"/>
        <v>0</v>
      </c>
      <c r="AY80" s="5">
        <f t="shared" si="50"/>
        <v>0</v>
      </c>
      <c r="AZ80" s="5">
        <f t="shared" si="50"/>
        <v>0</v>
      </c>
      <c r="BA80" s="5">
        <f t="shared" si="50"/>
        <v>0</v>
      </c>
      <c r="BB80" s="5">
        <f t="shared" si="50"/>
        <v>0</v>
      </c>
      <c r="BC80" s="5">
        <f t="shared" si="50"/>
        <v>0</v>
      </c>
      <c r="BD80" s="5">
        <f t="shared" si="50"/>
        <v>0</v>
      </c>
      <c r="BE80" s="5">
        <f t="shared" si="50"/>
        <v>0</v>
      </c>
      <c r="BF80" s="5">
        <f t="shared" si="50"/>
        <v>0</v>
      </c>
      <c r="BG80" s="5">
        <f t="shared" si="50"/>
        <v>0</v>
      </c>
      <c r="BH80" s="5">
        <f t="shared" si="50"/>
        <v>0</v>
      </c>
      <c r="BI80" s="5">
        <f t="shared" si="50"/>
        <v>0</v>
      </c>
      <c r="BJ80" s="5">
        <f t="shared" si="50"/>
        <v>0</v>
      </c>
      <c r="BK80" s="5">
        <f t="shared" si="50"/>
        <v>0</v>
      </c>
      <c r="BL80" s="5">
        <f t="shared" si="50"/>
        <v>0</v>
      </c>
      <c r="BM80" s="5">
        <f t="shared" si="50"/>
        <v>0</v>
      </c>
      <c r="BN80" s="5">
        <f t="shared" si="50"/>
        <v>0</v>
      </c>
      <c r="BO80" s="5">
        <f t="shared" si="50"/>
        <v>0</v>
      </c>
      <c r="BP80" s="5">
        <f t="shared" si="50"/>
        <v>0</v>
      </c>
      <c r="BQ80" s="5">
        <f t="shared" si="50"/>
        <v>0</v>
      </c>
      <c r="BR80" s="74">
        <f t="shared" ref="BR80" si="52">BR19</f>
        <v>5.0000000000000002E-5</v>
      </c>
    </row>
    <row r="81" spans="1:72">
      <c r="A81" s="104"/>
      <c r="B81" s="5">
        <f t="shared" si="49"/>
        <v>0</v>
      </c>
      <c r="C81" s="106"/>
      <c r="D81" s="5">
        <f t="shared" ref="D81:BQ82" si="53">D20</f>
        <v>0</v>
      </c>
      <c r="E81" s="5">
        <f t="shared" si="53"/>
        <v>0</v>
      </c>
      <c r="F81" s="5">
        <f t="shared" si="53"/>
        <v>0</v>
      </c>
      <c r="G81" s="5">
        <f t="shared" si="53"/>
        <v>0</v>
      </c>
      <c r="H81" s="5">
        <f t="shared" si="53"/>
        <v>0</v>
      </c>
      <c r="I81" s="5">
        <f t="shared" si="53"/>
        <v>0</v>
      </c>
      <c r="J81" s="5">
        <f t="shared" si="53"/>
        <v>0</v>
      </c>
      <c r="K81" s="5">
        <f t="shared" si="53"/>
        <v>0</v>
      </c>
      <c r="L81" s="5">
        <f t="shared" si="53"/>
        <v>0</v>
      </c>
      <c r="M81" s="5">
        <f t="shared" si="53"/>
        <v>0</v>
      </c>
      <c r="N81" s="5">
        <f t="shared" si="53"/>
        <v>0</v>
      </c>
      <c r="O81" s="5">
        <f t="shared" si="53"/>
        <v>0</v>
      </c>
      <c r="P81" s="5">
        <f t="shared" si="53"/>
        <v>0</v>
      </c>
      <c r="Q81" s="5">
        <f t="shared" si="53"/>
        <v>0</v>
      </c>
      <c r="R81" s="5">
        <f t="shared" si="53"/>
        <v>0</v>
      </c>
      <c r="S81" s="5">
        <f t="shared" si="53"/>
        <v>0</v>
      </c>
      <c r="T81" s="5">
        <f t="shared" si="53"/>
        <v>0</v>
      </c>
      <c r="U81" s="5">
        <f t="shared" si="53"/>
        <v>0</v>
      </c>
      <c r="V81" s="5">
        <f t="shared" si="53"/>
        <v>0</v>
      </c>
      <c r="W81" s="5">
        <f t="shared" si="50"/>
        <v>0</v>
      </c>
      <c r="X81" s="5">
        <f t="shared" si="53"/>
        <v>0</v>
      </c>
      <c r="Y81" s="5">
        <f t="shared" si="53"/>
        <v>0</v>
      </c>
      <c r="Z81" s="5">
        <f t="shared" si="53"/>
        <v>0</v>
      </c>
      <c r="AA81" s="5">
        <f t="shared" si="53"/>
        <v>0</v>
      </c>
      <c r="AB81" s="5">
        <f t="shared" si="53"/>
        <v>0</v>
      </c>
      <c r="AC81" s="5">
        <f t="shared" si="53"/>
        <v>0</v>
      </c>
      <c r="AD81" s="5">
        <f t="shared" si="53"/>
        <v>0</v>
      </c>
      <c r="AE81" s="5">
        <f t="shared" si="53"/>
        <v>0</v>
      </c>
      <c r="AF81" s="5">
        <f t="shared" ref="AF81:AI81" si="54">AF20</f>
        <v>0</v>
      </c>
      <c r="AG81" s="5">
        <f t="shared" si="54"/>
        <v>0</v>
      </c>
      <c r="AH81" s="5">
        <f t="shared" si="54"/>
        <v>0</v>
      </c>
      <c r="AI81" s="5">
        <f t="shared" si="54"/>
        <v>0</v>
      </c>
      <c r="AJ81" s="5">
        <f t="shared" si="53"/>
        <v>0</v>
      </c>
      <c r="AK81" s="5">
        <f t="shared" si="53"/>
        <v>0</v>
      </c>
      <c r="AL81" s="5">
        <f t="shared" si="53"/>
        <v>0</v>
      </c>
      <c r="AM81" s="5">
        <f t="shared" si="53"/>
        <v>0</v>
      </c>
      <c r="AN81" s="5">
        <f t="shared" si="53"/>
        <v>0</v>
      </c>
      <c r="AO81" s="5">
        <f t="shared" si="53"/>
        <v>0</v>
      </c>
      <c r="AP81" s="5">
        <f t="shared" si="53"/>
        <v>0</v>
      </c>
      <c r="AQ81" s="5">
        <f t="shared" si="53"/>
        <v>0</v>
      </c>
      <c r="AR81" s="5">
        <f t="shared" si="53"/>
        <v>0</v>
      </c>
      <c r="AS81" s="5">
        <f t="shared" si="53"/>
        <v>0</v>
      </c>
      <c r="AT81" s="5">
        <f t="shared" si="53"/>
        <v>0</v>
      </c>
      <c r="AU81" s="5">
        <f t="shared" si="53"/>
        <v>0</v>
      </c>
      <c r="AV81" s="5">
        <f t="shared" si="53"/>
        <v>0</v>
      </c>
      <c r="AW81" s="5">
        <f t="shared" si="53"/>
        <v>0</v>
      </c>
      <c r="AX81" s="5">
        <f t="shared" si="53"/>
        <v>0</v>
      </c>
      <c r="AY81" s="5">
        <f t="shared" si="53"/>
        <v>0</v>
      </c>
      <c r="AZ81" s="5">
        <f t="shared" si="53"/>
        <v>0</v>
      </c>
      <c r="BA81" s="5">
        <f t="shared" si="53"/>
        <v>0</v>
      </c>
      <c r="BB81" s="5">
        <f t="shared" si="53"/>
        <v>0</v>
      </c>
      <c r="BC81" s="5">
        <f t="shared" si="53"/>
        <v>0</v>
      </c>
      <c r="BD81" s="5">
        <f t="shared" si="53"/>
        <v>0</v>
      </c>
      <c r="BE81" s="5">
        <f t="shared" si="53"/>
        <v>0</v>
      </c>
      <c r="BF81" s="5">
        <f t="shared" si="53"/>
        <v>0</v>
      </c>
      <c r="BG81" s="5">
        <f t="shared" si="53"/>
        <v>0</v>
      </c>
      <c r="BH81" s="5">
        <f t="shared" si="53"/>
        <v>0</v>
      </c>
      <c r="BI81" s="5">
        <f t="shared" si="53"/>
        <v>0</v>
      </c>
      <c r="BJ81" s="5">
        <f t="shared" si="53"/>
        <v>0</v>
      </c>
      <c r="BK81" s="5">
        <f t="shared" si="53"/>
        <v>0</v>
      </c>
      <c r="BL81" s="5">
        <f t="shared" si="53"/>
        <v>0</v>
      </c>
      <c r="BM81" s="5">
        <f t="shared" si="53"/>
        <v>0</v>
      </c>
      <c r="BN81" s="5">
        <f t="shared" si="53"/>
        <v>0</v>
      </c>
      <c r="BO81" s="5">
        <f t="shared" si="53"/>
        <v>0</v>
      </c>
      <c r="BP81" s="5">
        <f t="shared" si="53"/>
        <v>0</v>
      </c>
      <c r="BQ81" s="5">
        <f t="shared" si="53"/>
        <v>0</v>
      </c>
      <c r="BR81" s="74">
        <f t="shared" ref="BR81" si="55">BR20</f>
        <v>0</v>
      </c>
    </row>
    <row r="82" spans="1:72">
      <c r="A82" s="104"/>
      <c r="B82" s="5">
        <f t="shared" si="49"/>
        <v>0</v>
      </c>
      <c r="C82" s="107"/>
      <c r="D82" s="5">
        <f t="shared" si="53"/>
        <v>0</v>
      </c>
      <c r="E82" s="5">
        <f t="shared" si="53"/>
        <v>0</v>
      </c>
      <c r="F82" s="5">
        <f t="shared" si="53"/>
        <v>0</v>
      </c>
      <c r="G82" s="5">
        <f t="shared" si="53"/>
        <v>0</v>
      </c>
      <c r="H82" s="5">
        <f t="shared" si="53"/>
        <v>0</v>
      </c>
      <c r="I82" s="5">
        <f t="shared" si="53"/>
        <v>0</v>
      </c>
      <c r="J82" s="5">
        <f t="shared" si="53"/>
        <v>0</v>
      </c>
      <c r="K82" s="5">
        <f t="shared" si="53"/>
        <v>0</v>
      </c>
      <c r="L82" s="5">
        <f t="shared" si="53"/>
        <v>0</v>
      </c>
      <c r="M82" s="5">
        <f t="shared" si="53"/>
        <v>0</v>
      </c>
      <c r="N82" s="5">
        <f t="shared" si="53"/>
        <v>0</v>
      </c>
      <c r="O82" s="5">
        <f t="shared" si="53"/>
        <v>0</v>
      </c>
      <c r="P82" s="5">
        <f t="shared" si="53"/>
        <v>0</v>
      </c>
      <c r="Q82" s="5">
        <f t="shared" si="53"/>
        <v>0</v>
      </c>
      <c r="R82" s="5">
        <f t="shared" si="53"/>
        <v>0</v>
      </c>
      <c r="S82" s="5">
        <f t="shared" si="53"/>
        <v>0</v>
      </c>
      <c r="T82" s="5">
        <f t="shared" si="53"/>
        <v>0</v>
      </c>
      <c r="U82" s="5">
        <f t="shared" si="53"/>
        <v>0</v>
      </c>
      <c r="V82" s="5">
        <f t="shared" si="53"/>
        <v>0</v>
      </c>
      <c r="W82" s="5">
        <f t="shared" si="50"/>
        <v>0</v>
      </c>
      <c r="X82" s="5">
        <f t="shared" si="53"/>
        <v>0</v>
      </c>
      <c r="Y82" s="5">
        <f t="shared" si="53"/>
        <v>0</v>
      </c>
      <c r="Z82" s="5">
        <f t="shared" si="53"/>
        <v>0</v>
      </c>
      <c r="AA82" s="5">
        <f t="shared" si="53"/>
        <v>0</v>
      </c>
      <c r="AB82" s="5">
        <f t="shared" si="53"/>
        <v>0</v>
      </c>
      <c r="AC82" s="5">
        <f t="shared" si="53"/>
        <v>0</v>
      </c>
      <c r="AD82" s="5">
        <f t="shared" si="53"/>
        <v>0</v>
      </c>
      <c r="AE82" s="5">
        <f t="shared" si="53"/>
        <v>0</v>
      </c>
      <c r="AF82" s="5">
        <f t="shared" ref="AF82:AI82" si="56">AF21</f>
        <v>0</v>
      </c>
      <c r="AG82" s="5">
        <f t="shared" si="56"/>
        <v>0</v>
      </c>
      <c r="AH82" s="5">
        <f t="shared" si="56"/>
        <v>0</v>
      </c>
      <c r="AI82" s="5">
        <f t="shared" si="56"/>
        <v>0</v>
      </c>
      <c r="AJ82" s="5">
        <f t="shared" si="53"/>
        <v>0</v>
      </c>
      <c r="AK82" s="5">
        <f t="shared" si="53"/>
        <v>0</v>
      </c>
      <c r="AL82" s="5">
        <f t="shared" si="53"/>
        <v>0</v>
      </c>
      <c r="AM82" s="5">
        <f t="shared" si="53"/>
        <v>0</v>
      </c>
      <c r="AN82" s="5">
        <f t="shared" si="53"/>
        <v>0</v>
      </c>
      <c r="AO82" s="5">
        <f t="shared" si="53"/>
        <v>0</v>
      </c>
      <c r="AP82" s="5">
        <f t="shared" si="53"/>
        <v>0</v>
      </c>
      <c r="AQ82" s="5">
        <f t="shared" si="53"/>
        <v>0</v>
      </c>
      <c r="AR82" s="5">
        <f t="shared" si="53"/>
        <v>0</v>
      </c>
      <c r="AS82" s="5">
        <f t="shared" si="53"/>
        <v>0</v>
      </c>
      <c r="AT82" s="5">
        <f t="shared" si="53"/>
        <v>0</v>
      </c>
      <c r="AU82" s="5">
        <f t="shared" si="53"/>
        <v>0</v>
      </c>
      <c r="AV82" s="5">
        <f t="shared" si="53"/>
        <v>0</v>
      </c>
      <c r="AW82" s="5">
        <f t="shared" si="53"/>
        <v>0</v>
      </c>
      <c r="AX82" s="5">
        <f t="shared" si="53"/>
        <v>0</v>
      </c>
      <c r="AY82" s="5">
        <f t="shared" si="53"/>
        <v>0</v>
      </c>
      <c r="AZ82" s="5">
        <f t="shared" si="53"/>
        <v>0</v>
      </c>
      <c r="BA82" s="5">
        <f t="shared" si="53"/>
        <v>0</v>
      </c>
      <c r="BB82" s="5">
        <f t="shared" si="53"/>
        <v>0</v>
      </c>
      <c r="BC82" s="5">
        <f t="shared" si="53"/>
        <v>0</v>
      </c>
      <c r="BD82" s="5">
        <f t="shared" si="53"/>
        <v>0</v>
      </c>
      <c r="BE82" s="5">
        <f t="shared" si="53"/>
        <v>0</v>
      </c>
      <c r="BF82" s="5">
        <f t="shared" si="53"/>
        <v>0</v>
      </c>
      <c r="BG82" s="5">
        <f t="shared" si="53"/>
        <v>0</v>
      </c>
      <c r="BH82" s="5">
        <f t="shared" si="53"/>
        <v>0</v>
      </c>
      <c r="BI82" s="5">
        <f t="shared" si="53"/>
        <v>0</v>
      </c>
      <c r="BJ82" s="5">
        <f t="shared" si="53"/>
        <v>0</v>
      </c>
      <c r="BK82" s="5">
        <f t="shared" si="53"/>
        <v>0</v>
      </c>
      <c r="BL82" s="5">
        <f t="shared" si="53"/>
        <v>0</v>
      </c>
      <c r="BM82" s="5">
        <f t="shared" si="53"/>
        <v>0</v>
      </c>
      <c r="BN82" s="5">
        <f t="shared" si="53"/>
        <v>0</v>
      </c>
      <c r="BO82" s="5">
        <f t="shared" si="53"/>
        <v>0</v>
      </c>
      <c r="BP82" s="5">
        <f t="shared" si="53"/>
        <v>0</v>
      </c>
      <c r="BQ82" s="5">
        <f t="shared" si="53"/>
        <v>0</v>
      </c>
      <c r="BR82" s="74">
        <f t="shared" ref="BR82" si="57">BR21</f>
        <v>0</v>
      </c>
    </row>
    <row r="83" spans="1:72" ht="17.399999999999999">
      <c r="B83" s="19" t="s">
        <v>21</v>
      </c>
      <c r="C83" s="17"/>
      <c r="D83" s="18">
        <f>SUM(D76:D82)</f>
        <v>0.03</v>
      </c>
      <c r="E83" s="18">
        <f t="shared" ref="E83:BQ83" si="58">SUM(E76:E82)</f>
        <v>0.05</v>
      </c>
      <c r="F83" s="18">
        <f t="shared" si="58"/>
        <v>1.4999999999999999E-2</v>
      </c>
      <c r="G83" s="18">
        <f t="shared" si="58"/>
        <v>0</v>
      </c>
      <c r="H83" s="18">
        <f t="shared" si="58"/>
        <v>0</v>
      </c>
      <c r="I83" s="18">
        <f t="shared" si="58"/>
        <v>0</v>
      </c>
      <c r="J83" s="18">
        <f t="shared" si="58"/>
        <v>0</v>
      </c>
      <c r="K83" s="18">
        <f t="shared" si="58"/>
        <v>6.0000000000000001E-3</v>
      </c>
      <c r="L83" s="18">
        <f t="shared" si="58"/>
        <v>7.0000000000000001E-3</v>
      </c>
      <c r="M83" s="18">
        <f t="shared" si="58"/>
        <v>0</v>
      </c>
      <c r="N83" s="18">
        <f t="shared" si="58"/>
        <v>0</v>
      </c>
      <c r="O83" s="18">
        <f t="shared" si="58"/>
        <v>0</v>
      </c>
      <c r="P83" s="18">
        <f t="shared" si="58"/>
        <v>0</v>
      </c>
      <c r="Q83" s="18">
        <f t="shared" si="58"/>
        <v>0</v>
      </c>
      <c r="R83" s="18">
        <f t="shared" si="58"/>
        <v>0</v>
      </c>
      <c r="S83" s="18">
        <f t="shared" si="58"/>
        <v>0</v>
      </c>
      <c r="T83" s="18">
        <f t="shared" si="58"/>
        <v>0</v>
      </c>
      <c r="U83" s="18">
        <f t="shared" si="58"/>
        <v>0</v>
      </c>
      <c r="V83" s="18">
        <f t="shared" si="58"/>
        <v>0</v>
      </c>
      <c r="W83" s="18">
        <f>SUM(W76:W82)</f>
        <v>0</v>
      </c>
      <c r="X83" s="18">
        <f t="shared" si="58"/>
        <v>0</v>
      </c>
      <c r="Y83" s="18">
        <f t="shared" si="58"/>
        <v>0</v>
      </c>
      <c r="Z83" s="18">
        <f t="shared" si="58"/>
        <v>0</v>
      </c>
      <c r="AA83" s="18">
        <f t="shared" si="58"/>
        <v>0</v>
      </c>
      <c r="AB83" s="18">
        <f t="shared" si="58"/>
        <v>0</v>
      </c>
      <c r="AC83" s="18">
        <f t="shared" si="58"/>
        <v>0</v>
      </c>
      <c r="AD83" s="18">
        <f t="shared" si="58"/>
        <v>2.1999999999999999E-2</v>
      </c>
      <c r="AE83" s="18">
        <f t="shared" si="58"/>
        <v>0</v>
      </c>
      <c r="AF83" s="18">
        <f t="shared" ref="AF83:AI83" si="59">SUM(AF76:AF82)</f>
        <v>0</v>
      </c>
      <c r="AG83" s="18">
        <f t="shared" si="59"/>
        <v>0</v>
      </c>
      <c r="AH83" s="18">
        <f t="shared" si="59"/>
        <v>0</v>
      </c>
      <c r="AI83" s="18">
        <f t="shared" si="59"/>
        <v>0</v>
      </c>
      <c r="AJ83" s="18">
        <f t="shared" si="58"/>
        <v>0</v>
      </c>
      <c r="AK83" s="18">
        <f t="shared" si="58"/>
        <v>0</v>
      </c>
      <c r="AL83" s="18">
        <f t="shared" si="58"/>
        <v>0</v>
      </c>
      <c r="AM83" s="18">
        <f t="shared" si="58"/>
        <v>0</v>
      </c>
      <c r="AN83" s="18">
        <f t="shared" si="58"/>
        <v>0</v>
      </c>
      <c r="AO83" s="18">
        <f t="shared" si="58"/>
        <v>0</v>
      </c>
      <c r="AP83" s="18">
        <f t="shared" si="58"/>
        <v>0</v>
      </c>
      <c r="AQ83" s="18">
        <f t="shared" si="58"/>
        <v>0</v>
      </c>
      <c r="AR83" s="18">
        <f t="shared" si="58"/>
        <v>0</v>
      </c>
      <c r="AS83" s="18">
        <f t="shared" si="58"/>
        <v>0</v>
      </c>
      <c r="AT83" s="18">
        <f t="shared" si="58"/>
        <v>0</v>
      </c>
      <c r="AU83" s="18">
        <f t="shared" si="58"/>
        <v>0</v>
      </c>
      <c r="AV83" s="18">
        <f t="shared" si="58"/>
        <v>8.0000000000000002E-3</v>
      </c>
      <c r="AW83" s="18">
        <f t="shared" si="58"/>
        <v>0</v>
      </c>
      <c r="AX83" s="18">
        <f t="shared" si="58"/>
        <v>0</v>
      </c>
      <c r="AY83" s="18">
        <f t="shared" si="58"/>
        <v>0</v>
      </c>
      <c r="AZ83" s="18">
        <f t="shared" si="58"/>
        <v>0</v>
      </c>
      <c r="BA83" s="18">
        <f t="shared" si="58"/>
        <v>0</v>
      </c>
      <c r="BB83" s="18">
        <f t="shared" si="58"/>
        <v>0</v>
      </c>
      <c r="BC83" s="18">
        <f t="shared" si="58"/>
        <v>0</v>
      </c>
      <c r="BD83" s="18">
        <f t="shared" si="58"/>
        <v>6.9000000000000006E-2</v>
      </c>
      <c r="BE83" s="18">
        <f t="shared" si="58"/>
        <v>0</v>
      </c>
      <c r="BF83" s="18">
        <f t="shared" si="58"/>
        <v>7.0000000000000001E-3</v>
      </c>
      <c r="BG83" s="18">
        <f t="shared" si="58"/>
        <v>0</v>
      </c>
      <c r="BH83" s="18">
        <f t="shared" si="58"/>
        <v>0</v>
      </c>
      <c r="BI83" s="18">
        <f t="shared" si="58"/>
        <v>0</v>
      </c>
      <c r="BJ83" s="18">
        <f t="shared" si="58"/>
        <v>0.1</v>
      </c>
      <c r="BK83" s="18">
        <f t="shared" si="58"/>
        <v>2.0500000000000001E-2</v>
      </c>
      <c r="BL83" s="18">
        <f t="shared" si="58"/>
        <v>2.7999999999999997E-2</v>
      </c>
      <c r="BM83" s="18">
        <f t="shared" si="58"/>
        <v>0.19</v>
      </c>
      <c r="BN83" s="18">
        <f t="shared" si="58"/>
        <v>0</v>
      </c>
      <c r="BO83" s="18">
        <f t="shared" si="58"/>
        <v>3.0000000000000001E-3</v>
      </c>
      <c r="BP83" s="18">
        <f t="shared" si="58"/>
        <v>7.0000000000000001E-3</v>
      </c>
      <c r="BQ83" s="18">
        <f t="shared" si="58"/>
        <v>4.0000000000000001E-3</v>
      </c>
      <c r="BR83" s="75">
        <f t="shared" ref="BR83" si="60">SUM(BR76:BR82)</f>
        <v>5.0000000000000002E-5</v>
      </c>
    </row>
    <row r="84" spans="1:72" ht="17.399999999999999">
      <c r="B84" s="19" t="s">
        <v>22</v>
      </c>
      <c r="C84" s="17"/>
      <c r="D84" s="20">
        <f t="shared" ref="D84:BQ84" si="61">PRODUCT(D83,$E$7)</f>
        <v>0.03</v>
      </c>
      <c r="E84" s="20">
        <f t="shared" si="61"/>
        <v>0.05</v>
      </c>
      <c r="F84" s="20">
        <f t="shared" si="61"/>
        <v>1.4999999999999999E-2</v>
      </c>
      <c r="G84" s="20">
        <f t="shared" si="61"/>
        <v>0</v>
      </c>
      <c r="H84" s="20">
        <f t="shared" si="61"/>
        <v>0</v>
      </c>
      <c r="I84" s="20">
        <f t="shared" si="61"/>
        <v>0</v>
      </c>
      <c r="J84" s="20">
        <f t="shared" si="61"/>
        <v>0</v>
      </c>
      <c r="K84" s="20">
        <f t="shared" si="61"/>
        <v>6.0000000000000001E-3</v>
      </c>
      <c r="L84" s="20">
        <f t="shared" si="61"/>
        <v>7.0000000000000001E-3</v>
      </c>
      <c r="M84" s="20">
        <f t="shared" si="61"/>
        <v>0</v>
      </c>
      <c r="N84" s="20">
        <f t="shared" si="61"/>
        <v>0</v>
      </c>
      <c r="O84" s="20">
        <f t="shared" si="61"/>
        <v>0</v>
      </c>
      <c r="P84" s="20">
        <f t="shared" si="61"/>
        <v>0</v>
      </c>
      <c r="Q84" s="20">
        <f t="shared" si="61"/>
        <v>0</v>
      </c>
      <c r="R84" s="20">
        <f t="shared" si="61"/>
        <v>0</v>
      </c>
      <c r="S84" s="20">
        <f t="shared" si="61"/>
        <v>0</v>
      </c>
      <c r="T84" s="20">
        <f t="shared" si="61"/>
        <v>0</v>
      </c>
      <c r="U84" s="20">
        <f t="shared" si="61"/>
        <v>0</v>
      </c>
      <c r="V84" s="20">
        <f t="shared" si="61"/>
        <v>0</v>
      </c>
      <c r="W84" s="20">
        <f>PRODUCT(W83,$E$7)</f>
        <v>0</v>
      </c>
      <c r="X84" s="20">
        <f t="shared" si="61"/>
        <v>0</v>
      </c>
      <c r="Y84" s="20">
        <f t="shared" si="61"/>
        <v>0</v>
      </c>
      <c r="Z84" s="20">
        <f t="shared" si="61"/>
        <v>0</v>
      </c>
      <c r="AA84" s="20">
        <f t="shared" si="61"/>
        <v>0</v>
      </c>
      <c r="AB84" s="20">
        <f t="shared" si="61"/>
        <v>0</v>
      </c>
      <c r="AC84" s="20">
        <f t="shared" si="61"/>
        <v>0</v>
      </c>
      <c r="AD84" s="20">
        <f t="shared" si="61"/>
        <v>2.1999999999999999E-2</v>
      </c>
      <c r="AE84" s="20">
        <f t="shared" si="61"/>
        <v>0</v>
      </c>
      <c r="AF84" s="20">
        <f t="shared" ref="AF84:AI84" si="62">PRODUCT(AF83,$E$7)</f>
        <v>0</v>
      </c>
      <c r="AG84" s="20">
        <f t="shared" si="62"/>
        <v>0</v>
      </c>
      <c r="AH84" s="20">
        <f t="shared" si="62"/>
        <v>0</v>
      </c>
      <c r="AI84" s="20">
        <f t="shared" si="62"/>
        <v>0</v>
      </c>
      <c r="AJ84" s="20">
        <f t="shared" si="61"/>
        <v>0</v>
      </c>
      <c r="AK84" s="20">
        <f t="shared" si="61"/>
        <v>0</v>
      </c>
      <c r="AL84" s="20">
        <f t="shared" si="61"/>
        <v>0</v>
      </c>
      <c r="AM84" s="20">
        <f t="shared" si="61"/>
        <v>0</v>
      </c>
      <c r="AN84" s="20">
        <f t="shared" si="61"/>
        <v>0</v>
      </c>
      <c r="AO84" s="20">
        <f t="shared" si="61"/>
        <v>0</v>
      </c>
      <c r="AP84" s="20">
        <f t="shared" si="61"/>
        <v>0</v>
      </c>
      <c r="AQ84" s="20">
        <f t="shared" si="61"/>
        <v>0</v>
      </c>
      <c r="AR84" s="20">
        <f t="shared" si="61"/>
        <v>0</v>
      </c>
      <c r="AS84" s="20">
        <f t="shared" si="61"/>
        <v>0</v>
      </c>
      <c r="AT84" s="20">
        <f t="shared" si="61"/>
        <v>0</v>
      </c>
      <c r="AU84" s="20">
        <f t="shared" si="61"/>
        <v>0</v>
      </c>
      <c r="AV84" s="20">
        <f t="shared" si="61"/>
        <v>8.0000000000000002E-3</v>
      </c>
      <c r="AW84" s="20">
        <f t="shared" si="61"/>
        <v>0</v>
      </c>
      <c r="AX84" s="20">
        <f t="shared" si="61"/>
        <v>0</v>
      </c>
      <c r="AY84" s="20">
        <f t="shared" si="61"/>
        <v>0</v>
      </c>
      <c r="AZ84" s="20">
        <f t="shared" si="61"/>
        <v>0</v>
      </c>
      <c r="BA84" s="20">
        <f t="shared" si="61"/>
        <v>0</v>
      </c>
      <c r="BB84" s="20">
        <f t="shared" si="61"/>
        <v>0</v>
      </c>
      <c r="BC84" s="20">
        <f t="shared" si="61"/>
        <v>0</v>
      </c>
      <c r="BD84" s="20">
        <f t="shared" si="61"/>
        <v>6.9000000000000006E-2</v>
      </c>
      <c r="BE84" s="20">
        <f t="shared" si="61"/>
        <v>0</v>
      </c>
      <c r="BF84" s="20">
        <f t="shared" si="61"/>
        <v>7.0000000000000001E-3</v>
      </c>
      <c r="BG84" s="20">
        <f t="shared" si="61"/>
        <v>0</v>
      </c>
      <c r="BH84" s="20">
        <f t="shared" si="61"/>
        <v>0</v>
      </c>
      <c r="BI84" s="20">
        <f t="shared" si="61"/>
        <v>0</v>
      </c>
      <c r="BJ84" s="20">
        <f t="shared" si="61"/>
        <v>0.1</v>
      </c>
      <c r="BK84" s="20">
        <f t="shared" si="61"/>
        <v>2.0500000000000001E-2</v>
      </c>
      <c r="BL84" s="20">
        <f t="shared" si="61"/>
        <v>2.7999999999999997E-2</v>
      </c>
      <c r="BM84" s="20">
        <f t="shared" si="61"/>
        <v>0.19</v>
      </c>
      <c r="BN84" s="20">
        <f t="shared" si="61"/>
        <v>0</v>
      </c>
      <c r="BO84" s="20">
        <f t="shared" si="61"/>
        <v>3.0000000000000001E-3</v>
      </c>
      <c r="BP84" s="20">
        <f t="shared" si="61"/>
        <v>7.0000000000000001E-3</v>
      </c>
      <c r="BQ84" s="20">
        <f t="shared" si="61"/>
        <v>4.0000000000000001E-3</v>
      </c>
      <c r="BR84" s="76">
        <f t="shared" ref="BR84" si="63">PRODUCT(BR83,$E$7)</f>
        <v>5.0000000000000002E-5</v>
      </c>
      <c r="BS84" s="48"/>
      <c r="BT84" s="48"/>
    </row>
    <row r="86" spans="1:72" ht="17.399999999999999">
      <c r="A86" s="21"/>
      <c r="B86" s="22" t="s">
        <v>23</v>
      </c>
      <c r="C86" s="23" t="s">
        <v>24</v>
      </c>
      <c r="D86" s="24">
        <f>D48</f>
        <v>90.9</v>
      </c>
      <c r="E86" s="24">
        <f t="shared" ref="E86:BQ86" si="64">E48</f>
        <v>96</v>
      </c>
      <c r="F86" s="24">
        <f t="shared" si="64"/>
        <v>91</v>
      </c>
      <c r="G86" s="24">
        <f t="shared" si="64"/>
        <v>816</v>
      </c>
      <c r="H86" s="24">
        <f t="shared" si="64"/>
        <v>1680</v>
      </c>
      <c r="I86" s="24">
        <f t="shared" si="64"/>
        <v>1050</v>
      </c>
      <c r="J86" s="24">
        <f t="shared" si="64"/>
        <v>90.57</v>
      </c>
      <c r="K86" s="24">
        <f t="shared" si="64"/>
        <v>1166.67</v>
      </c>
      <c r="L86" s="24">
        <f t="shared" si="64"/>
        <v>255.2</v>
      </c>
      <c r="M86" s="24">
        <f t="shared" si="64"/>
        <v>833</v>
      </c>
      <c r="N86" s="24">
        <f t="shared" si="64"/>
        <v>126.38</v>
      </c>
      <c r="O86" s="24">
        <f t="shared" si="64"/>
        <v>387.53</v>
      </c>
      <c r="P86" s="24">
        <f t="shared" si="64"/>
        <v>663.16</v>
      </c>
      <c r="Q86" s="24">
        <f t="shared" si="64"/>
        <v>526.66999999999996</v>
      </c>
      <c r="R86" s="24">
        <f t="shared" si="64"/>
        <v>1295</v>
      </c>
      <c r="S86" s="24">
        <f t="shared" si="64"/>
        <v>0</v>
      </c>
      <c r="T86" s="24">
        <f t="shared" si="64"/>
        <v>0</v>
      </c>
      <c r="U86" s="24">
        <f t="shared" si="64"/>
        <v>1012</v>
      </c>
      <c r="V86" s="24">
        <f t="shared" si="64"/>
        <v>470.67</v>
      </c>
      <c r="W86" s="24">
        <f>W48</f>
        <v>348</v>
      </c>
      <c r="X86" s="24">
        <f t="shared" si="64"/>
        <v>9.4</v>
      </c>
      <c r="Y86" s="24">
        <f t="shared" si="64"/>
        <v>266.5</v>
      </c>
      <c r="Z86" s="24">
        <f t="shared" si="64"/>
        <v>367</v>
      </c>
      <c r="AA86" s="24">
        <f t="shared" si="64"/>
        <v>524</v>
      </c>
      <c r="AB86" s="24">
        <f t="shared" si="64"/>
        <v>330</v>
      </c>
      <c r="AC86" s="24">
        <f t="shared" si="64"/>
        <v>299</v>
      </c>
      <c r="AD86" s="24">
        <f t="shared" si="64"/>
        <v>148</v>
      </c>
      <c r="AE86" s="24">
        <f t="shared" si="64"/>
        <v>842</v>
      </c>
      <c r="AF86" s="24">
        <f t="shared" si="64"/>
        <v>0</v>
      </c>
      <c r="AG86" s="24">
        <f t="shared" si="64"/>
        <v>180</v>
      </c>
      <c r="AH86" s="24">
        <f t="shared" si="64"/>
        <v>359</v>
      </c>
      <c r="AI86" s="24">
        <f t="shared" si="64"/>
        <v>160</v>
      </c>
      <c r="AJ86" s="24">
        <f t="shared" si="64"/>
        <v>309.10000000000002</v>
      </c>
      <c r="AK86" s="24">
        <f t="shared" si="64"/>
        <v>94</v>
      </c>
      <c r="AL86" s="24">
        <f t="shared" si="64"/>
        <v>73</v>
      </c>
      <c r="AM86" s="24">
        <f t="shared" si="64"/>
        <v>51.6</v>
      </c>
      <c r="AN86" s="24">
        <f t="shared" si="64"/>
        <v>250</v>
      </c>
      <c r="AO86" s="24">
        <f t="shared" si="64"/>
        <v>272</v>
      </c>
      <c r="AP86" s="24">
        <f t="shared" si="64"/>
        <v>0</v>
      </c>
      <c r="AQ86" s="24">
        <f t="shared" si="64"/>
        <v>425</v>
      </c>
      <c r="AR86" s="24">
        <f t="shared" si="64"/>
        <v>800</v>
      </c>
      <c r="AS86" s="24">
        <f t="shared" si="64"/>
        <v>294.25</v>
      </c>
      <c r="AT86" s="24">
        <f t="shared" si="64"/>
        <v>95</v>
      </c>
      <c r="AU86" s="24">
        <f t="shared" si="64"/>
        <v>87.33</v>
      </c>
      <c r="AV86" s="24">
        <f t="shared" si="64"/>
        <v>73.33</v>
      </c>
      <c r="AW86" s="24">
        <f t="shared" si="64"/>
        <v>80</v>
      </c>
      <c r="AX86" s="24">
        <f t="shared" si="64"/>
        <v>89.29</v>
      </c>
      <c r="AY86" s="24">
        <f t="shared" si="64"/>
        <v>63.75</v>
      </c>
      <c r="AZ86" s="24">
        <f t="shared" si="64"/>
        <v>104.62</v>
      </c>
      <c r="BA86" s="24">
        <f t="shared" si="64"/>
        <v>81.33</v>
      </c>
      <c r="BB86" s="24">
        <f t="shared" si="64"/>
        <v>71.67</v>
      </c>
      <c r="BC86" s="24">
        <f t="shared" si="64"/>
        <v>152.66999999999999</v>
      </c>
      <c r="BD86" s="24">
        <f t="shared" si="64"/>
        <v>378</v>
      </c>
      <c r="BE86" s="24">
        <f t="shared" si="64"/>
        <v>574</v>
      </c>
      <c r="BF86" s="24">
        <f t="shared" si="64"/>
        <v>696</v>
      </c>
      <c r="BG86" s="24">
        <f t="shared" si="64"/>
        <v>324</v>
      </c>
      <c r="BH86" s="24">
        <f t="shared" si="64"/>
        <v>604</v>
      </c>
      <c r="BI86" s="24">
        <f t="shared" si="64"/>
        <v>0</v>
      </c>
      <c r="BJ86" s="24">
        <f t="shared" si="64"/>
        <v>38</v>
      </c>
      <c r="BK86" s="24">
        <f t="shared" si="64"/>
        <v>38</v>
      </c>
      <c r="BL86" s="24">
        <f t="shared" si="64"/>
        <v>33</v>
      </c>
      <c r="BM86" s="24">
        <f t="shared" si="64"/>
        <v>43</v>
      </c>
      <c r="BN86" s="24">
        <f t="shared" si="64"/>
        <v>43</v>
      </c>
      <c r="BO86" s="24">
        <f t="shared" si="64"/>
        <v>306.32</v>
      </c>
      <c r="BP86" s="24">
        <f t="shared" si="64"/>
        <v>190</v>
      </c>
      <c r="BQ86" s="24">
        <f t="shared" si="64"/>
        <v>26</v>
      </c>
      <c r="BR86" s="75">
        <f t="shared" ref="BR86" si="65">BR48</f>
        <v>0</v>
      </c>
    </row>
    <row r="87" spans="1:72" ht="17.399999999999999">
      <c r="B87" s="19" t="s">
        <v>25</v>
      </c>
      <c r="C87" s="17" t="s">
        <v>24</v>
      </c>
      <c r="D87" s="18">
        <f>D86/1000</f>
        <v>9.0900000000000009E-2</v>
      </c>
      <c r="E87" s="18">
        <f t="shared" ref="E87:BQ87" si="66">E86/1000</f>
        <v>9.6000000000000002E-2</v>
      </c>
      <c r="F87" s="18">
        <f t="shared" si="66"/>
        <v>9.0999999999999998E-2</v>
      </c>
      <c r="G87" s="18">
        <f t="shared" si="66"/>
        <v>0.81599999999999995</v>
      </c>
      <c r="H87" s="18">
        <f t="shared" si="66"/>
        <v>1.68</v>
      </c>
      <c r="I87" s="18">
        <f t="shared" si="66"/>
        <v>1.05</v>
      </c>
      <c r="J87" s="18">
        <f t="shared" si="66"/>
        <v>9.0569999999999998E-2</v>
      </c>
      <c r="K87" s="18">
        <f t="shared" si="66"/>
        <v>1.1666700000000001</v>
      </c>
      <c r="L87" s="18">
        <f t="shared" si="66"/>
        <v>0.25519999999999998</v>
      </c>
      <c r="M87" s="18">
        <f t="shared" si="66"/>
        <v>0.83299999999999996</v>
      </c>
      <c r="N87" s="18">
        <f t="shared" si="66"/>
        <v>0.12637999999999999</v>
      </c>
      <c r="O87" s="18">
        <f t="shared" si="66"/>
        <v>0.38752999999999999</v>
      </c>
      <c r="P87" s="18">
        <f t="shared" si="66"/>
        <v>0.66315999999999997</v>
      </c>
      <c r="Q87" s="18">
        <f t="shared" si="66"/>
        <v>0.52666999999999997</v>
      </c>
      <c r="R87" s="18">
        <f t="shared" si="66"/>
        <v>1.2949999999999999</v>
      </c>
      <c r="S87" s="18">
        <f t="shared" si="66"/>
        <v>0</v>
      </c>
      <c r="T87" s="18">
        <f t="shared" si="66"/>
        <v>0</v>
      </c>
      <c r="U87" s="18">
        <f t="shared" si="66"/>
        <v>1.012</v>
      </c>
      <c r="V87" s="18">
        <f t="shared" si="66"/>
        <v>0.47067000000000003</v>
      </c>
      <c r="W87" s="18">
        <f>W86/1000</f>
        <v>0.34799999999999998</v>
      </c>
      <c r="X87" s="18">
        <f t="shared" si="66"/>
        <v>9.4000000000000004E-3</v>
      </c>
      <c r="Y87" s="18">
        <f t="shared" si="66"/>
        <v>0.26650000000000001</v>
      </c>
      <c r="Z87" s="18">
        <f t="shared" si="66"/>
        <v>0.36699999999999999</v>
      </c>
      <c r="AA87" s="18">
        <f t="shared" si="66"/>
        <v>0.52400000000000002</v>
      </c>
      <c r="AB87" s="18">
        <f t="shared" si="66"/>
        <v>0.33</v>
      </c>
      <c r="AC87" s="18">
        <f t="shared" si="66"/>
        <v>0.29899999999999999</v>
      </c>
      <c r="AD87" s="18">
        <f t="shared" si="66"/>
        <v>0.14799999999999999</v>
      </c>
      <c r="AE87" s="18">
        <f t="shared" si="66"/>
        <v>0.84199999999999997</v>
      </c>
      <c r="AF87" s="18">
        <f t="shared" ref="AF87:AI87" si="67">AF86/1000</f>
        <v>0</v>
      </c>
      <c r="AG87" s="18">
        <f t="shared" si="67"/>
        <v>0.18</v>
      </c>
      <c r="AH87" s="18">
        <f t="shared" si="67"/>
        <v>0.35899999999999999</v>
      </c>
      <c r="AI87" s="18">
        <f t="shared" si="67"/>
        <v>0.16</v>
      </c>
      <c r="AJ87" s="18">
        <f t="shared" si="66"/>
        <v>0.30910000000000004</v>
      </c>
      <c r="AK87" s="18">
        <f t="shared" si="66"/>
        <v>9.4E-2</v>
      </c>
      <c r="AL87" s="18">
        <f t="shared" si="66"/>
        <v>7.2999999999999995E-2</v>
      </c>
      <c r="AM87" s="18">
        <f t="shared" si="66"/>
        <v>5.16E-2</v>
      </c>
      <c r="AN87" s="18">
        <f t="shared" si="66"/>
        <v>0.25</v>
      </c>
      <c r="AO87" s="18">
        <f t="shared" si="66"/>
        <v>0.27200000000000002</v>
      </c>
      <c r="AP87" s="18">
        <f t="shared" si="66"/>
        <v>0</v>
      </c>
      <c r="AQ87" s="18">
        <f t="shared" si="66"/>
        <v>0.42499999999999999</v>
      </c>
      <c r="AR87" s="18">
        <f t="shared" si="66"/>
        <v>0.8</v>
      </c>
      <c r="AS87" s="18">
        <f t="shared" si="66"/>
        <v>0.29425000000000001</v>
      </c>
      <c r="AT87" s="18">
        <f t="shared" si="66"/>
        <v>9.5000000000000001E-2</v>
      </c>
      <c r="AU87" s="18">
        <f t="shared" si="66"/>
        <v>8.7330000000000005E-2</v>
      </c>
      <c r="AV87" s="18">
        <f t="shared" si="66"/>
        <v>7.3329999999999992E-2</v>
      </c>
      <c r="AW87" s="18">
        <f t="shared" si="66"/>
        <v>0.08</v>
      </c>
      <c r="AX87" s="18">
        <f t="shared" si="66"/>
        <v>8.9290000000000008E-2</v>
      </c>
      <c r="AY87" s="18">
        <f t="shared" si="66"/>
        <v>6.3750000000000001E-2</v>
      </c>
      <c r="AZ87" s="18">
        <f t="shared" si="66"/>
        <v>0.10462</v>
      </c>
      <c r="BA87" s="18">
        <f t="shared" si="66"/>
        <v>8.133E-2</v>
      </c>
      <c r="BB87" s="18">
        <f t="shared" si="66"/>
        <v>7.1669999999999998E-2</v>
      </c>
      <c r="BC87" s="18">
        <f t="shared" si="66"/>
        <v>0.15267</v>
      </c>
      <c r="BD87" s="18">
        <f t="shared" si="66"/>
        <v>0.378</v>
      </c>
      <c r="BE87" s="18">
        <f t="shared" si="66"/>
        <v>0.57399999999999995</v>
      </c>
      <c r="BF87" s="18">
        <f t="shared" si="66"/>
        <v>0.69599999999999995</v>
      </c>
      <c r="BG87" s="18">
        <f t="shared" si="66"/>
        <v>0.32400000000000001</v>
      </c>
      <c r="BH87" s="18">
        <f t="shared" si="66"/>
        <v>0.60399999999999998</v>
      </c>
      <c r="BI87" s="18">
        <f t="shared" si="66"/>
        <v>0</v>
      </c>
      <c r="BJ87" s="18">
        <f t="shared" si="66"/>
        <v>3.7999999999999999E-2</v>
      </c>
      <c r="BK87" s="18">
        <f t="shared" si="66"/>
        <v>3.7999999999999999E-2</v>
      </c>
      <c r="BL87" s="18">
        <f t="shared" si="66"/>
        <v>3.3000000000000002E-2</v>
      </c>
      <c r="BM87" s="18">
        <f t="shared" si="66"/>
        <v>4.2999999999999997E-2</v>
      </c>
      <c r="BN87" s="18">
        <f t="shared" si="66"/>
        <v>4.2999999999999997E-2</v>
      </c>
      <c r="BO87" s="18">
        <f t="shared" si="66"/>
        <v>0.30631999999999998</v>
      </c>
      <c r="BP87" s="18">
        <f t="shared" si="66"/>
        <v>0.19</v>
      </c>
      <c r="BQ87" s="18">
        <f t="shared" si="66"/>
        <v>2.5999999999999999E-2</v>
      </c>
      <c r="BR87" s="75">
        <f t="shared" ref="BR87" si="68">BR86/1000</f>
        <v>0</v>
      </c>
    </row>
    <row r="88" spans="1:72" ht="17.399999999999999">
      <c r="A88" s="25"/>
      <c r="B88" s="26" t="s">
        <v>26</v>
      </c>
      <c r="C88" s="108"/>
      <c r="D88" s="27">
        <f>D84*D86</f>
        <v>2.7269999999999999</v>
      </c>
      <c r="E88" s="27">
        <f t="shared" ref="E88:BQ88" si="69">E84*E86</f>
        <v>4.8000000000000007</v>
      </c>
      <c r="F88" s="27">
        <f t="shared" si="69"/>
        <v>1.365</v>
      </c>
      <c r="G88" s="27">
        <f t="shared" si="69"/>
        <v>0</v>
      </c>
      <c r="H88" s="27">
        <f t="shared" si="69"/>
        <v>0</v>
      </c>
      <c r="I88" s="27">
        <f t="shared" si="69"/>
        <v>0</v>
      </c>
      <c r="J88" s="27">
        <f t="shared" si="69"/>
        <v>0</v>
      </c>
      <c r="K88" s="27">
        <f t="shared" si="69"/>
        <v>7.000020000000001</v>
      </c>
      <c r="L88" s="27">
        <f t="shared" si="69"/>
        <v>1.7864</v>
      </c>
      <c r="M88" s="27">
        <f t="shared" si="69"/>
        <v>0</v>
      </c>
      <c r="N88" s="27">
        <f t="shared" si="69"/>
        <v>0</v>
      </c>
      <c r="O88" s="27">
        <f t="shared" si="69"/>
        <v>0</v>
      </c>
      <c r="P88" s="27">
        <f t="shared" si="69"/>
        <v>0</v>
      </c>
      <c r="Q88" s="27">
        <f t="shared" si="69"/>
        <v>0</v>
      </c>
      <c r="R88" s="27">
        <f t="shared" si="69"/>
        <v>0</v>
      </c>
      <c r="S88" s="27">
        <f t="shared" si="69"/>
        <v>0</v>
      </c>
      <c r="T88" s="27">
        <f t="shared" si="69"/>
        <v>0</v>
      </c>
      <c r="U88" s="27">
        <f t="shared" si="69"/>
        <v>0</v>
      </c>
      <c r="V88" s="27">
        <f t="shared" si="69"/>
        <v>0</v>
      </c>
      <c r="W88" s="27">
        <f>W84*W86</f>
        <v>0</v>
      </c>
      <c r="X88" s="27">
        <f t="shared" si="69"/>
        <v>0</v>
      </c>
      <c r="Y88" s="27">
        <f t="shared" si="69"/>
        <v>0</v>
      </c>
      <c r="Z88" s="27">
        <f t="shared" si="69"/>
        <v>0</v>
      </c>
      <c r="AA88" s="27">
        <f t="shared" si="69"/>
        <v>0</v>
      </c>
      <c r="AB88" s="27">
        <f t="shared" si="69"/>
        <v>0</v>
      </c>
      <c r="AC88" s="27">
        <f t="shared" si="69"/>
        <v>0</v>
      </c>
      <c r="AD88" s="27">
        <f t="shared" si="69"/>
        <v>3.2559999999999998</v>
      </c>
      <c r="AE88" s="27">
        <f t="shared" si="69"/>
        <v>0</v>
      </c>
      <c r="AF88" s="27">
        <f t="shared" ref="AF88:AI88" si="70">AF84*AF86</f>
        <v>0</v>
      </c>
      <c r="AG88" s="27">
        <f t="shared" si="70"/>
        <v>0</v>
      </c>
      <c r="AH88" s="27">
        <f t="shared" si="70"/>
        <v>0</v>
      </c>
      <c r="AI88" s="27">
        <f t="shared" si="70"/>
        <v>0</v>
      </c>
      <c r="AJ88" s="27">
        <f t="shared" si="69"/>
        <v>0</v>
      </c>
      <c r="AK88" s="27">
        <f t="shared" si="69"/>
        <v>0</v>
      </c>
      <c r="AL88" s="27">
        <f t="shared" si="69"/>
        <v>0</v>
      </c>
      <c r="AM88" s="27">
        <f t="shared" si="69"/>
        <v>0</v>
      </c>
      <c r="AN88" s="27">
        <f t="shared" si="69"/>
        <v>0</v>
      </c>
      <c r="AO88" s="27">
        <f t="shared" si="69"/>
        <v>0</v>
      </c>
      <c r="AP88" s="27">
        <f t="shared" si="69"/>
        <v>0</v>
      </c>
      <c r="AQ88" s="27">
        <f t="shared" si="69"/>
        <v>0</v>
      </c>
      <c r="AR88" s="27">
        <f t="shared" si="69"/>
        <v>0</v>
      </c>
      <c r="AS88" s="27">
        <f t="shared" si="69"/>
        <v>0</v>
      </c>
      <c r="AT88" s="27">
        <f t="shared" si="69"/>
        <v>0</v>
      </c>
      <c r="AU88" s="27">
        <f t="shared" si="69"/>
        <v>0</v>
      </c>
      <c r="AV88" s="27">
        <f t="shared" si="69"/>
        <v>0.58664000000000005</v>
      </c>
      <c r="AW88" s="27">
        <f t="shared" si="69"/>
        <v>0</v>
      </c>
      <c r="AX88" s="27">
        <f t="shared" si="69"/>
        <v>0</v>
      </c>
      <c r="AY88" s="27">
        <f t="shared" si="69"/>
        <v>0</v>
      </c>
      <c r="AZ88" s="27">
        <f t="shared" si="69"/>
        <v>0</v>
      </c>
      <c r="BA88" s="27">
        <f t="shared" si="69"/>
        <v>0</v>
      </c>
      <c r="BB88" s="27">
        <f t="shared" si="69"/>
        <v>0</v>
      </c>
      <c r="BC88" s="27">
        <f t="shared" si="69"/>
        <v>0</v>
      </c>
      <c r="BD88" s="27">
        <f t="shared" si="69"/>
        <v>26.082000000000001</v>
      </c>
      <c r="BE88" s="27">
        <f t="shared" si="69"/>
        <v>0</v>
      </c>
      <c r="BF88" s="27">
        <f t="shared" si="69"/>
        <v>4.8719999999999999</v>
      </c>
      <c r="BG88" s="27">
        <f t="shared" si="69"/>
        <v>0</v>
      </c>
      <c r="BH88" s="27">
        <f t="shared" si="69"/>
        <v>0</v>
      </c>
      <c r="BI88" s="27">
        <f t="shared" si="69"/>
        <v>0</v>
      </c>
      <c r="BJ88" s="27">
        <f t="shared" si="69"/>
        <v>3.8000000000000003</v>
      </c>
      <c r="BK88" s="27">
        <f t="shared" si="69"/>
        <v>0.77900000000000003</v>
      </c>
      <c r="BL88" s="27">
        <f t="shared" si="69"/>
        <v>0.92399999999999993</v>
      </c>
      <c r="BM88" s="27">
        <f t="shared" si="69"/>
        <v>8.17</v>
      </c>
      <c r="BN88" s="27">
        <f t="shared" si="69"/>
        <v>0</v>
      </c>
      <c r="BO88" s="27">
        <f t="shared" si="69"/>
        <v>0.91896</v>
      </c>
      <c r="BP88" s="27">
        <f t="shared" si="69"/>
        <v>1.33</v>
      </c>
      <c r="BQ88" s="27">
        <f t="shared" si="69"/>
        <v>0.10400000000000001</v>
      </c>
      <c r="BR88" s="78">
        <f t="shared" ref="BR88" si="71">BR84*BR86</f>
        <v>0</v>
      </c>
      <c r="BS88" s="28">
        <f>SUM(D88:BQ88)</f>
        <v>68.501019999999997</v>
      </c>
      <c r="BT88" s="29">
        <f>BS88/$C$10</f>
        <v>68.501019999999997</v>
      </c>
    </row>
    <row r="89" spans="1:72" ht="17.399999999999999">
      <c r="A89" s="25"/>
      <c r="B89" s="26" t="s">
        <v>27</v>
      </c>
      <c r="C89" s="108"/>
      <c r="D89" s="27">
        <f>D84*D86</f>
        <v>2.7269999999999999</v>
      </c>
      <c r="E89" s="27">
        <f t="shared" ref="E89:BQ89" si="72">E84*E86</f>
        <v>4.8000000000000007</v>
      </c>
      <c r="F89" s="27">
        <f t="shared" si="72"/>
        <v>1.365</v>
      </c>
      <c r="G89" s="27">
        <f t="shared" si="72"/>
        <v>0</v>
      </c>
      <c r="H89" s="27">
        <f t="shared" si="72"/>
        <v>0</v>
      </c>
      <c r="I89" s="27">
        <f t="shared" si="72"/>
        <v>0</v>
      </c>
      <c r="J89" s="27">
        <f t="shared" si="72"/>
        <v>0</v>
      </c>
      <c r="K89" s="27">
        <f t="shared" si="72"/>
        <v>7.000020000000001</v>
      </c>
      <c r="L89" s="27">
        <f t="shared" si="72"/>
        <v>1.7864</v>
      </c>
      <c r="M89" s="27">
        <f t="shared" si="72"/>
        <v>0</v>
      </c>
      <c r="N89" s="27">
        <f t="shared" si="72"/>
        <v>0</v>
      </c>
      <c r="O89" s="27">
        <f t="shared" si="72"/>
        <v>0</v>
      </c>
      <c r="P89" s="27">
        <f t="shared" si="72"/>
        <v>0</v>
      </c>
      <c r="Q89" s="27">
        <f t="shared" si="72"/>
        <v>0</v>
      </c>
      <c r="R89" s="27">
        <f t="shared" si="72"/>
        <v>0</v>
      </c>
      <c r="S89" s="27">
        <f t="shared" si="72"/>
        <v>0</v>
      </c>
      <c r="T89" s="27">
        <f t="shared" si="72"/>
        <v>0</v>
      </c>
      <c r="U89" s="27">
        <f t="shared" si="72"/>
        <v>0</v>
      </c>
      <c r="V89" s="27">
        <f t="shared" si="72"/>
        <v>0</v>
      </c>
      <c r="W89" s="27">
        <f>W84*W86</f>
        <v>0</v>
      </c>
      <c r="X89" s="27">
        <f t="shared" si="72"/>
        <v>0</v>
      </c>
      <c r="Y89" s="27">
        <f t="shared" si="72"/>
        <v>0</v>
      </c>
      <c r="Z89" s="27">
        <f t="shared" si="72"/>
        <v>0</v>
      </c>
      <c r="AA89" s="27">
        <f t="shared" si="72"/>
        <v>0</v>
      </c>
      <c r="AB89" s="27">
        <f t="shared" si="72"/>
        <v>0</v>
      </c>
      <c r="AC89" s="27">
        <f t="shared" si="72"/>
        <v>0</v>
      </c>
      <c r="AD89" s="27">
        <f t="shared" si="72"/>
        <v>3.2559999999999998</v>
      </c>
      <c r="AE89" s="27">
        <f t="shared" si="72"/>
        <v>0</v>
      </c>
      <c r="AF89" s="27">
        <f t="shared" ref="AF89:AI89" si="73">AF84*AF86</f>
        <v>0</v>
      </c>
      <c r="AG89" s="27">
        <f t="shared" si="73"/>
        <v>0</v>
      </c>
      <c r="AH89" s="27">
        <f t="shared" si="73"/>
        <v>0</v>
      </c>
      <c r="AI89" s="27">
        <f t="shared" si="73"/>
        <v>0</v>
      </c>
      <c r="AJ89" s="27">
        <f t="shared" si="72"/>
        <v>0</v>
      </c>
      <c r="AK89" s="27">
        <f t="shared" si="72"/>
        <v>0</v>
      </c>
      <c r="AL89" s="27">
        <f t="shared" si="72"/>
        <v>0</v>
      </c>
      <c r="AM89" s="27">
        <f t="shared" si="72"/>
        <v>0</v>
      </c>
      <c r="AN89" s="27">
        <f t="shared" si="72"/>
        <v>0</v>
      </c>
      <c r="AO89" s="27">
        <f t="shared" si="72"/>
        <v>0</v>
      </c>
      <c r="AP89" s="27">
        <f t="shared" si="72"/>
        <v>0</v>
      </c>
      <c r="AQ89" s="27">
        <f t="shared" si="72"/>
        <v>0</v>
      </c>
      <c r="AR89" s="27">
        <f t="shared" si="72"/>
        <v>0</v>
      </c>
      <c r="AS89" s="27">
        <f t="shared" si="72"/>
        <v>0</v>
      </c>
      <c r="AT89" s="27">
        <f t="shared" si="72"/>
        <v>0</v>
      </c>
      <c r="AU89" s="27">
        <f t="shared" si="72"/>
        <v>0</v>
      </c>
      <c r="AV89" s="27">
        <f t="shared" si="72"/>
        <v>0.58664000000000005</v>
      </c>
      <c r="AW89" s="27">
        <f t="shared" si="72"/>
        <v>0</v>
      </c>
      <c r="AX89" s="27">
        <f t="shared" si="72"/>
        <v>0</v>
      </c>
      <c r="AY89" s="27">
        <f t="shared" si="72"/>
        <v>0</v>
      </c>
      <c r="AZ89" s="27">
        <f t="shared" si="72"/>
        <v>0</v>
      </c>
      <c r="BA89" s="27">
        <f t="shared" si="72"/>
        <v>0</v>
      </c>
      <c r="BB89" s="27">
        <f t="shared" si="72"/>
        <v>0</v>
      </c>
      <c r="BC89" s="27">
        <f t="shared" si="72"/>
        <v>0</v>
      </c>
      <c r="BD89" s="27">
        <f t="shared" si="72"/>
        <v>26.082000000000001</v>
      </c>
      <c r="BE89" s="27">
        <f t="shared" si="72"/>
        <v>0</v>
      </c>
      <c r="BF89" s="27">
        <f t="shared" si="72"/>
        <v>4.8719999999999999</v>
      </c>
      <c r="BG89" s="27">
        <f t="shared" si="72"/>
        <v>0</v>
      </c>
      <c r="BH89" s="27">
        <f t="shared" si="72"/>
        <v>0</v>
      </c>
      <c r="BI89" s="27">
        <f t="shared" si="72"/>
        <v>0</v>
      </c>
      <c r="BJ89" s="27">
        <f t="shared" si="72"/>
        <v>3.8000000000000003</v>
      </c>
      <c r="BK89" s="27">
        <f t="shared" si="72"/>
        <v>0.77900000000000003</v>
      </c>
      <c r="BL89" s="27">
        <f t="shared" si="72"/>
        <v>0.92399999999999993</v>
      </c>
      <c r="BM89" s="27">
        <f t="shared" si="72"/>
        <v>8.17</v>
      </c>
      <c r="BN89" s="27">
        <f t="shared" si="72"/>
        <v>0</v>
      </c>
      <c r="BO89" s="27">
        <f t="shared" si="72"/>
        <v>0.91896</v>
      </c>
      <c r="BP89" s="27">
        <f t="shared" si="72"/>
        <v>1.33</v>
      </c>
      <c r="BQ89" s="27">
        <f t="shared" si="72"/>
        <v>0.10400000000000001</v>
      </c>
      <c r="BR89" s="78">
        <f t="shared" ref="BR89" si="74">BR84*BR86</f>
        <v>0</v>
      </c>
      <c r="BS89" s="28">
        <f>SUM(D89:BQ89)</f>
        <v>68.501019999999997</v>
      </c>
      <c r="BT89" s="29">
        <f>BS89/$C$10</f>
        <v>68.501019999999997</v>
      </c>
    </row>
    <row r="91" spans="1:72">
      <c r="L91" s="1"/>
    </row>
    <row r="92" spans="1:72" ht="15" customHeight="1">
      <c r="A92" s="102"/>
      <c r="B92" s="3" t="s">
        <v>1</v>
      </c>
      <c r="C92" s="99" t="s">
        <v>2</v>
      </c>
      <c r="D92" s="98" t="str">
        <f t="shared" ref="D92:BQ92" si="75">D8</f>
        <v>Хлеб пшеничный</v>
      </c>
      <c r="E92" s="98" t="str">
        <f t="shared" si="75"/>
        <v>Хлеб ржано-пшеничный</v>
      </c>
      <c r="F92" s="98" t="str">
        <f t="shared" si="75"/>
        <v>Сахар</v>
      </c>
      <c r="G92" s="98" t="str">
        <f t="shared" si="75"/>
        <v>Чай</v>
      </c>
      <c r="H92" s="98" t="str">
        <f t="shared" si="75"/>
        <v>Какао</v>
      </c>
      <c r="I92" s="98" t="str">
        <f t="shared" si="75"/>
        <v>Кофейный напиток</v>
      </c>
      <c r="J92" s="98" t="str">
        <f t="shared" si="75"/>
        <v>Молоко 2,5%</v>
      </c>
      <c r="K92" s="98" t="str">
        <f t="shared" si="75"/>
        <v>Масло сливочное</v>
      </c>
      <c r="L92" s="98" t="str">
        <f t="shared" si="75"/>
        <v>Сметана 15%</v>
      </c>
      <c r="M92" s="98" t="str">
        <f t="shared" si="75"/>
        <v>Молоко сухое</v>
      </c>
      <c r="N92" s="98" t="str">
        <f t="shared" si="75"/>
        <v>Снежок 2,5 %</v>
      </c>
      <c r="O92" s="98" t="str">
        <f t="shared" si="75"/>
        <v>Творог 5%</v>
      </c>
      <c r="P92" s="98" t="str">
        <f t="shared" si="75"/>
        <v>Молоко сгущенное</v>
      </c>
      <c r="Q92" s="98" t="str">
        <f t="shared" si="75"/>
        <v xml:space="preserve">Джем Сава </v>
      </c>
      <c r="R92" s="98" t="str">
        <f t="shared" si="75"/>
        <v>Сыр</v>
      </c>
      <c r="S92" s="98" t="str">
        <f t="shared" si="75"/>
        <v>Зеленый горошек</v>
      </c>
      <c r="T92" s="98" t="str">
        <f t="shared" si="75"/>
        <v>Кукуруза консервирован.</v>
      </c>
      <c r="U92" s="98" t="str">
        <f t="shared" si="75"/>
        <v>Консервы рыбные</v>
      </c>
      <c r="V92" s="98" t="str">
        <f t="shared" si="75"/>
        <v>Огурцы консервирован.</v>
      </c>
      <c r="W92" s="32"/>
      <c r="X92" s="98" t="str">
        <f t="shared" si="75"/>
        <v>Яйцо</v>
      </c>
      <c r="Y92" s="98" t="str">
        <f t="shared" si="75"/>
        <v>Икра кабачковая</v>
      </c>
      <c r="Z92" s="98" t="str">
        <f t="shared" si="75"/>
        <v>Изюм</v>
      </c>
      <c r="AA92" s="98" t="str">
        <f t="shared" si="75"/>
        <v>Курага</v>
      </c>
      <c r="AB92" s="98" t="str">
        <f t="shared" si="75"/>
        <v>Чернослив</v>
      </c>
      <c r="AC92" s="98" t="str">
        <f t="shared" si="75"/>
        <v>Шиповник</v>
      </c>
      <c r="AD92" s="98" t="str">
        <f t="shared" si="75"/>
        <v>Сухофрукты</v>
      </c>
      <c r="AE92" s="98" t="str">
        <f t="shared" si="75"/>
        <v>Ягода свежемороженная</v>
      </c>
      <c r="AF92" s="98" t="str">
        <f t="shared" ref="AF92:AI92" si="76">AF8</f>
        <v>Апельсин</v>
      </c>
      <c r="AG92" s="98" t="str">
        <f t="shared" si="76"/>
        <v>Банан</v>
      </c>
      <c r="AH92" s="98" t="str">
        <f t="shared" si="76"/>
        <v>Лимон</v>
      </c>
      <c r="AI92" s="98" t="str">
        <f t="shared" si="76"/>
        <v>Яблоко</v>
      </c>
      <c r="AJ92" s="98" t="str">
        <f t="shared" si="75"/>
        <v>Кисель</v>
      </c>
      <c r="AK92" s="98" t="str">
        <f t="shared" si="75"/>
        <v xml:space="preserve">Сок </v>
      </c>
      <c r="AL92" s="98" t="str">
        <f t="shared" si="75"/>
        <v>Макаронные изделия</v>
      </c>
      <c r="AM92" s="98" t="str">
        <f t="shared" si="75"/>
        <v>Мука</v>
      </c>
      <c r="AN92" s="98" t="str">
        <f t="shared" si="75"/>
        <v>Дрожжи</v>
      </c>
      <c r="AO92" s="98" t="str">
        <f t="shared" si="75"/>
        <v>Печенье</v>
      </c>
      <c r="AP92" s="98" t="str">
        <f t="shared" si="75"/>
        <v>Пряники</v>
      </c>
      <c r="AQ92" s="98" t="str">
        <f t="shared" si="75"/>
        <v>Вафли</v>
      </c>
      <c r="AR92" s="98" t="str">
        <f t="shared" si="75"/>
        <v>Конфеты</v>
      </c>
      <c r="AS92" s="98" t="str">
        <f t="shared" si="75"/>
        <v>Повидло Сава</v>
      </c>
      <c r="AT92" s="98" t="str">
        <f t="shared" si="75"/>
        <v>Крупа геркулес</v>
      </c>
      <c r="AU92" s="98" t="str">
        <f t="shared" si="75"/>
        <v>Крупа горох</v>
      </c>
      <c r="AV92" s="98" t="str">
        <f t="shared" si="75"/>
        <v>Крупа гречневая</v>
      </c>
      <c r="AW92" s="98" t="str">
        <f t="shared" si="75"/>
        <v>Крупа кукурузная</v>
      </c>
      <c r="AX92" s="98" t="str">
        <f t="shared" si="75"/>
        <v>Крупа манная</v>
      </c>
      <c r="AY92" s="98" t="str">
        <f t="shared" si="75"/>
        <v>Крупа перловая</v>
      </c>
      <c r="AZ92" s="98" t="str">
        <f t="shared" si="75"/>
        <v>Крупа пшеничная</v>
      </c>
      <c r="BA92" s="98" t="str">
        <f t="shared" si="75"/>
        <v>Крупа пшено</v>
      </c>
      <c r="BB92" s="98" t="str">
        <f t="shared" si="75"/>
        <v>Крупа ячневая</v>
      </c>
      <c r="BC92" s="98" t="str">
        <f t="shared" si="75"/>
        <v>Рис</v>
      </c>
      <c r="BD92" s="98" t="str">
        <f t="shared" si="75"/>
        <v>Цыпленок бройлер</v>
      </c>
      <c r="BE92" s="98" t="str">
        <f t="shared" si="75"/>
        <v>Филе куриное</v>
      </c>
      <c r="BF92" s="98" t="str">
        <f t="shared" si="75"/>
        <v>Фарш говяжий</v>
      </c>
      <c r="BG92" s="98" t="str">
        <f t="shared" si="75"/>
        <v>Печень куриная</v>
      </c>
      <c r="BH92" s="98" t="str">
        <f t="shared" si="75"/>
        <v>Филе минтая</v>
      </c>
      <c r="BI92" s="98" t="str">
        <f t="shared" si="75"/>
        <v>Филе сельди слабосол.</v>
      </c>
      <c r="BJ92" s="98" t="str">
        <f t="shared" si="75"/>
        <v>Картофель</v>
      </c>
      <c r="BK92" s="98" t="str">
        <f t="shared" si="75"/>
        <v>Морковь</v>
      </c>
      <c r="BL92" s="98" t="str">
        <f t="shared" si="75"/>
        <v>Лук</v>
      </c>
      <c r="BM92" s="98" t="str">
        <f t="shared" si="75"/>
        <v>Капуста</v>
      </c>
      <c r="BN92" s="98" t="str">
        <f t="shared" si="75"/>
        <v>Свекла</v>
      </c>
      <c r="BO92" s="98" t="str">
        <f t="shared" si="75"/>
        <v>Томатная паста</v>
      </c>
      <c r="BP92" s="98" t="str">
        <f t="shared" si="75"/>
        <v>Масло растительное</v>
      </c>
      <c r="BQ92" s="98" t="str">
        <f t="shared" si="75"/>
        <v>Соль</v>
      </c>
      <c r="BR92" s="110" t="str">
        <f t="shared" ref="BR92" si="77">BR8</f>
        <v>Лимонная кислота</v>
      </c>
      <c r="BS92" s="109" t="s">
        <v>3</v>
      </c>
      <c r="BT92" s="109" t="s">
        <v>4</v>
      </c>
    </row>
    <row r="93" spans="1:72" ht="28.5" customHeight="1">
      <c r="A93" s="103"/>
      <c r="B93" s="4" t="s">
        <v>5</v>
      </c>
      <c r="C93" s="100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32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98"/>
      <c r="AY93" s="98"/>
      <c r="AZ93" s="98"/>
      <c r="BA93" s="98"/>
      <c r="BB93" s="98"/>
      <c r="BC93" s="98"/>
      <c r="BD93" s="98"/>
      <c r="BE93" s="98"/>
      <c r="BF93" s="98"/>
      <c r="BG93" s="98"/>
      <c r="BH93" s="98"/>
      <c r="BI93" s="98"/>
      <c r="BJ93" s="98"/>
      <c r="BK93" s="98"/>
      <c r="BL93" s="98"/>
      <c r="BM93" s="98"/>
      <c r="BN93" s="98"/>
      <c r="BO93" s="98"/>
      <c r="BP93" s="98"/>
      <c r="BQ93" s="98"/>
      <c r="BR93" s="110"/>
      <c r="BS93" s="109"/>
      <c r="BT93" s="109"/>
    </row>
    <row r="94" spans="1:72" ht="16.5" customHeight="1">
      <c r="A94" s="104" t="s">
        <v>16</v>
      </c>
      <c r="B94" s="5" t="str">
        <f>B23</f>
        <v>Компот из свеж. морож. ягод</v>
      </c>
      <c r="C94" s="105">
        <f>$E$7</f>
        <v>1</v>
      </c>
      <c r="D94" s="5">
        <f>D23</f>
        <v>0</v>
      </c>
      <c r="E94" s="5">
        <f t="shared" ref="E94:BQ98" si="78">E23</f>
        <v>0</v>
      </c>
      <c r="F94" s="5">
        <f t="shared" si="78"/>
        <v>1.4E-2</v>
      </c>
      <c r="G94" s="5">
        <f t="shared" si="78"/>
        <v>0</v>
      </c>
      <c r="H94" s="5">
        <f t="shared" si="78"/>
        <v>0</v>
      </c>
      <c r="I94" s="5">
        <f t="shared" si="78"/>
        <v>0</v>
      </c>
      <c r="J94" s="5">
        <f t="shared" si="78"/>
        <v>0</v>
      </c>
      <c r="K94" s="5">
        <f t="shared" si="78"/>
        <v>0</v>
      </c>
      <c r="L94" s="5">
        <f t="shared" si="78"/>
        <v>0</v>
      </c>
      <c r="M94" s="5">
        <f t="shared" si="78"/>
        <v>0</v>
      </c>
      <c r="N94" s="5">
        <f t="shared" si="78"/>
        <v>0</v>
      </c>
      <c r="O94" s="5">
        <f t="shared" si="78"/>
        <v>0</v>
      </c>
      <c r="P94" s="5">
        <f t="shared" si="78"/>
        <v>0</v>
      </c>
      <c r="Q94" s="5">
        <f t="shared" si="78"/>
        <v>0</v>
      </c>
      <c r="R94" s="5">
        <f t="shared" si="78"/>
        <v>0</v>
      </c>
      <c r="S94" s="5">
        <f t="shared" si="78"/>
        <v>0</v>
      </c>
      <c r="T94" s="5">
        <f t="shared" si="78"/>
        <v>0</v>
      </c>
      <c r="U94" s="5">
        <f t="shared" si="78"/>
        <v>0</v>
      </c>
      <c r="V94" s="5">
        <f t="shared" si="78"/>
        <v>0</v>
      </c>
      <c r="W94" s="5">
        <f>W23</f>
        <v>0</v>
      </c>
      <c r="X94" s="5">
        <f t="shared" si="78"/>
        <v>0</v>
      </c>
      <c r="Y94" s="5">
        <f t="shared" si="78"/>
        <v>0</v>
      </c>
      <c r="Z94" s="5">
        <f t="shared" si="78"/>
        <v>0</v>
      </c>
      <c r="AA94" s="5">
        <f t="shared" si="78"/>
        <v>0</v>
      </c>
      <c r="AB94" s="5">
        <f t="shared" si="78"/>
        <v>0</v>
      </c>
      <c r="AC94" s="5">
        <f t="shared" si="78"/>
        <v>0</v>
      </c>
      <c r="AD94" s="5">
        <f t="shared" si="78"/>
        <v>0</v>
      </c>
      <c r="AE94" s="5">
        <f t="shared" si="78"/>
        <v>2.5000000000000001E-2</v>
      </c>
      <c r="AF94" s="5">
        <f t="shared" ref="AF94:AI97" si="79">AF23</f>
        <v>0</v>
      </c>
      <c r="AG94" s="5">
        <f t="shared" si="79"/>
        <v>0</v>
      </c>
      <c r="AH94" s="5">
        <f t="shared" si="79"/>
        <v>0</v>
      </c>
      <c r="AI94" s="5">
        <f t="shared" si="79"/>
        <v>0</v>
      </c>
      <c r="AJ94" s="5">
        <f t="shared" si="78"/>
        <v>0</v>
      </c>
      <c r="AK94" s="5">
        <f t="shared" si="78"/>
        <v>0</v>
      </c>
      <c r="AL94" s="5">
        <f t="shared" si="78"/>
        <v>0</v>
      </c>
      <c r="AM94" s="5">
        <f t="shared" si="78"/>
        <v>0</v>
      </c>
      <c r="AN94" s="5">
        <f t="shared" si="78"/>
        <v>0</v>
      </c>
      <c r="AO94" s="5">
        <f t="shared" si="78"/>
        <v>0</v>
      </c>
      <c r="AP94" s="5">
        <f t="shared" si="78"/>
        <v>0</v>
      </c>
      <c r="AQ94" s="5">
        <f t="shared" si="78"/>
        <v>0</v>
      </c>
      <c r="AR94" s="5">
        <f t="shared" si="78"/>
        <v>0</v>
      </c>
      <c r="AS94" s="5">
        <f t="shared" si="78"/>
        <v>0</v>
      </c>
      <c r="AT94" s="5">
        <f t="shared" si="78"/>
        <v>0</v>
      </c>
      <c r="AU94" s="5">
        <f t="shared" si="78"/>
        <v>0</v>
      </c>
      <c r="AV94" s="5">
        <f t="shared" si="78"/>
        <v>0</v>
      </c>
      <c r="AW94" s="5">
        <f t="shared" si="78"/>
        <v>0</v>
      </c>
      <c r="AX94" s="5">
        <f t="shared" si="78"/>
        <v>0</v>
      </c>
      <c r="AY94" s="5">
        <f t="shared" si="78"/>
        <v>0</v>
      </c>
      <c r="AZ94" s="5">
        <f t="shared" si="78"/>
        <v>0</v>
      </c>
      <c r="BA94" s="5">
        <f t="shared" si="78"/>
        <v>0</v>
      </c>
      <c r="BB94" s="5">
        <f t="shared" si="78"/>
        <v>0</v>
      </c>
      <c r="BC94" s="5">
        <f t="shared" si="78"/>
        <v>0</v>
      </c>
      <c r="BD94" s="5">
        <f t="shared" si="78"/>
        <v>0</v>
      </c>
      <c r="BE94" s="5">
        <f t="shared" si="78"/>
        <v>0</v>
      </c>
      <c r="BF94" s="5">
        <f t="shared" si="78"/>
        <v>0</v>
      </c>
      <c r="BG94" s="5">
        <f t="shared" si="78"/>
        <v>0</v>
      </c>
      <c r="BH94" s="5">
        <f t="shared" si="78"/>
        <v>0</v>
      </c>
      <c r="BI94" s="5">
        <f t="shared" si="78"/>
        <v>0</v>
      </c>
      <c r="BJ94" s="5">
        <f t="shared" si="78"/>
        <v>0</v>
      </c>
      <c r="BK94" s="5">
        <f t="shared" si="78"/>
        <v>0</v>
      </c>
      <c r="BL94" s="5">
        <f t="shared" si="78"/>
        <v>0</v>
      </c>
      <c r="BM94" s="5">
        <f t="shared" si="78"/>
        <v>0</v>
      </c>
      <c r="BN94" s="5">
        <f t="shared" si="78"/>
        <v>0</v>
      </c>
      <c r="BO94" s="5">
        <f t="shared" si="78"/>
        <v>0</v>
      </c>
      <c r="BP94" s="5">
        <f t="shared" si="78"/>
        <v>0</v>
      </c>
      <c r="BQ94" s="5">
        <f t="shared" si="78"/>
        <v>0</v>
      </c>
      <c r="BR94" s="74">
        <f t="shared" ref="BR94:BR97" si="80">BR23</f>
        <v>0</v>
      </c>
    </row>
    <row r="95" spans="1:72">
      <c r="A95" s="104"/>
      <c r="B95" s="5" t="str">
        <f>B24</f>
        <v>Пирожок рыбный</v>
      </c>
      <c r="C95" s="106"/>
      <c r="D95" s="5">
        <f>D24</f>
        <v>0</v>
      </c>
      <c r="E95" s="5">
        <f t="shared" si="78"/>
        <v>0</v>
      </c>
      <c r="F95" s="5">
        <f t="shared" si="78"/>
        <v>2E-3</v>
      </c>
      <c r="G95" s="5">
        <f t="shared" si="78"/>
        <v>0</v>
      </c>
      <c r="H95" s="5">
        <f t="shared" si="78"/>
        <v>0</v>
      </c>
      <c r="I95" s="5">
        <f t="shared" si="78"/>
        <v>0</v>
      </c>
      <c r="J95" s="5">
        <f t="shared" si="78"/>
        <v>8.0000000000000002E-3</v>
      </c>
      <c r="K95" s="5">
        <f t="shared" si="78"/>
        <v>3.0000000000000001E-3</v>
      </c>
      <c r="L95" s="5">
        <f t="shared" si="78"/>
        <v>0</v>
      </c>
      <c r="M95" s="5">
        <f t="shared" si="78"/>
        <v>0</v>
      </c>
      <c r="N95" s="5">
        <f t="shared" si="78"/>
        <v>0</v>
      </c>
      <c r="O95" s="5">
        <f t="shared" si="78"/>
        <v>0</v>
      </c>
      <c r="P95" s="5">
        <f t="shared" si="78"/>
        <v>0</v>
      </c>
      <c r="Q95" s="5">
        <f t="shared" si="78"/>
        <v>0</v>
      </c>
      <c r="R95" s="5">
        <f t="shared" si="78"/>
        <v>0</v>
      </c>
      <c r="S95" s="5">
        <f t="shared" si="78"/>
        <v>0</v>
      </c>
      <c r="T95" s="5">
        <f t="shared" si="78"/>
        <v>0</v>
      </c>
      <c r="U95" s="5">
        <f t="shared" si="78"/>
        <v>2.086E-2</v>
      </c>
      <c r="V95" s="5">
        <f t="shared" si="78"/>
        <v>0</v>
      </c>
      <c r="W95" s="5">
        <f>W24</f>
        <v>0</v>
      </c>
      <c r="X95" s="5">
        <f t="shared" si="78"/>
        <v>0.1</v>
      </c>
      <c r="Y95" s="5">
        <f t="shared" si="78"/>
        <v>0</v>
      </c>
      <c r="Z95" s="5">
        <f t="shared" si="78"/>
        <v>0</v>
      </c>
      <c r="AA95" s="5">
        <f t="shared" si="78"/>
        <v>0</v>
      </c>
      <c r="AB95" s="5">
        <f t="shared" si="78"/>
        <v>0</v>
      </c>
      <c r="AC95" s="5">
        <f t="shared" si="78"/>
        <v>0</v>
      </c>
      <c r="AD95" s="5">
        <f t="shared" si="78"/>
        <v>0</v>
      </c>
      <c r="AE95" s="5">
        <f t="shared" si="78"/>
        <v>0</v>
      </c>
      <c r="AF95" s="5">
        <f t="shared" si="79"/>
        <v>0</v>
      </c>
      <c r="AG95" s="5">
        <f t="shared" si="79"/>
        <v>0</v>
      </c>
      <c r="AH95" s="5">
        <f t="shared" si="79"/>
        <v>0</v>
      </c>
      <c r="AI95" s="5">
        <f t="shared" si="79"/>
        <v>0</v>
      </c>
      <c r="AJ95" s="5">
        <f t="shared" si="78"/>
        <v>0</v>
      </c>
      <c r="AK95" s="5">
        <f t="shared" si="78"/>
        <v>0</v>
      </c>
      <c r="AL95" s="5">
        <f t="shared" si="78"/>
        <v>0</v>
      </c>
      <c r="AM95" s="5">
        <f t="shared" si="78"/>
        <v>3.3000000000000002E-2</v>
      </c>
      <c r="AN95" s="5">
        <f t="shared" si="78"/>
        <v>1.39E-3</v>
      </c>
      <c r="AO95" s="5">
        <f t="shared" si="78"/>
        <v>0</v>
      </c>
      <c r="AP95" s="5">
        <f t="shared" si="78"/>
        <v>0</v>
      </c>
      <c r="AQ95" s="5">
        <f t="shared" si="78"/>
        <v>0</v>
      </c>
      <c r="AR95" s="5">
        <f t="shared" si="78"/>
        <v>0</v>
      </c>
      <c r="AS95" s="5">
        <f t="shared" si="78"/>
        <v>0</v>
      </c>
      <c r="AT95" s="5">
        <f t="shared" si="78"/>
        <v>0</v>
      </c>
      <c r="AU95" s="5">
        <f t="shared" si="78"/>
        <v>0</v>
      </c>
      <c r="AV95" s="5">
        <f t="shared" si="78"/>
        <v>0</v>
      </c>
      <c r="AW95" s="5">
        <f t="shared" si="78"/>
        <v>0</v>
      </c>
      <c r="AX95" s="5">
        <f t="shared" si="78"/>
        <v>0</v>
      </c>
      <c r="AY95" s="5">
        <f t="shared" si="78"/>
        <v>0</v>
      </c>
      <c r="AZ95" s="5">
        <f t="shared" si="78"/>
        <v>0</v>
      </c>
      <c r="BA95" s="5">
        <f t="shared" si="78"/>
        <v>0</v>
      </c>
      <c r="BB95" s="5">
        <f t="shared" si="78"/>
        <v>0</v>
      </c>
      <c r="BC95" s="5">
        <f t="shared" si="78"/>
        <v>4.0000000000000001E-3</v>
      </c>
      <c r="BD95" s="5">
        <f t="shared" si="78"/>
        <v>0</v>
      </c>
      <c r="BE95" s="5">
        <f t="shared" si="78"/>
        <v>0</v>
      </c>
      <c r="BF95" s="5">
        <f t="shared" si="78"/>
        <v>0</v>
      </c>
      <c r="BG95" s="5">
        <f t="shared" si="78"/>
        <v>0</v>
      </c>
      <c r="BH95" s="5">
        <f t="shared" si="78"/>
        <v>0</v>
      </c>
      <c r="BI95" s="5">
        <f t="shared" si="78"/>
        <v>0</v>
      </c>
      <c r="BJ95" s="5">
        <f t="shared" si="78"/>
        <v>0</v>
      </c>
      <c r="BK95" s="5">
        <f t="shared" si="78"/>
        <v>0</v>
      </c>
      <c r="BL95" s="5">
        <f t="shared" si="78"/>
        <v>3.0000000000000001E-3</v>
      </c>
      <c r="BM95" s="5">
        <f t="shared" si="78"/>
        <v>0</v>
      </c>
      <c r="BN95" s="5">
        <f t="shared" si="78"/>
        <v>0</v>
      </c>
      <c r="BO95" s="5">
        <f t="shared" si="78"/>
        <v>0</v>
      </c>
      <c r="BP95" s="5">
        <f t="shared" si="78"/>
        <v>1E-3</v>
      </c>
      <c r="BQ95" s="5">
        <f t="shared" si="78"/>
        <v>0</v>
      </c>
      <c r="BR95" s="74">
        <f t="shared" si="80"/>
        <v>0</v>
      </c>
    </row>
    <row r="96" spans="1:72">
      <c r="A96" s="104"/>
      <c r="B96" s="5" t="str">
        <f>B25</f>
        <v>Яблоко</v>
      </c>
      <c r="C96" s="106"/>
      <c r="D96" s="5">
        <f>D25</f>
        <v>0</v>
      </c>
      <c r="E96" s="5">
        <f t="shared" si="78"/>
        <v>0</v>
      </c>
      <c r="F96" s="5">
        <f t="shared" si="78"/>
        <v>0</v>
      </c>
      <c r="G96" s="5">
        <f t="shared" si="78"/>
        <v>0</v>
      </c>
      <c r="H96" s="5">
        <f t="shared" si="78"/>
        <v>0</v>
      </c>
      <c r="I96" s="5">
        <f t="shared" si="78"/>
        <v>0</v>
      </c>
      <c r="J96" s="5">
        <f t="shared" si="78"/>
        <v>0</v>
      </c>
      <c r="K96" s="5">
        <f t="shared" si="78"/>
        <v>0</v>
      </c>
      <c r="L96" s="5">
        <f t="shared" si="78"/>
        <v>0</v>
      </c>
      <c r="M96" s="5">
        <f t="shared" si="78"/>
        <v>0</v>
      </c>
      <c r="N96" s="5">
        <f t="shared" si="78"/>
        <v>0</v>
      </c>
      <c r="O96" s="5">
        <f t="shared" si="78"/>
        <v>0</v>
      </c>
      <c r="P96" s="5">
        <f t="shared" si="78"/>
        <v>0</v>
      </c>
      <c r="Q96" s="5">
        <f t="shared" si="78"/>
        <v>0</v>
      </c>
      <c r="R96" s="5">
        <f t="shared" si="78"/>
        <v>0</v>
      </c>
      <c r="S96" s="5">
        <f t="shared" si="78"/>
        <v>0</v>
      </c>
      <c r="T96" s="5">
        <f t="shared" si="78"/>
        <v>0</v>
      </c>
      <c r="U96" s="5">
        <f t="shared" si="78"/>
        <v>0</v>
      </c>
      <c r="V96" s="5">
        <f t="shared" si="78"/>
        <v>0</v>
      </c>
      <c r="W96" s="5">
        <f>W25</f>
        <v>0</v>
      </c>
      <c r="X96" s="5">
        <f t="shared" si="78"/>
        <v>0</v>
      </c>
      <c r="Y96" s="5">
        <f t="shared" si="78"/>
        <v>0</v>
      </c>
      <c r="Z96" s="5">
        <f t="shared" si="78"/>
        <v>0</v>
      </c>
      <c r="AA96" s="5">
        <f t="shared" si="78"/>
        <v>0</v>
      </c>
      <c r="AB96" s="5">
        <f t="shared" si="78"/>
        <v>0</v>
      </c>
      <c r="AC96" s="5">
        <f t="shared" si="78"/>
        <v>0</v>
      </c>
      <c r="AD96" s="5">
        <f t="shared" si="78"/>
        <v>0</v>
      </c>
      <c r="AE96" s="5">
        <f t="shared" si="78"/>
        <v>0</v>
      </c>
      <c r="AF96" s="5">
        <f t="shared" si="79"/>
        <v>0</v>
      </c>
      <c r="AG96" s="5">
        <f t="shared" si="79"/>
        <v>0</v>
      </c>
      <c r="AH96" s="5">
        <f t="shared" si="79"/>
        <v>0</v>
      </c>
      <c r="AI96" s="5">
        <f t="shared" si="79"/>
        <v>0</v>
      </c>
      <c r="AJ96" s="5">
        <f t="shared" si="78"/>
        <v>0</v>
      </c>
      <c r="AK96" s="5">
        <f t="shared" si="78"/>
        <v>0</v>
      </c>
      <c r="AL96" s="5">
        <f t="shared" si="78"/>
        <v>0</v>
      </c>
      <c r="AM96" s="5">
        <f t="shared" si="78"/>
        <v>0</v>
      </c>
      <c r="AN96" s="5">
        <f t="shared" si="78"/>
        <v>0</v>
      </c>
      <c r="AO96" s="5">
        <f t="shared" si="78"/>
        <v>0</v>
      </c>
      <c r="AP96" s="5">
        <f t="shared" si="78"/>
        <v>0</v>
      </c>
      <c r="AQ96" s="5">
        <f t="shared" si="78"/>
        <v>0</v>
      </c>
      <c r="AR96" s="5">
        <f t="shared" si="78"/>
        <v>0</v>
      </c>
      <c r="AS96" s="5">
        <f t="shared" si="78"/>
        <v>0</v>
      </c>
      <c r="AT96" s="5">
        <f t="shared" si="78"/>
        <v>0</v>
      </c>
      <c r="AU96" s="5">
        <f t="shared" si="78"/>
        <v>0</v>
      </c>
      <c r="AV96" s="5">
        <f t="shared" si="78"/>
        <v>0</v>
      </c>
      <c r="AW96" s="5">
        <f t="shared" si="78"/>
        <v>0</v>
      </c>
      <c r="AX96" s="5">
        <f t="shared" si="78"/>
        <v>0</v>
      </c>
      <c r="AY96" s="5">
        <f t="shared" si="78"/>
        <v>0</v>
      </c>
      <c r="AZ96" s="5">
        <f t="shared" si="78"/>
        <v>0</v>
      </c>
      <c r="BA96" s="5">
        <f t="shared" si="78"/>
        <v>0</v>
      </c>
      <c r="BB96" s="5">
        <f t="shared" si="78"/>
        <v>0</v>
      </c>
      <c r="BC96" s="5">
        <f t="shared" si="78"/>
        <v>0</v>
      </c>
      <c r="BD96" s="5">
        <f t="shared" si="78"/>
        <v>0</v>
      </c>
      <c r="BE96" s="5">
        <f t="shared" si="78"/>
        <v>0</v>
      </c>
      <c r="BF96" s="5">
        <f t="shared" si="78"/>
        <v>0</v>
      </c>
      <c r="BG96" s="5">
        <f t="shared" si="78"/>
        <v>0</v>
      </c>
      <c r="BH96" s="5">
        <f t="shared" si="78"/>
        <v>0</v>
      </c>
      <c r="BI96" s="5">
        <f t="shared" si="78"/>
        <v>0</v>
      </c>
      <c r="BJ96" s="5">
        <f t="shared" si="78"/>
        <v>0</v>
      </c>
      <c r="BK96" s="5">
        <f t="shared" si="78"/>
        <v>0</v>
      </c>
      <c r="BL96" s="5">
        <f t="shared" si="78"/>
        <v>0</v>
      </c>
      <c r="BM96" s="5">
        <f t="shared" si="78"/>
        <v>0</v>
      </c>
      <c r="BN96" s="5">
        <f t="shared" si="78"/>
        <v>0</v>
      </c>
      <c r="BO96" s="5">
        <f t="shared" si="78"/>
        <v>0</v>
      </c>
      <c r="BP96" s="5">
        <f t="shared" si="78"/>
        <v>0</v>
      </c>
      <c r="BQ96" s="5">
        <f t="shared" si="78"/>
        <v>0</v>
      </c>
      <c r="BR96" s="74">
        <f t="shared" si="80"/>
        <v>0</v>
      </c>
    </row>
    <row r="97" spans="1:72">
      <c r="A97" s="104"/>
      <c r="B97" s="5">
        <f>B26</f>
        <v>0</v>
      </c>
      <c r="C97" s="106"/>
      <c r="D97" s="5">
        <f>D26</f>
        <v>0</v>
      </c>
      <c r="E97" s="5">
        <f t="shared" si="78"/>
        <v>0</v>
      </c>
      <c r="F97" s="5">
        <f t="shared" si="78"/>
        <v>0</v>
      </c>
      <c r="G97" s="5">
        <f t="shared" si="78"/>
        <v>0</v>
      </c>
      <c r="H97" s="5">
        <f t="shared" si="78"/>
        <v>0</v>
      </c>
      <c r="I97" s="5">
        <f t="shared" si="78"/>
        <v>0</v>
      </c>
      <c r="J97" s="5">
        <f t="shared" si="78"/>
        <v>0</v>
      </c>
      <c r="K97" s="5">
        <f t="shared" si="78"/>
        <v>0</v>
      </c>
      <c r="L97" s="5">
        <f t="shared" si="78"/>
        <v>0</v>
      </c>
      <c r="M97" s="5">
        <f t="shared" si="78"/>
        <v>0</v>
      </c>
      <c r="N97" s="5">
        <f t="shared" si="78"/>
        <v>0</v>
      </c>
      <c r="O97" s="5">
        <f t="shared" si="78"/>
        <v>0</v>
      </c>
      <c r="P97" s="5">
        <f t="shared" si="78"/>
        <v>0</v>
      </c>
      <c r="Q97" s="5">
        <f t="shared" si="78"/>
        <v>0</v>
      </c>
      <c r="R97" s="5">
        <f t="shared" si="78"/>
        <v>0</v>
      </c>
      <c r="S97" s="5">
        <f t="shared" si="78"/>
        <v>0</v>
      </c>
      <c r="T97" s="5">
        <f t="shared" si="78"/>
        <v>0</v>
      </c>
      <c r="U97" s="5">
        <f t="shared" si="78"/>
        <v>0</v>
      </c>
      <c r="V97" s="5">
        <f t="shared" si="78"/>
        <v>0</v>
      </c>
      <c r="W97" s="5">
        <f>W26</f>
        <v>0</v>
      </c>
      <c r="X97" s="5">
        <f t="shared" si="78"/>
        <v>0</v>
      </c>
      <c r="Y97" s="5">
        <f t="shared" si="78"/>
        <v>0</v>
      </c>
      <c r="Z97" s="5">
        <f t="shared" si="78"/>
        <v>0</v>
      </c>
      <c r="AA97" s="5">
        <f t="shared" si="78"/>
        <v>0</v>
      </c>
      <c r="AB97" s="5">
        <f t="shared" si="78"/>
        <v>0</v>
      </c>
      <c r="AC97" s="5">
        <f t="shared" si="78"/>
        <v>0</v>
      </c>
      <c r="AD97" s="5">
        <f t="shared" si="78"/>
        <v>0</v>
      </c>
      <c r="AE97" s="5">
        <f t="shared" si="78"/>
        <v>0</v>
      </c>
      <c r="AF97" s="5">
        <f t="shared" si="79"/>
        <v>0</v>
      </c>
      <c r="AG97" s="5">
        <f t="shared" si="79"/>
        <v>0</v>
      </c>
      <c r="AH97" s="5">
        <f t="shared" si="79"/>
        <v>0</v>
      </c>
      <c r="AI97" s="5">
        <f t="shared" si="79"/>
        <v>0</v>
      </c>
      <c r="AJ97" s="5">
        <f t="shared" si="78"/>
        <v>0</v>
      </c>
      <c r="AK97" s="5">
        <f t="shared" si="78"/>
        <v>0</v>
      </c>
      <c r="AL97" s="5">
        <f t="shared" si="78"/>
        <v>0</v>
      </c>
      <c r="AM97" s="5">
        <f t="shared" si="78"/>
        <v>0</v>
      </c>
      <c r="AN97" s="5">
        <f t="shared" si="78"/>
        <v>0</v>
      </c>
      <c r="AO97" s="5">
        <f t="shared" si="78"/>
        <v>0</v>
      </c>
      <c r="AP97" s="5">
        <f t="shared" si="78"/>
        <v>0</v>
      </c>
      <c r="AQ97" s="5">
        <f t="shared" si="78"/>
        <v>0</v>
      </c>
      <c r="AR97" s="5">
        <f t="shared" si="78"/>
        <v>0</v>
      </c>
      <c r="AS97" s="5">
        <f t="shared" si="78"/>
        <v>0</v>
      </c>
      <c r="AT97" s="5">
        <f t="shared" si="78"/>
        <v>0</v>
      </c>
      <c r="AU97" s="5">
        <f t="shared" si="78"/>
        <v>0</v>
      </c>
      <c r="AV97" s="5">
        <f t="shared" si="78"/>
        <v>0</v>
      </c>
      <c r="AW97" s="5">
        <f t="shared" si="78"/>
        <v>0</v>
      </c>
      <c r="AX97" s="5">
        <f t="shared" si="78"/>
        <v>0</v>
      </c>
      <c r="AY97" s="5">
        <f t="shared" si="78"/>
        <v>0</v>
      </c>
      <c r="AZ97" s="5">
        <f t="shared" si="78"/>
        <v>0</v>
      </c>
      <c r="BA97" s="5">
        <f t="shared" si="78"/>
        <v>0</v>
      </c>
      <c r="BB97" s="5">
        <f t="shared" si="78"/>
        <v>0</v>
      </c>
      <c r="BC97" s="5">
        <f t="shared" si="78"/>
        <v>0</v>
      </c>
      <c r="BD97" s="5">
        <f t="shared" si="78"/>
        <v>0</v>
      </c>
      <c r="BE97" s="5">
        <f t="shared" si="78"/>
        <v>0</v>
      </c>
      <c r="BF97" s="5">
        <f t="shared" si="78"/>
        <v>0</v>
      </c>
      <c r="BG97" s="5">
        <f t="shared" si="78"/>
        <v>0</v>
      </c>
      <c r="BH97" s="5">
        <f t="shared" si="78"/>
        <v>0</v>
      </c>
      <c r="BI97" s="5">
        <f t="shared" si="78"/>
        <v>0</v>
      </c>
      <c r="BJ97" s="5">
        <f t="shared" si="78"/>
        <v>0</v>
      </c>
      <c r="BK97" s="5">
        <f t="shared" si="78"/>
        <v>0</v>
      </c>
      <c r="BL97" s="5">
        <f t="shared" si="78"/>
        <v>0</v>
      </c>
      <c r="BM97" s="5">
        <f t="shared" si="78"/>
        <v>0</v>
      </c>
      <c r="BN97" s="5">
        <f t="shared" si="78"/>
        <v>0</v>
      </c>
      <c r="BO97" s="5">
        <f t="shared" si="78"/>
        <v>0</v>
      </c>
      <c r="BP97" s="5">
        <f t="shared" si="78"/>
        <v>0</v>
      </c>
      <c r="BQ97" s="5">
        <f t="shared" si="78"/>
        <v>0</v>
      </c>
      <c r="BR97" s="74">
        <f t="shared" si="80"/>
        <v>0</v>
      </c>
    </row>
    <row r="98" spans="1:72" ht="15" customHeight="1">
      <c r="A98" s="104"/>
      <c r="B98" s="5">
        <f>B27</f>
        <v>0</v>
      </c>
      <c r="C98" s="107"/>
      <c r="D98" s="5">
        <f>D27</f>
        <v>0</v>
      </c>
      <c r="E98" s="5">
        <f t="shared" si="78"/>
        <v>0</v>
      </c>
      <c r="F98" s="5">
        <f t="shared" si="78"/>
        <v>0</v>
      </c>
      <c r="G98" s="5">
        <f t="shared" si="78"/>
        <v>0</v>
      </c>
      <c r="H98" s="5">
        <f t="shared" si="78"/>
        <v>0</v>
      </c>
      <c r="I98" s="5">
        <f t="shared" si="78"/>
        <v>0</v>
      </c>
      <c r="J98" s="5">
        <f t="shared" si="78"/>
        <v>0</v>
      </c>
      <c r="K98" s="5">
        <f t="shared" si="78"/>
        <v>0</v>
      </c>
      <c r="L98" s="5">
        <f t="shared" si="78"/>
        <v>0</v>
      </c>
      <c r="M98" s="5">
        <f t="shared" si="78"/>
        <v>0</v>
      </c>
      <c r="N98" s="5">
        <f t="shared" si="78"/>
        <v>0</v>
      </c>
      <c r="O98" s="5">
        <f t="shared" si="78"/>
        <v>0</v>
      </c>
      <c r="P98" s="5">
        <f t="shared" ref="P98:BQ98" si="81">P27</f>
        <v>0</v>
      </c>
      <c r="Q98" s="5">
        <f t="shared" si="81"/>
        <v>0</v>
      </c>
      <c r="R98" s="5">
        <f t="shared" si="81"/>
        <v>0</v>
      </c>
      <c r="S98" s="5">
        <f t="shared" si="81"/>
        <v>0</v>
      </c>
      <c r="T98" s="5">
        <f t="shared" si="81"/>
        <v>0</v>
      </c>
      <c r="U98" s="5">
        <f t="shared" si="81"/>
        <v>0</v>
      </c>
      <c r="V98" s="5">
        <f t="shared" si="81"/>
        <v>0</v>
      </c>
      <c r="W98" s="5">
        <f>W27</f>
        <v>0</v>
      </c>
      <c r="X98" s="5">
        <f t="shared" si="81"/>
        <v>0</v>
      </c>
      <c r="Y98" s="5">
        <f t="shared" si="81"/>
        <v>0</v>
      </c>
      <c r="Z98" s="5">
        <f t="shared" si="81"/>
        <v>0</v>
      </c>
      <c r="AA98" s="5">
        <f t="shared" si="81"/>
        <v>0</v>
      </c>
      <c r="AB98" s="5">
        <f t="shared" si="81"/>
        <v>0</v>
      </c>
      <c r="AC98" s="5">
        <f t="shared" si="81"/>
        <v>0</v>
      </c>
      <c r="AD98" s="5">
        <f t="shared" si="81"/>
        <v>0</v>
      </c>
      <c r="AE98" s="5">
        <f t="shared" si="81"/>
        <v>0</v>
      </c>
      <c r="AF98" s="5">
        <f t="shared" ref="AF98:AI98" si="82">AF27</f>
        <v>0</v>
      </c>
      <c r="AG98" s="5">
        <f t="shared" si="82"/>
        <v>0</v>
      </c>
      <c r="AH98" s="5">
        <f t="shared" si="82"/>
        <v>0</v>
      </c>
      <c r="AI98" s="5">
        <f t="shared" si="82"/>
        <v>0</v>
      </c>
      <c r="AJ98" s="5">
        <f t="shared" si="81"/>
        <v>0</v>
      </c>
      <c r="AK98" s="5">
        <f t="shared" si="81"/>
        <v>0</v>
      </c>
      <c r="AL98" s="5">
        <f t="shared" si="81"/>
        <v>0</v>
      </c>
      <c r="AM98" s="5">
        <f t="shared" si="81"/>
        <v>0</v>
      </c>
      <c r="AN98" s="5">
        <f t="shared" si="81"/>
        <v>0</v>
      </c>
      <c r="AO98" s="5">
        <f t="shared" si="81"/>
        <v>0</v>
      </c>
      <c r="AP98" s="5">
        <f t="shared" si="81"/>
        <v>0</v>
      </c>
      <c r="AQ98" s="5">
        <f t="shared" si="81"/>
        <v>0</v>
      </c>
      <c r="AR98" s="5">
        <f t="shared" si="81"/>
        <v>0</v>
      </c>
      <c r="AS98" s="5">
        <f t="shared" si="81"/>
        <v>0</v>
      </c>
      <c r="AT98" s="5">
        <f t="shared" si="81"/>
        <v>0</v>
      </c>
      <c r="AU98" s="5">
        <f t="shared" si="81"/>
        <v>0</v>
      </c>
      <c r="AV98" s="5">
        <f t="shared" si="81"/>
        <v>0</v>
      </c>
      <c r="AW98" s="5">
        <f t="shared" si="81"/>
        <v>0</v>
      </c>
      <c r="AX98" s="5">
        <f t="shared" si="81"/>
        <v>0</v>
      </c>
      <c r="AY98" s="5">
        <f t="shared" si="81"/>
        <v>0</v>
      </c>
      <c r="AZ98" s="5">
        <f t="shared" si="81"/>
        <v>0</v>
      </c>
      <c r="BA98" s="5">
        <f t="shared" si="81"/>
        <v>0</v>
      </c>
      <c r="BB98" s="5">
        <f t="shared" si="81"/>
        <v>0</v>
      </c>
      <c r="BC98" s="5">
        <f t="shared" si="81"/>
        <v>0</v>
      </c>
      <c r="BD98" s="5">
        <f t="shared" si="81"/>
        <v>0</v>
      </c>
      <c r="BE98" s="5">
        <f t="shared" si="81"/>
        <v>0</v>
      </c>
      <c r="BF98" s="5">
        <f t="shared" si="81"/>
        <v>0</v>
      </c>
      <c r="BG98" s="5">
        <f t="shared" si="81"/>
        <v>0</v>
      </c>
      <c r="BH98" s="5">
        <f t="shared" si="81"/>
        <v>0</v>
      </c>
      <c r="BI98" s="5">
        <f t="shared" si="81"/>
        <v>0</v>
      </c>
      <c r="BJ98" s="5">
        <f t="shared" si="81"/>
        <v>0</v>
      </c>
      <c r="BK98" s="5">
        <f t="shared" si="81"/>
        <v>0</v>
      </c>
      <c r="BL98" s="5">
        <f t="shared" si="81"/>
        <v>0</v>
      </c>
      <c r="BM98" s="5">
        <f t="shared" si="81"/>
        <v>0</v>
      </c>
      <c r="BN98" s="5">
        <f t="shared" si="81"/>
        <v>0</v>
      </c>
      <c r="BO98" s="5">
        <f t="shared" si="81"/>
        <v>0</v>
      </c>
      <c r="BP98" s="5">
        <f t="shared" si="81"/>
        <v>0</v>
      </c>
      <c r="BQ98" s="5">
        <f t="shared" si="81"/>
        <v>0</v>
      </c>
      <c r="BR98" s="74">
        <f t="shared" ref="BR98" si="83">BR27</f>
        <v>0</v>
      </c>
    </row>
    <row r="99" spans="1:72" ht="17.399999999999999">
      <c r="B99" s="19" t="s">
        <v>21</v>
      </c>
      <c r="C99" s="17"/>
      <c r="D99" s="18">
        <f>SUM(D94:D98)</f>
        <v>0</v>
      </c>
      <c r="E99" s="18">
        <f t="shared" ref="E99:BQ99" si="84">SUM(E94:E98)</f>
        <v>0</v>
      </c>
      <c r="F99" s="18">
        <f t="shared" si="84"/>
        <v>1.6E-2</v>
      </c>
      <c r="G99" s="18">
        <f t="shared" si="84"/>
        <v>0</v>
      </c>
      <c r="H99" s="18">
        <f t="shared" si="84"/>
        <v>0</v>
      </c>
      <c r="I99" s="18">
        <f t="shared" si="84"/>
        <v>0</v>
      </c>
      <c r="J99" s="18">
        <f t="shared" si="84"/>
        <v>8.0000000000000002E-3</v>
      </c>
      <c r="K99" s="18">
        <f t="shared" si="84"/>
        <v>3.0000000000000001E-3</v>
      </c>
      <c r="L99" s="18">
        <f t="shared" si="84"/>
        <v>0</v>
      </c>
      <c r="M99" s="18">
        <f t="shared" si="84"/>
        <v>0</v>
      </c>
      <c r="N99" s="18">
        <f t="shared" si="84"/>
        <v>0</v>
      </c>
      <c r="O99" s="18">
        <f t="shared" si="84"/>
        <v>0</v>
      </c>
      <c r="P99" s="18">
        <f t="shared" si="84"/>
        <v>0</v>
      </c>
      <c r="Q99" s="18">
        <f t="shared" si="84"/>
        <v>0</v>
      </c>
      <c r="R99" s="18">
        <f t="shared" si="84"/>
        <v>0</v>
      </c>
      <c r="S99" s="18">
        <f t="shared" si="84"/>
        <v>0</v>
      </c>
      <c r="T99" s="18">
        <f t="shared" si="84"/>
        <v>0</v>
      </c>
      <c r="U99" s="18">
        <f t="shared" si="84"/>
        <v>2.086E-2</v>
      </c>
      <c r="V99" s="18">
        <f>SUM(V94:V98)</f>
        <v>0</v>
      </c>
      <c r="W99" s="18">
        <f>SUM(W94:W98)</f>
        <v>0</v>
      </c>
      <c r="X99" s="18">
        <f>SUM(X94:X98)</f>
        <v>0.1</v>
      </c>
      <c r="Y99" s="18">
        <f t="shared" si="84"/>
        <v>0</v>
      </c>
      <c r="Z99" s="18">
        <f t="shared" si="84"/>
        <v>0</v>
      </c>
      <c r="AA99" s="18">
        <f t="shared" si="84"/>
        <v>0</v>
      </c>
      <c r="AB99" s="18">
        <f t="shared" si="84"/>
        <v>0</v>
      </c>
      <c r="AC99" s="18">
        <f t="shared" si="84"/>
        <v>0</v>
      </c>
      <c r="AD99" s="18">
        <f t="shared" si="84"/>
        <v>0</v>
      </c>
      <c r="AE99" s="18">
        <f t="shared" si="84"/>
        <v>2.5000000000000001E-2</v>
      </c>
      <c r="AF99" s="18">
        <f t="shared" ref="AF99:AI99" si="85">SUM(AF94:AF98)</f>
        <v>0</v>
      </c>
      <c r="AG99" s="18">
        <f t="shared" si="85"/>
        <v>0</v>
      </c>
      <c r="AH99" s="18">
        <f t="shared" si="85"/>
        <v>0</v>
      </c>
      <c r="AI99" s="18">
        <f t="shared" si="85"/>
        <v>0</v>
      </c>
      <c r="AJ99" s="18">
        <f t="shared" si="84"/>
        <v>0</v>
      </c>
      <c r="AK99" s="18">
        <f t="shared" si="84"/>
        <v>0</v>
      </c>
      <c r="AL99" s="18">
        <f t="shared" si="84"/>
        <v>0</v>
      </c>
      <c r="AM99" s="18">
        <f t="shared" si="84"/>
        <v>3.3000000000000002E-2</v>
      </c>
      <c r="AN99" s="18">
        <f t="shared" si="84"/>
        <v>1.39E-3</v>
      </c>
      <c r="AO99" s="18">
        <f t="shared" si="84"/>
        <v>0</v>
      </c>
      <c r="AP99" s="18">
        <f t="shared" si="84"/>
        <v>0</v>
      </c>
      <c r="AQ99" s="18">
        <f t="shared" si="84"/>
        <v>0</v>
      </c>
      <c r="AR99" s="18">
        <f t="shared" si="84"/>
        <v>0</v>
      </c>
      <c r="AS99" s="18">
        <f t="shared" si="84"/>
        <v>0</v>
      </c>
      <c r="AT99" s="18">
        <f t="shared" si="84"/>
        <v>0</v>
      </c>
      <c r="AU99" s="18">
        <f t="shared" si="84"/>
        <v>0</v>
      </c>
      <c r="AV99" s="18">
        <f t="shared" si="84"/>
        <v>0</v>
      </c>
      <c r="AW99" s="18">
        <f t="shared" si="84"/>
        <v>0</v>
      </c>
      <c r="AX99" s="18">
        <f t="shared" si="84"/>
        <v>0</v>
      </c>
      <c r="AY99" s="18">
        <f t="shared" si="84"/>
        <v>0</v>
      </c>
      <c r="AZ99" s="18">
        <f t="shared" si="84"/>
        <v>0</v>
      </c>
      <c r="BA99" s="18">
        <f t="shared" si="84"/>
        <v>0</v>
      </c>
      <c r="BB99" s="18">
        <f t="shared" si="84"/>
        <v>0</v>
      </c>
      <c r="BC99" s="18">
        <f t="shared" si="84"/>
        <v>4.0000000000000001E-3</v>
      </c>
      <c r="BD99" s="18">
        <f t="shared" si="84"/>
        <v>0</v>
      </c>
      <c r="BE99" s="18">
        <f t="shared" si="84"/>
        <v>0</v>
      </c>
      <c r="BF99" s="18">
        <f t="shared" si="84"/>
        <v>0</v>
      </c>
      <c r="BG99" s="18">
        <f t="shared" si="84"/>
        <v>0</v>
      </c>
      <c r="BH99" s="18">
        <f t="shared" si="84"/>
        <v>0</v>
      </c>
      <c r="BI99" s="18">
        <f t="shared" si="84"/>
        <v>0</v>
      </c>
      <c r="BJ99" s="18">
        <f t="shared" si="84"/>
        <v>0</v>
      </c>
      <c r="BK99" s="18">
        <f t="shared" si="84"/>
        <v>0</v>
      </c>
      <c r="BL99" s="18">
        <f t="shared" si="84"/>
        <v>3.0000000000000001E-3</v>
      </c>
      <c r="BM99" s="18">
        <f t="shared" si="84"/>
        <v>0</v>
      </c>
      <c r="BN99" s="18">
        <f t="shared" si="84"/>
        <v>0</v>
      </c>
      <c r="BO99" s="18">
        <f t="shared" si="84"/>
        <v>0</v>
      </c>
      <c r="BP99" s="18">
        <f t="shared" si="84"/>
        <v>1E-3</v>
      </c>
      <c r="BQ99" s="18">
        <f t="shared" si="84"/>
        <v>0</v>
      </c>
      <c r="BR99" s="75">
        <f t="shared" ref="BR99" si="86">SUM(BR94:BR98)</f>
        <v>0</v>
      </c>
    </row>
    <row r="100" spans="1:72" ht="17.399999999999999">
      <c r="B100" s="19" t="s">
        <v>22</v>
      </c>
      <c r="C100" s="17"/>
      <c r="D100" s="20">
        <f t="shared" ref="D100:BQ100" si="87">PRODUCT(D99,$E$7)</f>
        <v>0</v>
      </c>
      <c r="E100" s="20">
        <f t="shared" si="87"/>
        <v>0</v>
      </c>
      <c r="F100" s="20">
        <f t="shared" si="87"/>
        <v>1.6E-2</v>
      </c>
      <c r="G100" s="20">
        <f t="shared" si="87"/>
        <v>0</v>
      </c>
      <c r="H100" s="20">
        <f t="shared" si="87"/>
        <v>0</v>
      </c>
      <c r="I100" s="20">
        <f t="shared" si="87"/>
        <v>0</v>
      </c>
      <c r="J100" s="20">
        <f t="shared" si="87"/>
        <v>8.0000000000000002E-3</v>
      </c>
      <c r="K100" s="20">
        <f t="shared" si="87"/>
        <v>3.0000000000000001E-3</v>
      </c>
      <c r="L100" s="20">
        <f t="shared" si="87"/>
        <v>0</v>
      </c>
      <c r="M100" s="20">
        <f t="shared" si="87"/>
        <v>0</v>
      </c>
      <c r="N100" s="20">
        <f t="shared" si="87"/>
        <v>0</v>
      </c>
      <c r="O100" s="20">
        <f t="shared" si="87"/>
        <v>0</v>
      </c>
      <c r="P100" s="20">
        <f t="shared" si="87"/>
        <v>0</v>
      </c>
      <c r="Q100" s="20">
        <f t="shared" si="87"/>
        <v>0</v>
      </c>
      <c r="R100" s="20">
        <f t="shared" si="87"/>
        <v>0</v>
      </c>
      <c r="S100" s="20">
        <f t="shared" si="87"/>
        <v>0</v>
      </c>
      <c r="T100" s="20">
        <f t="shared" si="87"/>
        <v>0</v>
      </c>
      <c r="U100" s="20">
        <f t="shared" si="87"/>
        <v>2.086E-2</v>
      </c>
      <c r="V100" s="20">
        <f>PRODUCT(V99,$E$7)</f>
        <v>0</v>
      </c>
      <c r="W100" s="20">
        <f>PRODUCT(W99,$E$7)</f>
        <v>0</v>
      </c>
      <c r="X100" s="20">
        <f>PRODUCT(X99,$E$7)</f>
        <v>0.1</v>
      </c>
      <c r="Y100" s="20">
        <f t="shared" si="87"/>
        <v>0</v>
      </c>
      <c r="Z100" s="20">
        <f t="shared" si="87"/>
        <v>0</v>
      </c>
      <c r="AA100" s="20">
        <f t="shared" si="87"/>
        <v>0</v>
      </c>
      <c r="AB100" s="20">
        <f t="shared" si="87"/>
        <v>0</v>
      </c>
      <c r="AC100" s="20">
        <f t="shared" si="87"/>
        <v>0</v>
      </c>
      <c r="AD100" s="20">
        <f t="shared" si="87"/>
        <v>0</v>
      </c>
      <c r="AE100" s="20">
        <f t="shared" si="87"/>
        <v>2.5000000000000001E-2</v>
      </c>
      <c r="AF100" s="20">
        <f t="shared" ref="AF100:AI100" si="88">PRODUCT(AF99,$E$7)</f>
        <v>0</v>
      </c>
      <c r="AG100" s="20">
        <f t="shared" si="88"/>
        <v>0</v>
      </c>
      <c r="AH100" s="20">
        <f t="shared" si="88"/>
        <v>0</v>
      </c>
      <c r="AI100" s="20">
        <f t="shared" si="88"/>
        <v>0</v>
      </c>
      <c r="AJ100" s="20">
        <f t="shared" si="87"/>
        <v>0</v>
      </c>
      <c r="AK100" s="20">
        <f t="shared" si="87"/>
        <v>0</v>
      </c>
      <c r="AL100" s="20">
        <f t="shared" si="87"/>
        <v>0</v>
      </c>
      <c r="AM100" s="20">
        <f t="shared" si="87"/>
        <v>3.3000000000000002E-2</v>
      </c>
      <c r="AN100" s="20">
        <f t="shared" si="87"/>
        <v>1.39E-3</v>
      </c>
      <c r="AO100" s="20">
        <f t="shared" si="87"/>
        <v>0</v>
      </c>
      <c r="AP100" s="20">
        <f t="shared" si="87"/>
        <v>0</v>
      </c>
      <c r="AQ100" s="20">
        <f t="shared" si="87"/>
        <v>0</v>
      </c>
      <c r="AR100" s="20">
        <f t="shared" si="87"/>
        <v>0</v>
      </c>
      <c r="AS100" s="20">
        <f t="shared" si="87"/>
        <v>0</v>
      </c>
      <c r="AT100" s="20">
        <f t="shared" si="87"/>
        <v>0</v>
      </c>
      <c r="AU100" s="20">
        <f t="shared" si="87"/>
        <v>0</v>
      </c>
      <c r="AV100" s="20">
        <f t="shared" si="87"/>
        <v>0</v>
      </c>
      <c r="AW100" s="20">
        <f t="shared" si="87"/>
        <v>0</v>
      </c>
      <c r="AX100" s="20">
        <f t="shared" si="87"/>
        <v>0</v>
      </c>
      <c r="AY100" s="20">
        <f t="shared" si="87"/>
        <v>0</v>
      </c>
      <c r="AZ100" s="20">
        <f t="shared" si="87"/>
        <v>0</v>
      </c>
      <c r="BA100" s="20">
        <f t="shared" si="87"/>
        <v>0</v>
      </c>
      <c r="BB100" s="20">
        <f t="shared" si="87"/>
        <v>0</v>
      </c>
      <c r="BC100" s="20">
        <f t="shared" si="87"/>
        <v>4.0000000000000001E-3</v>
      </c>
      <c r="BD100" s="20">
        <f t="shared" si="87"/>
        <v>0</v>
      </c>
      <c r="BE100" s="20">
        <f t="shared" si="87"/>
        <v>0</v>
      </c>
      <c r="BF100" s="20">
        <f t="shared" si="87"/>
        <v>0</v>
      </c>
      <c r="BG100" s="20">
        <f t="shared" si="87"/>
        <v>0</v>
      </c>
      <c r="BH100" s="20">
        <f t="shared" si="87"/>
        <v>0</v>
      </c>
      <c r="BI100" s="20">
        <f t="shared" si="87"/>
        <v>0</v>
      </c>
      <c r="BJ100" s="20">
        <f t="shared" si="87"/>
        <v>0</v>
      </c>
      <c r="BK100" s="20">
        <f t="shared" si="87"/>
        <v>0</v>
      </c>
      <c r="BL100" s="20">
        <f t="shared" si="87"/>
        <v>3.0000000000000001E-3</v>
      </c>
      <c r="BM100" s="20">
        <f t="shared" si="87"/>
        <v>0</v>
      </c>
      <c r="BN100" s="20">
        <f t="shared" si="87"/>
        <v>0</v>
      </c>
      <c r="BO100" s="20">
        <f t="shared" si="87"/>
        <v>0</v>
      </c>
      <c r="BP100" s="20">
        <f t="shared" si="87"/>
        <v>1E-3</v>
      </c>
      <c r="BQ100" s="20">
        <f t="shared" si="87"/>
        <v>0</v>
      </c>
      <c r="BR100" s="76">
        <f t="shared" ref="BR100" si="89">PRODUCT(BR99,$E$7)</f>
        <v>0</v>
      </c>
      <c r="BS100" s="48"/>
      <c r="BT100" s="48"/>
    </row>
    <row r="102" spans="1:72" ht="17.399999999999999">
      <c r="A102" s="21"/>
      <c r="B102" s="22" t="s">
        <v>23</v>
      </c>
      <c r="C102" s="23" t="s">
        <v>24</v>
      </c>
      <c r="D102" s="24">
        <f>D48</f>
        <v>90.9</v>
      </c>
      <c r="E102" s="24">
        <f t="shared" ref="E102:BQ102" si="90">E48</f>
        <v>96</v>
      </c>
      <c r="F102" s="24">
        <f t="shared" si="90"/>
        <v>91</v>
      </c>
      <c r="G102" s="24">
        <f t="shared" si="90"/>
        <v>816</v>
      </c>
      <c r="H102" s="24">
        <f t="shared" si="90"/>
        <v>1680</v>
      </c>
      <c r="I102" s="24">
        <f t="shared" si="90"/>
        <v>1050</v>
      </c>
      <c r="J102" s="24">
        <f t="shared" si="90"/>
        <v>90.57</v>
      </c>
      <c r="K102" s="24">
        <f t="shared" si="90"/>
        <v>1166.67</v>
      </c>
      <c r="L102" s="24">
        <f t="shared" si="90"/>
        <v>255.2</v>
      </c>
      <c r="M102" s="24">
        <f t="shared" si="90"/>
        <v>833</v>
      </c>
      <c r="N102" s="24">
        <f t="shared" si="90"/>
        <v>126.38</v>
      </c>
      <c r="O102" s="24">
        <f t="shared" si="90"/>
        <v>387.53</v>
      </c>
      <c r="P102" s="24">
        <f t="shared" si="90"/>
        <v>663.16</v>
      </c>
      <c r="Q102" s="24">
        <f t="shared" si="90"/>
        <v>526.66999999999996</v>
      </c>
      <c r="R102" s="24">
        <f t="shared" si="90"/>
        <v>1295</v>
      </c>
      <c r="S102" s="24">
        <f t="shared" si="90"/>
        <v>0</v>
      </c>
      <c r="T102" s="24">
        <f t="shared" si="90"/>
        <v>0</v>
      </c>
      <c r="U102" s="24">
        <f t="shared" si="90"/>
        <v>1012</v>
      </c>
      <c r="V102" s="24">
        <f t="shared" si="90"/>
        <v>470.67</v>
      </c>
      <c r="W102" s="24">
        <f>W48</f>
        <v>348</v>
      </c>
      <c r="X102" s="24">
        <f t="shared" si="90"/>
        <v>9.4</v>
      </c>
      <c r="Y102" s="24">
        <f t="shared" si="90"/>
        <v>266.5</v>
      </c>
      <c r="Z102" s="24">
        <f t="shared" si="90"/>
        <v>367</v>
      </c>
      <c r="AA102" s="24">
        <f t="shared" si="90"/>
        <v>524</v>
      </c>
      <c r="AB102" s="24">
        <f t="shared" si="90"/>
        <v>330</v>
      </c>
      <c r="AC102" s="24">
        <f t="shared" si="90"/>
        <v>299</v>
      </c>
      <c r="AD102" s="24">
        <f t="shared" si="90"/>
        <v>148</v>
      </c>
      <c r="AE102" s="24">
        <f t="shared" si="90"/>
        <v>842</v>
      </c>
      <c r="AF102" s="24">
        <f t="shared" si="90"/>
        <v>0</v>
      </c>
      <c r="AG102" s="24">
        <f t="shared" si="90"/>
        <v>180</v>
      </c>
      <c r="AH102" s="24">
        <f t="shared" si="90"/>
        <v>359</v>
      </c>
      <c r="AI102" s="24">
        <f t="shared" si="90"/>
        <v>160</v>
      </c>
      <c r="AJ102" s="24">
        <f t="shared" si="90"/>
        <v>309.10000000000002</v>
      </c>
      <c r="AK102" s="24">
        <f t="shared" si="90"/>
        <v>94</v>
      </c>
      <c r="AL102" s="24">
        <f t="shared" si="90"/>
        <v>73</v>
      </c>
      <c r="AM102" s="24">
        <f t="shared" si="90"/>
        <v>51.6</v>
      </c>
      <c r="AN102" s="24">
        <f t="shared" si="90"/>
        <v>250</v>
      </c>
      <c r="AO102" s="24">
        <f t="shared" si="90"/>
        <v>272</v>
      </c>
      <c r="AP102" s="24">
        <f t="shared" si="90"/>
        <v>0</v>
      </c>
      <c r="AQ102" s="24">
        <f t="shared" si="90"/>
        <v>425</v>
      </c>
      <c r="AR102" s="24">
        <f t="shared" si="90"/>
        <v>800</v>
      </c>
      <c r="AS102" s="24">
        <f t="shared" si="90"/>
        <v>294.25</v>
      </c>
      <c r="AT102" s="24">
        <f t="shared" si="90"/>
        <v>95</v>
      </c>
      <c r="AU102" s="24">
        <f t="shared" si="90"/>
        <v>87.33</v>
      </c>
      <c r="AV102" s="24">
        <f t="shared" si="90"/>
        <v>73.33</v>
      </c>
      <c r="AW102" s="24">
        <f t="shared" si="90"/>
        <v>80</v>
      </c>
      <c r="AX102" s="24">
        <f t="shared" si="90"/>
        <v>89.29</v>
      </c>
      <c r="AY102" s="24">
        <f t="shared" si="90"/>
        <v>63.75</v>
      </c>
      <c r="AZ102" s="24">
        <f t="shared" si="90"/>
        <v>104.62</v>
      </c>
      <c r="BA102" s="24">
        <f t="shared" si="90"/>
        <v>81.33</v>
      </c>
      <c r="BB102" s="24">
        <f t="shared" si="90"/>
        <v>71.67</v>
      </c>
      <c r="BC102" s="24">
        <f t="shared" si="90"/>
        <v>152.66999999999999</v>
      </c>
      <c r="BD102" s="24">
        <f t="shared" si="90"/>
        <v>378</v>
      </c>
      <c r="BE102" s="24">
        <f t="shared" si="90"/>
        <v>574</v>
      </c>
      <c r="BF102" s="24">
        <f t="shared" si="90"/>
        <v>696</v>
      </c>
      <c r="BG102" s="24">
        <f t="shared" si="90"/>
        <v>324</v>
      </c>
      <c r="BH102" s="24">
        <f t="shared" si="90"/>
        <v>604</v>
      </c>
      <c r="BI102" s="24">
        <f t="shared" si="90"/>
        <v>0</v>
      </c>
      <c r="BJ102" s="24">
        <f t="shared" si="90"/>
        <v>38</v>
      </c>
      <c r="BK102" s="24">
        <f t="shared" si="90"/>
        <v>38</v>
      </c>
      <c r="BL102" s="24">
        <f t="shared" si="90"/>
        <v>33</v>
      </c>
      <c r="BM102" s="24">
        <f t="shared" si="90"/>
        <v>43</v>
      </c>
      <c r="BN102" s="24">
        <f t="shared" si="90"/>
        <v>43</v>
      </c>
      <c r="BO102" s="24">
        <f t="shared" si="90"/>
        <v>306.32</v>
      </c>
      <c r="BP102" s="24">
        <f t="shared" si="90"/>
        <v>190</v>
      </c>
      <c r="BQ102" s="24">
        <f t="shared" si="90"/>
        <v>26</v>
      </c>
      <c r="BR102" s="75">
        <f t="shared" ref="BR102" si="91">BR48</f>
        <v>0</v>
      </c>
    </row>
    <row r="103" spans="1:72" ht="17.399999999999999">
      <c r="B103" s="19" t="s">
        <v>25</v>
      </c>
      <c r="C103" s="17" t="s">
        <v>24</v>
      </c>
      <c r="D103" s="18">
        <f>D102/1000</f>
        <v>9.0900000000000009E-2</v>
      </c>
      <c r="E103" s="18">
        <f t="shared" ref="E103:BQ103" si="92">E102/1000</f>
        <v>9.6000000000000002E-2</v>
      </c>
      <c r="F103" s="18">
        <f t="shared" si="92"/>
        <v>9.0999999999999998E-2</v>
      </c>
      <c r="G103" s="18">
        <f t="shared" si="92"/>
        <v>0.81599999999999995</v>
      </c>
      <c r="H103" s="18">
        <f t="shared" si="92"/>
        <v>1.68</v>
      </c>
      <c r="I103" s="18">
        <f t="shared" si="92"/>
        <v>1.05</v>
      </c>
      <c r="J103" s="18">
        <f t="shared" si="92"/>
        <v>9.0569999999999998E-2</v>
      </c>
      <c r="K103" s="18">
        <f t="shared" si="92"/>
        <v>1.1666700000000001</v>
      </c>
      <c r="L103" s="18">
        <f t="shared" si="92"/>
        <v>0.25519999999999998</v>
      </c>
      <c r="M103" s="18">
        <f t="shared" si="92"/>
        <v>0.83299999999999996</v>
      </c>
      <c r="N103" s="18">
        <f t="shared" si="92"/>
        <v>0.12637999999999999</v>
      </c>
      <c r="O103" s="18">
        <f t="shared" si="92"/>
        <v>0.38752999999999999</v>
      </c>
      <c r="P103" s="18">
        <f t="shared" si="92"/>
        <v>0.66315999999999997</v>
      </c>
      <c r="Q103" s="18">
        <f t="shared" si="92"/>
        <v>0.52666999999999997</v>
      </c>
      <c r="R103" s="18">
        <f t="shared" si="92"/>
        <v>1.2949999999999999</v>
      </c>
      <c r="S103" s="18">
        <f t="shared" si="92"/>
        <v>0</v>
      </c>
      <c r="T103" s="18">
        <f t="shared" si="92"/>
        <v>0</v>
      </c>
      <c r="U103" s="18">
        <f t="shared" si="92"/>
        <v>1.012</v>
      </c>
      <c r="V103" s="18">
        <f t="shared" si="92"/>
        <v>0.47067000000000003</v>
      </c>
      <c r="W103" s="18">
        <f>W102/1000</f>
        <v>0.34799999999999998</v>
      </c>
      <c r="X103" s="18">
        <f t="shared" si="92"/>
        <v>9.4000000000000004E-3</v>
      </c>
      <c r="Y103" s="18">
        <f t="shared" si="92"/>
        <v>0.26650000000000001</v>
      </c>
      <c r="Z103" s="18">
        <f t="shared" si="92"/>
        <v>0.36699999999999999</v>
      </c>
      <c r="AA103" s="18">
        <f t="shared" si="92"/>
        <v>0.52400000000000002</v>
      </c>
      <c r="AB103" s="18">
        <f t="shared" si="92"/>
        <v>0.33</v>
      </c>
      <c r="AC103" s="18">
        <f t="shared" si="92"/>
        <v>0.29899999999999999</v>
      </c>
      <c r="AD103" s="18">
        <f t="shared" si="92"/>
        <v>0.14799999999999999</v>
      </c>
      <c r="AE103" s="18">
        <f t="shared" si="92"/>
        <v>0.84199999999999997</v>
      </c>
      <c r="AF103" s="18">
        <f t="shared" ref="AF103:AI103" si="93">AF102/1000</f>
        <v>0</v>
      </c>
      <c r="AG103" s="18">
        <f t="shared" si="93"/>
        <v>0.18</v>
      </c>
      <c r="AH103" s="18">
        <f t="shared" si="93"/>
        <v>0.35899999999999999</v>
      </c>
      <c r="AI103" s="18">
        <f t="shared" si="93"/>
        <v>0.16</v>
      </c>
      <c r="AJ103" s="18">
        <f t="shared" si="92"/>
        <v>0.30910000000000004</v>
      </c>
      <c r="AK103" s="18">
        <f t="shared" si="92"/>
        <v>9.4E-2</v>
      </c>
      <c r="AL103" s="18">
        <f t="shared" si="92"/>
        <v>7.2999999999999995E-2</v>
      </c>
      <c r="AM103" s="18">
        <f t="shared" si="92"/>
        <v>5.16E-2</v>
      </c>
      <c r="AN103" s="18">
        <f t="shared" si="92"/>
        <v>0.25</v>
      </c>
      <c r="AO103" s="18">
        <f t="shared" si="92"/>
        <v>0.27200000000000002</v>
      </c>
      <c r="AP103" s="18">
        <f t="shared" si="92"/>
        <v>0</v>
      </c>
      <c r="AQ103" s="18">
        <f t="shared" si="92"/>
        <v>0.42499999999999999</v>
      </c>
      <c r="AR103" s="18">
        <f t="shared" si="92"/>
        <v>0.8</v>
      </c>
      <c r="AS103" s="18">
        <f t="shared" si="92"/>
        <v>0.29425000000000001</v>
      </c>
      <c r="AT103" s="18">
        <f t="shared" si="92"/>
        <v>9.5000000000000001E-2</v>
      </c>
      <c r="AU103" s="18">
        <f t="shared" si="92"/>
        <v>8.7330000000000005E-2</v>
      </c>
      <c r="AV103" s="18">
        <f t="shared" si="92"/>
        <v>7.3329999999999992E-2</v>
      </c>
      <c r="AW103" s="18">
        <f t="shared" si="92"/>
        <v>0.08</v>
      </c>
      <c r="AX103" s="18">
        <f t="shared" si="92"/>
        <v>8.9290000000000008E-2</v>
      </c>
      <c r="AY103" s="18">
        <f t="shared" si="92"/>
        <v>6.3750000000000001E-2</v>
      </c>
      <c r="AZ103" s="18">
        <f t="shared" si="92"/>
        <v>0.10462</v>
      </c>
      <c r="BA103" s="18">
        <f t="shared" si="92"/>
        <v>8.133E-2</v>
      </c>
      <c r="BB103" s="18">
        <f t="shared" si="92"/>
        <v>7.1669999999999998E-2</v>
      </c>
      <c r="BC103" s="18">
        <f t="shared" si="92"/>
        <v>0.15267</v>
      </c>
      <c r="BD103" s="18">
        <f t="shared" si="92"/>
        <v>0.378</v>
      </c>
      <c r="BE103" s="18">
        <f t="shared" si="92"/>
        <v>0.57399999999999995</v>
      </c>
      <c r="BF103" s="18">
        <f t="shared" si="92"/>
        <v>0.69599999999999995</v>
      </c>
      <c r="BG103" s="18">
        <f t="shared" si="92"/>
        <v>0.32400000000000001</v>
      </c>
      <c r="BH103" s="18">
        <f t="shared" si="92"/>
        <v>0.60399999999999998</v>
      </c>
      <c r="BI103" s="18">
        <f t="shared" si="92"/>
        <v>0</v>
      </c>
      <c r="BJ103" s="18">
        <f t="shared" si="92"/>
        <v>3.7999999999999999E-2</v>
      </c>
      <c r="BK103" s="18">
        <f t="shared" si="92"/>
        <v>3.7999999999999999E-2</v>
      </c>
      <c r="BL103" s="18">
        <f t="shared" si="92"/>
        <v>3.3000000000000002E-2</v>
      </c>
      <c r="BM103" s="18">
        <f t="shared" si="92"/>
        <v>4.2999999999999997E-2</v>
      </c>
      <c r="BN103" s="18">
        <f t="shared" si="92"/>
        <v>4.2999999999999997E-2</v>
      </c>
      <c r="BO103" s="18">
        <f t="shared" si="92"/>
        <v>0.30631999999999998</v>
      </c>
      <c r="BP103" s="18">
        <f t="shared" si="92"/>
        <v>0.19</v>
      </c>
      <c r="BQ103" s="18">
        <f t="shared" si="92"/>
        <v>2.5999999999999999E-2</v>
      </c>
      <c r="BR103" s="75">
        <f t="shared" ref="BR103" si="94">BR102/1000</f>
        <v>0</v>
      </c>
    </row>
    <row r="104" spans="1:72" ht="17.399999999999999">
      <c r="A104" s="25"/>
      <c r="B104" s="26" t="s">
        <v>26</v>
      </c>
      <c r="C104" s="108"/>
      <c r="D104" s="27">
        <f>D100*D102</f>
        <v>0</v>
      </c>
      <c r="E104" s="27">
        <f t="shared" ref="E104:BQ104" si="95">E100*E102</f>
        <v>0</v>
      </c>
      <c r="F104" s="27">
        <f t="shared" si="95"/>
        <v>1.456</v>
      </c>
      <c r="G104" s="27">
        <f t="shared" si="95"/>
        <v>0</v>
      </c>
      <c r="H104" s="27">
        <f t="shared" si="95"/>
        <v>0</v>
      </c>
      <c r="I104" s="27">
        <f t="shared" si="95"/>
        <v>0</v>
      </c>
      <c r="J104" s="27">
        <f t="shared" si="95"/>
        <v>0.72455999999999998</v>
      </c>
      <c r="K104" s="27">
        <f t="shared" si="95"/>
        <v>3.5000100000000005</v>
      </c>
      <c r="L104" s="27">
        <f t="shared" si="95"/>
        <v>0</v>
      </c>
      <c r="M104" s="27">
        <f t="shared" si="95"/>
        <v>0</v>
      </c>
      <c r="N104" s="27">
        <f t="shared" si="95"/>
        <v>0</v>
      </c>
      <c r="O104" s="27">
        <f t="shared" si="95"/>
        <v>0</v>
      </c>
      <c r="P104" s="27">
        <f t="shared" si="95"/>
        <v>0</v>
      </c>
      <c r="Q104" s="27">
        <f t="shared" si="95"/>
        <v>0</v>
      </c>
      <c r="R104" s="27">
        <f t="shared" si="95"/>
        <v>0</v>
      </c>
      <c r="S104" s="27">
        <f t="shared" si="95"/>
        <v>0</v>
      </c>
      <c r="T104" s="27">
        <f t="shared" si="95"/>
        <v>0</v>
      </c>
      <c r="U104" s="27">
        <f t="shared" si="95"/>
        <v>21.110320000000002</v>
      </c>
      <c r="V104" s="27">
        <f t="shared" si="95"/>
        <v>0</v>
      </c>
      <c r="W104" s="27">
        <f>W100*W102</f>
        <v>0</v>
      </c>
      <c r="X104" s="27">
        <f t="shared" si="95"/>
        <v>0.94000000000000006</v>
      </c>
      <c r="Y104" s="27">
        <f t="shared" si="95"/>
        <v>0</v>
      </c>
      <c r="Z104" s="27">
        <f t="shared" si="95"/>
        <v>0</v>
      </c>
      <c r="AA104" s="27">
        <f t="shared" si="95"/>
        <v>0</v>
      </c>
      <c r="AB104" s="27">
        <f t="shared" si="95"/>
        <v>0</v>
      </c>
      <c r="AC104" s="27">
        <f t="shared" si="95"/>
        <v>0</v>
      </c>
      <c r="AD104" s="27">
        <f t="shared" si="95"/>
        <v>0</v>
      </c>
      <c r="AE104" s="27">
        <f t="shared" si="95"/>
        <v>21.05</v>
      </c>
      <c r="AF104" s="27">
        <f t="shared" ref="AF104:AI104" si="96">AF100*AF102</f>
        <v>0</v>
      </c>
      <c r="AG104" s="27">
        <f t="shared" si="96"/>
        <v>0</v>
      </c>
      <c r="AH104" s="27">
        <f t="shared" si="96"/>
        <v>0</v>
      </c>
      <c r="AI104" s="27">
        <f t="shared" si="96"/>
        <v>0</v>
      </c>
      <c r="AJ104" s="27">
        <f t="shared" si="95"/>
        <v>0</v>
      </c>
      <c r="AK104" s="27">
        <f t="shared" si="95"/>
        <v>0</v>
      </c>
      <c r="AL104" s="27">
        <f t="shared" si="95"/>
        <v>0</v>
      </c>
      <c r="AM104" s="27">
        <f t="shared" si="95"/>
        <v>1.7028000000000001</v>
      </c>
      <c r="AN104" s="27">
        <f t="shared" si="95"/>
        <v>0.34749999999999998</v>
      </c>
      <c r="AO104" s="27">
        <f t="shared" si="95"/>
        <v>0</v>
      </c>
      <c r="AP104" s="27">
        <f t="shared" si="95"/>
        <v>0</v>
      </c>
      <c r="AQ104" s="27">
        <f t="shared" si="95"/>
        <v>0</v>
      </c>
      <c r="AR104" s="27">
        <f t="shared" si="95"/>
        <v>0</v>
      </c>
      <c r="AS104" s="27">
        <f t="shared" si="95"/>
        <v>0</v>
      </c>
      <c r="AT104" s="27">
        <f t="shared" si="95"/>
        <v>0</v>
      </c>
      <c r="AU104" s="27">
        <f t="shared" si="95"/>
        <v>0</v>
      </c>
      <c r="AV104" s="27">
        <f t="shared" si="95"/>
        <v>0</v>
      </c>
      <c r="AW104" s="27">
        <f t="shared" si="95"/>
        <v>0</v>
      </c>
      <c r="AX104" s="27">
        <f t="shared" si="95"/>
        <v>0</v>
      </c>
      <c r="AY104" s="27">
        <f t="shared" si="95"/>
        <v>0</v>
      </c>
      <c r="AZ104" s="27">
        <f t="shared" si="95"/>
        <v>0</v>
      </c>
      <c r="BA104" s="27">
        <f t="shared" si="95"/>
        <v>0</v>
      </c>
      <c r="BB104" s="27">
        <f t="shared" si="95"/>
        <v>0</v>
      </c>
      <c r="BC104" s="27">
        <f t="shared" si="95"/>
        <v>0.61068</v>
      </c>
      <c r="BD104" s="27">
        <f t="shared" si="95"/>
        <v>0</v>
      </c>
      <c r="BE104" s="27">
        <f t="shared" si="95"/>
        <v>0</v>
      </c>
      <c r="BF104" s="27">
        <f t="shared" si="95"/>
        <v>0</v>
      </c>
      <c r="BG104" s="27">
        <f t="shared" si="95"/>
        <v>0</v>
      </c>
      <c r="BH104" s="27">
        <f t="shared" si="95"/>
        <v>0</v>
      </c>
      <c r="BI104" s="27">
        <f t="shared" si="95"/>
        <v>0</v>
      </c>
      <c r="BJ104" s="27">
        <f t="shared" si="95"/>
        <v>0</v>
      </c>
      <c r="BK104" s="27">
        <f t="shared" si="95"/>
        <v>0</v>
      </c>
      <c r="BL104" s="27">
        <f t="shared" si="95"/>
        <v>9.9000000000000005E-2</v>
      </c>
      <c r="BM104" s="27">
        <f t="shared" si="95"/>
        <v>0</v>
      </c>
      <c r="BN104" s="27">
        <f t="shared" si="95"/>
        <v>0</v>
      </c>
      <c r="BO104" s="27">
        <f t="shared" si="95"/>
        <v>0</v>
      </c>
      <c r="BP104" s="27">
        <f t="shared" si="95"/>
        <v>0.19</v>
      </c>
      <c r="BQ104" s="27">
        <f t="shared" si="95"/>
        <v>0</v>
      </c>
      <c r="BR104" s="78">
        <f t="shared" ref="BR104" si="97">BR100*BR102</f>
        <v>0</v>
      </c>
      <c r="BS104" s="28">
        <f>SUM(D104:BQ104)</f>
        <v>51.730869999999996</v>
      </c>
      <c r="BT104" s="29">
        <f>BS104/$C$23</f>
        <v>51.730869999999996</v>
      </c>
    </row>
    <row r="105" spans="1:72" ht="17.399999999999999">
      <c r="A105" s="25"/>
      <c r="B105" s="26" t="s">
        <v>27</v>
      </c>
      <c r="C105" s="108"/>
      <c r="D105" s="27">
        <f>D100*D102</f>
        <v>0</v>
      </c>
      <c r="E105" s="27">
        <f t="shared" ref="E105:BQ105" si="98">E100*E102</f>
        <v>0</v>
      </c>
      <c r="F105" s="27">
        <f t="shared" si="98"/>
        <v>1.456</v>
      </c>
      <c r="G105" s="27">
        <f t="shared" si="98"/>
        <v>0</v>
      </c>
      <c r="H105" s="27">
        <f t="shared" si="98"/>
        <v>0</v>
      </c>
      <c r="I105" s="27">
        <f t="shared" si="98"/>
        <v>0</v>
      </c>
      <c r="J105" s="27">
        <f t="shared" si="98"/>
        <v>0.72455999999999998</v>
      </c>
      <c r="K105" s="27">
        <f t="shared" si="98"/>
        <v>3.5000100000000005</v>
      </c>
      <c r="L105" s="27">
        <f t="shared" si="98"/>
        <v>0</v>
      </c>
      <c r="M105" s="27">
        <f t="shared" si="98"/>
        <v>0</v>
      </c>
      <c r="N105" s="27">
        <f t="shared" si="98"/>
        <v>0</v>
      </c>
      <c r="O105" s="27">
        <f t="shared" si="98"/>
        <v>0</v>
      </c>
      <c r="P105" s="27">
        <f t="shared" si="98"/>
        <v>0</v>
      </c>
      <c r="Q105" s="27">
        <f t="shared" si="98"/>
        <v>0</v>
      </c>
      <c r="R105" s="27">
        <f t="shared" si="98"/>
        <v>0</v>
      </c>
      <c r="S105" s="27">
        <f t="shared" si="98"/>
        <v>0</v>
      </c>
      <c r="T105" s="27">
        <f t="shared" si="98"/>
        <v>0</v>
      </c>
      <c r="U105" s="27">
        <f t="shared" si="98"/>
        <v>21.110320000000002</v>
      </c>
      <c r="V105" s="27">
        <f t="shared" si="98"/>
        <v>0</v>
      </c>
      <c r="W105" s="27">
        <f>W100*W102</f>
        <v>0</v>
      </c>
      <c r="X105" s="27">
        <f t="shared" si="98"/>
        <v>0.94000000000000006</v>
      </c>
      <c r="Y105" s="27">
        <f t="shared" si="98"/>
        <v>0</v>
      </c>
      <c r="Z105" s="27">
        <f t="shared" si="98"/>
        <v>0</v>
      </c>
      <c r="AA105" s="27">
        <f t="shared" si="98"/>
        <v>0</v>
      </c>
      <c r="AB105" s="27">
        <f t="shared" si="98"/>
        <v>0</v>
      </c>
      <c r="AC105" s="27">
        <f t="shared" si="98"/>
        <v>0</v>
      </c>
      <c r="AD105" s="27">
        <f t="shared" si="98"/>
        <v>0</v>
      </c>
      <c r="AE105" s="27">
        <f t="shared" si="98"/>
        <v>21.05</v>
      </c>
      <c r="AF105" s="27">
        <f t="shared" ref="AF105:AI105" si="99">AF100*AF102</f>
        <v>0</v>
      </c>
      <c r="AG105" s="27">
        <f t="shared" si="99"/>
        <v>0</v>
      </c>
      <c r="AH105" s="27">
        <f t="shared" si="99"/>
        <v>0</v>
      </c>
      <c r="AI105" s="27">
        <f t="shared" si="99"/>
        <v>0</v>
      </c>
      <c r="AJ105" s="27">
        <f t="shared" si="98"/>
        <v>0</v>
      </c>
      <c r="AK105" s="27">
        <f t="shared" si="98"/>
        <v>0</v>
      </c>
      <c r="AL105" s="27">
        <f t="shared" si="98"/>
        <v>0</v>
      </c>
      <c r="AM105" s="27">
        <f t="shared" si="98"/>
        <v>1.7028000000000001</v>
      </c>
      <c r="AN105" s="27">
        <f t="shared" si="98"/>
        <v>0.34749999999999998</v>
      </c>
      <c r="AO105" s="27">
        <f t="shared" si="98"/>
        <v>0</v>
      </c>
      <c r="AP105" s="27">
        <f t="shared" si="98"/>
        <v>0</v>
      </c>
      <c r="AQ105" s="27">
        <f t="shared" si="98"/>
        <v>0</v>
      </c>
      <c r="AR105" s="27">
        <f t="shared" si="98"/>
        <v>0</v>
      </c>
      <c r="AS105" s="27">
        <f t="shared" si="98"/>
        <v>0</v>
      </c>
      <c r="AT105" s="27">
        <f t="shared" si="98"/>
        <v>0</v>
      </c>
      <c r="AU105" s="27">
        <f t="shared" si="98"/>
        <v>0</v>
      </c>
      <c r="AV105" s="27">
        <f t="shared" si="98"/>
        <v>0</v>
      </c>
      <c r="AW105" s="27">
        <f t="shared" si="98"/>
        <v>0</v>
      </c>
      <c r="AX105" s="27">
        <f t="shared" si="98"/>
        <v>0</v>
      </c>
      <c r="AY105" s="27">
        <f t="shared" si="98"/>
        <v>0</v>
      </c>
      <c r="AZ105" s="27">
        <f t="shared" si="98"/>
        <v>0</v>
      </c>
      <c r="BA105" s="27">
        <f t="shared" si="98"/>
        <v>0</v>
      </c>
      <c r="BB105" s="27">
        <f t="shared" si="98"/>
        <v>0</v>
      </c>
      <c r="BC105" s="27">
        <f t="shared" si="98"/>
        <v>0.61068</v>
      </c>
      <c r="BD105" s="27">
        <f t="shared" si="98"/>
        <v>0</v>
      </c>
      <c r="BE105" s="27">
        <f t="shared" si="98"/>
        <v>0</v>
      </c>
      <c r="BF105" s="27">
        <f t="shared" si="98"/>
        <v>0</v>
      </c>
      <c r="BG105" s="27">
        <f t="shared" si="98"/>
        <v>0</v>
      </c>
      <c r="BH105" s="27">
        <f t="shared" si="98"/>
        <v>0</v>
      </c>
      <c r="BI105" s="27">
        <f t="shared" si="98"/>
        <v>0</v>
      </c>
      <c r="BJ105" s="27">
        <f t="shared" si="98"/>
        <v>0</v>
      </c>
      <c r="BK105" s="27">
        <f t="shared" si="98"/>
        <v>0</v>
      </c>
      <c r="BL105" s="27">
        <f t="shared" si="98"/>
        <v>9.9000000000000005E-2</v>
      </c>
      <c r="BM105" s="27">
        <f t="shared" si="98"/>
        <v>0</v>
      </c>
      <c r="BN105" s="27">
        <f t="shared" si="98"/>
        <v>0</v>
      </c>
      <c r="BO105" s="27">
        <f t="shared" si="98"/>
        <v>0</v>
      </c>
      <c r="BP105" s="27">
        <f t="shared" si="98"/>
        <v>0.19</v>
      </c>
      <c r="BQ105" s="27">
        <f t="shared" si="98"/>
        <v>0</v>
      </c>
      <c r="BR105" s="78">
        <f t="shared" ref="BR105" si="100">BR100*BR102</f>
        <v>0</v>
      </c>
      <c r="BS105" s="28">
        <f>SUM(D105:BQ105)</f>
        <v>51.730869999999996</v>
      </c>
      <c r="BT105" s="29">
        <f>BS105/$C$23</f>
        <v>51.730869999999996</v>
      </c>
    </row>
    <row r="107" spans="1:72">
      <c r="L107" s="1"/>
    </row>
    <row r="108" spans="1:72" ht="15" customHeight="1">
      <c r="A108" s="102"/>
      <c r="B108" s="3" t="s">
        <v>1</v>
      </c>
      <c r="C108" s="99" t="s">
        <v>2</v>
      </c>
      <c r="D108" s="98" t="str">
        <f t="shared" ref="D108:AE108" si="101">D8</f>
        <v>Хлеб пшеничный</v>
      </c>
      <c r="E108" s="98" t="str">
        <f t="shared" si="101"/>
        <v>Хлеб ржано-пшеничный</v>
      </c>
      <c r="F108" s="98" t="str">
        <f t="shared" si="101"/>
        <v>Сахар</v>
      </c>
      <c r="G108" s="98" t="str">
        <f t="shared" si="101"/>
        <v>Чай</v>
      </c>
      <c r="H108" s="98" t="str">
        <f t="shared" si="101"/>
        <v>Какао</v>
      </c>
      <c r="I108" s="98" t="str">
        <f t="shared" si="101"/>
        <v>Кофейный напиток</v>
      </c>
      <c r="J108" s="98" t="str">
        <f t="shared" si="101"/>
        <v>Молоко 2,5%</v>
      </c>
      <c r="K108" s="98" t="str">
        <f t="shared" si="101"/>
        <v>Масло сливочное</v>
      </c>
      <c r="L108" s="98" t="str">
        <f t="shared" si="101"/>
        <v>Сметана 15%</v>
      </c>
      <c r="M108" s="98" t="str">
        <f t="shared" si="101"/>
        <v>Молоко сухое</v>
      </c>
      <c r="N108" s="98" t="str">
        <f t="shared" si="101"/>
        <v>Снежок 2,5 %</v>
      </c>
      <c r="O108" s="98" t="str">
        <f t="shared" si="101"/>
        <v>Творог 5%</v>
      </c>
      <c r="P108" s="98" t="str">
        <f t="shared" si="101"/>
        <v>Молоко сгущенное</v>
      </c>
      <c r="Q108" s="98" t="str">
        <f t="shared" si="101"/>
        <v xml:space="preserve">Джем Сава </v>
      </c>
      <c r="R108" s="98" t="str">
        <f t="shared" si="101"/>
        <v>Сыр</v>
      </c>
      <c r="S108" s="98" t="str">
        <f t="shared" si="101"/>
        <v>Зеленый горошек</v>
      </c>
      <c r="T108" s="98" t="str">
        <f t="shared" si="101"/>
        <v>Кукуруза консервирован.</v>
      </c>
      <c r="U108" s="98" t="str">
        <f t="shared" si="101"/>
        <v>Консервы рыбные</v>
      </c>
      <c r="V108" s="98" t="str">
        <f t="shared" si="101"/>
        <v>Огурцы консервирован.</v>
      </c>
      <c r="W108" s="32"/>
      <c r="X108" s="98" t="str">
        <f t="shared" si="101"/>
        <v>Яйцо</v>
      </c>
      <c r="Y108" s="98" t="str">
        <f t="shared" si="101"/>
        <v>Икра кабачковая</v>
      </c>
      <c r="Z108" s="98" t="str">
        <f t="shared" si="101"/>
        <v>Изюм</v>
      </c>
      <c r="AA108" s="98" t="str">
        <f t="shared" si="101"/>
        <v>Курага</v>
      </c>
      <c r="AB108" s="98" t="str">
        <f t="shared" si="101"/>
        <v>Чернослив</v>
      </c>
      <c r="AC108" s="98" t="str">
        <f t="shared" si="101"/>
        <v>Шиповник</v>
      </c>
      <c r="AD108" s="98" t="str">
        <f t="shared" si="101"/>
        <v>Сухофрукты</v>
      </c>
      <c r="AE108" s="98" t="str">
        <f t="shared" si="101"/>
        <v>Ягода свежемороженная</v>
      </c>
      <c r="AF108" s="98" t="str">
        <f t="shared" ref="AF108:AI108" si="102">AF8</f>
        <v>Апельсин</v>
      </c>
      <c r="AG108" s="98" t="str">
        <f t="shared" si="102"/>
        <v>Банан</v>
      </c>
      <c r="AH108" s="98" t="str">
        <f t="shared" si="102"/>
        <v>Лимон</v>
      </c>
      <c r="AI108" s="98" t="str">
        <f t="shared" si="102"/>
        <v>Яблоко</v>
      </c>
      <c r="AJ108" s="98" t="str">
        <f>AJ8</f>
        <v>Кисель</v>
      </c>
      <c r="AK108" s="98" t="str">
        <f>AK8</f>
        <v xml:space="preserve">Сок </v>
      </c>
      <c r="AL108" s="98" t="str">
        <f>AL8</f>
        <v>Макаронные изделия</v>
      </c>
      <c r="AM108" s="98" t="str">
        <f>AM8</f>
        <v>Мука</v>
      </c>
      <c r="AN108" s="98" t="str">
        <f t="shared" ref="AN108:BQ108" si="103">AN8</f>
        <v>Дрожжи</v>
      </c>
      <c r="AO108" s="98" t="str">
        <f t="shared" si="103"/>
        <v>Печенье</v>
      </c>
      <c r="AP108" s="98" t="str">
        <f t="shared" si="103"/>
        <v>Пряники</v>
      </c>
      <c r="AQ108" s="98" t="str">
        <f t="shared" si="103"/>
        <v>Вафли</v>
      </c>
      <c r="AR108" s="98" t="str">
        <f t="shared" si="103"/>
        <v>Конфеты</v>
      </c>
      <c r="AS108" s="98" t="str">
        <f t="shared" si="103"/>
        <v>Повидло Сава</v>
      </c>
      <c r="AT108" s="98" t="str">
        <f t="shared" si="103"/>
        <v>Крупа геркулес</v>
      </c>
      <c r="AU108" s="98" t="str">
        <f t="shared" si="103"/>
        <v>Крупа горох</v>
      </c>
      <c r="AV108" s="98" t="str">
        <f t="shared" si="103"/>
        <v>Крупа гречневая</v>
      </c>
      <c r="AW108" s="98" t="str">
        <f t="shared" si="103"/>
        <v>Крупа кукурузная</v>
      </c>
      <c r="AX108" s="98" t="str">
        <f t="shared" si="103"/>
        <v>Крупа манная</v>
      </c>
      <c r="AY108" s="98" t="str">
        <f t="shared" si="103"/>
        <v>Крупа перловая</v>
      </c>
      <c r="AZ108" s="98" t="str">
        <f t="shared" si="103"/>
        <v>Крупа пшеничная</v>
      </c>
      <c r="BA108" s="98" t="str">
        <f t="shared" si="103"/>
        <v>Крупа пшено</v>
      </c>
      <c r="BB108" s="98" t="str">
        <f t="shared" si="103"/>
        <v>Крупа ячневая</v>
      </c>
      <c r="BC108" s="98" t="str">
        <f t="shared" si="103"/>
        <v>Рис</v>
      </c>
      <c r="BD108" s="98" t="str">
        <f t="shared" si="103"/>
        <v>Цыпленок бройлер</v>
      </c>
      <c r="BE108" s="98" t="str">
        <f t="shared" si="103"/>
        <v>Филе куриное</v>
      </c>
      <c r="BF108" s="98" t="str">
        <f t="shared" si="103"/>
        <v>Фарш говяжий</v>
      </c>
      <c r="BG108" s="98" t="str">
        <f t="shared" si="103"/>
        <v>Печень куриная</v>
      </c>
      <c r="BH108" s="98" t="str">
        <f t="shared" si="103"/>
        <v>Филе минтая</v>
      </c>
      <c r="BI108" s="98" t="str">
        <f t="shared" si="103"/>
        <v>Филе сельди слабосол.</v>
      </c>
      <c r="BJ108" s="98" t="str">
        <f t="shared" si="103"/>
        <v>Картофель</v>
      </c>
      <c r="BK108" s="98" t="str">
        <f t="shared" si="103"/>
        <v>Морковь</v>
      </c>
      <c r="BL108" s="98" t="str">
        <f t="shared" si="103"/>
        <v>Лук</v>
      </c>
      <c r="BM108" s="98" t="str">
        <f t="shared" si="103"/>
        <v>Капуста</v>
      </c>
      <c r="BN108" s="98" t="str">
        <f t="shared" si="103"/>
        <v>Свекла</v>
      </c>
      <c r="BO108" s="98" t="str">
        <f t="shared" si="103"/>
        <v>Томатная паста</v>
      </c>
      <c r="BP108" s="98" t="str">
        <f t="shared" si="103"/>
        <v>Масло растительное</v>
      </c>
      <c r="BQ108" s="98" t="str">
        <f t="shared" si="103"/>
        <v>Соль</v>
      </c>
      <c r="BR108" s="110" t="str">
        <f t="shared" ref="BR108" si="104">BR8</f>
        <v>Лимонная кислота</v>
      </c>
      <c r="BS108" s="109" t="s">
        <v>3</v>
      </c>
      <c r="BT108" s="109" t="s">
        <v>4</v>
      </c>
    </row>
    <row r="109" spans="1:72" ht="28.5" customHeight="1">
      <c r="A109" s="103"/>
      <c r="B109" s="4" t="s">
        <v>5</v>
      </c>
      <c r="C109" s="100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32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8"/>
      <c r="AY109" s="98"/>
      <c r="AZ109" s="98"/>
      <c r="BA109" s="98"/>
      <c r="BB109" s="98"/>
      <c r="BC109" s="98"/>
      <c r="BD109" s="98"/>
      <c r="BE109" s="98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  <c r="BQ109" s="98"/>
      <c r="BR109" s="110"/>
      <c r="BS109" s="109"/>
      <c r="BT109" s="109"/>
    </row>
    <row r="110" spans="1:72">
      <c r="A110" s="104" t="s">
        <v>18</v>
      </c>
      <c r="B110" s="33" t="str">
        <f>B28</f>
        <v xml:space="preserve">Омлет </v>
      </c>
      <c r="C110" s="105">
        <f>$E$7</f>
        <v>1</v>
      </c>
      <c r="D110" s="5">
        <f t="shared" ref="D110:BQ112" si="105">D28</f>
        <v>0</v>
      </c>
      <c r="E110" s="5">
        <f t="shared" si="105"/>
        <v>0</v>
      </c>
      <c r="F110" s="5">
        <f t="shared" si="105"/>
        <v>0</v>
      </c>
      <c r="G110" s="5">
        <f t="shared" si="105"/>
        <v>0</v>
      </c>
      <c r="H110" s="5">
        <f t="shared" si="105"/>
        <v>0</v>
      </c>
      <c r="I110" s="5">
        <f t="shared" si="105"/>
        <v>0</v>
      </c>
      <c r="J110" s="5">
        <f t="shared" si="105"/>
        <v>4.4999999999999998E-2</v>
      </c>
      <c r="K110" s="5">
        <f t="shared" si="105"/>
        <v>2E-3</v>
      </c>
      <c r="L110" s="5">
        <f t="shared" si="105"/>
        <v>0</v>
      </c>
      <c r="M110" s="5">
        <f t="shared" si="105"/>
        <v>0</v>
      </c>
      <c r="N110" s="5">
        <f t="shared" si="105"/>
        <v>0</v>
      </c>
      <c r="O110" s="5">
        <f t="shared" si="105"/>
        <v>0</v>
      </c>
      <c r="P110" s="5">
        <f t="shared" si="105"/>
        <v>0</v>
      </c>
      <c r="Q110" s="5">
        <f t="shared" si="105"/>
        <v>0</v>
      </c>
      <c r="R110" s="5">
        <f t="shared" si="105"/>
        <v>0</v>
      </c>
      <c r="S110" s="5">
        <f t="shared" si="105"/>
        <v>0</v>
      </c>
      <c r="T110" s="5">
        <f t="shared" si="105"/>
        <v>0</v>
      </c>
      <c r="U110" s="5">
        <f t="shared" si="105"/>
        <v>0</v>
      </c>
      <c r="V110" s="5">
        <f t="shared" si="105"/>
        <v>0</v>
      </c>
      <c r="W110" s="5">
        <f>W28</f>
        <v>0</v>
      </c>
      <c r="X110" s="5">
        <f t="shared" si="105"/>
        <v>1</v>
      </c>
      <c r="Y110" s="5">
        <f t="shared" si="105"/>
        <v>0</v>
      </c>
      <c r="Z110" s="5">
        <f t="shared" si="105"/>
        <v>0</v>
      </c>
      <c r="AA110" s="5">
        <f t="shared" si="105"/>
        <v>0</v>
      </c>
      <c r="AB110" s="5">
        <f t="shared" si="105"/>
        <v>0</v>
      </c>
      <c r="AC110" s="5">
        <f t="shared" si="105"/>
        <v>0</v>
      </c>
      <c r="AD110" s="5">
        <f t="shared" si="105"/>
        <v>0</v>
      </c>
      <c r="AE110" s="5">
        <f t="shared" si="105"/>
        <v>0</v>
      </c>
      <c r="AF110" s="5">
        <f t="shared" ref="AF110:AI110" si="106">AF28</f>
        <v>0</v>
      </c>
      <c r="AG110" s="5">
        <f t="shared" si="106"/>
        <v>0</v>
      </c>
      <c r="AH110" s="5">
        <f t="shared" si="106"/>
        <v>0</v>
      </c>
      <c r="AI110" s="5">
        <f t="shared" si="106"/>
        <v>0</v>
      </c>
      <c r="AJ110" s="5">
        <f t="shared" si="105"/>
        <v>0</v>
      </c>
      <c r="AK110" s="5">
        <f t="shared" si="105"/>
        <v>0</v>
      </c>
      <c r="AL110" s="5">
        <f t="shared" si="105"/>
        <v>0</v>
      </c>
      <c r="AM110" s="5">
        <f t="shared" si="105"/>
        <v>0</v>
      </c>
      <c r="AN110" s="5">
        <f t="shared" si="105"/>
        <v>0</v>
      </c>
      <c r="AO110" s="5">
        <f t="shared" si="105"/>
        <v>0</v>
      </c>
      <c r="AP110" s="5">
        <f t="shared" si="105"/>
        <v>0</v>
      </c>
      <c r="AQ110" s="5">
        <f t="shared" si="105"/>
        <v>0</v>
      </c>
      <c r="AR110" s="5">
        <f t="shared" si="105"/>
        <v>0</v>
      </c>
      <c r="AS110" s="5">
        <f t="shared" si="105"/>
        <v>0</v>
      </c>
      <c r="AT110" s="5">
        <f t="shared" si="105"/>
        <v>0</v>
      </c>
      <c r="AU110" s="5">
        <f t="shared" si="105"/>
        <v>0</v>
      </c>
      <c r="AV110" s="5">
        <f t="shared" si="105"/>
        <v>0</v>
      </c>
      <c r="AW110" s="5">
        <f t="shared" si="105"/>
        <v>0</v>
      </c>
      <c r="AX110" s="5">
        <f t="shared" si="105"/>
        <v>0</v>
      </c>
      <c r="AY110" s="5">
        <f t="shared" si="105"/>
        <v>0</v>
      </c>
      <c r="AZ110" s="5">
        <f t="shared" si="105"/>
        <v>0</v>
      </c>
      <c r="BA110" s="5">
        <f t="shared" si="105"/>
        <v>0</v>
      </c>
      <c r="BB110" s="5">
        <f t="shared" si="105"/>
        <v>0</v>
      </c>
      <c r="BC110" s="5">
        <f t="shared" si="105"/>
        <v>0</v>
      </c>
      <c r="BD110" s="5">
        <f t="shared" si="105"/>
        <v>0</v>
      </c>
      <c r="BE110" s="5">
        <f t="shared" si="105"/>
        <v>0</v>
      </c>
      <c r="BF110" s="5">
        <f t="shared" si="105"/>
        <v>0</v>
      </c>
      <c r="BG110" s="5">
        <f t="shared" si="105"/>
        <v>0</v>
      </c>
      <c r="BH110" s="5">
        <f t="shared" si="105"/>
        <v>0</v>
      </c>
      <c r="BI110" s="5">
        <f t="shared" si="105"/>
        <v>0</v>
      </c>
      <c r="BJ110" s="5">
        <f t="shared" si="105"/>
        <v>0</v>
      </c>
      <c r="BK110" s="5">
        <f t="shared" si="105"/>
        <v>0</v>
      </c>
      <c r="BL110" s="5">
        <f t="shared" si="105"/>
        <v>0</v>
      </c>
      <c r="BM110" s="5">
        <f t="shared" si="105"/>
        <v>0</v>
      </c>
      <c r="BN110" s="5">
        <f t="shared" si="105"/>
        <v>0</v>
      </c>
      <c r="BO110" s="5">
        <f t="shared" si="105"/>
        <v>0</v>
      </c>
      <c r="BP110" s="5">
        <f t="shared" si="105"/>
        <v>0</v>
      </c>
      <c r="BQ110" s="5">
        <f t="shared" si="105"/>
        <v>1E-3</v>
      </c>
      <c r="BR110" s="74">
        <f t="shared" ref="BR110" si="107">BR28</f>
        <v>0</v>
      </c>
    </row>
    <row r="111" spans="1:72">
      <c r="A111" s="104"/>
      <c r="B111" s="33" t="str">
        <f>B29</f>
        <v>Хлеб пшеничный</v>
      </c>
      <c r="C111" s="106"/>
      <c r="D111" s="5">
        <f t="shared" si="105"/>
        <v>0.02</v>
      </c>
      <c r="E111" s="5">
        <f t="shared" si="105"/>
        <v>0</v>
      </c>
      <c r="F111" s="5">
        <f t="shared" si="105"/>
        <v>0</v>
      </c>
      <c r="G111" s="5">
        <f t="shared" si="105"/>
        <v>0</v>
      </c>
      <c r="H111" s="5">
        <f t="shared" si="105"/>
        <v>0</v>
      </c>
      <c r="I111" s="5">
        <f t="shared" si="105"/>
        <v>0</v>
      </c>
      <c r="J111" s="5">
        <f t="shared" si="105"/>
        <v>0</v>
      </c>
      <c r="K111" s="5">
        <f t="shared" si="105"/>
        <v>0</v>
      </c>
      <c r="L111" s="5">
        <f t="shared" si="105"/>
        <v>0</v>
      </c>
      <c r="M111" s="5">
        <f t="shared" si="105"/>
        <v>0</v>
      </c>
      <c r="N111" s="5">
        <f t="shared" si="105"/>
        <v>0</v>
      </c>
      <c r="O111" s="5">
        <f t="shared" si="105"/>
        <v>0</v>
      </c>
      <c r="P111" s="5">
        <f t="shared" si="105"/>
        <v>0</v>
      </c>
      <c r="Q111" s="5">
        <f t="shared" si="105"/>
        <v>0</v>
      </c>
      <c r="R111" s="5">
        <f t="shared" si="105"/>
        <v>0</v>
      </c>
      <c r="S111" s="5">
        <f t="shared" si="105"/>
        <v>0</v>
      </c>
      <c r="T111" s="5">
        <f t="shared" si="105"/>
        <v>0</v>
      </c>
      <c r="U111" s="5">
        <f t="shared" si="105"/>
        <v>0</v>
      </c>
      <c r="V111" s="5">
        <f t="shared" si="105"/>
        <v>0</v>
      </c>
      <c r="W111" s="5">
        <f>W29</f>
        <v>0</v>
      </c>
      <c r="X111" s="5">
        <f t="shared" si="105"/>
        <v>0</v>
      </c>
      <c r="Y111" s="5">
        <f t="shared" si="105"/>
        <v>0</v>
      </c>
      <c r="Z111" s="5">
        <f t="shared" si="105"/>
        <v>0</v>
      </c>
      <c r="AA111" s="5">
        <f t="shared" si="105"/>
        <v>0</v>
      </c>
      <c r="AB111" s="5">
        <f t="shared" si="105"/>
        <v>0</v>
      </c>
      <c r="AC111" s="5">
        <f t="shared" si="105"/>
        <v>0</v>
      </c>
      <c r="AD111" s="5">
        <f t="shared" si="105"/>
        <v>0</v>
      </c>
      <c r="AE111" s="5">
        <f t="shared" si="105"/>
        <v>0</v>
      </c>
      <c r="AF111" s="5">
        <f t="shared" ref="AF111:AI111" si="108">AF29</f>
        <v>0</v>
      </c>
      <c r="AG111" s="5">
        <f t="shared" si="108"/>
        <v>0</v>
      </c>
      <c r="AH111" s="5">
        <f t="shared" si="108"/>
        <v>0</v>
      </c>
      <c r="AI111" s="5">
        <f t="shared" si="108"/>
        <v>0</v>
      </c>
      <c r="AJ111" s="5">
        <f t="shared" si="105"/>
        <v>0</v>
      </c>
      <c r="AK111" s="5">
        <f t="shared" si="105"/>
        <v>0</v>
      </c>
      <c r="AL111" s="5">
        <f t="shared" si="105"/>
        <v>0</v>
      </c>
      <c r="AM111" s="5">
        <f t="shared" si="105"/>
        <v>0</v>
      </c>
      <c r="AN111" s="5">
        <f t="shared" si="105"/>
        <v>0</v>
      </c>
      <c r="AO111" s="5">
        <f t="shared" si="105"/>
        <v>0</v>
      </c>
      <c r="AP111" s="5">
        <f t="shared" si="105"/>
        <v>0</v>
      </c>
      <c r="AQ111" s="5">
        <f t="shared" si="105"/>
        <v>0</v>
      </c>
      <c r="AR111" s="5">
        <f t="shared" si="105"/>
        <v>0</v>
      </c>
      <c r="AS111" s="5">
        <f t="shared" si="105"/>
        <v>0</v>
      </c>
      <c r="AT111" s="5">
        <f t="shared" si="105"/>
        <v>0</v>
      </c>
      <c r="AU111" s="5">
        <f t="shared" si="105"/>
        <v>0</v>
      </c>
      <c r="AV111" s="5">
        <f t="shared" si="105"/>
        <v>0</v>
      </c>
      <c r="AW111" s="5">
        <f t="shared" si="105"/>
        <v>0</v>
      </c>
      <c r="AX111" s="5">
        <f t="shared" si="105"/>
        <v>0</v>
      </c>
      <c r="AY111" s="5">
        <f t="shared" si="105"/>
        <v>0</v>
      </c>
      <c r="AZ111" s="5">
        <f t="shared" si="105"/>
        <v>0</v>
      </c>
      <c r="BA111" s="5">
        <f t="shared" si="105"/>
        <v>0</v>
      </c>
      <c r="BB111" s="5">
        <f t="shared" si="105"/>
        <v>0</v>
      </c>
      <c r="BC111" s="5">
        <f t="shared" si="105"/>
        <v>0</v>
      </c>
      <c r="BD111" s="5">
        <f t="shared" si="105"/>
        <v>0</v>
      </c>
      <c r="BE111" s="5">
        <f t="shared" si="105"/>
        <v>0</v>
      </c>
      <c r="BF111" s="5">
        <f t="shared" si="105"/>
        <v>0</v>
      </c>
      <c r="BG111" s="5">
        <f t="shared" si="105"/>
        <v>0</v>
      </c>
      <c r="BH111" s="5">
        <f t="shared" si="105"/>
        <v>0</v>
      </c>
      <c r="BI111" s="5">
        <f t="shared" si="105"/>
        <v>0</v>
      </c>
      <c r="BJ111" s="5">
        <f t="shared" si="105"/>
        <v>0</v>
      </c>
      <c r="BK111" s="5">
        <f t="shared" si="105"/>
        <v>0</v>
      </c>
      <c r="BL111" s="5">
        <f t="shared" si="105"/>
        <v>0</v>
      </c>
      <c r="BM111" s="5">
        <f t="shared" si="105"/>
        <v>0</v>
      </c>
      <c r="BN111" s="5">
        <f t="shared" si="105"/>
        <v>0</v>
      </c>
      <c r="BO111" s="5">
        <f t="shared" si="105"/>
        <v>0</v>
      </c>
      <c r="BP111" s="5">
        <f t="shared" si="105"/>
        <v>0</v>
      </c>
      <c r="BQ111" s="5">
        <f t="shared" si="105"/>
        <v>0</v>
      </c>
      <c r="BR111" s="74">
        <f t="shared" ref="BR111" si="109">BR29</f>
        <v>0</v>
      </c>
    </row>
    <row r="112" spans="1:72" ht="15" customHeight="1">
      <c r="A112" s="104"/>
      <c r="B112" s="33" t="str">
        <f>B30</f>
        <v>Чай с сахаром</v>
      </c>
      <c r="C112" s="106"/>
      <c r="D112" s="5">
        <f>D30</f>
        <v>0</v>
      </c>
      <c r="E112" s="5">
        <f t="shared" si="105"/>
        <v>0</v>
      </c>
      <c r="F112" s="5">
        <f t="shared" si="105"/>
        <v>1.2E-2</v>
      </c>
      <c r="G112" s="5">
        <f t="shared" si="105"/>
        <v>5.9999999999999995E-4</v>
      </c>
      <c r="H112" s="5">
        <f t="shared" si="105"/>
        <v>0</v>
      </c>
      <c r="I112" s="5">
        <f t="shared" si="105"/>
        <v>0</v>
      </c>
      <c r="J112" s="5">
        <f t="shared" si="105"/>
        <v>0</v>
      </c>
      <c r="K112" s="5">
        <f t="shared" si="105"/>
        <v>0</v>
      </c>
      <c r="L112" s="5">
        <f t="shared" si="105"/>
        <v>0</v>
      </c>
      <c r="M112" s="5">
        <f t="shared" si="105"/>
        <v>0</v>
      </c>
      <c r="N112" s="5">
        <f t="shared" si="105"/>
        <v>0</v>
      </c>
      <c r="O112" s="5">
        <f t="shared" si="105"/>
        <v>0</v>
      </c>
      <c r="P112" s="5">
        <f t="shared" si="105"/>
        <v>0</v>
      </c>
      <c r="Q112" s="5">
        <f t="shared" si="105"/>
        <v>0</v>
      </c>
      <c r="R112" s="5">
        <f t="shared" si="105"/>
        <v>0</v>
      </c>
      <c r="S112" s="5">
        <f t="shared" si="105"/>
        <v>0</v>
      </c>
      <c r="T112" s="5">
        <f t="shared" si="105"/>
        <v>0</v>
      </c>
      <c r="U112" s="5">
        <f t="shared" si="105"/>
        <v>0</v>
      </c>
      <c r="V112" s="5">
        <f t="shared" si="105"/>
        <v>0</v>
      </c>
      <c r="W112" s="5">
        <f>W30</f>
        <v>0</v>
      </c>
      <c r="X112" s="5">
        <f t="shared" si="105"/>
        <v>0</v>
      </c>
      <c r="Y112" s="5">
        <f t="shared" si="105"/>
        <v>0</v>
      </c>
      <c r="Z112" s="5">
        <f t="shared" si="105"/>
        <v>0</v>
      </c>
      <c r="AA112" s="5">
        <f t="shared" si="105"/>
        <v>0</v>
      </c>
      <c r="AB112" s="5">
        <f t="shared" si="105"/>
        <v>0</v>
      </c>
      <c r="AC112" s="5">
        <f t="shared" si="105"/>
        <v>0</v>
      </c>
      <c r="AD112" s="5">
        <f t="shared" si="105"/>
        <v>0</v>
      </c>
      <c r="AE112" s="5">
        <f t="shared" si="105"/>
        <v>0</v>
      </c>
      <c r="AF112" s="5">
        <f t="shared" ref="AF112:AI112" si="110">AF30</f>
        <v>0</v>
      </c>
      <c r="AG112" s="5">
        <f t="shared" si="110"/>
        <v>0</v>
      </c>
      <c r="AH112" s="5">
        <f t="shared" si="110"/>
        <v>0</v>
      </c>
      <c r="AI112" s="5">
        <f t="shared" si="110"/>
        <v>0</v>
      </c>
      <c r="AJ112" s="5">
        <f t="shared" si="105"/>
        <v>0</v>
      </c>
      <c r="AK112" s="5">
        <f t="shared" si="105"/>
        <v>0</v>
      </c>
      <c r="AL112" s="5">
        <f t="shared" si="105"/>
        <v>0</v>
      </c>
      <c r="AM112" s="5">
        <f t="shared" si="105"/>
        <v>0</v>
      </c>
      <c r="AN112" s="5">
        <f t="shared" si="105"/>
        <v>0</v>
      </c>
      <c r="AO112" s="5">
        <f t="shared" si="105"/>
        <v>0</v>
      </c>
      <c r="AP112" s="5">
        <f t="shared" si="105"/>
        <v>0</v>
      </c>
      <c r="AQ112" s="5">
        <f t="shared" si="105"/>
        <v>0</v>
      </c>
      <c r="AR112" s="5">
        <f t="shared" si="105"/>
        <v>0</v>
      </c>
      <c r="AS112" s="5">
        <f t="shared" si="105"/>
        <v>0</v>
      </c>
      <c r="AT112" s="5">
        <f t="shared" si="105"/>
        <v>0</v>
      </c>
      <c r="AU112" s="5">
        <f t="shared" si="105"/>
        <v>0</v>
      </c>
      <c r="AV112" s="5">
        <f t="shared" si="105"/>
        <v>0</v>
      </c>
      <c r="AW112" s="5">
        <f t="shared" si="105"/>
        <v>0</v>
      </c>
      <c r="AX112" s="5">
        <f t="shared" si="105"/>
        <v>0</v>
      </c>
      <c r="AY112" s="5">
        <f t="shared" si="105"/>
        <v>0</v>
      </c>
      <c r="AZ112" s="5">
        <f t="shared" si="105"/>
        <v>0</v>
      </c>
      <c r="BA112" s="5">
        <f t="shared" si="105"/>
        <v>0</v>
      </c>
      <c r="BB112" s="5">
        <f t="shared" si="105"/>
        <v>0</v>
      </c>
      <c r="BC112" s="5">
        <f t="shared" si="105"/>
        <v>0</v>
      </c>
      <c r="BD112" s="5">
        <f t="shared" si="105"/>
        <v>0</v>
      </c>
      <c r="BE112" s="5">
        <f t="shared" si="105"/>
        <v>0</v>
      </c>
      <c r="BF112" s="5">
        <f t="shared" si="105"/>
        <v>0</v>
      </c>
      <c r="BG112" s="5">
        <f t="shared" si="105"/>
        <v>0</v>
      </c>
      <c r="BH112" s="5">
        <f t="shared" si="105"/>
        <v>0</v>
      </c>
      <c r="BI112" s="5">
        <f t="shared" si="105"/>
        <v>0</v>
      </c>
      <c r="BJ112" s="5">
        <f t="shared" si="105"/>
        <v>0</v>
      </c>
      <c r="BK112" s="5">
        <f t="shared" si="105"/>
        <v>0</v>
      </c>
      <c r="BL112" s="5">
        <f t="shared" si="105"/>
        <v>0</v>
      </c>
      <c r="BM112" s="5">
        <f t="shared" si="105"/>
        <v>0</v>
      </c>
      <c r="BN112" s="5">
        <f t="shared" si="105"/>
        <v>0</v>
      </c>
      <c r="BO112" s="5">
        <f t="shared" si="105"/>
        <v>0</v>
      </c>
      <c r="BP112" s="5">
        <f t="shared" si="105"/>
        <v>0</v>
      </c>
      <c r="BQ112" s="5">
        <f t="shared" si="105"/>
        <v>0</v>
      </c>
      <c r="BR112" s="74">
        <f t="shared" ref="BR112" si="111">BR30</f>
        <v>0</v>
      </c>
    </row>
    <row r="113" spans="1:72" ht="17.399999999999999">
      <c r="B113" s="19" t="s">
        <v>21</v>
      </c>
      <c r="C113" s="17"/>
      <c r="D113" s="18">
        <f t="shared" ref="D113:BQ113" si="112">SUM(D110:D112)</f>
        <v>0.02</v>
      </c>
      <c r="E113" s="18">
        <f t="shared" si="112"/>
        <v>0</v>
      </c>
      <c r="F113" s="18">
        <f t="shared" si="112"/>
        <v>1.2E-2</v>
      </c>
      <c r="G113" s="18">
        <f t="shared" si="112"/>
        <v>5.9999999999999995E-4</v>
      </c>
      <c r="H113" s="18">
        <f t="shared" si="112"/>
        <v>0</v>
      </c>
      <c r="I113" s="18">
        <f t="shared" si="112"/>
        <v>0</v>
      </c>
      <c r="J113" s="18">
        <f t="shared" si="112"/>
        <v>4.4999999999999998E-2</v>
      </c>
      <c r="K113" s="18">
        <f t="shared" si="112"/>
        <v>2E-3</v>
      </c>
      <c r="L113" s="18">
        <f t="shared" si="112"/>
        <v>0</v>
      </c>
      <c r="M113" s="18">
        <f t="shared" si="112"/>
        <v>0</v>
      </c>
      <c r="N113" s="18">
        <f t="shared" si="112"/>
        <v>0</v>
      </c>
      <c r="O113" s="18">
        <f t="shared" si="112"/>
        <v>0</v>
      </c>
      <c r="P113" s="18">
        <f t="shared" si="112"/>
        <v>0</v>
      </c>
      <c r="Q113" s="18">
        <f t="shared" si="112"/>
        <v>0</v>
      </c>
      <c r="R113" s="18">
        <f t="shared" si="112"/>
        <v>0</v>
      </c>
      <c r="S113" s="18">
        <f t="shared" si="112"/>
        <v>0</v>
      </c>
      <c r="T113" s="18">
        <f t="shared" si="112"/>
        <v>0</v>
      </c>
      <c r="U113" s="18">
        <f t="shared" si="112"/>
        <v>0</v>
      </c>
      <c r="V113" s="18">
        <f>SUM(V110:V112)</f>
        <v>0</v>
      </c>
      <c r="W113" s="18">
        <f>SUM(W110:W112)</f>
        <v>0</v>
      </c>
      <c r="X113" s="18">
        <f>SUM(X110:X112)</f>
        <v>1</v>
      </c>
      <c r="Y113" s="18">
        <f t="shared" si="112"/>
        <v>0</v>
      </c>
      <c r="Z113" s="18">
        <f t="shared" si="112"/>
        <v>0</v>
      </c>
      <c r="AA113" s="18">
        <f t="shared" si="112"/>
        <v>0</v>
      </c>
      <c r="AB113" s="18">
        <f t="shared" si="112"/>
        <v>0</v>
      </c>
      <c r="AC113" s="18">
        <f t="shared" si="112"/>
        <v>0</v>
      </c>
      <c r="AD113" s="18">
        <f t="shared" si="112"/>
        <v>0</v>
      </c>
      <c r="AE113" s="18">
        <f t="shared" si="112"/>
        <v>0</v>
      </c>
      <c r="AF113" s="18">
        <f t="shared" ref="AF113:AI113" si="113">SUM(AF110:AF112)</f>
        <v>0</v>
      </c>
      <c r="AG113" s="18">
        <f t="shared" si="113"/>
        <v>0</v>
      </c>
      <c r="AH113" s="18">
        <f t="shared" si="113"/>
        <v>0</v>
      </c>
      <c r="AI113" s="18">
        <f t="shared" si="113"/>
        <v>0</v>
      </c>
      <c r="AJ113" s="18">
        <f t="shared" si="112"/>
        <v>0</v>
      </c>
      <c r="AK113" s="18">
        <f t="shared" si="112"/>
        <v>0</v>
      </c>
      <c r="AL113" s="18">
        <f t="shared" si="112"/>
        <v>0</v>
      </c>
      <c r="AM113" s="18">
        <f t="shared" si="112"/>
        <v>0</v>
      </c>
      <c r="AN113" s="18">
        <f t="shared" si="112"/>
        <v>0</v>
      </c>
      <c r="AO113" s="18">
        <f t="shared" si="112"/>
        <v>0</v>
      </c>
      <c r="AP113" s="18">
        <f t="shared" si="112"/>
        <v>0</v>
      </c>
      <c r="AQ113" s="18">
        <f t="shared" si="112"/>
        <v>0</v>
      </c>
      <c r="AR113" s="18">
        <f t="shared" si="112"/>
        <v>0</v>
      </c>
      <c r="AS113" s="18">
        <f t="shared" si="112"/>
        <v>0</v>
      </c>
      <c r="AT113" s="18">
        <f t="shared" si="112"/>
        <v>0</v>
      </c>
      <c r="AU113" s="18">
        <f t="shared" si="112"/>
        <v>0</v>
      </c>
      <c r="AV113" s="18">
        <f t="shared" si="112"/>
        <v>0</v>
      </c>
      <c r="AW113" s="18">
        <f t="shared" si="112"/>
        <v>0</v>
      </c>
      <c r="AX113" s="18">
        <f t="shared" si="112"/>
        <v>0</v>
      </c>
      <c r="AY113" s="18">
        <f t="shared" si="112"/>
        <v>0</v>
      </c>
      <c r="AZ113" s="18">
        <f t="shared" si="112"/>
        <v>0</v>
      </c>
      <c r="BA113" s="18">
        <f t="shared" si="112"/>
        <v>0</v>
      </c>
      <c r="BB113" s="18">
        <f t="shared" si="112"/>
        <v>0</v>
      </c>
      <c r="BC113" s="18">
        <f t="shared" si="112"/>
        <v>0</v>
      </c>
      <c r="BD113" s="18">
        <f t="shared" si="112"/>
        <v>0</v>
      </c>
      <c r="BE113" s="18">
        <f t="shared" si="112"/>
        <v>0</v>
      </c>
      <c r="BF113" s="18">
        <f t="shared" si="112"/>
        <v>0</v>
      </c>
      <c r="BG113" s="18">
        <f t="shared" si="112"/>
        <v>0</v>
      </c>
      <c r="BH113" s="18">
        <f t="shared" si="112"/>
        <v>0</v>
      </c>
      <c r="BI113" s="18">
        <f t="shared" si="112"/>
        <v>0</v>
      </c>
      <c r="BJ113" s="18">
        <f t="shared" si="112"/>
        <v>0</v>
      </c>
      <c r="BK113" s="18">
        <f t="shared" si="112"/>
        <v>0</v>
      </c>
      <c r="BL113" s="18">
        <f t="shared" si="112"/>
        <v>0</v>
      </c>
      <c r="BM113" s="18">
        <f t="shared" si="112"/>
        <v>0</v>
      </c>
      <c r="BN113" s="18">
        <f t="shared" si="112"/>
        <v>0</v>
      </c>
      <c r="BO113" s="18">
        <f t="shared" si="112"/>
        <v>0</v>
      </c>
      <c r="BP113" s="18">
        <f t="shared" si="112"/>
        <v>0</v>
      </c>
      <c r="BQ113" s="18">
        <f t="shared" si="112"/>
        <v>1E-3</v>
      </c>
      <c r="BR113" s="75">
        <f t="shared" ref="BR113" si="114">SUM(BR110:BR112)</f>
        <v>0</v>
      </c>
    </row>
    <row r="114" spans="1:72" ht="17.399999999999999">
      <c r="B114" s="19" t="s">
        <v>22</v>
      </c>
      <c r="C114" s="17"/>
      <c r="D114" s="20">
        <f t="shared" ref="D114:BQ114" si="115">PRODUCT(D113,$E$7)</f>
        <v>0.02</v>
      </c>
      <c r="E114" s="20">
        <f t="shared" si="115"/>
        <v>0</v>
      </c>
      <c r="F114" s="20">
        <f t="shared" si="115"/>
        <v>1.2E-2</v>
      </c>
      <c r="G114" s="20">
        <f t="shared" si="115"/>
        <v>5.9999999999999995E-4</v>
      </c>
      <c r="H114" s="20">
        <f t="shared" si="115"/>
        <v>0</v>
      </c>
      <c r="I114" s="20">
        <f t="shared" si="115"/>
        <v>0</v>
      </c>
      <c r="J114" s="20">
        <f t="shared" si="115"/>
        <v>4.4999999999999998E-2</v>
      </c>
      <c r="K114" s="20">
        <f t="shared" si="115"/>
        <v>2E-3</v>
      </c>
      <c r="L114" s="20">
        <f t="shared" si="115"/>
        <v>0</v>
      </c>
      <c r="M114" s="20">
        <f t="shared" si="115"/>
        <v>0</v>
      </c>
      <c r="N114" s="20">
        <f t="shared" si="115"/>
        <v>0</v>
      </c>
      <c r="O114" s="20">
        <f t="shared" si="115"/>
        <v>0</v>
      </c>
      <c r="P114" s="20">
        <f t="shared" si="115"/>
        <v>0</v>
      </c>
      <c r="Q114" s="20">
        <f t="shared" si="115"/>
        <v>0</v>
      </c>
      <c r="R114" s="20">
        <f t="shared" si="115"/>
        <v>0</v>
      </c>
      <c r="S114" s="20">
        <f t="shared" si="115"/>
        <v>0</v>
      </c>
      <c r="T114" s="20">
        <f t="shared" si="115"/>
        <v>0</v>
      </c>
      <c r="U114" s="20">
        <f t="shared" si="115"/>
        <v>0</v>
      </c>
      <c r="V114" s="20">
        <f>PRODUCT(V113,$E$7)</f>
        <v>0</v>
      </c>
      <c r="W114" s="20">
        <f>PRODUCT(W113,$E$7)</f>
        <v>0</v>
      </c>
      <c r="X114" s="20">
        <f>PRODUCT(X113,$E$7)</f>
        <v>1</v>
      </c>
      <c r="Y114" s="20">
        <f t="shared" si="115"/>
        <v>0</v>
      </c>
      <c r="Z114" s="20">
        <f t="shared" si="115"/>
        <v>0</v>
      </c>
      <c r="AA114" s="20">
        <f t="shared" si="115"/>
        <v>0</v>
      </c>
      <c r="AB114" s="20">
        <f t="shared" si="115"/>
        <v>0</v>
      </c>
      <c r="AC114" s="20">
        <f t="shared" si="115"/>
        <v>0</v>
      </c>
      <c r="AD114" s="20">
        <f t="shared" si="115"/>
        <v>0</v>
      </c>
      <c r="AE114" s="20">
        <f t="shared" si="115"/>
        <v>0</v>
      </c>
      <c r="AF114" s="20">
        <f t="shared" ref="AF114:AI114" si="116">PRODUCT(AF113,$E$7)</f>
        <v>0</v>
      </c>
      <c r="AG114" s="20">
        <f t="shared" si="116"/>
        <v>0</v>
      </c>
      <c r="AH114" s="20">
        <f t="shared" si="116"/>
        <v>0</v>
      </c>
      <c r="AI114" s="20">
        <f t="shared" si="116"/>
        <v>0</v>
      </c>
      <c r="AJ114" s="20">
        <f t="shared" si="115"/>
        <v>0</v>
      </c>
      <c r="AK114" s="20">
        <f t="shared" si="115"/>
        <v>0</v>
      </c>
      <c r="AL114" s="20">
        <f t="shared" si="115"/>
        <v>0</v>
      </c>
      <c r="AM114" s="20">
        <f t="shared" si="115"/>
        <v>0</v>
      </c>
      <c r="AN114" s="20">
        <f t="shared" si="115"/>
        <v>0</v>
      </c>
      <c r="AO114" s="20">
        <f t="shared" si="115"/>
        <v>0</v>
      </c>
      <c r="AP114" s="20">
        <f t="shared" si="115"/>
        <v>0</v>
      </c>
      <c r="AQ114" s="20">
        <f t="shared" si="115"/>
        <v>0</v>
      </c>
      <c r="AR114" s="20">
        <f t="shared" si="115"/>
        <v>0</v>
      </c>
      <c r="AS114" s="20">
        <f t="shared" si="115"/>
        <v>0</v>
      </c>
      <c r="AT114" s="20">
        <f t="shared" si="115"/>
        <v>0</v>
      </c>
      <c r="AU114" s="20">
        <f t="shared" si="115"/>
        <v>0</v>
      </c>
      <c r="AV114" s="20">
        <f t="shared" si="115"/>
        <v>0</v>
      </c>
      <c r="AW114" s="20">
        <f t="shared" si="115"/>
        <v>0</v>
      </c>
      <c r="AX114" s="20">
        <f t="shared" si="115"/>
        <v>0</v>
      </c>
      <c r="AY114" s="20">
        <f t="shared" si="115"/>
        <v>0</v>
      </c>
      <c r="AZ114" s="20">
        <f t="shared" si="115"/>
        <v>0</v>
      </c>
      <c r="BA114" s="20">
        <f t="shared" si="115"/>
        <v>0</v>
      </c>
      <c r="BB114" s="20">
        <f t="shared" si="115"/>
        <v>0</v>
      </c>
      <c r="BC114" s="20">
        <f t="shared" si="115"/>
        <v>0</v>
      </c>
      <c r="BD114" s="20">
        <f t="shared" si="115"/>
        <v>0</v>
      </c>
      <c r="BE114" s="20">
        <f t="shared" si="115"/>
        <v>0</v>
      </c>
      <c r="BF114" s="20">
        <f t="shared" si="115"/>
        <v>0</v>
      </c>
      <c r="BG114" s="20">
        <f t="shared" si="115"/>
        <v>0</v>
      </c>
      <c r="BH114" s="20">
        <f t="shared" si="115"/>
        <v>0</v>
      </c>
      <c r="BI114" s="20">
        <f t="shared" si="115"/>
        <v>0</v>
      </c>
      <c r="BJ114" s="20">
        <f t="shared" si="115"/>
        <v>0</v>
      </c>
      <c r="BK114" s="20">
        <f t="shared" si="115"/>
        <v>0</v>
      </c>
      <c r="BL114" s="20">
        <f t="shared" si="115"/>
        <v>0</v>
      </c>
      <c r="BM114" s="20">
        <f t="shared" si="115"/>
        <v>0</v>
      </c>
      <c r="BN114" s="20">
        <f t="shared" si="115"/>
        <v>0</v>
      </c>
      <c r="BO114" s="20">
        <f t="shared" si="115"/>
        <v>0</v>
      </c>
      <c r="BP114" s="20">
        <f t="shared" si="115"/>
        <v>0</v>
      </c>
      <c r="BQ114" s="20">
        <f t="shared" si="115"/>
        <v>1E-3</v>
      </c>
      <c r="BR114" s="76">
        <f t="shared" ref="BR114" si="117">PRODUCT(BR113,$E$7)</f>
        <v>0</v>
      </c>
      <c r="BS114" s="48"/>
      <c r="BT114" s="48"/>
    </row>
    <row r="116" spans="1:72" ht="17.399999999999999">
      <c r="A116" s="21"/>
      <c r="B116" s="22" t="s">
        <v>23</v>
      </c>
      <c r="C116" s="23" t="s">
        <v>24</v>
      </c>
      <c r="D116" s="24">
        <f>D48</f>
        <v>90.9</v>
      </c>
      <c r="E116" s="24">
        <f t="shared" ref="E116:BQ116" si="118">E48</f>
        <v>96</v>
      </c>
      <c r="F116" s="24">
        <f t="shared" si="118"/>
        <v>91</v>
      </c>
      <c r="G116" s="24">
        <f t="shared" si="118"/>
        <v>816</v>
      </c>
      <c r="H116" s="24">
        <f t="shared" si="118"/>
        <v>1680</v>
      </c>
      <c r="I116" s="24">
        <f t="shared" si="118"/>
        <v>1050</v>
      </c>
      <c r="J116" s="24">
        <f t="shared" si="118"/>
        <v>90.57</v>
      </c>
      <c r="K116" s="24">
        <f t="shared" si="118"/>
        <v>1166.67</v>
      </c>
      <c r="L116" s="24">
        <f t="shared" si="118"/>
        <v>255.2</v>
      </c>
      <c r="M116" s="24">
        <f t="shared" si="118"/>
        <v>833</v>
      </c>
      <c r="N116" s="24">
        <f t="shared" si="118"/>
        <v>126.38</v>
      </c>
      <c r="O116" s="24">
        <f t="shared" si="118"/>
        <v>387.53</v>
      </c>
      <c r="P116" s="24">
        <f t="shared" si="118"/>
        <v>663.16</v>
      </c>
      <c r="Q116" s="24">
        <f t="shared" si="118"/>
        <v>526.66999999999996</v>
      </c>
      <c r="R116" s="24">
        <f t="shared" si="118"/>
        <v>1295</v>
      </c>
      <c r="S116" s="24">
        <f t="shared" si="118"/>
        <v>0</v>
      </c>
      <c r="T116" s="24">
        <f t="shared" si="118"/>
        <v>0</v>
      </c>
      <c r="U116" s="24">
        <f t="shared" si="118"/>
        <v>1012</v>
      </c>
      <c r="V116" s="24">
        <f t="shared" si="118"/>
        <v>470.67</v>
      </c>
      <c r="W116" s="24">
        <f>W48</f>
        <v>348</v>
      </c>
      <c r="X116" s="24">
        <f t="shared" si="118"/>
        <v>9.4</v>
      </c>
      <c r="Y116" s="24">
        <f t="shared" si="118"/>
        <v>266.5</v>
      </c>
      <c r="Z116" s="24">
        <f t="shared" si="118"/>
        <v>367</v>
      </c>
      <c r="AA116" s="24">
        <f t="shared" si="118"/>
        <v>524</v>
      </c>
      <c r="AB116" s="24">
        <f t="shared" si="118"/>
        <v>330</v>
      </c>
      <c r="AC116" s="24">
        <f t="shared" si="118"/>
        <v>299</v>
      </c>
      <c r="AD116" s="24">
        <f t="shared" si="118"/>
        <v>148</v>
      </c>
      <c r="AE116" s="24">
        <f t="shared" si="118"/>
        <v>842</v>
      </c>
      <c r="AF116" s="24">
        <f t="shared" si="118"/>
        <v>0</v>
      </c>
      <c r="AG116" s="24">
        <f t="shared" si="118"/>
        <v>180</v>
      </c>
      <c r="AH116" s="24">
        <f t="shared" si="118"/>
        <v>359</v>
      </c>
      <c r="AI116" s="24">
        <f t="shared" si="118"/>
        <v>160</v>
      </c>
      <c r="AJ116" s="24">
        <f t="shared" si="118"/>
        <v>309.10000000000002</v>
      </c>
      <c r="AK116" s="24">
        <f t="shared" si="118"/>
        <v>94</v>
      </c>
      <c r="AL116" s="24">
        <f t="shared" si="118"/>
        <v>73</v>
      </c>
      <c r="AM116" s="24">
        <f t="shared" si="118"/>
        <v>51.6</v>
      </c>
      <c r="AN116" s="24">
        <f t="shared" si="118"/>
        <v>250</v>
      </c>
      <c r="AO116" s="24">
        <f t="shared" si="118"/>
        <v>272</v>
      </c>
      <c r="AP116" s="24">
        <f t="shared" si="118"/>
        <v>0</v>
      </c>
      <c r="AQ116" s="24">
        <f t="shared" si="118"/>
        <v>425</v>
      </c>
      <c r="AR116" s="24">
        <f t="shared" si="118"/>
        <v>800</v>
      </c>
      <c r="AS116" s="24">
        <f t="shared" si="118"/>
        <v>294.25</v>
      </c>
      <c r="AT116" s="24">
        <f t="shared" si="118"/>
        <v>95</v>
      </c>
      <c r="AU116" s="24">
        <f t="shared" si="118"/>
        <v>87.33</v>
      </c>
      <c r="AV116" s="24">
        <f t="shared" si="118"/>
        <v>73.33</v>
      </c>
      <c r="AW116" s="24">
        <f t="shared" si="118"/>
        <v>80</v>
      </c>
      <c r="AX116" s="24">
        <f t="shared" si="118"/>
        <v>89.29</v>
      </c>
      <c r="AY116" s="24">
        <f t="shared" si="118"/>
        <v>63.75</v>
      </c>
      <c r="AZ116" s="24">
        <f t="shared" si="118"/>
        <v>104.62</v>
      </c>
      <c r="BA116" s="24">
        <f t="shared" si="118"/>
        <v>81.33</v>
      </c>
      <c r="BB116" s="24">
        <f t="shared" si="118"/>
        <v>71.67</v>
      </c>
      <c r="BC116" s="24">
        <f t="shared" si="118"/>
        <v>152.66999999999999</v>
      </c>
      <c r="BD116" s="24">
        <f t="shared" si="118"/>
        <v>378</v>
      </c>
      <c r="BE116" s="24">
        <f t="shared" si="118"/>
        <v>574</v>
      </c>
      <c r="BF116" s="24">
        <f t="shared" si="118"/>
        <v>696</v>
      </c>
      <c r="BG116" s="24">
        <f t="shared" si="118"/>
        <v>324</v>
      </c>
      <c r="BH116" s="24">
        <f t="shared" si="118"/>
        <v>604</v>
      </c>
      <c r="BI116" s="24">
        <f t="shared" si="118"/>
        <v>0</v>
      </c>
      <c r="BJ116" s="24">
        <f t="shared" si="118"/>
        <v>38</v>
      </c>
      <c r="BK116" s="24">
        <f t="shared" si="118"/>
        <v>38</v>
      </c>
      <c r="BL116" s="24">
        <f t="shared" si="118"/>
        <v>33</v>
      </c>
      <c r="BM116" s="24">
        <f t="shared" si="118"/>
        <v>43</v>
      </c>
      <c r="BN116" s="24">
        <f t="shared" si="118"/>
        <v>43</v>
      </c>
      <c r="BO116" s="24">
        <f t="shared" si="118"/>
        <v>306.32</v>
      </c>
      <c r="BP116" s="24">
        <f t="shared" si="118"/>
        <v>190</v>
      </c>
      <c r="BQ116" s="24">
        <f t="shared" si="118"/>
        <v>26</v>
      </c>
      <c r="BR116" s="75">
        <f t="shared" ref="BR116" si="119">BR48</f>
        <v>0</v>
      </c>
    </row>
    <row r="117" spans="1:72" ht="17.399999999999999">
      <c r="B117" s="19" t="s">
        <v>25</v>
      </c>
      <c r="C117" s="17" t="s">
        <v>24</v>
      </c>
      <c r="D117" s="18">
        <f>D116/1000</f>
        <v>9.0900000000000009E-2</v>
      </c>
      <c r="E117" s="18">
        <f t="shared" ref="E117:BQ117" si="120">E116/1000</f>
        <v>9.6000000000000002E-2</v>
      </c>
      <c r="F117" s="18">
        <f t="shared" si="120"/>
        <v>9.0999999999999998E-2</v>
      </c>
      <c r="G117" s="18">
        <f t="shared" si="120"/>
        <v>0.81599999999999995</v>
      </c>
      <c r="H117" s="18">
        <f t="shared" si="120"/>
        <v>1.68</v>
      </c>
      <c r="I117" s="18">
        <f t="shared" si="120"/>
        <v>1.05</v>
      </c>
      <c r="J117" s="18">
        <f t="shared" si="120"/>
        <v>9.0569999999999998E-2</v>
      </c>
      <c r="K117" s="18">
        <f t="shared" si="120"/>
        <v>1.1666700000000001</v>
      </c>
      <c r="L117" s="18">
        <f t="shared" si="120"/>
        <v>0.25519999999999998</v>
      </c>
      <c r="M117" s="18">
        <f t="shared" si="120"/>
        <v>0.83299999999999996</v>
      </c>
      <c r="N117" s="18">
        <f t="shared" si="120"/>
        <v>0.12637999999999999</v>
      </c>
      <c r="O117" s="18">
        <f t="shared" si="120"/>
        <v>0.38752999999999999</v>
      </c>
      <c r="P117" s="18">
        <f t="shared" si="120"/>
        <v>0.66315999999999997</v>
      </c>
      <c r="Q117" s="18">
        <f t="shared" si="120"/>
        <v>0.52666999999999997</v>
      </c>
      <c r="R117" s="18">
        <f t="shared" si="120"/>
        <v>1.2949999999999999</v>
      </c>
      <c r="S117" s="18">
        <f t="shared" si="120"/>
        <v>0</v>
      </c>
      <c r="T117" s="18">
        <f t="shared" si="120"/>
        <v>0</v>
      </c>
      <c r="U117" s="18">
        <f t="shared" si="120"/>
        <v>1.012</v>
      </c>
      <c r="V117" s="18">
        <f t="shared" si="120"/>
        <v>0.47067000000000003</v>
      </c>
      <c r="W117" s="18">
        <f>W116/1000</f>
        <v>0.34799999999999998</v>
      </c>
      <c r="X117" s="18">
        <f t="shared" si="120"/>
        <v>9.4000000000000004E-3</v>
      </c>
      <c r="Y117" s="18">
        <f t="shared" si="120"/>
        <v>0.26650000000000001</v>
      </c>
      <c r="Z117" s="18">
        <f t="shared" si="120"/>
        <v>0.36699999999999999</v>
      </c>
      <c r="AA117" s="18">
        <f t="shared" si="120"/>
        <v>0.52400000000000002</v>
      </c>
      <c r="AB117" s="18">
        <f t="shared" si="120"/>
        <v>0.33</v>
      </c>
      <c r="AC117" s="18">
        <f t="shared" si="120"/>
        <v>0.29899999999999999</v>
      </c>
      <c r="AD117" s="18">
        <f t="shared" si="120"/>
        <v>0.14799999999999999</v>
      </c>
      <c r="AE117" s="18">
        <f t="shared" si="120"/>
        <v>0.84199999999999997</v>
      </c>
      <c r="AF117" s="18">
        <f t="shared" ref="AF117:AI117" si="121">AF116/1000</f>
        <v>0</v>
      </c>
      <c r="AG117" s="18">
        <f t="shared" si="121"/>
        <v>0.18</v>
      </c>
      <c r="AH117" s="18">
        <f t="shared" si="121"/>
        <v>0.35899999999999999</v>
      </c>
      <c r="AI117" s="18">
        <f t="shared" si="121"/>
        <v>0.16</v>
      </c>
      <c r="AJ117" s="18">
        <f t="shared" si="120"/>
        <v>0.30910000000000004</v>
      </c>
      <c r="AK117" s="18">
        <f t="shared" si="120"/>
        <v>9.4E-2</v>
      </c>
      <c r="AL117" s="18">
        <f t="shared" si="120"/>
        <v>7.2999999999999995E-2</v>
      </c>
      <c r="AM117" s="18">
        <f t="shared" si="120"/>
        <v>5.16E-2</v>
      </c>
      <c r="AN117" s="18">
        <f t="shared" si="120"/>
        <v>0.25</v>
      </c>
      <c r="AO117" s="18">
        <f t="shared" si="120"/>
        <v>0.27200000000000002</v>
      </c>
      <c r="AP117" s="18">
        <f t="shared" si="120"/>
        <v>0</v>
      </c>
      <c r="AQ117" s="18">
        <f t="shared" si="120"/>
        <v>0.42499999999999999</v>
      </c>
      <c r="AR117" s="18">
        <f t="shared" si="120"/>
        <v>0.8</v>
      </c>
      <c r="AS117" s="18">
        <f t="shared" si="120"/>
        <v>0.29425000000000001</v>
      </c>
      <c r="AT117" s="18">
        <f t="shared" si="120"/>
        <v>9.5000000000000001E-2</v>
      </c>
      <c r="AU117" s="18">
        <f t="shared" si="120"/>
        <v>8.7330000000000005E-2</v>
      </c>
      <c r="AV117" s="18">
        <f t="shared" si="120"/>
        <v>7.3329999999999992E-2</v>
      </c>
      <c r="AW117" s="18">
        <f t="shared" si="120"/>
        <v>0.08</v>
      </c>
      <c r="AX117" s="18">
        <f t="shared" si="120"/>
        <v>8.9290000000000008E-2</v>
      </c>
      <c r="AY117" s="18">
        <f t="shared" si="120"/>
        <v>6.3750000000000001E-2</v>
      </c>
      <c r="AZ117" s="18">
        <f t="shared" si="120"/>
        <v>0.10462</v>
      </c>
      <c r="BA117" s="18">
        <f t="shared" si="120"/>
        <v>8.133E-2</v>
      </c>
      <c r="BB117" s="18">
        <f t="shared" si="120"/>
        <v>7.1669999999999998E-2</v>
      </c>
      <c r="BC117" s="18">
        <f t="shared" si="120"/>
        <v>0.15267</v>
      </c>
      <c r="BD117" s="18">
        <f t="shared" si="120"/>
        <v>0.378</v>
      </c>
      <c r="BE117" s="18">
        <f t="shared" si="120"/>
        <v>0.57399999999999995</v>
      </c>
      <c r="BF117" s="18">
        <f t="shared" si="120"/>
        <v>0.69599999999999995</v>
      </c>
      <c r="BG117" s="18">
        <f t="shared" si="120"/>
        <v>0.32400000000000001</v>
      </c>
      <c r="BH117" s="18">
        <f t="shared" si="120"/>
        <v>0.60399999999999998</v>
      </c>
      <c r="BI117" s="18">
        <f t="shared" si="120"/>
        <v>0</v>
      </c>
      <c r="BJ117" s="18">
        <f t="shared" si="120"/>
        <v>3.7999999999999999E-2</v>
      </c>
      <c r="BK117" s="18">
        <f t="shared" si="120"/>
        <v>3.7999999999999999E-2</v>
      </c>
      <c r="BL117" s="18">
        <f t="shared" si="120"/>
        <v>3.3000000000000002E-2</v>
      </c>
      <c r="BM117" s="18">
        <f t="shared" si="120"/>
        <v>4.2999999999999997E-2</v>
      </c>
      <c r="BN117" s="18">
        <f t="shared" si="120"/>
        <v>4.2999999999999997E-2</v>
      </c>
      <c r="BO117" s="18">
        <f t="shared" si="120"/>
        <v>0.30631999999999998</v>
      </c>
      <c r="BP117" s="18">
        <f t="shared" si="120"/>
        <v>0.19</v>
      </c>
      <c r="BQ117" s="18">
        <f t="shared" si="120"/>
        <v>2.5999999999999999E-2</v>
      </c>
      <c r="BR117" s="75">
        <f t="shared" ref="BR117" si="122">BR116/1000</f>
        <v>0</v>
      </c>
    </row>
    <row r="118" spans="1:72" ht="17.399999999999999">
      <c r="A118" s="25"/>
      <c r="B118" s="26" t="s">
        <v>26</v>
      </c>
      <c r="C118" s="108"/>
      <c r="D118" s="27">
        <f>D114*D116</f>
        <v>1.8180000000000001</v>
      </c>
      <c r="E118" s="27">
        <f t="shared" ref="E118:BQ118" si="123">E114*E116</f>
        <v>0</v>
      </c>
      <c r="F118" s="27">
        <f t="shared" si="123"/>
        <v>1.0920000000000001</v>
      </c>
      <c r="G118" s="27">
        <f t="shared" si="123"/>
        <v>0.48959999999999998</v>
      </c>
      <c r="H118" s="27">
        <f t="shared" si="123"/>
        <v>0</v>
      </c>
      <c r="I118" s="27">
        <f t="shared" si="123"/>
        <v>0</v>
      </c>
      <c r="J118" s="27">
        <f t="shared" si="123"/>
        <v>4.0756499999999996</v>
      </c>
      <c r="K118" s="27">
        <f t="shared" si="123"/>
        <v>2.3333400000000002</v>
      </c>
      <c r="L118" s="27">
        <f t="shared" si="123"/>
        <v>0</v>
      </c>
      <c r="M118" s="27">
        <f t="shared" si="123"/>
        <v>0</v>
      </c>
      <c r="N118" s="27">
        <f t="shared" si="123"/>
        <v>0</v>
      </c>
      <c r="O118" s="27">
        <f t="shared" si="123"/>
        <v>0</v>
      </c>
      <c r="P118" s="27">
        <f t="shared" si="123"/>
        <v>0</v>
      </c>
      <c r="Q118" s="27">
        <f t="shared" si="123"/>
        <v>0</v>
      </c>
      <c r="R118" s="27">
        <f t="shared" si="123"/>
        <v>0</v>
      </c>
      <c r="S118" s="27">
        <f t="shared" si="123"/>
        <v>0</v>
      </c>
      <c r="T118" s="27">
        <f t="shared" si="123"/>
        <v>0</v>
      </c>
      <c r="U118" s="27">
        <f t="shared" si="123"/>
        <v>0</v>
      </c>
      <c r="V118" s="27">
        <f t="shared" si="123"/>
        <v>0</v>
      </c>
      <c r="W118" s="27">
        <f>W114*W116</f>
        <v>0</v>
      </c>
      <c r="X118" s="27">
        <f t="shared" si="123"/>
        <v>9.4</v>
      </c>
      <c r="Y118" s="27">
        <f t="shared" si="123"/>
        <v>0</v>
      </c>
      <c r="Z118" s="27">
        <f t="shared" si="123"/>
        <v>0</v>
      </c>
      <c r="AA118" s="27">
        <f t="shared" si="123"/>
        <v>0</v>
      </c>
      <c r="AB118" s="27">
        <f t="shared" si="123"/>
        <v>0</v>
      </c>
      <c r="AC118" s="27">
        <f t="shared" si="123"/>
        <v>0</v>
      </c>
      <c r="AD118" s="27">
        <f t="shared" si="123"/>
        <v>0</v>
      </c>
      <c r="AE118" s="27">
        <f t="shared" si="123"/>
        <v>0</v>
      </c>
      <c r="AF118" s="27">
        <f t="shared" ref="AF118:AI118" si="124">AF114*AF116</f>
        <v>0</v>
      </c>
      <c r="AG118" s="27">
        <f t="shared" si="124"/>
        <v>0</v>
      </c>
      <c r="AH118" s="27">
        <f t="shared" si="124"/>
        <v>0</v>
      </c>
      <c r="AI118" s="27">
        <f t="shared" si="124"/>
        <v>0</v>
      </c>
      <c r="AJ118" s="27">
        <f t="shared" si="123"/>
        <v>0</v>
      </c>
      <c r="AK118" s="27">
        <f t="shared" si="123"/>
        <v>0</v>
      </c>
      <c r="AL118" s="27">
        <f t="shared" si="123"/>
        <v>0</v>
      </c>
      <c r="AM118" s="27">
        <f t="shared" si="123"/>
        <v>0</v>
      </c>
      <c r="AN118" s="27">
        <f t="shared" si="123"/>
        <v>0</v>
      </c>
      <c r="AO118" s="27">
        <f t="shared" si="123"/>
        <v>0</v>
      </c>
      <c r="AP118" s="27">
        <f t="shared" si="123"/>
        <v>0</v>
      </c>
      <c r="AQ118" s="27">
        <f t="shared" si="123"/>
        <v>0</v>
      </c>
      <c r="AR118" s="27">
        <f t="shared" si="123"/>
        <v>0</v>
      </c>
      <c r="AS118" s="27">
        <f t="shared" si="123"/>
        <v>0</v>
      </c>
      <c r="AT118" s="27">
        <f t="shared" si="123"/>
        <v>0</v>
      </c>
      <c r="AU118" s="27">
        <f t="shared" si="123"/>
        <v>0</v>
      </c>
      <c r="AV118" s="27">
        <f t="shared" si="123"/>
        <v>0</v>
      </c>
      <c r="AW118" s="27">
        <f t="shared" si="123"/>
        <v>0</v>
      </c>
      <c r="AX118" s="27">
        <f t="shared" si="123"/>
        <v>0</v>
      </c>
      <c r="AY118" s="27">
        <f t="shared" si="123"/>
        <v>0</v>
      </c>
      <c r="AZ118" s="27">
        <f t="shared" si="123"/>
        <v>0</v>
      </c>
      <c r="BA118" s="27">
        <f t="shared" si="123"/>
        <v>0</v>
      </c>
      <c r="BB118" s="27">
        <f t="shared" si="123"/>
        <v>0</v>
      </c>
      <c r="BC118" s="27">
        <f t="shared" si="123"/>
        <v>0</v>
      </c>
      <c r="BD118" s="27">
        <f t="shared" si="123"/>
        <v>0</v>
      </c>
      <c r="BE118" s="27">
        <f t="shared" si="123"/>
        <v>0</v>
      </c>
      <c r="BF118" s="27">
        <f t="shared" si="123"/>
        <v>0</v>
      </c>
      <c r="BG118" s="27">
        <f t="shared" si="123"/>
        <v>0</v>
      </c>
      <c r="BH118" s="27">
        <f t="shared" si="123"/>
        <v>0</v>
      </c>
      <c r="BI118" s="27">
        <f t="shared" si="123"/>
        <v>0</v>
      </c>
      <c r="BJ118" s="27">
        <f t="shared" si="123"/>
        <v>0</v>
      </c>
      <c r="BK118" s="27">
        <f t="shared" si="123"/>
        <v>0</v>
      </c>
      <c r="BL118" s="27">
        <f t="shared" si="123"/>
        <v>0</v>
      </c>
      <c r="BM118" s="27">
        <f t="shared" si="123"/>
        <v>0</v>
      </c>
      <c r="BN118" s="27">
        <f t="shared" si="123"/>
        <v>0</v>
      </c>
      <c r="BO118" s="27">
        <f t="shared" si="123"/>
        <v>0</v>
      </c>
      <c r="BP118" s="27">
        <f t="shared" si="123"/>
        <v>0</v>
      </c>
      <c r="BQ118" s="27">
        <f t="shared" si="123"/>
        <v>2.6000000000000002E-2</v>
      </c>
      <c r="BR118" s="78">
        <f t="shared" ref="BR118" si="125">BR114*BR116</f>
        <v>0</v>
      </c>
      <c r="BS118" s="28">
        <f>SUM(D118:BQ118)</f>
        <v>19.234590000000001</v>
      </c>
      <c r="BT118" s="29">
        <f>BS118/$C$23</f>
        <v>19.234590000000001</v>
      </c>
    </row>
    <row r="119" spans="1:72" ht="17.399999999999999">
      <c r="A119" s="25"/>
      <c r="B119" s="26" t="s">
        <v>27</v>
      </c>
      <c r="C119" s="108"/>
      <c r="D119" s="27">
        <f>D114*D116</f>
        <v>1.8180000000000001</v>
      </c>
      <c r="E119" s="27">
        <f t="shared" ref="E119:BQ119" si="126">E114*E116</f>
        <v>0</v>
      </c>
      <c r="F119" s="27">
        <f t="shared" si="126"/>
        <v>1.0920000000000001</v>
      </c>
      <c r="G119" s="27">
        <f t="shared" si="126"/>
        <v>0.48959999999999998</v>
      </c>
      <c r="H119" s="27">
        <f t="shared" si="126"/>
        <v>0</v>
      </c>
      <c r="I119" s="27">
        <f t="shared" si="126"/>
        <v>0</v>
      </c>
      <c r="J119" s="27">
        <f t="shared" si="126"/>
        <v>4.0756499999999996</v>
      </c>
      <c r="K119" s="27">
        <f t="shared" si="126"/>
        <v>2.3333400000000002</v>
      </c>
      <c r="L119" s="27">
        <f t="shared" si="126"/>
        <v>0</v>
      </c>
      <c r="M119" s="27">
        <f t="shared" si="126"/>
        <v>0</v>
      </c>
      <c r="N119" s="27">
        <f t="shared" si="126"/>
        <v>0</v>
      </c>
      <c r="O119" s="27">
        <f t="shared" si="126"/>
        <v>0</v>
      </c>
      <c r="P119" s="27">
        <f t="shared" si="126"/>
        <v>0</v>
      </c>
      <c r="Q119" s="27">
        <f t="shared" si="126"/>
        <v>0</v>
      </c>
      <c r="R119" s="27">
        <f t="shared" si="126"/>
        <v>0</v>
      </c>
      <c r="S119" s="27">
        <f t="shared" si="126"/>
        <v>0</v>
      </c>
      <c r="T119" s="27">
        <f t="shared" si="126"/>
        <v>0</v>
      </c>
      <c r="U119" s="27">
        <f t="shared" si="126"/>
        <v>0</v>
      </c>
      <c r="V119" s="27">
        <f t="shared" si="126"/>
        <v>0</v>
      </c>
      <c r="W119" s="27">
        <f>W114*W116</f>
        <v>0</v>
      </c>
      <c r="X119" s="27">
        <f t="shared" si="126"/>
        <v>9.4</v>
      </c>
      <c r="Y119" s="27">
        <f t="shared" si="126"/>
        <v>0</v>
      </c>
      <c r="Z119" s="27">
        <f t="shared" si="126"/>
        <v>0</v>
      </c>
      <c r="AA119" s="27">
        <f t="shared" si="126"/>
        <v>0</v>
      </c>
      <c r="AB119" s="27">
        <f t="shared" si="126"/>
        <v>0</v>
      </c>
      <c r="AC119" s="27">
        <f t="shared" si="126"/>
        <v>0</v>
      </c>
      <c r="AD119" s="27">
        <f t="shared" si="126"/>
        <v>0</v>
      </c>
      <c r="AE119" s="27">
        <f t="shared" si="126"/>
        <v>0</v>
      </c>
      <c r="AF119" s="27">
        <f t="shared" ref="AF119:AI119" si="127">AF114*AF116</f>
        <v>0</v>
      </c>
      <c r="AG119" s="27">
        <f t="shared" si="127"/>
        <v>0</v>
      </c>
      <c r="AH119" s="27">
        <f t="shared" si="127"/>
        <v>0</v>
      </c>
      <c r="AI119" s="27">
        <f t="shared" si="127"/>
        <v>0</v>
      </c>
      <c r="AJ119" s="27">
        <f t="shared" si="126"/>
        <v>0</v>
      </c>
      <c r="AK119" s="27">
        <f t="shared" si="126"/>
        <v>0</v>
      </c>
      <c r="AL119" s="27">
        <f t="shared" si="126"/>
        <v>0</v>
      </c>
      <c r="AM119" s="27">
        <f t="shared" si="126"/>
        <v>0</v>
      </c>
      <c r="AN119" s="27">
        <f t="shared" si="126"/>
        <v>0</v>
      </c>
      <c r="AO119" s="27">
        <f t="shared" si="126"/>
        <v>0</v>
      </c>
      <c r="AP119" s="27">
        <f t="shared" si="126"/>
        <v>0</v>
      </c>
      <c r="AQ119" s="27">
        <f t="shared" si="126"/>
        <v>0</v>
      </c>
      <c r="AR119" s="27">
        <f t="shared" si="126"/>
        <v>0</v>
      </c>
      <c r="AS119" s="27">
        <f t="shared" si="126"/>
        <v>0</v>
      </c>
      <c r="AT119" s="27">
        <f t="shared" si="126"/>
        <v>0</v>
      </c>
      <c r="AU119" s="27">
        <f t="shared" si="126"/>
        <v>0</v>
      </c>
      <c r="AV119" s="27">
        <f t="shared" si="126"/>
        <v>0</v>
      </c>
      <c r="AW119" s="27">
        <f t="shared" si="126"/>
        <v>0</v>
      </c>
      <c r="AX119" s="27">
        <f t="shared" si="126"/>
        <v>0</v>
      </c>
      <c r="AY119" s="27">
        <f t="shared" si="126"/>
        <v>0</v>
      </c>
      <c r="AZ119" s="27">
        <f t="shared" si="126"/>
        <v>0</v>
      </c>
      <c r="BA119" s="27">
        <f t="shared" si="126"/>
        <v>0</v>
      </c>
      <c r="BB119" s="27">
        <f t="shared" si="126"/>
        <v>0</v>
      </c>
      <c r="BC119" s="27">
        <f t="shared" si="126"/>
        <v>0</v>
      </c>
      <c r="BD119" s="27">
        <f t="shared" si="126"/>
        <v>0</v>
      </c>
      <c r="BE119" s="27">
        <f t="shared" si="126"/>
        <v>0</v>
      </c>
      <c r="BF119" s="27">
        <f t="shared" si="126"/>
        <v>0</v>
      </c>
      <c r="BG119" s="27">
        <f t="shared" si="126"/>
        <v>0</v>
      </c>
      <c r="BH119" s="27">
        <f t="shared" si="126"/>
        <v>0</v>
      </c>
      <c r="BI119" s="27">
        <f t="shared" si="126"/>
        <v>0</v>
      </c>
      <c r="BJ119" s="27">
        <f t="shared" si="126"/>
        <v>0</v>
      </c>
      <c r="BK119" s="27">
        <f t="shared" si="126"/>
        <v>0</v>
      </c>
      <c r="BL119" s="27">
        <f t="shared" si="126"/>
        <v>0</v>
      </c>
      <c r="BM119" s="27">
        <f t="shared" si="126"/>
        <v>0</v>
      </c>
      <c r="BN119" s="27">
        <f t="shared" si="126"/>
        <v>0</v>
      </c>
      <c r="BO119" s="27">
        <f t="shared" si="126"/>
        <v>0</v>
      </c>
      <c r="BP119" s="27">
        <f t="shared" si="126"/>
        <v>0</v>
      </c>
      <c r="BQ119" s="27">
        <f t="shared" si="126"/>
        <v>2.6000000000000002E-2</v>
      </c>
      <c r="BR119" s="78">
        <f t="shared" ref="BR119" si="128">BR114*BR116</f>
        <v>0</v>
      </c>
      <c r="BS119" s="28">
        <f>SUM(D119:BQ119)</f>
        <v>19.234590000000001</v>
      </c>
      <c r="BT119" s="29">
        <f>BS119/$C$23</f>
        <v>19.234590000000001</v>
      </c>
    </row>
    <row r="122" spans="1:72">
      <c r="BT122" s="34">
        <f>BT71</f>
        <v>37.812980000000003</v>
      </c>
    </row>
    <row r="123" spans="1:72">
      <c r="BT123" s="34">
        <f>BT89</f>
        <v>68.501019999999997</v>
      </c>
    </row>
    <row r="124" spans="1:72">
      <c r="BT124" s="34">
        <f>BT105</f>
        <v>51.730869999999996</v>
      </c>
    </row>
    <row r="125" spans="1:72">
      <c r="BT125" s="34">
        <f>BT119</f>
        <v>19.234590000000001</v>
      </c>
    </row>
  </sheetData>
  <mergeCells count="373">
    <mergeCell ref="AF58:AF59"/>
    <mergeCell ref="AG58:AG59"/>
    <mergeCell ref="AI58:AI59"/>
    <mergeCell ref="AF74:AF75"/>
    <mergeCell ref="AG74:AG75"/>
    <mergeCell ref="AI74:AI75"/>
    <mergeCell ref="AF92:AF93"/>
    <mergeCell ref="AG92:AG93"/>
    <mergeCell ref="AI92:AI93"/>
    <mergeCell ref="BQ108:BQ109"/>
    <mergeCell ref="BS108:BS109"/>
    <mergeCell ref="BT108:BT109"/>
    <mergeCell ref="A110:A112"/>
    <mergeCell ref="C110:C112"/>
    <mergeCell ref="C118:C119"/>
    <mergeCell ref="BK108:BK109"/>
    <mergeCell ref="BL108:BL109"/>
    <mergeCell ref="BM108:BM109"/>
    <mergeCell ref="BN108:BN109"/>
    <mergeCell ref="BO108:BO109"/>
    <mergeCell ref="BP108:BP109"/>
    <mergeCell ref="BE108:BE109"/>
    <mergeCell ref="BF108:BF109"/>
    <mergeCell ref="BG108:BG109"/>
    <mergeCell ref="BH108:BH109"/>
    <mergeCell ref="BI108:BI109"/>
    <mergeCell ref="BJ108:BJ109"/>
    <mergeCell ref="AY108:AY109"/>
    <mergeCell ref="AZ108:AZ109"/>
    <mergeCell ref="BA108:BA109"/>
    <mergeCell ref="BB108:BB109"/>
    <mergeCell ref="BC108:BC109"/>
    <mergeCell ref="BD108:BD109"/>
    <mergeCell ref="AS108:AS109"/>
    <mergeCell ref="AT108:AT109"/>
    <mergeCell ref="AU108:AU109"/>
    <mergeCell ref="AV108:AV109"/>
    <mergeCell ref="AW108:AW109"/>
    <mergeCell ref="AX108:AX109"/>
    <mergeCell ref="AM108:AM109"/>
    <mergeCell ref="AN108:AN109"/>
    <mergeCell ref="AO108:AO109"/>
    <mergeCell ref="AP108:AP109"/>
    <mergeCell ref="AQ108:AQ109"/>
    <mergeCell ref="AR108:AR109"/>
    <mergeCell ref="AD108:AD109"/>
    <mergeCell ref="AE108:AE109"/>
    <mergeCell ref="AH108:AH109"/>
    <mergeCell ref="AJ108:AJ109"/>
    <mergeCell ref="AK108:AK109"/>
    <mergeCell ref="AL108:AL109"/>
    <mergeCell ref="X108:X109"/>
    <mergeCell ref="Y108:Y109"/>
    <mergeCell ref="Z108:Z109"/>
    <mergeCell ref="AA108:AA109"/>
    <mergeCell ref="AB108:AB109"/>
    <mergeCell ref="AC108:AC109"/>
    <mergeCell ref="AF108:AF109"/>
    <mergeCell ref="AG108:AG109"/>
    <mergeCell ref="AI108:AI109"/>
    <mergeCell ref="Q108:Q109"/>
    <mergeCell ref="R108:R109"/>
    <mergeCell ref="S108:S109"/>
    <mergeCell ref="T108:T109"/>
    <mergeCell ref="U108:U109"/>
    <mergeCell ref="V108:V109"/>
    <mergeCell ref="K108:K109"/>
    <mergeCell ref="L108:L109"/>
    <mergeCell ref="M108:M109"/>
    <mergeCell ref="N108:N109"/>
    <mergeCell ref="O108:O109"/>
    <mergeCell ref="P108:P109"/>
    <mergeCell ref="E108:E109"/>
    <mergeCell ref="F108:F109"/>
    <mergeCell ref="G108:G109"/>
    <mergeCell ref="H108:H109"/>
    <mergeCell ref="I108:I109"/>
    <mergeCell ref="J108:J109"/>
    <mergeCell ref="A94:A98"/>
    <mergeCell ref="C94:C98"/>
    <mergeCell ref="C104:C105"/>
    <mergeCell ref="A108:A109"/>
    <mergeCell ref="C108:C109"/>
    <mergeCell ref="D108:D109"/>
    <mergeCell ref="BN92:BN93"/>
    <mergeCell ref="BO92:BO93"/>
    <mergeCell ref="BP92:BP93"/>
    <mergeCell ref="BQ92:BQ93"/>
    <mergeCell ref="BS92:BS93"/>
    <mergeCell ref="BT92:BT93"/>
    <mergeCell ref="BH92:BH93"/>
    <mergeCell ref="BI92:BI93"/>
    <mergeCell ref="BJ92:BJ93"/>
    <mergeCell ref="BK92:BK93"/>
    <mergeCell ref="BL92:BL93"/>
    <mergeCell ref="BM92:BM93"/>
    <mergeCell ref="BB92:BB93"/>
    <mergeCell ref="BC92:BC93"/>
    <mergeCell ref="BD92:BD93"/>
    <mergeCell ref="BE92:BE93"/>
    <mergeCell ref="BF92:BF93"/>
    <mergeCell ref="BG92:BG93"/>
    <mergeCell ref="AV92:AV93"/>
    <mergeCell ref="AW92:AW93"/>
    <mergeCell ref="AX92:AX93"/>
    <mergeCell ref="AY92:AY93"/>
    <mergeCell ref="AZ92:AZ93"/>
    <mergeCell ref="BA92:BA93"/>
    <mergeCell ref="AP92:AP93"/>
    <mergeCell ref="AQ92:AQ93"/>
    <mergeCell ref="AR92:AR93"/>
    <mergeCell ref="AS92:AS93"/>
    <mergeCell ref="AT92:AT93"/>
    <mergeCell ref="AU92:AU93"/>
    <mergeCell ref="AJ92:AJ93"/>
    <mergeCell ref="AK92:AK93"/>
    <mergeCell ref="AL92:AL93"/>
    <mergeCell ref="AM92:AM93"/>
    <mergeCell ref="AN92:AN93"/>
    <mergeCell ref="AO92:AO93"/>
    <mergeCell ref="AA92:AA93"/>
    <mergeCell ref="AB92:AB93"/>
    <mergeCell ref="AC92:AC93"/>
    <mergeCell ref="AD92:AD93"/>
    <mergeCell ref="AE92:AE93"/>
    <mergeCell ref="AH92:AH93"/>
    <mergeCell ref="T92:T93"/>
    <mergeCell ref="U92:U93"/>
    <mergeCell ref="V92:V93"/>
    <mergeCell ref="X92:X93"/>
    <mergeCell ref="Y92:Y93"/>
    <mergeCell ref="Z92:Z93"/>
    <mergeCell ref="N92:N93"/>
    <mergeCell ref="O92:O93"/>
    <mergeCell ref="P92:P93"/>
    <mergeCell ref="Q92:Q93"/>
    <mergeCell ref="R92:R93"/>
    <mergeCell ref="S92:S93"/>
    <mergeCell ref="H92:H93"/>
    <mergeCell ref="I92:I93"/>
    <mergeCell ref="J92:J93"/>
    <mergeCell ref="K92:K93"/>
    <mergeCell ref="L92:L93"/>
    <mergeCell ref="M92:M93"/>
    <mergeCell ref="BT74:BT75"/>
    <mergeCell ref="A76:A82"/>
    <mergeCell ref="C76:C82"/>
    <mergeCell ref="C88:C89"/>
    <mergeCell ref="A92:A93"/>
    <mergeCell ref="C92:C93"/>
    <mergeCell ref="D92:D93"/>
    <mergeCell ref="E92:E93"/>
    <mergeCell ref="F92:F93"/>
    <mergeCell ref="G92:G93"/>
    <mergeCell ref="BM74:BM75"/>
    <mergeCell ref="BN74:BN75"/>
    <mergeCell ref="BO74:BO75"/>
    <mergeCell ref="BP74:BP75"/>
    <mergeCell ref="BQ74:BQ75"/>
    <mergeCell ref="BS74:BS75"/>
    <mergeCell ref="BG74:BG75"/>
    <mergeCell ref="BH74:BH75"/>
    <mergeCell ref="BI74:BI75"/>
    <mergeCell ref="BJ74:BJ75"/>
    <mergeCell ref="BK74:BK75"/>
    <mergeCell ref="BL74:BL75"/>
    <mergeCell ref="BA74:BA75"/>
    <mergeCell ref="BB74:BB75"/>
    <mergeCell ref="BC74:BC75"/>
    <mergeCell ref="BD74:BD75"/>
    <mergeCell ref="BE74:BE75"/>
    <mergeCell ref="BF74:BF75"/>
    <mergeCell ref="AU74:AU75"/>
    <mergeCell ref="AV74:AV75"/>
    <mergeCell ref="AW74:AW75"/>
    <mergeCell ref="AX74:AX75"/>
    <mergeCell ref="AY74:AY75"/>
    <mergeCell ref="AZ74:AZ75"/>
    <mergeCell ref="AO74:AO75"/>
    <mergeCell ref="AP74:AP75"/>
    <mergeCell ref="AQ74:AQ75"/>
    <mergeCell ref="AR74:AR75"/>
    <mergeCell ref="AS74:AS75"/>
    <mergeCell ref="AT74:AT75"/>
    <mergeCell ref="AH74:AH75"/>
    <mergeCell ref="AJ74:AJ75"/>
    <mergeCell ref="AK74:AK75"/>
    <mergeCell ref="AL74:AL75"/>
    <mergeCell ref="AM74:AM75"/>
    <mergeCell ref="AN74:AN75"/>
    <mergeCell ref="Z74:Z75"/>
    <mergeCell ref="AA74:AA75"/>
    <mergeCell ref="AB74:AB75"/>
    <mergeCell ref="AC74:AC75"/>
    <mergeCell ref="AD74:AD75"/>
    <mergeCell ref="AE74:AE75"/>
    <mergeCell ref="S74:S75"/>
    <mergeCell ref="T74:T75"/>
    <mergeCell ref="U74:U75"/>
    <mergeCell ref="V74:V75"/>
    <mergeCell ref="X74:X75"/>
    <mergeCell ref="Y74:Y75"/>
    <mergeCell ref="M74:M75"/>
    <mergeCell ref="N74:N75"/>
    <mergeCell ref="O74:O75"/>
    <mergeCell ref="P74:P75"/>
    <mergeCell ref="Q74:Q75"/>
    <mergeCell ref="R74:R75"/>
    <mergeCell ref="G74:G75"/>
    <mergeCell ref="H74:H75"/>
    <mergeCell ref="I74:I75"/>
    <mergeCell ref="J74:J75"/>
    <mergeCell ref="K74:K75"/>
    <mergeCell ref="L74:L75"/>
    <mergeCell ref="C70:C71"/>
    <mergeCell ref="A74:A75"/>
    <mergeCell ref="C74:C75"/>
    <mergeCell ref="D74:D75"/>
    <mergeCell ref="E74:E75"/>
    <mergeCell ref="F74:F75"/>
    <mergeCell ref="BP58:BP59"/>
    <mergeCell ref="BQ58:BQ59"/>
    <mergeCell ref="BS58:BS59"/>
    <mergeCell ref="AU58:AU59"/>
    <mergeCell ref="AV58:AV59"/>
    <mergeCell ref="AW58:AW59"/>
    <mergeCell ref="AL58:AL59"/>
    <mergeCell ref="AM58:AM59"/>
    <mergeCell ref="AN58:AN59"/>
    <mergeCell ref="AO58:AO59"/>
    <mergeCell ref="AP58:AP59"/>
    <mergeCell ref="AQ58:AQ59"/>
    <mergeCell ref="AC58:AC59"/>
    <mergeCell ref="AD58:AD59"/>
    <mergeCell ref="AE58:AE59"/>
    <mergeCell ref="AH58:AH59"/>
    <mergeCell ref="AJ58:AJ59"/>
    <mergeCell ref="AK58:AK59"/>
    <mergeCell ref="BT58:BT59"/>
    <mergeCell ref="A60:A64"/>
    <mergeCell ref="C60:C64"/>
    <mergeCell ref="BJ58:BJ59"/>
    <mergeCell ref="BK58:BK59"/>
    <mergeCell ref="BL58:BL59"/>
    <mergeCell ref="BM58:BM59"/>
    <mergeCell ref="BN58:BN59"/>
    <mergeCell ref="BO58:BO59"/>
    <mergeCell ref="BD58:BD59"/>
    <mergeCell ref="BE58:BE59"/>
    <mergeCell ref="BF58:BF59"/>
    <mergeCell ref="BG58:BG59"/>
    <mergeCell ref="BH58:BH59"/>
    <mergeCell ref="BI58:BI59"/>
    <mergeCell ref="AX58:AX59"/>
    <mergeCell ref="AY58:AY59"/>
    <mergeCell ref="AZ58:AZ59"/>
    <mergeCell ref="BA58:BA59"/>
    <mergeCell ref="BB58:BB59"/>
    <mergeCell ref="BC58:BC59"/>
    <mergeCell ref="AR58:AR59"/>
    <mergeCell ref="AS58:AS59"/>
    <mergeCell ref="AT58:AT59"/>
    <mergeCell ref="V58:V59"/>
    <mergeCell ref="X58:X59"/>
    <mergeCell ref="Y58:Y59"/>
    <mergeCell ref="Z58:Z59"/>
    <mergeCell ref="AA58:AA59"/>
    <mergeCell ref="AB58:AB59"/>
    <mergeCell ref="P58:P59"/>
    <mergeCell ref="Q58:Q59"/>
    <mergeCell ref="R58:R59"/>
    <mergeCell ref="S58:S59"/>
    <mergeCell ref="T58:T59"/>
    <mergeCell ref="U58:U59"/>
    <mergeCell ref="J58:J59"/>
    <mergeCell ref="K58:K59"/>
    <mergeCell ref="L58:L59"/>
    <mergeCell ref="M58:M59"/>
    <mergeCell ref="N58:N59"/>
    <mergeCell ref="O58:O59"/>
    <mergeCell ref="D58:D59"/>
    <mergeCell ref="E58:E59"/>
    <mergeCell ref="F58:F59"/>
    <mergeCell ref="G58:G59"/>
    <mergeCell ref="H58:H59"/>
    <mergeCell ref="I58:I59"/>
    <mergeCell ref="A23:A27"/>
    <mergeCell ref="C23:C27"/>
    <mergeCell ref="A28:A30"/>
    <mergeCell ref="C28:C30"/>
    <mergeCell ref="C50:C51"/>
    <mergeCell ref="A58:A59"/>
    <mergeCell ref="C58:C59"/>
    <mergeCell ref="BS8:BS9"/>
    <mergeCell ref="BT8:BT9"/>
    <mergeCell ref="A10:A14"/>
    <mergeCell ref="C10:C14"/>
    <mergeCell ref="A15:A22"/>
    <mergeCell ref="C15:C22"/>
    <mergeCell ref="BL8:BL9"/>
    <mergeCell ref="BM8:BM9"/>
    <mergeCell ref="BN8:BN9"/>
    <mergeCell ref="BO8:BO9"/>
    <mergeCell ref="BP8:BP9"/>
    <mergeCell ref="BQ8:BQ9"/>
    <mergeCell ref="BF8:BF9"/>
    <mergeCell ref="BG8:BG9"/>
    <mergeCell ref="BH8:BH9"/>
    <mergeCell ref="BI8:BI9"/>
    <mergeCell ref="BJ8:BJ9"/>
    <mergeCell ref="BK8:BK9"/>
    <mergeCell ref="AZ8:AZ9"/>
    <mergeCell ref="BA8:BA9"/>
    <mergeCell ref="BB8:BB9"/>
    <mergeCell ref="BC8:BC9"/>
    <mergeCell ref="BD8:BD9"/>
    <mergeCell ref="BE8:BE9"/>
    <mergeCell ref="AT8:AT9"/>
    <mergeCell ref="AU8:AU9"/>
    <mergeCell ref="AV8:AV9"/>
    <mergeCell ref="AW8:AW9"/>
    <mergeCell ref="AX8:AX9"/>
    <mergeCell ref="AY8:AY9"/>
    <mergeCell ref="AN8:AN9"/>
    <mergeCell ref="AO8:AO9"/>
    <mergeCell ref="AP8:AP9"/>
    <mergeCell ref="AQ8:AQ9"/>
    <mergeCell ref="AR8:AR9"/>
    <mergeCell ref="AS8:AS9"/>
    <mergeCell ref="AE8:AE9"/>
    <mergeCell ref="AH8:AH9"/>
    <mergeCell ref="AJ8:AJ9"/>
    <mergeCell ref="AK8:AK9"/>
    <mergeCell ref="AL8:AL9"/>
    <mergeCell ref="AM8:AM9"/>
    <mergeCell ref="AF8:AF9"/>
    <mergeCell ref="AG8:AG9"/>
    <mergeCell ref="AI8:AI9"/>
    <mergeCell ref="Z8:Z9"/>
    <mergeCell ref="AA8:AA9"/>
    <mergeCell ref="AB8:AB9"/>
    <mergeCell ref="AC8:AC9"/>
    <mergeCell ref="AD8:AD9"/>
    <mergeCell ref="S8:S9"/>
    <mergeCell ref="T8:T9"/>
    <mergeCell ref="U8:U9"/>
    <mergeCell ref="V8:V9"/>
    <mergeCell ref="W8:W9"/>
    <mergeCell ref="X8:X9"/>
    <mergeCell ref="BR8:BR9"/>
    <mergeCell ref="BR58:BR59"/>
    <mergeCell ref="BR74:BR75"/>
    <mergeCell ref="BR92:BR93"/>
    <mergeCell ref="BR108:BR109"/>
    <mergeCell ref="C7:D7"/>
    <mergeCell ref="A8:A9"/>
    <mergeCell ref="C8:C9"/>
    <mergeCell ref="D8:D9"/>
    <mergeCell ref="E8:E9"/>
    <mergeCell ref="F8:F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Y8:Y9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7" sqref="K27"/>
    </sheetView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0"/>
  <sheetViews>
    <sheetView topLeftCell="A4" workbookViewId="0">
      <selection activeCell="A24" sqref="A24:XFD24"/>
    </sheetView>
  </sheetViews>
  <sheetFormatPr defaultRowHeight="14.4"/>
  <cols>
    <col min="1" max="1" width="14.44140625" customWidth="1"/>
    <col min="2" max="2" width="27.44140625" customWidth="1"/>
    <col min="4" max="4" width="8.109375" customWidth="1"/>
    <col min="5" max="5" width="7.6640625" customWidth="1"/>
    <col min="6" max="6" width="11.44140625" customWidth="1"/>
    <col min="13" max="13" width="11.88671875" customWidth="1"/>
  </cols>
  <sheetData>
    <row r="1" spans="1:13">
      <c r="J1" s="121" t="s">
        <v>48</v>
      </c>
      <c r="K1" s="121"/>
      <c r="L1" s="121"/>
      <c r="M1" s="121"/>
    </row>
    <row r="2" spans="1:13">
      <c r="J2" s="121" t="s">
        <v>49</v>
      </c>
      <c r="K2" s="121"/>
      <c r="L2" s="121"/>
      <c r="M2" s="121"/>
    </row>
    <row r="3" spans="1:13">
      <c r="J3" s="121" t="s">
        <v>50</v>
      </c>
      <c r="K3" s="121"/>
      <c r="L3" s="121"/>
      <c r="M3" s="121"/>
    </row>
    <row r="4" spans="1:13" ht="21" customHeight="1">
      <c r="A4" s="51"/>
      <c r="B4" s="51"/>
      <c r="C4" s="51"/>
      <c r="D4" s="51"/>
      <c r="E4" s="51"/>
      <c r="J4" s="122" t="s">
        <v>75</v>
      </c>
      <c r="K4" s="122"/>
      <c r="L4" s="122"/>
      <c r="M4" s="122"/>
    </row>
    <row r="5" spans="1:13" ht="24" customHeight="1">
      <c r="B5" s="52"/>
      <c r="C5" s="52"/>
      <c r="D5" s="52"/>
      <c r="E5" s="123" t="s">
        <v>51</v>
      </c>
      <c r="F5" s="123"/>
      <c r="G5" s="123">
        <f>' 3-7 лет (день 9) '!K7</f>
        <v>46266</v>
      </c>
      <c r="H5" s="123"/>
      <c r="I5" s="52"/>
      <c r="J5" s="52"/>
      <c r="K5" s="52"/>
      <c r="L5" s="52"/>
      <c r="M5" s="52"/>
    </row>
    <row r="6" spans="1:13" ht="32.25" customHeight="1">
      <c r="A6" s="53" t="s">
        <v>52</v>
      </c>
      <c r="B6" s="53" t="s">
        <v>53</v>
      </c>
      <c r="C6" s="53" t="s">
        <v>54</v>
      </c>
      <c r="D6" s="53" t="s">
        <v>55</v>
      </c>
      <c r="E6" s="53" t="s">
        <v>56</v>
      </c>
      <c r="F6" s="53" t="s">
        <v>57</v>
      </c>
      <c r="G6" s="53" t="s">
        <v>58</v>
      </c>
      <c r="H6" s="53" t="s">
        <v>59</v>
      </c>
      <c r="I6" s="53" t="s">
        <v>60</v>
      </c>
      <c r="J6" s="53" t="s">
        <v>61</v>
      </c>
      <c r="K6" s="53" t="s">
        <v>62</v>
      </c>
      <c r="L6" s="53" t="s">
        <v>63</v>
      </c>
      <c r="M6" s="53" t="s">
        <v>64</v>
      </c>
    </row>
    <row r="7" spans="1:13" ht="20.399999999999999">
      <c r="A7" s="54" t="s">
        <v>65</v>
      </c>
      <c r="B7" s="118" t="s">
        <v>66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20"/>
    </row>
    <row r="8" spans="1:13">
      <c r="A8" s="55" t="s">
        <v>6</v>
      </c>
      <c r="B8" s="56" t="str">
        <f>'[2]07.01.2021 3-7 лет (день 9) '!B7</f>
        <v>Каша манная молочная</v>
      </c>
      <c r="C8" s="56">
        <v>150</v>
      </c>
      <c r="D8" s="56">
        <v>4.66</v>
      </c>
      <c r="E8" s="56">
        <v>5.6</v>
      </c>
      <c r="F8" s="56">
        <v>18.82</v>
      </c>
      <c r="G8" s="56">
        <v>144</v>
      </c>
      <c r="H8" s="56">
        <v>136.97</v>
      </c>
      <c r="I8" s="56">
        <v>0.23</v>
      </c>
      <c r="J8" s="56">
        <v>0.06</v>
      </c>
      <c r="K8" s="56">
        <v>0.05</v>
      </c>
      <c r="L8" s="56">
        <v>1.46</v>
      </c>
      <c r="M8" s="56">
        <v>88</v>
      </c>
    </row>
    <row r="9" spans="1:13">
      <c r="A9" s="55"/>
      <c r="B9" s="56" t="s">
        <v>81</v>
      </c>
      <c r="C9" s="69" t="s">
        <v>82</v>
      </c>
      <c r="D9" s="56">
        <v>3.61</v>
      </c>
      <c r="E9" s="56">
        <v>5.4</v>
      </c>
      <c r="F9" s="56">
        <v>9.75</v>
      </c>
      <c r="G9" s="56">
        <v>106</v>
      </c>
      <c r="H9" s="56">
        <v>94.48</v>
      </c>
      <c r="I9" s="56">
        <v>0.33</v>
      </c>
      <c r="J9" s="56">
        <v>0.02</v>
      </c>
      <c r="K9" s="56">
        <v>0.01</v>
      </c>
      <c r="L9" s="56">
        <v>0.14000000000000001</v>
      </c>
      <c r="M9" s="56">
        <v>3</v>
      </c>
    </row>
    <row r="10" spans="1:13" ht="15" hidden="1" customHeight="1">
      <c r="A10" s="57"/>
      <c r="B10" s="56" t="str">
        <f>'[2]07.01.2021 3-7 лет (день 9) '!B8</f>
        <v xml:space="preserve">Бутерброд с маслом </v>
      </c>
      <c r="C10" s="58" t="s">
        <v>67</v>
      </c>
      <c r="D10" s="56">
        <v>3.61</v>
      </c>
      <c r="E10" s="56">
        <v>5.4</v>
      </c>
      <c r="F10" s="56">
        <v>9.75</v>
      </c>
      <c r="G10" s="56">
        <v>106</v>
      </c>
      <c r="H10" s="56">
        <v>94.48</v>
      </c>
      <c r="I10" s="56">
        <v>0.33</v>
      </c>
      <c r="J10" s="56">
        <v>0.02</v>
      </c>
      <c r="K10" s="56">
        <v>0.01</v>
      </c>
      <c r="L10" s="56">
        <v>0.14000000000000001</v>
      </c>
      <c r="M10" s="56">
        <v>3</v>
      </c>
    </row>
    <row r="11" spans="1:13">
      <c r="A11" s="57"/>
      <c r="B11" s="56" t="str">
        <f>'[2]07.01.2021 3-7 лет (день 9) '!B9</f>
        <v>Какао с молоком</v>
      </c>
      <c r="C11" s="56">
        <v>150</v>
      </c>
      <c r="D11" s="56">
        <v>1.25</v>
      </c>
      <c r="E11" s="56">
        <v>1.33</v>
      </c>
      <c r="F11" s="56">
        <v>10.08</v>
      </c>
      <c r="G11" s="56">
        <v>50</v>
      </c>
      <c r="H11" s="56">
        <v>83.33</v>
      </c>
      <c r="I11" s="56">
        <v>0.01</v>
      </c>
      <c r="J11" s="56">
        <v>0.02</v>
      </c>
      <c r="K11" s="56">
        <v>0.01</v>
      </c>
      <c r="L11" s="56">
        <v>0.54</v>
      </c>
      <c r="M11" s="56">
        <v>248</v>
      </c>
    </row>
    <row r="12" spans="1:13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>
      <c r="A13" s="55" t="s">
        <v>10</v>
      </c>
      <c r="B13" s="57" t="str">
        <f>'[2]07.01.2021 3-7 лет (день 9) '!B12</f>
        <v>Суп шахтерский</v>
      </c>
      <c r="C13" s="56">
        <v>200</v>
      </c>
      <c r="D13" s="56">
        <v>3.32</v>
      </c>
      <c r="E13" s="56">
        <v>4.83</v>
      </c>
      <c r="F13" s="56">
        <v>15.74</v>
      </c>
      <c r="G13" s="56">
        <v>115.2</v>
      </c>
      <c r="H13" s="56">
        <v>21.2</v>
      </c>
      <c r="I13" s="56">
        <v>0.97</v>
      </c>
      <c r="J13" s="56">
        <v>0.12</v>
      </c>
      <c r="K13" s="56">
        <v>0.03</v>
      </c>
      <c r="L13" s="56">
        <v>6.3</v>
      </c>
      <c r="M13" s="56">
        <v>101</v>
      </c>
    </row>
    <row r="14" spans="1:13">
      <c r="A14" s="57"/>
      <c r="B14" s="57" t="str">
        <f>'[2]07.01.2021 3-7 лет (день 9) '!B13</f>
        <v>Капуста, тушеная с мясом</v>
      </c>
      <c r="C14" s="56">
        <v>220</v>
      </c>
      <c r="D14" s="56">
        <v>3.36</v>
      </c>
      <c r="E14" s="56">
        <v>7.06</v>
      </c>
      <c r="F14" s="56">
        <v>13.73</v>
      </c>
      <c r="G14" s="56">
        <v>139.91999999999999</v>
      </c>
      <c r="H14" s="56">
        <v>86.07</v>
      </c>
      <c r="I14" s="56">
        <v>1.35</v>
      </c>
      <c r="J14" s="56">
        <v>0.05</v>
      </c>
      <c r="K14" s="56">
        <v>0.04</v>
      </c>
      <c r="L14" s="56">
        <v>26.23</v>
      </c>
      <c r="M14" s="56">
        <v>200</v>
      </c>
    </row>
    <row r="15" spans="1:13">
      <c r="A15" s="57"/>
      <c r="B15" s="57" t="str">
        <f>'[2]07.01.2021 3-7 лет (день 9) '!B14</f>
        <v>Хлеб пшеничный</v>
      </c>
      <c r="C15" s="56">
        <v>20</v>
      </c>
      <c r="D15" s="56">
        <v>1.57</v>
      </c>
      <c r="E15" s="56">
        <v>0.2</v>
      </c>
      <c r="F15" s="56">
        <v>9.65</v>
      </c>
      <c r="G15" s="56">
        <v>48</v>
      </c>
      <c r="H15" s="56">
        <v>4.5999999999999996</v>
      </c>
      <c r="I15" s="56">
        <v>0.4</v>
      </c>
      <c r="J15" s="56">
        <v>0.03</v>
      </c>
      <c r="K15" s="56">
        <v>5.0000000000000001E-3</v>
      </c>
      <c r="L15" s="56">
        <v>0</v>
      </c>
      <c r="M15" s="56"/>
    </row>
    <row r="16" spans="1:13">
      <c r="A16" s="57"/>
      <c r="B16" s="57" t="str">
        <f>'[2]07.01.2021 3-7 лет (день 9) '!B15</f>
        <v>Хлеб ржано-пшеничный</v>
      </c>
      <c r="C16" s="56">
        <v>40</v>
      </c>
      <c r="D16" s="56">
        <v>2.64</v>
      </c>
      <c r="E16" s="56">
        <v>0.48</v>
      </c>
      <c r="F16" s="56">
        <v>13.36</v>
      </c>
      <c r="G16" s="56">
        <v>69.599999999999994</v>
      </c>
      <c r="H16" s="56">
        <v>14</v>
      </c>
      <c r="I16" s="56">
        <v>1.56</v>
      </c>
      <c r="J16" s="56">
        <v>7.1999999999999995E-2</v>
      </c>
      <c r="K16" s="56">
        <v>3.2000000000000001E-2</v>
      </c>
      <c r="L16" s="56">
        <v>0</v>
      </c>
      <c r="M16" s="56"/>
    </row>
    <row r="17" spans="1:13">
      <c r="A17" s="57"/>
      <c r="B17" s="57" t="str">
        <f>'[2]07.01.2021 3-7 лет (день 9) '!B16</f>
        <v>Компот из сухофруктов</v>
      </c>
      <c r="C17" s="56">
        <v>180</v>
      </c>
      <c r="D17" s="56">
        <v>0.43</v>
      </c>
      <c r="E17" s="56">
        <v>0</v>
      </c>
      <c r="F17" s="56">
        <v>21.42</v>
      </c>
      <c r="G17" s="56">
        <v>81</v>
      </c>
      <c r="H17" s="56">
        <v>44.23</v>
      </c>
      <c r="I17" s="56">
        <v>8.9999999999999993E-3</v>
      </c>
      <c r="J17" s="56">
        <v>0</v>
      </c>
      <c r="K17" s="56">
        <v>0</v>
      </c>
      <c r="L17" s="56">
        <v>0.36</v>
      </c>
      <c r="M17" s="56">
        <v>241</v>
      </c>
    </row>
    <row r="18" spans="1:13">
      <c r="A18" s="57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idden="1">
      <c r="A19" s="57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idden="1">
      <c r="A20" s="57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idden="1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>
      <c r="A22" s="55" t="s">
        <v>16</v>
      </c>
      <c r="B22" s="56" t="str">
        <f>'[2]07.01.2021 3-7 лет (день 9) '!B20</f>
        <v>Компот из свеж. морож. ягод</v>
      </c>
      <c r="C22" s="56">
        <v>150</v>
      </c>
      <c r="D22" s="56">
        <v>0.02</v>
      </c>
      <c r="E22" s="56">
        <v>0.04</v>
      </c>
      <c r="F22" s="56">
        <v>13.46</v>
      </c>
      <c r="G22" s="56">
        <v>52.48</v>
      </c>
      <c r="H22" s="56">
        <v>7.44</v>
      </c>
      <c r="I22" s="56">
        <v>0.3</v>
      </c>
      <c r="J22" s="56">
        <v>3.0000000000000001E-3</v>
      </c>
      <c r="K22" s="56">
        <v>3.0000000000000001E-3</v>
      </c>
      <c r="L22" s="56">
        <v>40</v>
      </c>
      <c r="M22" s="56">
        <v>247</v>
      </c>
    </row>
    <row r="23" spans="1:13" ht="16.5" customHeight="1">
      <c r="A23" s="57"/>
      <c r="B23" s="56" t="str">
        <f>' 3-7 лет (день 9) '!B24</f>
        <v>Пирожок рыбный</v>
      </c>
      <c r="C23" s="56">
        <v>60</v>
      </c>
      <c r="D23" s="56">
        <v>6.46</v>
      </c>
      <c r="E23" s="56">
        <v>6.35</v>
      </c>
      <c r="F23" s="56">
        <v>25.21</v>
      </c>
      <c r="G23" s="56">
        <v>158.83000000000001</v>
      </c>
      <c r="H23" s="56">
        <v>16.63</v>
      </c>
      <c r="I23" s="56">
        <v>0.41</v>
      </c>
      <c r="J23" s="56">
        <v>0.05</v>
      </c>
      <c r="K23" s="56">
        <v>0.05</v>
      </c>
      <c r="L23" s="56">
        <v>0.25</v>
      </c>
      <c r="M23" s="56" t="s">
        <v>68</v>
      </c>
    </row>
    <row r="24" spans="1:13" hidden="1">
      <c r="A24" s="57"/>
      <c r="B24" s="56" t="str">
        <f>' 3-7 лет (день 9) '!B25</f>
        <v>Яблоко</v>
      </c>
      <c r="C24" s="56">
        <v>75</v>
      </c>
      <c r="D24" s="56">
        <v>0.67</v>
      </c>
      <c r="E24" s="56">
        <v>0.14000000000000001</v>
      </c>
      <c r="F24" s="56">
        <v>17.25</v>
      </c>
      <c r="G24" s="56">
        <v>73</v>
      </c>
      <c r="H24" s="56">
        <v>25.5</v>
      </c>
      <c r="I24" s="56">
        <v>0.26</v>
      </c>
      <c r="J24" s="56">
        <v>0.02</v>
      </c>
      <c r="K24" s="56">
        <v>0.02</v>
      </c>
      <c r="L24" s="56">
        <v>44.86</v>
      </c>
      <c r="M24" s="56"/>
    </row>
    <row r="25" spans="1:13">
      <c r="A25" s="55" t="s">
        <v>18</v>
      </c>
      <c r="B25" s="56" t="str">
        <f>'[2]07.01.2021 3-7 лет (день 9) '!B25</f>
        <v xml:space="preserve">Омлет </v>
      </c>
      <c r="C25" s="56">
        <v>100</v>
      </c>
      <c r="D25" s="56">
        <v>6.5713999999999997</v>
      </c>
      <c r="E25" s="56">
        <v>8.6999999999999993</v>
      </c>
      <c r="F25" s="56">
        <v>3.7071000000000001</v>
      </c>
      <c r="G25" s="56">
        <v>117.86</v>
      </c>
      <c r="H25" s="56">
        <v>74.5</v>
      </c>
      <c r="I25" s="56">
        <v>1.1714</v>
      </c>
      <c r="J25" s="56">
        <v>5.7099999999999998E-2</v>
      </c>
      <c r="K25" s="56">
        <v>4.2000000000000003E-2</v>
      </c>
      <c r="L25" s="56">
        <v>2.5214300000000001</v>
      </c>
      <c r="M25" s="56">
        <v>111</v>
      </c>
    </row>
    <row r="26" spans="1:13">
      <c r="A26" s="57"/>
      <c r="B26" s="56" t="str">
        <f>'[2]07.01.2021 3-7 лет (день 9) '!B26</f>
        <v>Хлеб пшеничный</v>
      </c>
      <c r="C26" s="56">
        <v>30</v>
      </c>
      <c r="D26" s="56">
        <v>2.355</v>
      </c>
      <c r="E26" s="56">
        <v>0.3</v>
      </c>
      <c r="F26" s="56">
        <v>14.475</v>
      </c>
      <c r="G26" s="56">
        <v>72</v>
      </c>
      <c r="H26" s="56">
        <v>6.9</v>
      </c>
      <c r="I26" s="56">
        <v>0.6</v>
      </c>
      <c r="J26" s="56">
        <v>4.4999999999999998E-2</v>
      </c>
      <c r="K26" s="56">
        <v>7.4999999999999997E-3</v>
      </c>
      <c r="L26" s="56">
        <v>0</v>
      </c>
      <c r="M26" s="56"/>
    </row>
    <row r="27" spans="1:13">
      <c r="A27" s="57"/>
      <c r="B27" s="56" t="str">
        <f>'[2]07.01.2021 3-7 лет (день 9) '!B27</f>
        <v>Чай с сахаром</v>
      </c>
      <c r="C27" s="69" t="s">
        <v>69</v>
      </c>
      <c r="D27" s="56">
        <v>0</v>
      </c>
      <c r="E27" s="56">
        <v>0</v>
      </c>
      <c r="F27" s="56">
        <v>8.98</v>
      </c>
      <c r="G27" s="56">
        <v>30</v>
      </c>
      <c r="H27" s="56">
        <v>0.27</v>
      </c>
      <c r="I27" s="56">
        <v>0.05</v>
      </c>
      <c r="J27" s="56">
        <v>0</v>
      </c>
      <c r="K27" s="56">
        <v>0</v>
      </c>
      <c r="L27" s="56">
        <v>0.27</v>
      </c>
      <c r="M27" s="56" t="s">
        <v>70</v>
      </c>
    </row>
    <row r="28" spans="1:13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16.2">
      <c r="A29" s="56"/>
      <c r="B29" s="59" t="s">
        <v>71</v>
      </c>
      <c r="C29" s="56"/>
      <c r="D29" s="56">
        <f>SUM(D8:D28)</f>
        <v>40.526399999999995</v>
      </c>
      <c r="E29" s="56">
        <f t="shared" ref="E29:L29" si="0">SUM(E8:E28)</f>
        <v>45.829999999999984</v>
      </c>
      <c r="F29" s="56">
        <f t="shared" si="0"/>
        <v>205.38210000000001</v>
      </c>
      <c r="G29" s="56">
        <f t="shared" si="0"/>
        <v>1363.8899999999999</v>
      </c>
      <c r="H29" s="56">
        <f t="shared" si="0"/>
        <v>710.6</v>
      </c>
      <c r="I29" s="56">
        <f t="shared" si="0"/>
        <v>7.9803999999999995</v>
      </c>
      <c r="J29" s="56">
        <f t="shared" si="0"/>
        <v>0.56710000000000005</v>
      </c>
      <c r="K29" s="56">
        <f t="shared" si="0"/>
        <v>0.3095</v>
      </c>
      <c r="L29" s="56">
        <f t="shared" si="0"/>
        <v>123.07142999999999</v>
      </c>
      <c r="M29" s="56"/>
    </row>
    <row r="30" spans="1:13">
      <c r="A30" s="121" t="s">
        <v>85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</sheetData>
  <mergeCells count="8">
    <mergeCell ref="B7:M7"/>
    <mergeCell ref="A30:M30"/>
    <mergeCell ref="J1:M1"/>
    <mergeCell ref="J2:M2"/>
    <mergeCell ref="J3:M3"/>
    <mergeCell ref="J4:M4"/>
    <mergeCell ref="E5:F5"/>
    <mergeCell ref="G5:H5"/>
  </mergeCells>
  <pageMargins left="0.7" right="0.7" top="0.75" bottom="0.75" header="0.3" footer="0.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tabSelected="1" workbookViewId="0">
      <selection activeCell="A24" sqref="A24:XFD24"/>
    </sheetView>
  </sheetViews>
  <sheetFormatPr defaultRowHeight="14.4"/>
  <cols>
    <col min="1" max="1" width="14.6640625" customWidth="1"/>
    <col min="2" max="2" width="28.33203125" customWidth="1"/>
    <col min="4" max="4" width="7.88671875" customWidth="1"/>
    <col min="5" max="5" width="7.6640625" customWidth="1"/>
    <col min="6" max="6" width="11.44140625" customWidth="1"/>
    <col min="13" max="13" width="11.88671875" customWidth="1"/>
  </cols>
  <sheetData>
    <row r="1" spans="1:13">
      <c r="J1" s="121" t="s">
        <v>48</v>
      </c>
      <c r="K1" s="121"/>
      <c r="L1" s="121"/>
      <c r="M1" s="121"/>
    </row>
    <row r="2" spans="1:13">
      <c r="J2" s="121" t="s">
        <v>49</v>
      </c>
      <c r="K2" s="121"/>
      <c r="L2" s="121"/>
      <c r="M2" s="121"/>
    </row>
    <row r="3" spans="1:13">
      <c r="J3" s="121" t="s">
        <v>50</v>
      </c>
      <c r="K3" s="121"/>
      <c r="L3" s="121"/>
      <c r="M3" s="121"/>
    </row>
    <row r="4" spans="1:13" ht="21" customHeight="1">
      <c r="A4" s="51"/>
      <c r="B4" s="51"/>
      <c r="C4" s="51"/>
      <c r="D4" s="51"/>
      <c r="E4" s="51"/>
      <c r="J4" s="122" t="s">
        <v>76</v>
      </c>
      <c r="K4" s="122"/>
      <c r="L4" s="122"/>
      <c r="M4" s="122"/>
    </row>
    <row r="5" spans="1:13" ht="24" customHeight="1">
      <c r="B5" s="52"/>
      <c r="C5" s="52"/>
      <c r="D5" s="52"/>
      <c r="E5" s="123" t="s">
        <v>51</v>
      </c>
      <c r="F5" s="123"/>
      <c r="G5" s="123">
        <f>' 3-7 лет (день 9) '!K7</f>
        <v>46266</v>
      </c>
      <c r="H5" s="123"/>
      <c r="I5" s="52"/>
      <c r="J5" s="52"/>
      <c r="K5" s="52"/>
      <c r="L5" s="52"/>
      <c r="M5" s="52"/>
    </row>
    <row r="6" spans="1:13" ht="35.25" customHeight="1">
      <c r="A6" s="53" t="s">
        <v>52</v>
      </c>
      <c r="B6" s="53" t="s">
        <v>53</v>
      </c>
      <c r="C6" s="53" t="s">
        <v>54</v>
      </c>
      <c r="D6" s="53" t="s">
        <v>55</v>
      </c>
      <c r="E6" s="53" t="s">
        <v>56</v>
      </c>
      <c r="F6" s="53" t="s">
        <v>57</v>
      </c>
      <c r="G6" s="53" t="s">
        <v>58</v>
      </c>
      <c r="H6" s="53" t="s">
        <v>59</v>
      </c>
      <c r="I6" s="53" t="s">
        <v>60</v>
      </c>
      <c r="J6" s="53" t="s">
        <v>61</v>
      </c>
      <c r="K6" s="53" t="s">
        <v>62</v>
      </c>
      <c r="L6" s="53" t="s">
        <v>63</v>
      </c>
      <c r="M6" s="53" t="s">
        <v>64</v>
      </c>
    </row>
    <row r="7" spans="1:13" ht="20.399999999999999">
      <c r="A7" s="54" t="s">
        <v>65</v>
      </c>
      <c r="B7" s="118" t="s">
        <v>72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20"/>
    </row>
    <row r="8" spans="1:13">
      <c r="A8" s="55" t="s">
        <v>6</v>
      </c>
      <c r="B8" s="56" t="str">
        <f>'[2]07.01.2021 3-7 лет (день 9) '!B7</f>
        <v>Каша манная молочная</v>
      </c>
      <c r="C8" s="56">
        <v>200</v>
      </c>
      <c r="D8" s="56">
        <v>6.21</v>
      </c>
      <c r="E8" s="56">
        <v>7.47</v>
      </c>
      <c r="F8" s="56">
        <v>25.09</v>
      </c>
      <c r="G8" s="56">
        <v>192</v>
      </c>
      <c r="H8" s="56">
        <v>182.6</v>
      </c>
      <c r="I8" s="56">
        <v>0.31</v>
      </c>
      <c r="J8" s="56">
        <v>0.08</v>
      </c>
      <c r="K8" s="56">
        <v>0.06</v>
      </c>
      <c r="L8" s="56">
        <v>1.95</v>
      </c>
      <c r="M8" s="56">
        <v>88</v>
      </c>
    </row>
    <row r="9" spans="1:13">
      <c r="A9" s="55"/>
      <c r="B9" s="56" t="s">
        <v>81</v>
      </c>
      <c r="C9" s="56" t="s">
        <v>83</v>
      </c>
      <c r="D9" s="56">
        <v>5.0599999999999996</v>
      </c>
      <c r="E9" s="56">
        <v>7</v>
      </c>
      <c r="F9" s="56">
        <v>14.62</v>
      </c>
      <c r="G9" s="56">
        <v>145</v>
      </c>
      <c r="H9" s="56">
        <v>126.6</v>
      </c>
      <c r="I9" s="56">
        <v>0.47</v>
      </c>
      <c r="J9" s="56">
        <v>0.03</v>
      </c>
      <c r="K9" s="56">
        <v>0.03</v>
      </c>
      <c r="L9" s="56">
        <v>0.19</v>
      </c>
      <c r="M9" s="56">
        <v>3</v>
      </c>
    </row>
    <row r="10" spans="1:13" hidden="1">
      <c r="A10" s="57"/>
      <c r="B10" s="56" t="str">
        <f>'[2]07.01.2021 3-7 лет (день 9) '!B8</f>
        <v xml:space="preserve">Бутерброд с маслом </v>
      </c>
      <c r="C10" s="60" t="s">
        <v>73</v>
      </c>
      <c r="D10" s="56">
        <v>5.0599999999999996</v>
      </c>
      <c r="E10" s="56">
        <v>7</v>
      </c>
      <c r="F10" s="56">
        <v>14.62</v>
      </c>
      <c r="G10" s="56">
        <v>145</v>
      </c>
      <c r="H10" s="56">
        <v>126.6</v>
      </c>
      <c r="I10" s="56">
        <v>0.47</v>
      </c>
      <c r="J10" s="56">
        <v>0.03</v>
      </c>
      <c r="K10" s="56">
        <v>0.03</v>
      </c>
      <c r="L10" s="56">
        <v>0.19</v>
      </c>
      <c r="M10" s="56">
        <v>3</v>
      </c>
    </row>
    <row r="11" spans="1:13">
      <c r="A11" s="57"/>
      <c r="B11" s="56" t="str">
        <f>'[2]07.01.2021 3-7 лет (день 9) '!B9</f>
        <v>Какао с молоком</v>
      </c>
      <c r="C11" s="56">
        <v>180</v>
      </c>
      <c r="D11" s="56">
        <v>1.5</v>
      </c>
      <c r="E11" s="56">
        <v>1.6</v>
      </c>
      <c r="F11" s="56">
        <v>12.1</v>
      </c>
      <c r="G11" s="56">
        <v>60</v>
      </c>
      <c r="H11" s="56">
        <v>100</v>
      </c>
      <c r="I11" s="56">
        <v>0.02</v>
      </c>
      <c r="J11" s="56">
        <v>0.02</v>
      </c>
      <c r="K11" s="56">
        <v>0.01</v>
      </c>
      <c r="L11" s="56">
        <v>0.65</v>
      </c>
      <c r="M11" s="56">
        <v>248</v>
      </c>
    </row>
    <row r="12" spans="1:13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>
      <c r="A13" s="55" t="s">
        <v>10</v>
      </c>
      <c r="B13" s="57" t="str">
        <f>'[2]07.01.2021 3-7 лет (день 9) '!B12</f>
        <v>Суп шахтерский</v>
      </c>
      <c r="C13" s="56">
        <v>250</v>
      </c>
      <c r="D13" s="56">
        <v>4.1500000000000004</v>
      </c>
      <c r="E13" s="56">
        <v>6.04</v>
      </c>
      <c r="F13" s="56">
        <v>19.670000000000002</v>
      </c>
      <c r="G13" s="56">
        <v>144</v>
      </c>
      <c r="H13" s="56">
        <v>26.5</v>
      </c>
      <c r="I13" s="56">
        <v>1.21</v>
      </c>
      <c r="J13" s="56">
        <v>0.15</v>
      </c>
      <c r="K13" s="56">
        <v>0.04</v>
      </c>
      <c r="L13" s="56">
        <v>7.87</v>
      </c>
      <c r="M13" s="56">
        <v>101</v>
      </c>
    </row>
    <row r="14" spans="1:13">
      <c r="A14" s="57"/>
      <c r="B14" s="57" t="str">
        <f>'[2]07.01.2021 3-7 лет (день 9) '!B13</f>
        <v>Капуста, тушеная с мясом</v>
      </c>
      <c r="C14" s="56">
        <v>250</v>
      </c>
      <c r="D14" s="56">
        <v>3.82</v>
      </c>
      <c r="E14" s="56">
        <v>8.02</v>
      </c>
      <c r="F14" s="56">
        <v>15.6</v>
      </c>
      <c r="G14" s="56">
        <v>159</v>
      </c>
      <c r="H14" s="56">
        <v>97.81</v>
      </c>
      <c r="I14" s="56">
        <v>1.53</v>
      </c>
      <c r="J14" s="56">
        <v>0.06</v>
      </c>
      <c r="K14" s="56">
        <v>0.05</v>
      </c>
      <c r="L14" s="56">
        <v>29.81</v>
      </c>
      <c r="M14" s="56">
        <v>200</v>
      </c>
    </row>
    <row r="15" spans="1:13">
      <c r="A15" s="57"/>
      <c r="B15" s="57" t="str">
        <f>'[2]07.01.2021 3-7 лет (день 9) '!B14</f>
        <v>Хлеб пшеничный</v>
      </c>
      <c r="C15" s="56">
        <v>20</v>
      </c>
      <c r="D15" s="56">
        <v>1.57</v>
      </c>
      <c r="E15" s="56">
        <v>0.2</v>
      </c>
      <c r="F15" s="56">
        <v>9.65</v>
      </c>
      <c r="G15" s="56">
        <v>48</v>
      </c>
      <c r="H15" s="56">
        <v>4.5999999999999996</v>
      </c>
      <c r="I15" s="56">
        <v>0.4</v>
      </c>
      <c r="J15" s="56">
        <v>0.03</v>
      </c>
      <c r="K15" s="56">
        <v>5.0000000000000001E-3</v>
      </c>
      <c r="L15" s="56">
        <v>0</v>
      </c>
      <c r="M15" s="56"/>
    </row>
    <row r="16" spans="1:13">
      <c r="A16" s="57"/>
      <c r="B16" s="57" t="str">
        <f>'[2]07.01.2021 3-7 лет (день 9) '!B15</f>
        <v>Хлеб ржано-пшеничный</v>
      </c>
      <c r="C16" s="56">
        <v>50</v>
      </c>
      <c r="D16" s="56">
        <v>3.3</v>
      </c>
      <c r="E16" s="56">
        <v>0.6</v>
      </c>
      <c r="F16" s="56">
        <v>16.7</v>
      </c>
      <c r="G16" s="56">
        <v>87</v>
      </c>
      <c r="H16" s="56">
        <v>17.5</v>
      </c>
      <c r="I16" s="56">
        <v>1.95</v>
      </c>
      <c r="J16" s="56">
        <v>0.09</v>
      </c>
      <c r="K16" s="56">
        <v>0.04</v>
      </c>
      <c r="L16" s="56">
        <v>0</v>
      </c>
      <c r="M16" s="56"/>
    </row>
    <row r="17" spans="1:13">
      <c r="A17" s="57"/>
      <c r="B17" s="57" t="str">
        <f>'[2]07.01.2021 3-7 лет (день 9) '!B16</f>
        <v>Компот из сухофруктов</v>
      </c>
      <c r="C17" s="56">
        <v>200</v>
      </c>
      <c r="D17" s="56">
        <v>0.48</v>
      </c>
      <c r="E17" s="56">
        <v>0</v>
      </c>
      <c r="F17" s="56">
        <v>23.8</v>
      </c>
      <c r="G17" s="56">
        <v>90</v>
      </c>
      <c r="H17" s="56">
        <v>49.14</v>
      </c>
      <c r="I17" s="56">
        <v>0.01</v>
      </c>
      <c r="J17" s="56">
        <v>0</v>
      </c>
      <c r="K17" s="56">
        <v>0</v>
      </c>
      <c r="L17" s="56">
        <v>0.4</v>
      </c>
      <c r="M17" s="56">
        <v>241</v>
      </c>
    </row>
    <row r="18" spans="1:13">
      <c r="A18" s="57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idden="1">
      <c r="A19" s="57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idden="1">
      <c r="A20" s="57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idden="1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>
      <c r="A22" s="55" t="s">
        <v>16</v>
      </c>
      <c r="B22" s="56" t="str">
        <f>'[2]07.01.2021 3-7 лет (день 9) '!B20</f>
        <v>Компот из свеж. морож. ягод</v>
      </c>
      <c r="C22" s="56">
        <v>200</v>
      </c>
      <c r="D22" s="56">
        <v>2.5000000000000001E-2</v>
      </c>
      <c r="E22" s="56">
        <v>0.05</v>
      </c>
      <c r="F22" s="56">
        <v>15.83</v>
      </c>
      <c r="G22" s="56">
        <v>61.86</v>
      </c>
      <c r="H22" s="56">
        <v>9.2799999999999994</v>
      </c>
      <c r="I22" s="56">
        <v>0.37</v>
      </c>
      <c r="J22" s="56">
        <v>5.0000000000000001E-3</v>
      </c>
      <c r="K22" s="56">
        <v>5.0000000000000001E-3</v>
      </c>
      <c r="L22" s="56">
        <v>50</v>
      </c>
      <c r="M22" s="56">
        <v>247</v>
      </c>
    </row>
    <row r="23" spans="1:13" ht="16.5" customHeight="1">
      <c r="A23" s="57"/>
      <c r="B23" s="56" t="str">
        <f>' 3-7 лет (день 9) '!B24</f>
        <v>Пирожок рыбный</v>
      </c>
      <c r="C23" s="56">
        <v>70</v>
      </c>
      <c r="D23" s="56">
        <v>7.53</v>
      </c>
      <c r="E23" s="56">
        <v>7.41</v>
      </c>
      <c r="F23" s="56">
        <v>29.42</v>
      </c>
      <c r="G23" s="56">
        <v>185.3</v>
      </c>
      <c r="H23" s="56">
        <v>19.399999999999999</v>
      </c>
      <c r="I23" s="56">
        <v>0.48</v>
      </c>
      <c r="J23" s="56">
        <v>0.06</v>
      </c>
      <c r="K23" s="56">
        <v>0.05</v>
      </c>
      <c r="L23" s="56">
        <v>0.3</v>
      </c>
      <c r="M23" s="56" t="s">
        <v>68</v>
      </c>
    </row>
    <row r="24" spans="1:13" hidden="1">
      <c r="A24" s="57"/>
      <c r="B24" s="56" t="str">
        <f>' 3-7 лет (день 9) '!B25</f>
        <v>Яблоко</v>
      </c>
      <c r="C24" s="56">
        <v>100</v>
      </c>
      <c r="D24" s="56">
        <v>0.9</v>
      </c>
      <c r="E24" s="56">
        <v>0.2</v>
      </c>
      <c r="F24" s="56">
        <v>23.07</v>
      </c>
      <c r="G24" s="56">
        <v>98</v>
      </c>
      <c r="H24" s="56" t="s">
        <v>80</v>
      </c>
      <c r="I24" s="56">
        <v>0.35</v>
      </c>
      <c r="J24" s="56">
        <v>0.04</v>
      </c>
      <c r="K24" s="56">
        <v>0.03</v>
      </c>
      <c r="L24" s="56">
        <v>60</v>
      </c>
      <c r="M24" s="56"/>
    </row>
    <row r="25" spans="1:13">
      <c r="A25" s="55" t="s">
        <v>18</v>
      </c>
      <c r="B25" s="56" t="str">
        <f>'[2]07.01.2021 3-7 лет (день 9) '!B25</f>
        <v xml:space="preserve">Омлет </v>
      </c>
      <c r="C25" s="56">
        <v>140</v>
      </c>
      <c r="D25" s="56">
        <v>9.1999999999999993</v>
      </c>
      <c r="E25" s="56">
        <v>12.18</v>
      </c>
      <c r="F25" s="56">
        <v>5.19</v>
      </c>
      <c r="G25" s="56">
        <v>165</v>
      </c>
      <c r="H25" s="56">
        <v>104.3</v>
      </c>
      <c r="I25" s="56">
        <v>1.64</v>
      </c>
      <c r="J25" s="56">
        <v>0.08</v>
      </c>
      <c r="K25" s="56">
        <v>0.06</v>
      </c>
      <c r="L25" s="56">
        <v>3.53</v>
      </c>
      <c r="M25" s="56">
        <v>111</v>
      </c>
    </row>
    <row r="26" spans="1:13">
      <c r="A26" s="57"/>
      <c r="B26" s="56" t="str">
        <f>'[2]07.01.2021 3-7 лет (день 9) '!B26</f>
        <v>Хлеб пшеничный</v>
      </c>
      <c r="C26" s="56">
        <v>30</v>
      </c>
      <c r="D26" s="56">
        <v>2.355</v>
      </c>
      <c r="E26" s="56">
        <v>0.3</v>
      </c>
      <c r="F26" s="56">
        <v>14.475</v>
      </c>
      <c r="G26" s="56">
        <v>72</v>
      </c>
      <c r="H26" s="56">
        <v>6.9</v>
      </c>
      <c r="I26" s="56">
        <v>0.6</v>
      </c>
      <c r="J26" s="56">
        <v>4.4999999999999998E-2</v>
      </c>
      <c r="K26" s="56">
        <v>7.4999999999999997E-3</v>
      </c>
      <c r="L26" s="56">
        <v>0</v>
      </c>
      <c r="M26" s="56"/>
    </row>
    <row r="27" spans="1:13">
      <c r="A27" s="57"/>
      <c r="B27" s="56" t="str">
        <f>'[2]07.01.2021 3-7 лет (день 9) '!B27</f>
        <v>Чай с сахаром</v>
      </c>
      <c r="C27" s="56" t="s">
        <v>74</v>
      </c>
      <c r="D27" s="56">
        <v>0</v>
      </c>
      <c r="E27" s="56">
        <v>0</v>
      </c>
      <c r="F27" s="56">
        <v>11.98</v>
      </c>
      <c r="G27" s="56">
        <v>43</v>
      </c>
      <c r="H27" s="56">
        <v>0.35</v>
      </c>
      <c r="I27" s="56">
        <v>0.06</v>
      </c>
      <c r="J27" s="56">
        <v>0</v>
      </c>
      <c r="K27" s="56">
        <v>0</v>
      </c>
      <c r="L27" s="56">
        <v>0</v>
      </c>
      <c r="M27" s="56" t="s">
        <v>70</v>
      </c>
    </row>
    <row r="28" spans="1:13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16.2">
      <c r="A29" s="56"/>
      <c r="B29" s="59" t="s">
        <v>71</v>
      </c>
      <c r="C29" s="56"/>
      <c r="D29" s="56">
        <f>SUM(D8:D28)</f>
        <v>51.159999999999989</v>
      </c>
      <c r="E29" s="56">
        <f t="shared" ref="E29:L29" si="0">SUM(E8:E28)</f>
        <v>58.07</v>
      </c>
      <c r="F29" s="56">
        <f t="shared" si="0"/>
        <v>251.815</v>
      </c>
      <c r="G29" s="56">
        <f t="shared" si="0"/>
        <v>1695.1599999999999</v>
      </c>
      <c r="H29" s="56">
        <f t="shared" si="0"/>
        <v>871.57999999999981</v>
      </c>
      <c r="I29" s="56">
        <f t="shared" si="0"/>
        <v>9.870000000000001</v>
      </c>
      <c r="J29" s="56">
        <f t="shared" si="0"/>
        <v>0.72</v>
      </c>
      <c r="K29" s="56">
        <f t="shared" si="0"/>
        <v>0.41749999999999998</v>
      </c>
      <c r="L29" s="56">
        <f t="shared" si="0"/>
        <v>154.89000000000001</v>
      </c>
      <c r="M29" s="56"/>
    </row>
    <row r="30" spans="1:13" ht="16.2">
      <c r="A30" s="72"/>
      <c r="B30" s="73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</row>
    <row r="31" spans="1:13">
      <c r="A31" s="121" t="s">
        <v>85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</sheetData>
  <mergeCells count="8">
    <mergeCell ref="B7:M7"/>
    <mergeCell ref="A31:M31"/>
    <mergeCell ref="J1:M1"/>
    <mergeCell ref="J2:M2"/>
    <mergeCell ref="J3:M3"/>
    <mergeCell ref="J4:M4"/>
    <mergeCell ref="E5:F5"/>
    <mergeCell ref="G5:H5"/>
  </mergeCells>
  <pageMargins left="0.7" right="0.7" top="0.75" bottom="0.75" header="0.3" footer="0.3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C23" sqref="A23:XFD23"/>
    </sheetView>
  </sheetViews>
  <sheetFormatPr defaultRowHeight="14.4"/>
  <cols>
    <col min="1" max="2" width="15.6640625" customWidth="1"/>
    <col min="3" max="3" width="27.10937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130">
        <f>' 3-7 лет (день 9) '!K7</f>
        <v>46266</v>
      </c>
      <c r="B1" s="131"/>
      <c r="C1" s="131"/>
      <c r="D1" s="131"/>
      <c r="E1" s="131"/>
      <c r="F1" s="131"/>
      <c r="G1" s="131"/>
    </row>
    <row r="2" spans="1:7" ht="60" customHeight="1">
      <c r="A2" s="132" t="s">
        <v>33</v>
      </c>
      <c r="B2" s="132" t="s">
        <v>34</v>
      </c>
      <c r="C2" s="132" t="s">
        <v>35</v>
      </c>
      <c r="D2" s="132" t="s">
        <v>36</v>
      </c>
      <c r="E2" s="132" t="s">
        <v>37</v>
      </c>
      <c r="F2" s="132" t="s">
        <v>38</v>
      </c>
      <c r="G2" s="134" t="s">
        <v>39</v>
      </c>
    </row>
    <row r="3" spans="1:7">
      <c r="A3" s="133"/>
      <c r="B3" s="133"/>
      <c r="C3" s="133"/>
      <c r="D3" s="133"/>
      <c r="E3" s="133"/>
      <c r="F3" s="133"/>
      <c r="G3" s="135"/>
    </row>
    <row r="4" spans="1:7" ht="33" customHeight="1">
      <c r="A4" s="133"/>
      <c r="B4" s="133"/>
      <c r="C4" s="133"/>
      <c r="D4" s="133"/>
      <c r="E4" s="133"/>
      <c r="F4" s="133"/>
      <c r="G4" s="135"/>
    </row>
    <row r="5" spans="1:7" ht="20.100000000000001" customHeight="1">
      <c r="A5" s="127" t="s">
        <v>40</v>
      </c>
      <c r="B5" s="125">
        <v>0.3611111111111111</v>
      </c>
      <c r="C5" s="5" t="str">
        <f>' 3-7 лет (день 9) '!B10</f>
        <v>Каша манная молочная</v>
      </c>
      <c r="D5" s="70" t="s">
        <v>41</v>
      </c>
      <c r="E5" s="70" t="s">
        <v>42</v>
      </c>
      <c r="F5" s="5"/>
      <c r="G5" s="5"/>
    </row>
    <row r="6" spans="1:7" ht="20.100000000000001" customHeight="1">
      <c r="A6" s="127"/>
      <c r="B6" s="125"/>
      <c r="C6" s="5" t="str">
        <f>' 3-7 лет (день 9) '!B11</f>
        <v xml:space="preserve">Бутерброд с маслом </v>
      </c>
      <c r="D6" s="70" t="s">
        <v>41</v>
      </c>
      <c r="E6" s="70" t="s">
        <v>42</v>
      </c>
      <c r="F6" s="5"/>
      <c r="G6" s="5"/>
    </row>
    <row r="7" spans="1:7" ht="20.100000000000001" hidden="1" customHeight="1">
      <c r="A7" s="127"/>
      <c r="B7" s="125"/>
      <c r="C7" s="5" t="s">
        <v>8</v>
      </c>
      <c r="D7" s="70" t="s">
        <v>41</v>
      </c>
      <c r="E7" s="70" t="s">
        <v>42</v>
      </c>
      <c r="F7" s="5"/>
      <c r="G7" s="5"/>
    </row>
    <row r="8" spans="1:7" ht="20.100000000000001" customHeight="1">
      <c r="A8" s="127"/>
      <c r="B8" s="125"/>
      <c r="C8" s="5" t="str">
        <f>' 3-7 лет (день 9) '!B12</f>
        <v>Какао с молоком</v>
      </c>
      <c r="D8" s="70" t="s">
        <v>41</v>
      </c>
      <c r="E8" s="70" t="s">
        <v>42</v>
      </c>
      <c r="F8" s="5"/>
      <c r="G8" s="5"/>
    </row>
    <row r="9" spans="1:7" ht="20.100000000000001" customHeight="1">
      <c r="A9" s="124" t="s">
        <v>43</v>
      </c>
      <c r="B9" s="125">
        <v>0.4861111111111111</v>
      </c>
      <c r="C9" s="5" t="str">
        <f>' 3-7 лет (день 9) '!B15</f>
        <v>Суп шахтерский</v>
      </c>
      <c r="D9" s="70" t="s">
        <v>41</v>
      </c>
      <c r="E9" s="70" t="s">
        <v>42</v>
      </c>
      <c r="F9" s="5"/>
      <c r="G9" s="5"/>
    </row>
    <row r="10" spans="1:7" ht="20.100000000000001" customHeight="1">
      <c r="A10" s="124"/>
      <c r="B10" s="125"/>
      <c r="C10" s="5" t="str">
        <f>' 3-7 лет (день 9) '!B16</f>
        <v>Капуста, тушеная с мясом</v>
      </c>
      <c r="D10" s="70" t="s">
        <v>41</v>
      </c>
      <c r="E10" s="70" t="s">
        <v>42</v>
      </c>
      <c r="F10" s="5"/>
      <c r="G10" s="5"/>
    </row>
    <row r="11" spans="1:7" ht="20.100000000000001" customHeight="1">
      <c r="A11" s="124"/>
      <c r="B11" s="125"/>
      <c r="C11" s="5" t="str">
        <f>' 3-7 лет (день 9) '!B17</f>
        <v>Хлеб пшеничный</v>
      </c>
      <c r="D11" s="70" t="s">
        <v>41</v>
      </c>
      <c r="E11" s="70" t="s">
        <v>42</v>
      </c>
      <c r="F11" s="5"/>
      <c r="G11" s="5"/>
    </row>
    <row r="12" spans="1:7" ht="20.100000000000001" customHeight="1">
      <c r="A12" s="124"/>
      <c r="B12" s="125"/>
      <c r="C12" s="5" t="str">
        <f>' 3-7 лет (день 9) '!B18</f>
        <v>Хлеб ржано-пшеничный</v>
      </c>
      <c r="D12" s="70" t="s">
        <v>41</v>
      </c>
      <c r="E12" s="70" t="s">
        <v>42</v>
      </c>
      <c r="F12" s="5"/>
      <c r="G12" s="5"/>
    </row>
    <row r="13" spans="1:7" ht="20.100000000000001" customHeight="1">
      <c r="A13" s="124"/>
      <c r="B13" s="125"/>
      <c r="C13" s="5" t="str">
        <f>' 3-7 лет (день 9) '!B19</f>
        <v>Компот из сухофруктов</v>
      </c>
      <c r="D13" s="70" t="s">
        <v>41</v>
      </c>
      <c r="E13" s="70" t="s">
        <v>42</v>
      </c>
      <c r="F13" s="5"/>
      <c r="G13" s="5"/>
    </row>
    <row r="14" spans="1:7" ht="20.100000000000001" hidden="1" customHeight="1">
      <c r="A14" s="124"/>
      <c r="B14" s="125"/>
      <c r="C14" s="37"/>
      <c r="D14" s="70"/>
      <c r="E14" s="70"/>
      <c r="F14" s="5"/>
      <c r="G14" s="5"/>
    </row>
    <row r="15" spans="1:7" ht="20.100000000000001" hidden="1" customHeight="1">
      <c r="A15" s="124"/>
      <c r="B15" s="125"/>
      <c r="C15" s="37"/>
      <c r="D15" s="70"/>
      <c r="E15" s="70"/>
      <c r="F15" s="5"/>
      <c r="G15" s="5"/>
    </row>
    <row r="16" spans="1:7" ht="20.100000000000001" hidden="1" customHeight="1">
      <c r="A16" s="124"/>
      <c r="B16" s="125"/>
      <c r="C16" s="11"/>
      <c r="D16" s="70"/>
      <c r="E16" s="70"/>
      <c r="F16" s="5"/>
      <c r="G16" s="5"/>
    </row>
    <row r="17" spans="1:7" ht="20.100000000000001" customHeight="1">
      <c r="A17" s="124" t="s">
        <v>44</v>
      </c>
      <c r="B17" s="125">
        <v>0.63888888888888895</v>
      </c>
      <c r="C17" s="5" t="str">
        <f>' 3-7 лет (день 9) '!B23</f>
        <v>Компот из свеж. морож. ягод</v>
      </c>
      <c r="D17" s="70" t="s">
        <v>41</v>
      </c>
      <c r="E17" s="70" t="s">
        <v>42</v>
      </c>
      <c r="F17" s="5"/>
      <c r="G17" s="5"/>
    </row>
    <row r="18" spans="1:7" ht="20.100000000000001" customHeight="1">
      <c r="A18" s="128"/>
      <c r="B18" s="129"/>
      <c r="C18" s="5" t="str">
        <f>' 3-7 лет (день 9) '!B24</f>
        <v>Пирожок рыбный</v>
      </c>
      <c r="D18" s="70" t="s">
        <v>41</v>
      </c>
      <c r="E18" s="70" t="s">
        <v>42</v>
      </c>
      <c r="F18" s="5"/>
      <c r="G18" s="5"/>
    </row>
    <row r="19" spans="1:7" ht="20.100000000000001" hidden="1" customHeight="1">
      <c r="A19" s="64"/>
      <c r="B19" s="65"/>
      <c r="C19" s="5" t="str">
        <f>' 3-7 лет (день 9) '!B25</f>
        <v>Яблоко</v>
      </c>
      <c r="D19" s="70" t="s">
        <v>41</v>
      </c>
      <c r="E19" s="70" t="s">
        <v>42</v>
      </c>
      <c r="F19" s="5"/>
      <c r="G19" s="5"/>
    </row>
    <row r="20" spans="1:7" ht="20.100000000000001" customHeight="1">
      <c r="A20" s="124" t="s">
        <v>45</v>
      </c>
      <c r="B20" s="125">
        <v>0.69444444444444453</v>
      </c>
      <c r="C20" s="12" t="str">
        <f>' 3-7 лет (день 9) '!B28</f>
        <v xml:space="preserve">Омлет </v>
      </c>
      <c r="D20" s="70" t="s">
        <v>41</v>
      </c>
      <c r="E20" s="70" t="s">
        <v>42</v>
      </c>
      <c r="F20" s="5"/>
      <c r="G20" s="5"/>
    </row>
    <row r="21" spans="1:7" ht="20.100000000000001" customHeight="1">
      <c r="A21" s="124"/>
      <c r="B21" s="126"/>
      <c r="C21" s="12" t="str">
        <f>' 3-7 лет (день 9) '!B29</f>
        <v>Хлеб пшеничный</v>
      </c>
      <c r="D21" s="70" t="s">
        <v>41</v>
      </c>
      <c r="E21" s="70" t="s">
        <v>42</v>
      </c>
      <c r="F21" s="66"/>
      <c r="G21" s="5"/>
    </row>
    <row r="22" spans="1:7" ht="20.100000000000001" customHeight="1">
      <c r="A22" s="124"/>
      <c r="B22" s="126"/>
      <c r="C22" s="12" t="str">
        <f>' 3-7 лет (день 9) '!B30</f>
        <v>Чай с сахаром</v>
      </c>
      <c r="D22" s="70" t="s">
        <v>41</v>
      </c>
      <c r="E22" s="70" t="s">
        <v>42</v>
      </c>
      <c r="F22" s="5"/>
      <c r="G22" s="5"/>
    </row>
    <row r="23" spans="1:7" ht="20.100000000000001" hidden="1" customHeight="1">
      <c r="A23" s="124"/>
      <c r="B23" s="126"/>
      <c r="C23" s="5"/>
      <c r="D23" s="70"/>
      <c r="E23" s="70"/>
      <c r="F23" s="5"/>
      <c r="G23" s="5"/>
    </row>
    <row r="24" spans="1:7">
      <c r="A24" s="49"/>
    </row>
    <row r="25" spans="1:7">
      <c r="A25" s="49"/>
    </row>
    <row r="26" spans="1:7">
      <c r="A26" s="49"/>
    </row>
  </sheetData>
  <mergeCells count="16">
    <mergeCell ref="A1:G1"/>
    <mergeCell ref="A2:A4"/>
    <mergeCell ref="B2:B4"/>
    <mergeCell ref="C2:C4"/>
    <mergeCell ref="D2:D4"/>
    <mergeCell ref="E2:E4"/>
    <mergeCell ref="F2:F4"/>
    <mergeCell ref="G2:G4"/>
    <mergeCell ref="A20:A23"/>
    <mergeCell ref="B20:B23"/>
    <mergeCell ref="A5:A8"/>
    <mergeCell ref="B5:B8"/>
    <mergeCell ref="A9:A16"/>
    <mergeCell ref="B9:B16"/>
    <mergeCell ref="A17:A18"/>
    <mergeCell ref="B17:B18"/>
  </mergeCells>
  <pageMargins left="0.23622047244094491" right="0.23622047244094491" top="1.1417322834645669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 1,5-2 года (день 9)</vt:lpstr>
      <vt:lpstr>ОВЗ 3-7 лет</vt:lpstr>
      <vt:lpstr>СВО  3-7 лет</vt:lpstr>
      <vt:lpstr> 3-7 лет (день 9) </vt:lpstr>
      <vt:lpstr>Лист1</vt:lpstr>
      <vt:lpstr>Лист2</vt:lpstr>
      <vt:lpstr>Лист3</vt:lpstr>
      <vt:lpstr>День 9 до 3 лет</vt:lpstr>
      <vt:lpstr>День 9 от 3 лет</vt:lpstr>
      <vt:lpstr>БГП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2026-08-27T13:25:20Z</dcterms:modified>
</cp:coreProperties>
</file>