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4"/>
  </bookViews>
  <sheets>
    <sheet name=" 1,5-2 года (день 7)" sheetId="5" state="hidden" r:id="rId1"/>
    <sheet name="ОВЗ 3-7 лет  " sheetId="12" state="hidden" r:id="rId2"/>
    <sheet name="СВО 3-7 лет " sheetId="10" state="hidden" r:id="rId3"/>
    <sheet name=" 3-7 лет (день 7)" sheetId="4" state="hidden" r:id="rId4"/>
    <sheet name="День 7 до 3 лет" sheetId="8" r:id="rId5"/>
    <sheet name="День 7 от 3 лет" sheetId="9" r:id="rId6"/>
    <sheet name="БГП  " sheetId="11" state="hidden" r:id="rId7"/>
  </sheets>
  <externalReferences>
    <externalReference r:id="rId8"/>
    <externalReference r:id="rId9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1"/>
  <c r="C11"/>
  <c r="B14" i="8"/>
  <c r="C15" i="4"/>
  <c r="C15" i="10"/>
  <c r="C15" i="12"/>
  <c r="B17" i="10"/>
  <c r="C15" i="5"/>
  <c r="B27" i="9" l="1"/>
  <c r="B28" i="8"/>
  <c r="K40" i="10"/>
  <c r="K40" i="12"/>
  <c r="K40" i="5"/>
  <c r="AI117" i="12"/>
  <c r="AG117"/>
  <c r="AF117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N113" s="1"/>
  <c r="BN114" s="1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X113" s="1"/>
  <c r="AX114" s="1"/>
  <c r="AW109"/>
  <c r="AV109"/>
  <c r="AU109"/>
  <c r="AT109"/>
  <c r="AS109"/>
  <c r="AR109"/>
  <c r="AQ109"/>
  <c r="AP109"/>
  <c r="AP113" s="1"/>
  <c r="AP114" s="1"/>
  <c r="AO109"/>
  <c r="AN109"/>
  <c r="AM109"/>
  <c r="AL109"/>
  <c r="AK109"/>
  <c r="AJ109"/>
  <c r="AI109"/>
  <c r="AH109"/>
  <c r="AH113" s="1"/>
  <c r="AH114" s="1"/>
  <c r="AG109"/>
  <c r="AF109"/>
  <c r="AE109"/>
  <c r="AD109"/>
  <c r="AC109"/>
  <c r="AB109"/>
  <c r="AA109"/>
  <c r="Z109"/>
  <c r="Y109"/>
  <c r="X109"/>
  <c r="W109"/>
  <c r="V109"/>
  <c r="U109"/>
  <c r="T109"/>
  <c r="S109"/>
  <c r="R109"/>
  <c r="R113" s="1"/>
  <c r="R114" s="1"/>
  <c r="Q109"/>
  <c r="P109"/>
  <c r="O109"/>
  <c r="N109"/>
  <c r="M109"/>
  <c r="L109"/>
  <c r="K109"/>
  <c r="J109"/>
  <c r="J113" s="1"/>
  <c r="J114" s="1"/>
  <c r="I109"/>
  <c r="H109"/>
  <c r="G109"/>
  <c r="F109"/>
  <c r="E109"/>
  <c r="D109"/>
  <c r="BR108"/>
  <c r="BQ108"/>
  <c r="BQ113" s="1"/>
  <c r="BQ114" s="1"/>
  <c r="BP108"/>
  <c r="BP113" s="1"/>
  <c r="BP114" s="1"/>
  <c r="BO108"/>
  <c r="BO113" s="1"/>
  <c r="BO114" s="1"/>
  <c r="BN108"/>
  <c r="BM108"/>
  <c r="BL108"/>
  <c r="BK108"/>
  <c r="BK113" s="1"/>
  <c r="BK114" s="1"/>
  <c r="BJ108"/>
  <c r="BI108"/>
  <c r="BH108"/>
  <c r="BH113" s="1"/>
  <c r="BH114" s="1"/>
  <c r="BG108"/>
  <c r="BG113" s="1"/>
  <c r="BG114" s="1"/>
  <c r="BF108"/>
  <c r="BF113" s="1"/>
  <c r="BF114" s="1"/>
  <c r="BE108"/>
  <c r="BD108"/>
  <c r="BC108"/>
  <c r="BC113" s="1"/>
  <c r="BC114" s="1"/>
  <c r="BB108"/>
  <c r="BA108"/>
  <c r="BA113" s="1"/>
  <c r="BA114" s="1"/>
  <c r="AZ108"/>
  <c r="AZ113" s="1"/>
  <c r="AZ114" s="1"/>
  <c r="AY108"/>
  <c r="AY113" s="1"/>
  <c r="AY114" s="1"/>
  <c r="AX108"/>
  <c r="AW108"/>
  <c r="AV108"/>
  <c r="AU108"/>
  <c r="AU113" s="1"/>
  <c r="AU114" s="1"/>
  <c r="AT108"/>
  <c r="AS108"/>
  <c r="AS113" s="1"/>
  <c r="AS114" s="1"/>
  <c r="AR108"/>
  <c r="AR113" s="1"/>
  <c r="AR114" s="1"/>
  <c r="AQ108"/>
  <c r="AQ113" s="1"/>
  <c r="AQ114" s="1"/>
  <c r="AP108"/>
  <c r="AO108"/>
  <c r="AN108"/>
  <c r="AM108"/>
  <c r="AM113" s="1"/>
  <c r="AM114" s="1"/>
  <c r="AL108"/>
  <c r="AK108"/>
  <c r="AK113" s="1"/>
  <c r="AK114" s="1"/>
  <c r="AJ108"/>
  <c r="AJ113" s="1"/>
  <c r="AJ114" s="1"/>
  <c r="AI108"/>
  <c r="AI113" s="1"/>
  <c r="AI114" s="1"/>
  <c r="AH108"/>
  <c r="AG108"/>
  <c r="AF108"/>
  <c r="AE108"/>
  <c r="AE113" s="1"/>
  <c r="AE114" s="1"/>
  <c r="AD108"/>
  <c r="AC108"/>
  <c r="AC113" s="1"/>
  <c r="AC114" s="1"/>
  <c r="AB108"/>
  <c r="AB113" s="1"/>
  <c r="AB114" s="1"/>
  <c r="AA108"/>
  <c r="AA113" s="1"/>
  <c r="AA114" s="1"/>
  <c r="Z108"/>
  <c r="Z113" s="1"/>
  <c r="Z114" s="1"/>
  <c r="Y108"/>
  <c r="X108"/>
  <c r="W108"/>
  <c r="W113" s="1"/>
  <c r="W114" s="1"/>
  <c r="V108"/>
  <c r="U108"/>
  <c r="U113" s="1"/>
  <c r="U114" s="1"/>
  <c r="T108"/>
  <c r="T113" s="1"/>
  <c r="T114" s="1"/>
  <c r="S108"/>
  <c r="S113" s="1"/>
  <c r="S114" s="1"/>
  <c r="R108"/>
  <c r="Q108"/>
  <c r="P108"/>
  <c r="O108"/>
  <c r="O113" s="1"/>
  <c r="O114" s="1"/>
  <c r="N108"/>
  <c r="M108"/>
  <c r="M113" s="1"/>
  <c r="M114" s="1"/>
  <c r="L108"/>
  <c r="L113" s="1"/>
  <c r="L114" s="1"/>
  <c r="K108"/>
  <c r="K113" s="1"/>
  <c r="K114" s="1"/>
  <c r="J108"/>
  <c r="I108"/>
  <c r="H108"/>
  <c r="G108"/>
  <c r="G113" s="1"/>
  <c r="G114" s="1"/>
  <c r="F108"/>
  <c r="E108"/>
  <c r="E113" s="1"/>
  <c r="E114" s="1"/>
  <c r="D108"/>
  <c r="D113" s="1"/>
  <c r="D114" s="1"/>
  <c r="C108"/>
  <c r="AI101"/>
  <c r="AG101"/>
  <c r="AF101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M97" s="1"/>
  <c r="BM98" s="1"/>
  <c r="BL93"/>
  <c r="BK93"/>
  <c r="BJ93"/>
  <c r="BI93"/>
  <c r="BH93"/>
  <c r="BG93"/>
  <c r="BF93"/>
  <c r="BE93"/>
  <c r="BE97" s="1"/>
  <c r="BE98" s="1"/>
  <c r="BD93"/>
  <c r="BC93"/>
  <c r="BB93"/>
  <c r="BA93"/>
  <c r="AZ93"/>
  <c r="AY93"/>
  <c r="AX93"/>
  <c r="AW93"/>
  <c r="AW97" s="1"/>
  <c r="AW98" s="1"/>
  <c r="AV93"/>
  <c r="AU93"/>
  <c r="AT93"/>
  <c r="AS93"/>
  <c r="AR93"/>
  <c r="AQ93"/>
  <c r="AP93"/>
  <c r="AO93"/>
  <c r="AO97" s="1"/>
  <c r="AO98" s="1"/>
  <c r="AN93"/>
  <c r="AM93"/>
  <c r="AL93"/>
  <c r="AK93"/>
  <c r="AJ93"/>
  <c r="AI93"/>
  <c r="AH93"/>
  <c r="AG93"/>
  <c r="AG97" s="1"/>
  <c r="AG98" s="1"/>
  <c r="AF93"/>
  <c r="AE93"/>
  <c r="AD93"/>
  <c r="AC93"/>
  <c r="AB93"/>
  <c r="AA93"/>
  <c r="Z93"/>
  <c r="Y93"/>
  <c r="Y97" s="1"/>
  <c r="Y98" s="1"/>
  <c r="X93"/>
  <c r="W93"/>
  <c r="V93"/>
  <c r="U93"/>
  <c r="T93"/>
  <c r="S93"/>
  <c r="R93"/>
  <c r="Q93"/>
  <c r="Q97" s="1"/>
  <c r="Q98" s="1"/>
  <c r="P93"/>
  <c r="O93"/>
  <c r="N93"/>
  <c r="M93"/>
  <c r="L93"/>
  <c r="K93"/>
  <c r="J93"/>
  <c r="I93"/>
  <c r="I97" s="1"/>
  <c r="I98" s="1"/>
  <c r="H93"/>
  <c r="G93"/>
  <c r="F93"/>
  <c r="E93"/>
  <c r="D93"/>
  <c r="BR92"/>
  <c r="BR97" s="1"/>
  <c r="BR98" s="1"/>
  <c r="BQ92"/>
  <c r="BP92"/>
  <c r="BP97" s="1"/>
  <c r="BP98" s="1"/>
  <c r="BO92"/>
  <c r="BO97" s="1"/>
  <c r="BO98" s="1"/>
  <c r="BN92"/>
  <c r="BM92"/>
  <c r="BL92"/>
  <c r="BL97" s="1"/>
  <c r="BL98" s="1"/>
  <c r="BK92"/>
  <c r="BJ92"/>
  <c r="BJ97" s="1"/>
  <c r="BJ98" s="1"/>
  <c r="BI92"/>
  <c r="BH92"/>
  <c r="BH97" s="1"/>
  <c r="BH98" s="1"/>
  <c r="BG92"/>
  <c r="BG97" s="1"/>
  <c r="BG98" s="1"/>
  <c r="BF92"/>
  <c r="BE92"/>
  <c r="BD92"/>
  <c r="BD97" s="1"/>
  <c r="BD98" s="1"/>
  <c r="BC92"/>
  <c r="BB92"/>
  <c r="BB97" s="1"/>
  <c r="BB98" s="1"/>
  <c r="BA92"/>
  <c r="AZ92"/>
  <c r="AZ97" s="1"/>
  <c r="AZ98" s="1"/>
  <c r="AY92"/>
  <c r="AY97" s="1"/>
  <c r="AY98" s="1"/>
  <c r="AX92"/>
  <c r="AW92"/>
  <c r="AV92"/>
  <c r="AV97" s="1"/>
  <c r="AV98" s="1"/>
  <c r="AU92"/>
  <c r="AT92"/>
  <c r="AT97" s="1"/>
  <c r="AT98" s="1"/>
  <c r="AS92"/>
  <c r="AR92"/>
  <c r="AR97" s="1"/>
  <c r="AR98" s="1"/>
  <c r="AQ92"/>
  <c r="AQ97" s="1"/>
  <c r="AQ98" s="1"/>
  <c r="AP92"/>
  <c r="AO92"/>
  <c r="AN92"/>
  <c r="AN97" s="1"/>
  <c r="AN98" s="1"/>
  <c r="AM92"/>
  <c r="AL92"/>
  <c r="AL97" s="1"/>
  <c r="AL98" s="1"/>
  <c r="AK92"/>
  <c r="AJ92"/>
  <c r="AJ97" s="1"/>
  <c r="AJ98" s="1"/>
  <c r="AI92"/>
  <c r="AI97" s="1"/>
  <c r="AI98" s="1"/>
  <c r="AI103" s="1"/>
  <c r="AH92"/>
  <c r="AG92"/>
  <c r="AF92"/>
  <c r="AF97" s="1"/>
  <c r="AF98" s="1"/>
  <c r="AE92"/>
  <c r="AD92"/>
  <c r="AD97" s="1"/>
  <c r="AD98" s="1"/>
  <c r="AC92"/>
  <c r="AB92"/>
  <c r="AB97" s="1"/>
  <c r="AB98" s="1"/>
  <c r="AA92"/>
  <c r="AA97" s="1"/>
  <c r="AA98" s="1"/>
  <c r="Z92"/>
  <c r="Y92"/>
  <c r="X92"/>
  <c r="X97" s="1"/>
  <c r="W92"/>
  <c r="V92"/>
  <c r="V97" s="1"/>
  <c r="V98" s="1"/>
  <c r="U92"/>
  <c r="T92"/>
  <c r="T97" s="1"/>
  <c r="T98" s="1"/>
  <c r="S92"/>
  <c r="S97" s="1"/>
  <c r="S98" s="1"/>
  <c r="R92"/>
  <c r="Q92"/>
  <c r="P92"/>
  <c r="P97" s="1"/>
  <c r="P98" s="1"/>
  <c r="O92"/>
  <c r="N92"/>
  <c r="N97" s="1"/>
  <c r="N98" s="1"/>
  <c r="M92"/>
  <c r="L92"/>
  <c r="L97" s="1"/>
  <c r="L98" s="1"/>
  <c r="K92"/>
  <c r="K97" s="1"/>
  <c r="K98" s="1"/>
  <c r="J92"/>
  <c r="I92"/>
  <c r="H92"/>
  <c r="H97" s="1"/>
  <c r="H98" s="1"/>
  <c r="G92"/>
  <c r="F92"/>
  <c r="F97" s="1"/>
  <c r="F98" s="1"/>
  <c r="E92"/>
  <c r="D92"/>
  <c r="D97" s="1"/>
  <c r="D98" s="1"/>
  <c r="C92"/>
  <c r="AI85"/>
  <c r="AG85"/>
  <c r="AF85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N81" s="1"/>
  <c r="BN82" s="1"/>
  <c r="BM75"/>
  <c r="BL75"/>
  <c r="BK75"/>
  <c r="BJ75"/>
  <c r="BI75"/>
  <c r="BH75"/>
  <c r="BG75"/>
  <c r="BF75"/>
  <c r="BF81" s="1"/>
  <c r="BF82" s="1"/>
  <c r="BE75"/>
  <c r="BD75"/>
  <c r="BC75"/>
  <c r="BB75"/>
  <c r="BA75"/>
  <c r="AZ75"/>
  <c r="AY75"/>
  <c r="AX75"/>
  <c r="AX81" s="1"/>
  <c r="AX82" s="1"/>
  <c r="AW75"/>
  <c r="AV75"/>
  <c r="AU75"/>
  <c r="AT75"/>
  <c r="AS75"/>
  <c r="AR75"/>
  <c r="AQ75"/>
  <c r="AP75"/>
  <c r="AP81" s="1"/>
  <c r="AP82" s="1"/>
  <c r="AO75"/>
  <c r="AN75"/>
  <c r="AM75"/>
  <c r="AL75"/>
  <c r="AK75"/>
  <c r="AJ75"/>
  <c r="AI75"/>
  <c r="AH75"/>
  <c r="AH81" s="1"/>
  <c r="AH82" s="1"/>
  <c r="AG75"/>
  <c r="AF75"/>
  <c r="AE75"/>
  <c r="AD75"/>
  <c r="AC75"/>
  <c r="AB75"/>
  <c r="AA75"/>
  <c r="Z75"/>
  <c r="Z81" s="1"/>
  <c r="Z82" s="1"/>
  <c r="Y75"/>
  <c r="X75"/>
  <c r="W75"/>
  <c r="V75"/>
  <c r="U75"/>
  <c r="T75"/>
  <c r="S75"/>
  <c r="R75"/>
  <c r="R81" s="1"/>
  <c r="R82" s="1"/>
  <c r="Q75"/>
  <c r="P75"/>
  <c r="O75"/>
  <c r="N75"/>
  <c r="M75"/>
  <c r="L75"/>
  <c r="K75"/>
  <c r="J75"/>
  <c r="J81" s="1"/>
  <c r="J82" s="1"/>
  <c r="I75"/>
  <c r="H75"/>
  <c r="G75"/>
  <c r="F75"/>
  <c r="E75"/>
  <c r="D75"/>
  <c r="BR74"/>
  <c r="BQ74"/>
  <c r="BP74"/>
  <c r="BP81" s="1"/>
  <c r="BP82" s="1"/>
  <c r="BO74"/>
  <c r="BN74"/>
  <c r="BM74"/>
  <c r="BL74"/>
  <c r="BK74"/>
  <c r="BK81" s="1"/>
  <c r="BK82" s="1"/>
  <c r="BJ74"/>
  <c r="BI74"/>
  <c r="BH74"/>
  <c r="BH81" s="1"/>
  <c r="BH82" s="1"/>
  <c r="BG74"/>
  <c r="BF74"/>
  <c r="BE74"/>
  <c r="BD74"/>
  <c r="BC74"/>
  <c r="BC81" s="1"/>
  <c r="BC82" s="1"/>
  <c r="BB74"/>
  <c r="BA74"/>
  <c r="AZ74"/>
  <c r="AZ81" s="1"/>
  <c r="AZ82" s="1"/>
  <c r="AY74"/>
  <c r="AX74"/>
  <c r="AW74"/>
  <c r="AV74"/>
  <c r="AU74"/>
  <c r="AU81" s="1"/>
  <c r="AU82" s="1"/>
  <c r="AT74"/>
  <c r="AS74"/>
  <c r="AR74"/>
  <c r="AR81" s="1"/>
  <c r="AR82" s="1"/>
  <c r="AQ74"/>
  <c r="AP74"/>
  <c r="AO74"/>
  <c r="AN74"/>
  <c r="AN81" s="1"/>
  <c r="AN82" s="1"/>
  <c r="AM74"/>
  <c r="AM81" s="1"/>
  <c r="AM82" s="1"/>
  <c r="AL74"/>
  <c r="AK74"/>
  <c r="AJ74"/>
  <c r="AJ81" s="1"/>
  <c r="AJ82" s="1"/>
  <c r="AI74"/>
  <c r="AH74"/>
  <c r="AG74"/>
  <c r="AF74"/>
  <c r="AF81" s="1"/>
  <c r="AF82" s="1"/>
  <c r="AE74"/>
  <c r="AE81" s="1"/>
  <c r="AE82" s="1"/>
  <c r="AD74"/>
  <c r="AC74"/>
  <c r="AB74"/>
  <c r="AB81" s="1"/>
  <c r="AB82" s="1"/>
  <c r="AA74"/>
  <c r="Z74"/>
  <c r="Y74"/>
  <c r="X74"/>
  <c r="X81" s="1"/>
  <c r="W74"/>
  <c r="W81" s="1"/>
  <c r="W82" s="1"/>
  <c r="V74"/>
  <c r="U74"/>
  <c r="T74"/>
  <c r="T81" s="1"/>
  <c r="T82" s="1"/>
  <c r="S74"/>
  <c r="R74"/>
  <c r="Q74"/>
  <c r="P74"/>
  <c r="P81" s="1"/>
  <c r="P82" s="1"/>
  <c r="O74"/>
  <c r="O81" s="1"/>
  <c r="O82" s="1"/>
  <c r="N74"/>
  <c r="M74"/>
  <c r="L74"/>
  <c r="L81" s="1"/>
  <c r="L82" s="1"/>
  <c r="K74"/>
  <c r="J74"/>
  <c r="I74"/>
  <c r="H74"/>
  <c r="H81" s="1"/>
  <c r="H82" s="1"/>
  <c r="G74"/>
  <c r="G81" s="1"/>
  <c r="G82" s="1"/>
  <c r="F74"/>
  <c r="E74"/>
  <c r="D74"/>
  <c r="D81" s="1"/>
  <c r="D82" s="1"/>
  <c r="AI67"/>
  <c r="AG67"/>
  <c r="AF67"/>
  <c r="BR66"/>
  <c r="BR84" s="1"/>
  <c r="BR100" s="1"/>
  <c r="BQ66"/>
  <c r="BQ84" s="1"/>
  <c r="BP66"/>
  <c r="BP67" s="1"/>
  <c r="BO66"/>
  <c r="BO84" s="1"/>
  <c r="BN66"/>
  <c r="BM66"/>
  <c r="BM84" s="1"/>
  <c r="BL66"/>
  <c r="BK66"/>
  <c r="BK84" s="1"/>
  <c r="BJ66"/>
  <c r="BJ84" s="1"/>
  <c r="BJ100" s="1"/>
  <c r="BI66"/>
  <c r="BI84" s="1"/>
  <c r="BH66"/>
  <c r="BH67" s="1"/>
  <c r="BG66"/>
  <c r="BG84" s="1"/>
  <c r="BF66"/>
  <c r="BE66"/>
  <c r="BE84" s="1"/>
  <c r="BE100" s="1"/>
  <c r="BD66"/>
  <c r="BC66"/>
  <c r="BC84" s="1"/>
  <c r="BB66"/>
  <c r="BB84" s="1"/>
  <c r="BB100" s="1"/>
  <c r="BA66"/>
  <c r="BA84" s="1"/>
  <c r="AZ66"/>
  <c r="AZ67" s="1"/>
  <c r="AY66"/>
  <c r="AY84" s="1"/>
  <c r="AX66"/>
  <c r="AX67" s="1"/>
  <c r="AW66"/>
  <c r="AW84" s="1"/>
  <c r="AV66"/>
  <c r="AV67" s="1"/>
  <c r="AU66"/>
  <c r="AU84" s="1"/>
  <c r="AT66"/>
  <c r="AT84" s="1"/>
  <c r="AT100" s="1"/>
  <c r="AS66"/>
  <c r="AS84" s="1"/>
  <c r="AR66"/>
  <c r="AR67" s="1"/>
  <c r="AQ66"/>
  <c r="AQ84" s="1"/>
  <c r="AP66"/>
  <c r="AP67" s="1"/>
  <c r="AO66"/>
  <c r="AO84" s="1"/>
  <c r="AO100" s="1"/>
  <c r="AN66"/>
  <c r="AN67" s="1"/>
  <c r="AM66"/>
  <c r="AM84" s="1"/>
  <c r="AL66"/>
  <c r="AL84" s="1"/>
  <c r="AL100" s="1"/>
  <c r="AK66"/>
  <c r="AK84" s="1"/>
  <c r="AJ66"/>
  <c r="AJ67" s="1"/>
  <c r="AH66"/>
  <c r="AH84" s="1"/>
  <c r="AE66"/>
  <c r="AE84" s="1"/>
  <c r="AD66"/>
  <c r="AD84" s="1"/>
  <c r="AC66"/>
  <c r="AC84" s="1"/>
  <c r="AB66"/>
  <c r="AB84" s="1"/>
  <c r="AA66"/>
  <c r="AA84" s="1"/>
  <c r="Z66"/>
  <c r="Z84" s="1"/>
  <c r="Y66"/>
  <c r="Y67" s="1"/>
  <c r="X66"/>
  <c r="X84" s="1"/>
  <c r="W66"/>
  <c r="W84" s="1"/>
  <c r="V66"/>
  <c r="V67" s="1"/>
  <c r="U66"/>
  <c r="U67" s="1"/>
  <c r="T66"/>
  <c r="T84" s="1"/>
  <c r="S66"/>
  <c r="S84" s="1"/>
  <c r="R66"/>
  <c r="R84" s="1"/>
  <c r="Q66"/>
  <c r="Q84" s="1"/>
  <c r="P66"/>
  <c r="P84" s="1"/>
  <c r="O66"/>
  <c r="O84" s="1"/>
  <c r="N66"/>
  <c r="N84" s="1"/>
  <c r="M66"/>
  <c r="M84" s="1"/>
  <c r="L66"/>
  <c r="L84" s="1"/>
  <c r="K66"/>
  <c r="K84" s="1"/>
  <c r="J66"/>
  <c r="J84" s="1"/>
  <c r="I66"/>
  <c r="I67" s="1"/>
  <c r="H66"/>
  <c r="H84" s="1"/>
  <c r="G66"/>
  <c r="G84" s="1"/>
  <c r="F66"/>
  <c r="F84" s="1"/>
  <c r="F100" s="1"/>
  <c r="E66"/>
  <c r="E84" s="1"/>
  <c r="D66"/>
  <c r="D84" s="1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P63" s="1"/>
  <c r="BP64" s="1"/>
  <c r="BO59"/>
  <c r="BN59"/>
  <c r="BM59"/>
  <c r="BL59"/>
  <c r="BK59"/>
  <c r="BJ59"/>
  <c r="BI59"/>
  <c r="BH59"/>
  <c r="BG59"/>
  <c r="BF59"/>
  <c r="BE59"/>
  <c r="BD59"/>
  <c r="BC59"/>
  <c r="BB59"/>
  <c r="BA59"/>
  <c r="AZ59"/>
  <c r="AZ63" s="1"/>
  <c r="AZ64" s="1"/>
  <c r="AY59"/>
  <c r="AX59"/>
  <c r="AW59"/>
  <c r="AV59"/>
  <c r="AU59"/>
  <c r="AT59"/>
  <c r="AS59"/>
  <c r="AR59"/>
  <c r="AR63" s="1"/>
  <c r="AR64" s="1"/>
  <c r="AQ59"/>
  <c r="AP59"/>
  <c r="AO59"/>
  <c r="AN59"/>
  <c r="AM59"/>
  <c r="AL59"/>
  <c r="AK59"/>
  <c r="AJ59"/>
  <c r="AJ63" s="1"/>
  <c r="AJ64" s="1"/>
  <c r="AI59"/>
  <c r="AH59"/>
  <c r="AG59"/>
  <c r="AF59"/>
  <c r="AE59"/>
  <c r="AD59"/>
  <c r="AC59"/>
  <c r="AB59"/>
  <c r="AA59"/>
  <c r="Z59"/>
  <c r="Y59"/>
  <c r="X59"/>
  <c r="W59"/>
  <c r="V59"/>
  <c r="U59"/>
  <c r="T59"/>
  <c r="T63" s="1"/>
  <c r="T64" s="1"/>
  <c r="S59"/>
  <c r="R59"/>
  <c r="Q59"/>
  <c r="P59"/>
  <c r="O59"/>
  <c r="N59"/>
  <c r="M59"/>
  <c r="L59"/>
  <c r="L63" s="1"/>
  <c r="L64" s="1"/>
  <c r="K59"/>
  <c r="J59"/>
  <c r="I59"/>
  <c r="H59"/>
  <c r="G59"/>
  <c r="F59"/>
  <c r="E59"/>
  <c r="D59"/>
  <c r="D63" s="1"/>
  <c r="D64" s="1"/>
  <c r="BR58"/>
  <c r="BQ58"/>
  <c r="BQ63" s="1"/>
  <c r="BQ64" s="1"/>
  <c r="BQ68" s="1"/>
  <c r="BP58"/>
  <c r="BO58"/>
  <c r="BO63" s="1"/>
  <c r="BO64" s="1"/>
  <c r="BN58"/>
  <c r="BM58"/>
  <c r="BM63" s="1"/>
  <c r="BM64" s="1"/>
  <c r="BL58"/>
  <c r="BK58"/>
  <c r="BK63" s="1"/>
  <c r="BK64" s="1"/>
  <c r="BJ58"/>
  <c r="BI58"/>
  <c r="BI63" s="1"/>
  <c r="BI64" s="1"/>
  <c r="BI68" s="1"/>
  <c r="BH58"/>
  <c r="BH63" s="1"/>
  <c r="BH64" s="1"/>
  <c r="BG58"/>
  <c r="BG63" s="1"/>
  <c r="BG64" s="1"/>
  <c r="BG69" s="1"/>
  <c r="BF58"/>
  <c r="BE58"/>
  <c r="BE63" s="1"/>
  <c r="BE64" s="1"/>
  <c r="BD58"/>
  <c r="BC58"/>
  <c r="BC63" s="1"/>
  <c r="BC64" s="1"/>
  <c r="BB58"/>
  <c r="BA58"/>
  <c r="BA63" s="1"/>
  <c r="BA64" s="1"/>
  <c r="BA68" s="1"/>
  <c r="AZ58"/>
  <c r="AY58"/>
  <c r="AY63" s="1"/>
  <c r="AY64" s="1"/>
  <c r="AY69" s="1"/>
  <c r="AX58"/>
  <c r="AW58"/>
  <c r="AW63" s="1"/>
  <c r="AW64" s="1"/>
  <c r="AV58"/>
  <c r="AU58"/>
  <c r="AU63" s="1"/>
  <c r="AU64" s="1"/>
  <c r="AT58"/>
  <c r="AS58"/>
  <c r="AS63" s="1"/>
  <c r="AS64" s="1"/>
  <c r="AR58"/>
  <c r="AQ58"/>
  <c r="AQ63" s="1"/>
  <c r="AQ64" s="1"/>
  <c r="AQ69" s="1"/>
  <c r="AP58"/>
  <c r="AO58"/>
  <c r="AO63" s="1"/>
  <c r="AO64" s="1"/>
  <c r="AN58"/>
  <c r="AN63" s="1"/>
  <c r="AN64" s="1"/>
  <c r="AM58"/>
  <c r="AM63" s="1"/>
  <c r="AM64" s="1"/>
  <c r="AL58"/>
  <c r="AK58"/>
  <c r="AK63" s="1"/>
  <c r="AK64" s="1"/>
  <c r="AK68" s="1"/>
  <c r="AJ58"/>
  <c r="AI58"/>
  <c r="AI63" s="1"/>
  <c r="AI64" s="1"/>
  <c r="AH58"/>
  <c r="AG58"/>
  <c r="AG63" s="1"/>
  <c r="AG64" s="1"/>
  <c r="AF58"/>
  <c r="AE58"/>
  <c r="AE63" s="1"/>
  <c r="AE64" s="1"/>
  <c r="AD58"/>
  <c r="AC58"/>
  <c r="AC63" s="1"/>
  <c r="AC64" s="1"/>
  <c r="AB58"/>
  <c r="AB63" s="1"/>
  <c r="AB64" s="1"/>
  <c r="AA58"/>
  <c r="AA63" s="1"/>
  <c r="AA64" s="1"/>
  <c r="AA69" s="1"/>
  <c r="Z58"/>
  <c r="Y58"/>
  <c r="Y63" s="1"/>
  <c r="Y64" s="1"/>
  <c r="X58"/>
  <c r="W58"/>
  <c r="W63" s="1"/>
  <c r="W64" s="1"/>
  <c r="V58"/>
  <c r="U58"/>
  <c r="U63" s="1"/>
  <c r="U64" s="1"/>
  <c r="T58"/>
  <c r="S58"/>
  <c r="S63" s="1"/>
  <c r="S64" s="1"/>
  <c r="S69" s="1"/>
  <c r="R58"/>
  <c r="Q58"/>
  <c r="Q63" s="1"/>
  <c r="Q64" s="1"/>
  <c r="P58"/>
  <c r="O58"/>
  <c r="O63" s="1"/>
  <c r="O64" s="1"/>
  <c r="N58"/>
  <c r="M58"/>
  <c r="M63" s="1"/>
  <c r="M64" s="1"/>
  <c r="L58"/>
  <c r="K58"/>
  <c r="K63" s="1"/>
  <c r="K64" s="1"/>
  <c r="K69" s="1"/>
  <c r="J58"/>
  <c r="I58"/>
  <c r="I63" s="1"/>
  <c r="I64" s="1"/>
  <c r="H58"/>
  <c r="H63" s="1"/>
  <c r="H64" s="1"/>
  <c r="G58"/>
  <c r="G63" s="1"/>
  <c r="G64" s="1"/>
  <c r="F58"/>
  <c r="E58"/>
  <c r="E63" s="1"/>
  <c r="E64" s="1"/>
  <c r="E68" s="1"/>
  <c r="D58"/>
  <c r="C58"/>
  <c r="BR56"/>
  <c r="BR72" s="1"/>
  <c r="BR90" s="1"/>
  <c r="BR106" s="1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BR34"/>
  <c r="BR35" s="1"/>
  <c r="BR50" s="1"/>
  <c r="BQ34"/>
  <c r="BQ35" s="1"/>
  <c r="BQ50" s="1"/>
  <c r="BP34"/>
  <c r="BP35" s="1"/>
  <c r="BP51" s="1"/>
  <c r="BO34"/>
  <c r="BO35" s="1"/>
  <c r="BO51" s="1"/>
  <c r="BN34"/>
  <c r="BN35" s="1"/>
  <c r="BM34"/>
  <c r="BM35" s="1"/>
  <c r="BL34"/>
  <c r="BL35" s="1"/>
  <c r="BK34"/>
  <c r="BK35" s="1"/>
  <c r="BJ34"/>
  <c r="BJ35" s="1"/>
  <c r="BJ51" s="1"/>
  <c r="BI34"/>
  <c r="BI35" s="1"/>
  <c r="BI50" s="1"/>
  <c r="BH34"/>
  <c r="BH35" s="1"/>
  <c r="BH51" s="1"/>
  <c r="BG34"/>
  <c r="BG35" s="1"/>
  <c r="BG51" s="1"/>
  <c r="BF34"/>
  <c r="BF35" s="1"/>
  <c r="BE34"/>
  <c r="BE35" s="1"/>
  <c r="BD34"/>
  <c r="BD35" s="1"/>
  <c r="BC34"/>
  <c r="BC35" s="1"/>
  <c r="BB34"/>
  <c r="BB35" s="1"/>
  <c r="BA34"/>
  <c r="BA35" s="1"/>
  <c r="BA50" s="1"/>
  <c r="AZ34"/>
  <c r="AZ35" s="1"/>
  <c r="AZ50" s="1"/>
  <c r="AY34"/>
  <c r="AY35" s="1"/>
  <c r="AY51" s="1"/>
  <c r="AX34"/>
  <c r="AX35" s="1"/>
  <c r="AW34"/>
  <c r="AW35" s="1"/>
  <c r="AV34"/>
  <c r="AV35" s="1"/>
  <c r="AU34"/>
  <c r="AU35" s="1"/>
  <c r="AT34"/>
  <c r="AT35" s="1"/>
  <c r="AS34"/>
  <c r="AS35" s="1"/>
  <c r="AS50" s="1"/>
  <c r="AR34"/>
  <c r="AR35" s="1"/>
  <c r="AR51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K50" s="1"/>
  <c r="AJ34"/>
  <c r="AJ35" s="1"/>
  <c r="AJ50" s="1"/>
  <c r="AI34"/>
  <c r="AI35" s="1"/>
  <c r="AI51" s="1"/>
  <c r="AH34"/>
  <c r="AH35" s="1"/>
  <c r="AG34"/>
  <c r="AG35" s="1"/>
  <c r="AF34"/>
  <c r="AF35" s="1"/>
  <c r="AE34"/>
  <c r="AE35" s="1"/>
  <c r="AD34"/>
  <c r="AD35" s="1"/>
  <c r="AC34"/>
  <c r="AC35" s="1"/>
  <c r="AC50" s="1"/>
  <c r="AB34"/>
  <c r="AB35" s="1"/>
  <c r="AB51" s="1"/>
  <c r="AA34"/>
  <c r="AA35" s="1"/>
  <c r="AA51" s="1"/>
  <c r="Z34"/>
  <c r="Z35" s="1"/>
  <c r="Y34"/>
  <c r="Y35" s="1"/>
  <c r="X34"/>
  <c r="X35" s="1"/>
  <c r="W34"/>
  <c r="W35" s="1"/>
  <c r="V34"/>
  <c r="V35" s="1"/>
  <c r="U34"/>
  <c r="U35" s="1"/>
  <c r="U50" s="1"/>
  <c r="T34"/>
  <c r="T35" s="1"/>
  <c r="T50" s="1"/>
  <c r="S34"/>
  <c r="S35" s="1"/>
  <c r="S51" s="1"/>
  <c r="R34"/>
  <c r="R35" s="1"/>
  <c r="Q34"/>
  <c r="Q35" s="1"/>
  <c r="P34"/>
  <c r="P35" s="1"/>
  <c r="O34"/>
  <c r="O35" s="1"/>
  <c r="N34"/>
  <c r="N35" s="1"/>
  <c r="M34"/>
  <c r="M35" s="1"/>
  <c r="M50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E50" s="1"/>
  <c r="D34"/>
  <c r="D35" s="1"/>
  <c r="D51" s="1"/>
  <c r="B32"/>
  <c r="B111" s="1"/>
  <c r="B31"/>
  <c r="B110" s="1"/>
  <c r="B30"/>
  <c r="B109" s="1"/>
  <c r="C29"/>
  <c r="B29"/>
  <c r="B108" s="1"/>
  <c r="B26"/>
  <c r="B94" s="1"/>
  <c r="B25"/>
  <c r="B93" s="1"/>
  <c r="C24"/>
  <c r="B24"/>
  <c r="B92" s="1"/>
  <c r="B23"/>
  <c r="B80" s="1"/>
  <c r="B22"/>
  <c r="B79" s="1"/>
  <c r="B21"/>
  <c r="B78" s="1"/>
  <c r="B20"/>
  <c r="B77" s="1"/>
  <c r="B19"/>
  <c r="B76" s="1"/>
  <c r="B18"/>
  <c r="B75" s="1"/>
  <c r="C17"/>
  <c r="B17"/>
  <c r="B74" s="1"/>
  <c r="B12"/>
  <c r="B60" s="1"/>
  <c r="B11"/>
  <c r="B59" s="1"/>
  <c r="C10"/>
  <c r="B10"/>
  <c r="B58" s="1"/>
  <c r="BQ8"/>
  <c r="BQ56" s="1"/>
  <c r="BQ72" s="1"/>
  <c r="BQ90" s="1"/>
  <c r="BQ106" s="1"/>
  <c r="BP8"/>
  <c r="BP56" s="1"/>
  <c r="BP72" s="1"/>
  <c r="BP90" s="1"/>
  <c r="BP106" s="1"/>
  <c r="BO8"/>
  <c r="BO56" s="1"/>
  <c r="BO72" s="1"/>
  <c r="BO90" s="1"/>
  <c r="BO106" s="1"/>
  <c r="BN8"/>
  <c r="BN56" s="1"/>
  <c r="BN72" s="1"/>
  <c r="BN90" s="1"/>
  <c r="BN106" s="1"/>
  <c r="BM8"/>
  <c r="BM56" s="1"/>
  <c r="BM72" s="1"/>
  <c r="BM90" s="1"/>
  <c r="BM106" s="1"/>
  <c r="BL8"/>
  <c r="BL56" s="1"/>
  <c r="BL72" s="1"/>
  <c r="BL90" s="1"/>
  <c r="BL106" s="1"/>
  <c r="BK8"/>
  <c r="BK56" s="1"/>
  <c r="BK72" s="1"/>
  <c r="BK90" s="1"/>
  <c r="BK106" s="1"/>
  <c r="BJ8"/>
  <c r="BJ56" s="1"/>
  <c r="BJ72" s="1"/>
  <c r="BJ90" s="1"/>
  <c r="BJ106" s="1"/>
  <c r="BI8"/>
  <c r="BI56" s="1"/>
  <c r="BI72" s="1"/>
  <c r="BI90" s="1"/>
  <c r="BI106" s="1"/>
  <c r="BH8"/>
  <c r="BH56" s="1"/>
  <c r="BH72" s="1"/>
  <c r="BH90" s="1"/>
  <c r="BH106" s="1"/>
  <c r="BG8"/>
  <c r="BG56" s="1"/>
  <c r="BG72" s="1"/>
  <c r="BG90" s="1"/>
  <c r="BG106" s="1"/>
  <c r="BF8"/>
  <c r="BF56" s="1"/>
  <c r="BF72" s="1"/>
  <c r="BF90" s="1"/>
  <c r="BF106" s="1"/>
  <c r="BE8"/>
  <c r="BE56" s="1"/>
  <c r="BE72" s="1"/>
  <c r="BE90" s="1"/>
  <c r="BE106" s="1"/>
  <c r="BD8"/>
  <c r="BD56" s="1"/>
  <c r="BD72" s="1"/>
  <c r="BD90" s="1"/>
  <c r="BD106" s="1"/>
  <c r="BC8"/>
  <c r="BC56" s="1"/>
  <c r="BC72" s="1"/>
  <c r="BC90" s="1"/>
  <c r="BC106" s="1"/>
  <c r="BB8"/>
  <c r="BB56" s="1"/>
  <c r="BB72" s="1"/>
  <c r="BB90" s="1"/>
  <c r="BB106" s="1"/>
  <c r="BA8"/>
  <c r="BA56" s="1"/>
  <c r="BA72" s="1"/>
  <c r="BA90" s="1"/>
  <c r="BA106" s="1"/>
  <c r="AZ8"/>
  <c r="AZ56" s="1"/>
  <c r="AZ72" s="1"/>
  <c r="AZ90" s="1"/>
  <c r="AZ106" s="1"/>
  <c r="AY8"/>
  <c r="AY56" s="1"/>
  <c r="AY72" s="1"/>
  <c r="AY90" s="1"/>
  <c r="AY106" s="1"/>
  <c r="AX8"/>
  <c r="AX56" s="1"/>
  <c r="AX72" s="1"/>
  <c r="AX90" s="1"/>
  <c r="AX106" s="1"/>
  <c r="AW8"/>
  <c r="AW56" s="1"/>
  <c r="AW72" s="1"/>
  <c r="AW90" s="1"/>
  <c r="AW106" s="1"/>
  <c r="AV8"/>
  <c r="AV56" s="1"/>
  <c r="AV72" s="1"/>
  <c r="AV90" s="1"/>
  <c r="AV106" s="1"/>
  <c r="AU8"/>
  <c r="AU56" s="1"/>
  <c r="AU72" s="1"/>
  <c r="AU90" s="1"/>
  <c r="AU106" s="1"/>
  <c r="AT8"/>
  <c r="AT56" s="1"/>
  <c r="AT72" s="1"/>
  <c r="AT90" s="1"/>
  <c r="AT106" s="1"/>
  <c r="AS8"/>
  <c r="AS56" s="1"/>
  <c r="AS72" s="1"/>
  <c r="AS90" s="1"/>
  <c r="AS106" s="1"/>
  <c r="AR8"/>
  <c r="AR56" s="1"/>
  <c r="AR72" s="1"/>
  <c r="AR90" s="1"/>
  <c r="AR106" s="1"/>
  <c r="AQ8"/>
  <c r="AQ56" s="1"/>
  <c r="AQ72" s="1"/>
  <c r="AQ90" s="1"/>
  <c r="AQ106" s="1"/>
  <c r="AP8"/>
  <c r="AP56" s="1"/>
  <c r="AP72" s="1"/>
  <c r="AP90" s="1"/>
  <c r="AP106" s="1"/>
  <c r="AO8"/>
  <c r="AO56" s="1"/>
  <c r="AO72" s="1"/>
  <c r="AO90" s="1"/>
  <c r="AO106" s="1"/>
  <c r="AN8"/>
  <c r="AN56" s="1"/>
  <c r="AN72" s="1"/>
  <c r="AN90" s="1"/>
  <c r="AN106" s="1"/>
  <c r="AM8"/>
  <c r="AM56" s="1"/>
  <c r="AM72" s="1"/>
  <c r="AM90" s="1"/>
  <c r="AM106" s="1"/>
  <c r="AL8"/>
  <c r="AL56" s="1"/>
  <c r="AL72" s="1"/>
  <c r="AL90" s="1"/>
  <c r="AL106" s="1"/>
  <c r="AK8"/>
  <c r="AK56" s="1"/>
  <c r="AK72" s="1"/>
  <c r="AK90" s="1"/>
  <c r="AK106" s="1"/>
  <c r="AJ8"/>
  <c r="AJ56" s="1"/>
  <c r="AJ72" s="1"/>
  <c r="AJ90" s="1"/>
  <c r="AJ106" s="1"/>
  <c r="AI8"/>
  <c r="AI56" s="1"/>
  <c r="AI72" s="1"/>
  <c r="AI90" s="1"/>
  <c r="AI106" s="1"/>
  <c r="AG8"/>
  <c r="AG56" s="1"/>
  <c r="AG72" s="1"/>
  <c r="AG90" s="1"/>
  <c r="AG106" s="1"/>
  <c r="AF8"/>
  <c r="AF56" s="1"/>
  <c r="AF72" s="1"/>
  <c r="AF90" s="1"/>
  <c r="AF106" s="1"/>
  <c r="AE8"/>
  <c r="AE56" s="1"/>
  <c r="AE72" s="1"/>
  <c r="AE90" s="1"/>
  <c r="AE106" s="1"/>
  <c r="AD8"/>
  <c r="AD56" s="1"/>
  <c r="AD72" s="1"/>
  <c r="AD90" s="1"/>
  <c r="AD106" s="1"/>
  <c r="AC8"/>
  <c r="AC56" s="1"/>
  <c r="AC72" s="1"/>
  <c r="AC90" s="1"/>
  <c r="AC106" s="1"/>
  <c r="AB8"/>
  <c r="AB56" s="1"/>
  <c r="AB72" s="1"/>
  <c r="AB90" s="1"/>
  <c r="AB106" s="1"/>
  <c r="AA8"/>
  <c r="AA56" s="1"/>
  <c r="AA72" s="1"/>
  <c r="AA90" s="1"/>
  <c r="AA106" s="1"/>
  <c r="Z8"/>
  <c r="Z56" s="1"/>
  <c r="Z72" s="1"/>
  <c r="Z90" s="1"/>
  <c r="Z106" s="1"/>
  <c r="Y8"/>
  <c r="Y56" s="1"/>
  <c r="Y72" s="1"/>
  <c r="Y90" s="1"/>
  <c r="Y106" s="1"/>
  <c r="X8"/>
  <c r="X56" s="1"/>
  <c r="X72" s="1"/>
  <c r="X90" s="1"/>
  <c r="X106" s="1"/>
  <c r="W8"/>
  <c r="V8"/>
  <c r="V56" s="1"/>
  <c r="V72" s="1"/>
  <c r="V90" s="1"/>
  <c r="V106" s="1"/>
  <c r="U8"/>
  <c r="U56" s="1"/>
  <c r="U72" s="1"/>
  <c r="U90" s="1"/>
  <c r="U106" s="1"/>
  <c r="T8"/>
  <c r="T56" s="1"/>
  <c r="T72" s="1"/>
  <c r="T90" s="1"/>
  <c r="T106" s="1"/>
  <c r="S8"/>
  <c r="S56" s="1"/>
  <c r="S72" s="1"/>
  <c r="S90" s="1"/>
  <c r="S106" s="1"/>
  <c r="R8"/>
  <c r="R56" s="1"/>
  <c r="R72" s="1"/>
  <c r="R90" s="1"/>
  <c r="R106" s="1"/>
  <c r="Q8"/>
  <c r="Q56" s="1"/>
  <c r="Q72" s="1"/>
  <c r="Q90" s="1"/>
  <c r="Q106" s="1"/>
  <c r="P8"/>
  <c r="P56" s="1"/>
  <c r="P72" s="1"/>
  <c r="P90" s="1"/>
  <c r="P106" s="1"/>
  <c r="O8"/>
  <c r="O56" s="1"/>
  <c r="O72" s="1"/>
  <c r="O90" s="1"/>
  <c r="O106" s="1"/>
  <c r="N8"/>
  <c r="N56" s="1"/>
  <c r="N72" s="1"/>
  <c r="N90" s="1"/>
  <c r="N106" s="1"/>
  <c r="M8"/>
  <c r="M56" s="1"/>
  <c r="M72" s="1"/>
  <c r="M90" s="1"/>
  <c r="M106" s="1"/>
  <c r="L8"/>
  <c r="L56" s="1"/>
  <c r="L72" s="1"/>
  <c r="L90" s="1"/>
  <c r="L106" s="1"/>
  <c r="K8"/>
  <c r="K56" s="1"/>
  <c r="K72" s="1"/>
  <c r="K90" s="1"/>
  <c r="K106" s="1"/>
  <c r="J8"/>
  <c r="J56" s="1"/>
  <c r="J72" s="1"/>
  <c r="J90" s="1"/>
  <c r="J106" s="1"/>
  <c r="I8"/>
  <c r="I56" s="1"/>
  <c r="I72" s="1"/>
  <c r="I90" s="1"/>
  <c r="I106" s="1"/>
  <c r="H8"/>
  <c r="H56" s="1"/>
  <c r="H72" s="1"/>
  <c r="H90" s="1"/>
  <c r="H106" s="1"/>
  <c r="G8"/>
  <c r="G56" s="1"/>
  <c r="G72" s="1"/>
  <c r="G90" s="1"/>
  <c r="G106" s="1"/>
  <c r="F8"/>
  <c r="F56" s="1"/>
  <c r="F72" s="1"/>
  <c r="F90" s="1"/>
  <c r="F106" s="1"/>
  <c r="E8"/>
  <c r="E56" s="1"/>
  <c r="E72" s="1"/>
  <c r="E90" s="1"/>
  <c r="E106" s="1"/>
  <c r="D8"/>
  <c r="D56" s="1"/>
  <c r="D72" s="1"/>
  <c r="D90" s="1"/>
  <c r="D106" s="1"/>
  <c r="K7"/>
  <c r="C23" i="11"/>
  <c r="C22"/>
  <c r="C21"/>
  <c r="C20"/>
  <c r="C19"/>
  <c r="C18"/>
  <c r="C16"/>
  <c r="C15"/>
  <c r="C14"/>
  <c r="C13"/>
  <c r="C12"/>
  <c r="C7"/>
  <c r="C6"/>
  <c r="C5"/>
  <c r="A1"/>
  <c r="L51" i="12" l="1"/>
  <c r="L50"/>
  <c r="G97"/>
  <c r="G98" s="1"/>
  <c r="O97"/>
  <c r="O98" s="1"/>
  <c r="W97"/>
  <c r="W98" s="1"/>
  <c r="AE97"/>
  <c r="AE98" s="1"/>
  <c r="AE102" s="1"/>
  <c r="AM97"/>
  <c r="AM98" s="1"/>
  <c r="AU97"/>
  <c r="AU98" s="1"/>
  <c r="BC97"/>
  <c r="BC98" s="1"/>
  <c r="BK97"/>
  <c r="BK98" s="1"/>
  <c r="AR50"/>
  <c r="AO67"/>
  <c r="N67"/>
  <c r="BK67"/>
  <c r="F67"/>
  <c r="BI67"/>
  <c r="BC67"/>
  <c r="BA67"/>
  <c r="BI113"/>
  <c r="BI114" s="1"/>
  <c r="BM51"/>
  <c r="BM50"/>
  <c r="K51"/>
  <c r="K50"/>
  <c r="AQ51"/>
  <c r="AQ50"/>
  <c r="J63"/>
  <c r="J64" s="1"/>
  <c r="J68" s="1"/>
  <c r="R63"/>
  <c r="R64" s="1"/>
  <c r="Z63"/>
  <c r="Z64" s="1"/>
  <c r="AH63"/>
  <c r="AH64" s="1"/>
  <c r="AP63"/>
  <c r="AP64" s="1"/>
  <c r="AP68" s="1"/>
  <c r="AX63"/>
  <c r="AX64" s="1"/>
  <c r="BF63"/>
  <c r="BF64" s="1"/>
  <c r="BN63"/>
  <c r="BN64" s="1"/>
  <c r="E67"/>
  <c r="O67"/>
  <c r="AD67"/>
  <c r="AH67"/>
  <c r="AM67"/>
  <c r="AU67"/>
  <c r="BE67"/>
  <c r="BQ67"/>
  <c r="F81"/>
  <c r="F82" s="1"/>
  <c r="F87" s="1"/>
  <c r="N81"/>
  <c r="N82" s="1"/>
  <c r="N87" s="1"/>
  <c r="V81"/>
  <c r="V82" s="1"/>
  <c r="AD81"/>
  <c r="AD82" s="1"/>
  <c r="AL81"/>
  <c r="AL82" s="1"/>
  <c r="AT81"/>
  <c r="AT82" s="1"/>
  <c r="AT87" s="1"/>
  <c r="BB81"/>
  <c r="BB82" s="1"/>
  <c r="BJ81"/>
  <c r="BJ82" s="1"/>
  <c r="BJ86" s="1"/>
  <c r="BR81"/>
  <c r="BR82" s="1"/>
  <c r="K81"/>
  <c r="K82" s="1"/>
  <c r="K86" s="1"/>
  <c r="S81"/>
  <c r="S82" s="1"/>
  <c r="AA81"/>
  <c r="AA82" s="1"/>
  <c r="AA86" s="1"/>
  <c r="AI81"/>
  <c r="AI82" s="1"/>
  <c r="AQ81"/>
  <c r="AQ82" s="1"/>
  <c r="AQ86" s="1"/>
  <c r="AY81"/>
  <c r="AY82" s="1"/>
  <c r="BG81"/>
  <c r="BG82" s="1"/>
  <c r="BG86" s="1"/>
  <c r="BO81"/>
  <c r="BO82" s="1"/>
  <c r="AN84"/>
  <c r="AN86" s="1"/>
  <c r="BJ85"/>
  <c r="E97"/>
  <c r="E98" s="1"/>
  <c r="M97"/>
  <c r="M98" s="1"/>
  <c r="M102" s="1"/>
  <c r="U97"/>
  <c r="U98" s="1"/>
  <c r="AC97"/>
  <c r="AC98" s="1"/>
  <c r="AK97"/>
  <c r="AK98" s="1"/>
  <c r="AS97"/>
  <c r="AS98" s="1"/>
  <c r="AS102" s="1"/>
  <c r="BA97"/>
  <c r="BA98" s="1"/>
  <c r="BI97"/>
  <c r="BI98" s="1"/>
  <c r="BQ97"/>
  <c r="BQ98" s="1"/>
  <c r="J97"/>
  <c r="J98" s="1"/>
  <c r="J103" s="1"/>
  <c r="R97"/>
  <c r="R98" s="1"/>
  <c r="Z97"/>
  <c r="Z98" s="1"/>
  <c r="AH97"/>
  <c r="AH98" s="1"/>
  <c r="AP97"/>
  <c r="AP98" s="1"/>
  <c r="AX97"/>
  <c r="AX98" s="1"/>
  <c r="BF97"/>
  <c r="BF98" s="1"/>
  <c r="BN97"/>
  <c r="BN98" s="1"/>
  <c r="F113"/>
  <c r="F114" s="1"/>
  <c r="N113"/>
  <c r="N114" s="1"/>
  <c r="V113"/>
  <c r="V114" s="1"/>
  <c r="AD113"/>
  <c r="AD114" s="1"/>
  <c r="AL113"/>
  <c r="AL114" s="1"/>
  <c r="AT113"/>
  <c r="AT114" s="1"/>
  <c r="BB113"/>
  <c r="BB114" s="1"/>
  <c r="BJ113"/>
  <c r="BJ114" s="1"/>
  <c r="BR113"/>
  <c r="BR114" s="1"/>
  <c r="AC67"/>
  <c r="AL67"/>
  <c r="AT67"/>
  <c r="V84"/>
  <c r="V100" s="1"/>
  <c r="V101" s="1"/>
  <c r="AT85"/>
  <c r="BR51"/>
  <c r="P63"/>
  <c r="P64" s="1"/>
  <c r="X63"/>
  <c r="X64" s="1"/>
  <c r="X68" s="1"/>
  <c r="AF63"/>
  <c r="AF64" s="1"/>
  <c r="AV63"/>
  <c r="AV64" s="1"/>
  <c r="BD63"/>
  <c r="BD64" s="1"/>
  <c r="BL63"/>
  <c r="BL64" s="1"/>
  <c r="BL68" s="1"/>
  <c r="M67"/>
  <c r="AK67"/>
  <c r="AS67"/>
  <c r="BB67"/>
  <c r="BJ67"/>
  <c r="AV81"/>
  <c r="AV82" s="1"/>
  <c r="BD81"/>
  <c r="BD82" s="1"/>
  <c r="BL81"/>
  <c r="BL82" s="1"/>
  <c r="U84"/>
  <c r="U100" s="1"/>
  <c r="U102" s="1"/>
  <c r="AL85"/>
  <c r="I113"/>
  <c r="I114" s="1"/>
  <c r="Q113"/>
  <c r="Q114" s="1"/>
  <c r="Y113"/>
  <c r="Y114" s="1"/>
  <c r="AG113"/>
  <c r="AG114" s="1"/>
  <c r="AO113"/>
  <c r="AO114" s="1"/>
  <c r="AW113"/>
  <c r="AW114" s="1"/>
  <c r="BE113"/>
  <c r="BE114" s="1"/>
  <c r="BM113"/>
  <c r="BM114" s="1"/>
  <c r="BP50"/>
  <c r="AE67"/>
  <c r="BR67"/>
  <c r="BR85"/>
  <c r="H113"/>
  <c r="H114" s="1"/>
  <c r="P113"/>
  <c r="P114" s="1"/>
  <c r="X113"/>
  <c r="X114" s="1"/>
  <c r="AF113"/>
  <c r="AF114" s="1"/>
  <c r="AN113"/>
  <c r="AN114" s="1"/>
  <c r="AV113"/>
  <c r="AV114" s="1"/>
  <c r="BD113"/>
  <c r="BD114" s="1"/>
  <c r="BL113"/>
  <c r="BL114" s="1"/>
  <c r="P51"/>
  <c r="P50"/>
  <c r="AF51"/>
  <c r="AF50"/>
  <c r="AW100"/>
  <c r="AW103" s="1"/>
  <c r="AW85"/>
  <c r="O51"/>
  <c r="O50"/>
  <c r="AU51"/>
  <c r="AU50"/>
  <c r="F86"/>
  <c r="AD87"/>
  <c r="AD86"/>
  <c r="BB86"/>
  <c r="BB87"/>
  <c r="J86"/>
  <c r="J87"/>
  <c r="F51"/>
  <c r="F50"/>
  <c r="N50"/>
  <c r="N51"/>
  <c r="V50"/>
  <c r="V51"/>
  <c r="AD51"/>
  <c r="AD50"/>
  <c r="AT50"/>
  <c r="AT51"/>
  <c r="BB50"/>
  <c r="BB51"/>
  <c r="BO69"/>
  <c r="BO68"/>
  <c r="U68"/>
  <c r="U69"/>
  <c r="J69"/>
  <c r="R69"/>
  <c r="R68"/>
  <c r="Z69"/>
  <c r="Z68"/>
  <c r="AH69"/>
  <c r="AH68"/>
  <c r="AP69"/>
  <c r="AX69"/>
  <c r="AX68"/>
  <c r="BF69"/>
  <c r="BF68"/>
  <c r="BN69"/>
  <c r="BN68"/>
  <c r="AN51"/>
  <c r="AN50"/>
  <c r="AS68"/>
  <c r="AS69"/>
  <c r="AE50"/>
  <c r="AE51"/>
  <c r="AC85"/>
  <c r="AC100"/>
  <c r="AC102" s="1"/>
  <c r="N86"/>
  <c r="AL86"/>
  <c r="AL87"/>
  <c r="BJ87"/>
  <c r="Z86"/>
  <c r="Z87"/>
  <c r="I68"/>
  <c r="I69"/>
  <c r="Q68"/>
  <c r="Q69"/>
  <c r="Y68"/>
  <c r="Y69"/>
  <c r="AG68"/>
  <c r="AG69"/>
  <c r="AO68"/>
  <c r="AO69"/>
  <c r="AW68"/>
  <c r="AW69"/>
  <c r="BE68"/>
  <c r="BE69"/>
  <c r="BM68"/>
  <c r="BM69"/>
  <c r="AN69"/>
  <c r="AN68"/>
  <c r="BL51"/>
  <c r="BL50"/>
  <c r="X51"/>
  <c r="X50"/>
  <c r="BM100"/>
  <c r="BM103" s="1"/>
  <c r="BM85"/>
  <c r="G51"/>
  <c r="G50"/>
  <c r="W50"/>
  <c r="W51"/>
  <c r="BK51"/>
  <c r="BK50"/>
  <c r="M85"/>
  <c r="M100"/>
  <c r="P69"/>
  <c r="P68"/>
  <c r="X69"/>
  <c r="AF69"/>
  <c r="AF68"/>
  <c r="AV69"/>
  <c r="AV68"/>
  <c r="BD69"/>
  <c r="BD68"/>
  <c r="BL69"/>
  <c r="D69"/>
  <c r="D68"/>
  <c r="L69"/>
  <c r="L68"/>
  <c r="T69"/>
  <c r="T68"/>
  <c r="AJ69"/>
  <c r="AJ68"/>
  <c r="AR69"/>
  <c r="AR68"/>
  <c r="AZ69"/>
  <c r="AZ68"/>
  <c r="BP69"/>
  <c r="BP68"/>
  <c r="H69"/>
  <c r="H68"/>
  <c r="AM68"/>
  <c r="AM69"/>
  <c r="Q100"/>
  <c r="Q102" s="1"/>
  <c r="Q85"/>
  <c r="J51"/>
  <c r="J50"/>
  <c r="R51"/>
  <c r="R50"/>
  <c r="Z50"/>
  <c r="Z51"/>
  <c r="AH51"/>
  <c r="AH50"/>
  <c r="AP51"/>
  <c r="AP50"/>
  <c r="AX51"/>
  <c r="AX50"/>
  <c r="BF50"/>
  <c r="BF51"/>
  <c r="BN50"/>
  <c r="BN51"/>
  <c r="O68"/>
  <c r="O69"/>
  <c r="W68"/>
  <c r="W69"/>
  <c r="AE68"/>
  <c r="AE69"/>
  <c r="AU68"/>
  <c r="AU69"/>
  <c r="BC68"/>
  <c r="BC69"/>
  <c r="BK68"/>
  <c r="BK69"/>
  <c r="G68"/>
  <c r="G69"/>
  <c r="I51"/>
  <c r="I50"/>
  <c r="Q50"/>
  <c r="Q51"/>
  <c r="Y50"/>
  <c r="Y51"/>
  <c r="AG50"/>
  <c r="AG51"/>
  <c r="AO51"/>
  <c r="AO50"/>
  <c r="AW51"/>
  <c r="AW50"/>
  <c r="BE51"/>
  <c r="BE50"/>
  <c r="AC68"/>
  <c r="AC69"/>
  <c r="BH69"/>
  <c r="BH68"/>
  <c r="G85"/>
  <c r="G100"/>
  <c r="O85"/>
  <c r="O100"/>
  <c r="O102" s="1"/>
  <c r="W85"/>
  <c r="W100"/>
  <c r="AE85"/>
  <c r="AE100"/>
  <c r="P87"/>
  <c r="P86"/>
  <c r="AV51"/>
  <c r="AV50"/>
  <c r="AB69"/>
  <c r="AB68"/>
  <c r="N100"/>
  <c r="N103" s="1"/>
  <c r="N85"/>
  <c r="AD100"/>
  <c r="AD103" s="1"/>
  <c r="AD85"/>
  <c r="G87"/>
  <c r="G86"/>
  <c r="W87"/>
  <c r="W86"/>
  <c r="K87"/>
  <c r="S87"/>
  <c r="S86"/>
  <c r="AA87"/>
  <c r="AI87"/>
  <c r="AI86"/>
  <c r="AQ87"/>
  <c r="AY87"/>
  <c r="AY86"/>
  <c r="BG87"/>
  <c r="BO87"/>
  <c r="BO86"/>
  <c r="O87"/>
  <c r="O86"/>
  <c r="BC50"/>
  <c r="BC51"/>
  <c r="AH86"/>
  <c r="AH87"/>
  <c r="H51"/>
  <c r="H50"/>
  <c r="BD51"/>
  <c r="BD50"/>
  <c r="M68"/>
  <c r="M69"/>
  <c r="AM51"/>
  <c r="AM50"/>
  <c r="AT86"/>
  <c r="BR86"/>
  <c r="BR87"/>
  <c r="R86"/>
  <c r="R87"/>
  <c r="AL51"/>
  <c r="AL50"/>
  <c r="AI69"/>
  <c r="AI68"/>
  <c r="BN84"/>
  <c r="BN87" s="1"/>
  <c r="BN67"/>
  <c r="T87"/>
  <c r="T86"/>
  <c r="AY50"/>
  <c r="BJ50"/>
  <c r="AJ51"/>
  <c r="BI69"/>
  <c r="AB50"/>
  <c r="BH50"/>
  <c r="M51"/>
  <c r="AS51"/>
  <c r="F63"/>
  <c r="F64" s="1"/>
  <c r="N63"/>
  <c r="N64" s="1"/>
  <c r="V63"/>
  <c r="V64" s="1"/>
  <c r="AD63"/>
  <c r="AD64" s="1"/>
  <c r="AL63"/>
  <c r="AL64" s="1"/>
  <c r="AT63"/>
  <c r="AT64" s="1"/>
  <c r="BB63"/>
  <c r="BB64" s="1"/>
  <c r="BJ63"/>
  <c r="BJ64" s="1"/>
  <c r="BR63"/>
  <c r="BR64" s="1"/>
  <c r="G67"/>
  <c r="W67"/>
  <c r="AW67"/>
  <c r="BM67"/>
  <c r="BD84"/>
  <c r="BD86" s="1"/>
  <c r="BD67"/>
  <c r="BL84"/>
  <c r="BL87" s="1"/>
  <c r="BL67"/>
  <c r="AF87"/>
  <c r="AF86"/>
  <c r="AF102"/>
  <c r="AF103"/>
  <c r="E51"/>
  <c r="AA50"/>
  <c r="BG50"/>
  <c r="AV84"/>
  <c r="AV87" s="1"/>
  <c r="F85"/>
  <c r="L85"/>
  <c r="L100"/>
  <c r="L103" s="1"/>
  <c r="AB85"/>
  <c r="AB100"/>
  <c r="AU100"/>
  <c r="AU102" s="1"/>
  <c r="AU85"/>
  <c r="BK100"/>
  <c r="BK85"/>
  <c r="G103"/>
  <c r="D50"/>
  <c r="BA51"/>
  <c r="K68"/>
  <c r="AA68"/>
  <c r="BG68"/>
  <c r="Y81"/>
  <c r="Y82" s="1"/>
  <c r="AO81"/>
  <c r="AO82" s="1"/>
  <c r="BE81"/>
  <c r="BE82" s="1"/>
  <c r="I84"/>
  <c r="AR84"/>
  <c r="AR86" s="1"/>
  <c r="D85"/>
  <c r="D100"/>
  <c r="T85"/>
  <c r="T100"/>
  <c r="AM100"/>
  <c r="AM103" s="1"/>
  <c r="AM85"/>
  <c r="BC100"/>
  <c r="BC102" s="1"/>
  <c r="BC85"/>
  <c r="AB87"/>
  <c r="AB86"/>
  <c r="AG119"/>
  <c r="AG118"/>
  <c r="K100"/>
  <c r="K102" s="1"/>
  <c r="K85"/>
  <c r="S100"/>
  <c r="S102" s="1"/>
  <c r="S85"/>
  <c r="AA100"/>
  <c r="AA102" s="1"/>
  <c r="AA85"/>
  <c r="AL116"/>
  <c r="AL117" s="1"/>
  <c r="AL101"/>
  <c r="AT116"/>
  <c r="AT117" s="1"/>
  <c r="AT101"/>
  <c r="BB116"/>
  <c r="BB117" s="1"/>
  <c r="BB101"/>
  <c r="BJ116"/>
  <c r="BJ117" s="1"/>
  <c r="BJ101"/>
  <c r="BR116"/>
  <c r="BR117" s="1"/>
  <c r="BR101"/>
  <c r="L87"/>
  <c r="L86"/>
  <c r="F103"/>
  <c r="F102"/>
  <c r="AL103"/>
  <c r="AL102"/>
  <c r="AT103"/>
  <c r="AT102"/>
  <c r="BB103"/>
  <c r="BB102"/>
  <c r="BJ103"/>
  <c r="BJ102"/>
  <c r="BR103"/>
  <c r="BR102"/>
  <c r="AI119"/>
  <c r="AI118"/>
  <c r="AF118"/>
  <c r="AF119"/>
  <c r="U51"/>
  <c r="AQ68"/>
  <c r="I81"/>
  <c r="I82" s="1"/>
  <c r="Q81"/>
  <c r="Q82" s="1"/>
  <c r="AG81"/>
  <c r="AG82" s="1"/>
  <c r="AW81"/>
  <c r="AW82" s="1"/>
  <c r="BM81"/>
  <c r="BM82" s="1"/>
  <c r="Y84"/>
  <c r="BP84"/>
  <c r="BP87" s="1"/>
  <c r="BE85"/>
  <c r="AI50"/>
  <c r="BO50"/>
  <c r="T51"/>
  <c r="AZ51"/>
  <c r="Q67"/>
  <c r="E69"/>
  <c r="AK69"/>
  <c r="BA69"/>
  <c r="BQ69"/>
  <c r="AP84"/>
  <c r="AP87" s="1"/>
  <c r="BB85"/>
  <c r="J85"/>
  <c r="J100"/>
  <c r="R85"/>
  <c r="R100"/>
  <c r="R103" s="1"/>
  <c r="Z85"/>
  <c r="Z100"/>
  <c r="Z103" s="1"/>
  <c r="AK85"/>
  <c r="AK100"/>
  <c r="AS85"/>
  <c r="AS100"/>
  <c r="BA85"/>
  <c r="BA100"/>
  <c r="BA102" s="1"/>
  <c r="BI85"/>
  <c r="BI100"/>
  <c r="BQ85"/>
  <c r="BQ100"/>
  <c r="AE87"/>
  <c r="AE86"/>
  <c r="AM87"/>
  <c r="AM86"/>
  <c r="AU87"/>
  <c r="AU86"/>
  <c r="BC87"/>
  <c r="BC86"/>
  <c r="BK87"/>
  <c r="BK86"/>
  <c r="H87"/>
  <c r="H86"/>
  <c r="F101"/>
  <c r="F116"/>
  <c r="F117" s="1"/>
  <c r="AO116"/>
  <c r="AO117" s="1"/>
  <c r="AO101"/>
  <c r="AC51"/>
  <c r="BI51"/>
  <c r="BH84"/>
  <c r="BH86" s="1"/>
  <c r="AA103"/>
  <c r="AN87"/>
  <c r="E85"/>
  <c r="E100"/>
  <c r="U85"/>
  <c r="AN100"/>
  <c r="AN103" s="1"/>
  <c r="AN85"/>
  <c r="BE116"/>
  <c r="BE117" s="1"/>
  <c r="BE101"/>
  <c r="L102"/>
  <c r="T103"/>
  <c r="T102"/>
  <c r="AG102"/>
  <c r="AG103"/>
  <c r="AO102"/>
  <c r="AO103"/>
  <c r="BE102"/>
  <c r="BE103"/>
  <c r="H85"/>
  <c r="H100"/>
  <c r="H103" s="1"/>
  <c r="P85"/>
  <c r="P100"/>
  <c r="P103" s="1"/>
  <c r="X87"/>
  <c r="X85"/>
  <c r="X100"/>
  <c r="X86"/>
  <c r="AH100"/>
  <c r="AH102" s="1"/>
  <c r="AH85"/>
  <c r="AQ100"/>
  <c r="AQ85"/>
  <c r="AY100"/>
  <c r="AY85"/>
  <c r="BG100"/>
  <c r="BG103" s="1"/>
  <c r="BG85"/>
  <c r="BO100"/>
  <c r="BO85"/>
  <c r="S68"/>
  <c r="AY68"/>
  <c r="E81"/>
  <c r="E82" s="1"/>
  <c r="M81"/>
  <c r="M82" s="1"/>
  <c r="U81"/>
  <c r="U82" s="1"/>
  <c r="AC81"/>
  <c r="AC82" s="1"/>
  <c r="AK81"/>
  <c r="AK82" s="1"/>
  <c r="AS81"/>
  <c r="AS82" s="1"/>
  <c r="BA81"/>
  <c r="BA82" s="1"/>
  <c r="BI81"/>
  <c r="BI82" s="1"/>
  <c r="BQ81"/>
  <c r="BQ82" s="1"/>
  <c r="AJ84"/>
  <c r="AZ84"/>
  <c r="AZ86" s="1"/>
  <c r="AO85"/>
  <c r="BF84"/>
  <c r="BF86" s="1"/>
  <c r="BF67"/>
  <c r="D87"/>
  <c r="D86"/>
  <c r="AK51"/>
  <c r="BQ51"/>
  <c r="S50"/>
  <c r="AX84"/>
  <c r="K67"/>
  <c r="S67"/>
  <c r="AA67"/>
  <c r="AQ67"/>
  <c r="AY67"/>
  <c r="BG67"/>
  <c r="BO67"/>
  <c r="J67"/>
  <c r="R67"/>
  <c r="Z67"/>
  <c r="H67"/>
  <c r="P67"/>
  <c r="X67"/>
  <c r="AI102"/>
  <c r="AQ102"/>
  <c r="D67"/>
  <c r="L67"/>
  <c r="T67"/>
  <c r="AB67"/>
  <c r="B26" i="8"/>
  <c r="AE103" i="12" l="1"/>
  <c r="BK102"/>
  <c r="AS103"/>
  <c r="J102"/>
  <c r="G102"/>
  <c r="N102"/>
  <c r="BJ119"/>
  <c r="V86"/>
  <c r="V103"/>
  <c r="V87"/>
  <c r="V85"/>
  <c r="Q103"/>
  <c r="V102"/>
  <c r="BP86"/>
  <c r="V116"/>
  <c r="V117" s="1"/>
  <c r="BF87"/>
  <c r="E103"/>
  <c r="BG102"/>
  <c r="R102"/>
  <c r="BA103"/>
  <c r="S103"/>
  <c r="BH87"/>
  <c r="BL86"/>
  <c r="BN86"/>
  <c r="BS51"/>
  <c r="BT51" s="1"/>
  <c r="BM102"/>
  <c r="BB119"/>
  <c r="AO119"/>
  <c r="AI52"/>
  <c r="AO118"/>
  <c r="BE118"/>
  <c r="AJ85"/>
  <c r="AJ100"/>
  <c r="X102"/>
  <c r="X103"/>
  <c r="X101"/>
  <c r="X116"/>
  <c r="BI116"/>
  <c r="BI101"/>
  <c r="AC87"/>
  <c r="AC86"/>
  <c r="BO101"/>
  <c r="BO116"/>
  <c r="BQ116"/>
  <c r="BQ101"/>
  <c r="AK116"/>
  <c r="AK101"/>
  <c r="AW86"/>
  <c r="AW87"/>
  <c r="T101"/>
  <c r="T116"/>
  <c r="Y86"/>
  <c r="Y87"/>
  <c r="AB101"/>
  <c r="AB116"/>
  <c r="AD68"/>
  <c r="AD69"/>
  <c r="W101"/>
  <c r="W116"/>
  <c r="M101"/>
  <c r="M116"/>
  <c r="BF100"/>
  <c r="BF85"/>
  <c r="AK87"/>
  <c r="AK86"/>
  <c r="H101"/>
  <c r="H116"/>
  <c r="BM86"/>
  <c r="BM87"/>
  <c r="AM116"/>
  <c r="AM101"/>
  <c r="AO86"/>
  <c r="AO87"/>
  <c r="AO52" s="1"/>
  <c r="AU116"/>
  <c r="AU101"/>
  <c r="AL68"/>
  <c r="AL69"/>
  <c r="N101"/>
  <c r="N116"/>
  <c r="Q116"/>
  <c r="Q101"/>
  <c r="AS87"/>
  <c r="AS86"/>
  <c r="AQ101"/>
  <c r="AQ116"/>
  <c r="AS116"/>
  <c r="AS101"/>
  <c r="J116"/>
  <c r="J101"/>
  <c r="Y100"/>
  <c r="Y85"/>
  <c r="BE86"/>
  <c r="BE87"/>
  <c r="AV100"/>
  <c r="AV85"/>
  <c r="AT69"/>
  <c r="AT68"/>
  <c r="AE101"/>
  <c r="AE116"/>
  <c r="AB103"/>
  <c r="BD87"/>
  <c r="Z102"/>
  <c r="BI103"/>
  <c r="AC103"/>
  <c r="O103"/>
  <c r="BS50"/>
  <c r="BT50" s="1"/>
  <c r="W103"/>
  <c r="BR118"/>
  <c r="AL118"/>
  <c r="F118"/>
  <c r="AP86"/>
  <c r="AJ87"/>
  <c r="AB102"/>
  <c r="BI102"/>
  <c r="W102"/>
  <c r="AV86"/>
  <c r="BR119"/>
  <c r="AL119"/>
  <c r="F119"/>
  <c r="M87"/>
  <c r="M86"/>
  <c r="Z116"/>
  <c r="Z101"/>
  <c r="D101"/>
  <c r="D116"/>
  <c r="O101"/>
  <c r="O116"/>
  <c r="AX100"/>
  <c r="AX85"/>
  <c r="K101"/>
  <c r="K116"/>
  <c r="BQ103"/>
  <c r="Q86"/>
  <c r="Q87"/>
  <c r="AH116"/>
  <c r="AH101"/>
  <c r="BA87"/>
  <c r="BA86"/>
  <c r="P101"/>
  <c r="P116"/>
  <c r="BP85"/>
  <c r="BP100"/>
  <c r="BC116"/>
  <c r="BC101"/>
  <c r="I100"/>
  <c r="I85"/>
  <c r="BK116"/>
  <c r="BK101"/>
  <c r="BD100"/>
  <c r="BD85"/>
  <c r="BB68"/>
  <c r="BB69"/>
  <c r="BB52" s="1"/>
  <c r="AD101"/>
  <c r="AD116"/>
  <c r="BI87"/>
  <c r="BI86"/>
  <c r="AY101"/>
  <c r="AY116"/>
  <c r="E101"/>
  <c r="E116"/>
  <c r="BA116"/>
  <c r="BA101"/>
  <c r="R116"/>
  <c r="R101"/>
  <c r="AR85"/>
  <c r="AR100"/>
  <c r="BJ69"/>
  <c r="BJ52" s="1"/>
  <c r="BJ68"/>
  <c r="G101"/>
  <c r="G116"/>
  <c r="BQ87"/>
  <c r="BQ86"/>
  <c r="E87"/>
  <c r="E86"/>
  <c r="BH85"/>
  <c r="BH100"/>
  <c r="I86"/>
  <c r="I87"/>
  <c r="S101"/>
  <c r="S116"/>
  <c r="BL100"/>
  <c r="BL85"/>
  <c r="BR68"/>
  <c r="BR69"/>
  <c r="BR52" s="1"/>
  <c r="F68"/>
  <c r="F69"/>
  <c r="BN100"/>
  <c r="BN85"/>
  <c r="AJ86"/>
  <c r="D103"/>
  <c r="AK103"/>
  <c r="AN102"/>
  <c r="AT118"/>
  <c r="BO103"/>
  <c r="AZ87"/>
  <c r="D102"/>
  <c r="AH103"/>
  <c r="BQ102"/>
  <c r="AK102"/>
  <c r="E102"/>
  <c r="AD102"/>
  <c r="AM102"/>
  <c r="AY103"/>
  <c r="AT119"/>
  <c r="AX86"/>
  <c r="AY102"/>
  <c r="K103"/>
  <c r="M103"/>
  <c r="AQ103"/>
  <c r="BE119"/>
  <c r="AU103"/>
  <c r="BC103"/>
  <c r="AR87"/>
  <c r="H102"/>
  <c r="BB118"/>
  <c r="V118"/>
  <c r="AX87"/>
  <c r="BG101"/>
  <c r="BG116"/>
  <c r="U101"/>
  <c r="U116"/>
  <c r="L101"/>
  <c r="L116"/>
  <c r="N69"/>
  <c r="N68"/>
  <c r="AC101"/>
  <c r="AC116"/>
  <c r="AW116"/>
  <c r="AW101"/>
  <c r="AZ85"/>
  <c r="AZ100"/>
  <c r="U87"/>
  <c r="U86"/>
  <c r="AN116"/>
  <c r="AN101"/>
  <c r="AP100"/>
  <c r="AP85"/>
  <c r="AG86"/>
  <c r="AG87"/>
  <c r="AG52" s="1"/>
  <c r="AA101"/>
  <c r="AA116"/>
  <c r="V68"/>
  <c r="V69"/>
  <c r="BM116"/>
  <c r="BM101"/>
  <c r="BO102"/>
  <c r="AW102"/>
  <c r="U103"/>
  <c r="BK103"/>
  <c r="P102"/>
  <c r="BJ118"/>
  <c r="AF52"/>
  <c r="B30" i="5"/>
  <c r="B31"/>
  <c r="B32"/>
  <c r="B29"/>
  <c r="B18"/>
  <c r="B19"/>
  <c r="B20"/>
  <c r="B21"/>
  <c r="B22"/>
  <c r="B23"/>
  <c r="B24"/>
  <c r="B25"/>
  <c r="B26"/>
  <c r="B17"/>
  <c r="B11"/>
  <c r="B12"/>
  <c r="B10"/>
  <c r="B26" i="10"/>
  <c r="V119" i="12" l="1"/>
  <c r="V52" s="1"/>
  <c r="F52"/>
  <c r="BE52"/>
  <c r="BS68"/>
  <c r="BT68" s="1"/>
  <c r="BS87"/>
  <c r="BT87" s="1"/>
  <c r="BS86"/>
  <c r="BT86" s="1"/>
  <c r="AN117"/>
  <c r="AN119"/>
  <c r="AN52" s="1"/>
  <c r="AN118"/>
  <c r="AR116"/>
  <c r="AR101"/>
  <c r="AR103"/>
  <c r="AR102"/>
  <c r="BP116"/>
  <c r="BP101"/>
  <c r="BP102"/>
  <c r="BP103"/>
  <c r="K117"/>
  <c r="K118"/>
  <c r="K119"/>
  <c r="K52" s="1"/>
  <c r="Y116"/>
  <c r="Y101"/>
  <c r="Y103"/>
  <c r="Y102"/>
  <c r="AU117"/>
  <c r="AU118"/>
  <c r="AU119"/>
  <c r="AU52" s="1"/>
  <c r="AC117"/>
  <c r="AC118"/>
  <c r="AC119"/>
  <c r="AC52" s="1"/>
  <c r="BG117"/>
  <c r="BG119"/>
  <c r="BG52" s="1"/>
  <c r="BG118"/>
  <c r="BC117"/>
  <c r="BC119"/>
  <c r="BC52" s="1"/>
  <c r="BC118"/>
  <c r="AH117"/>
  <c r="AH119"/>
  <c r="AH52" s="1"/>
  <c r="AH118"/>
  <c r="AE117"/>
  <c r="AE119"/>
  <c r="AE52" s="1"/>
  <c r="AE118"/>
  <c r="H117"/>
  <c r="H119"/>
  <c r="H52" s="1"/>
  <c r="H118"/>
  <c r="W117"/>
  <c r="W119"/>
  <c r="W52" s="1"/>
  <c r="W118"/>
  <c r="T117"/>
  <c r="T118"/>
  <c r="T119"/>
  <c r="T52" s="1"/>
  <c r="BO117"/>
  <c r="BO119"/>
  <c r="BO52" s="1"/>
  <c r="BO118"/>
  <c r="AP116"/>
  <c r="AP101"/>
  <c r="AP102"/>
  <c r="AP103"/>
  <c r="AW117"/>
  <c r="AW118"/>
  <c r="AW119"/>
  <c r="AW52" s="1"/>
  <c r="BH116"/>
  <c r="BH101"/>
  <c r="BH102"/>
  <c r="BH103"/>
  <c r="E117"/>
  <c r="E118"/>
  <c r="E119"/>
  <c r="E52" s="1"/>
  <c r="D117"/>
  <c r="D119"/>
  <c r="D118"/>
  <c r="BQ117"/>
  <c r="BQ118"/>
  <c r="BQ119"/>
  <c r="BQ52" s="1"/>
  <c r="U117"/>
  <c r="U119"/>
  <c r="U52" s="1"/>
  <c r="U118"/>
  <c r="BA117"/>
  <c r="BA119"/>
  <c r="BA52" s="1"/>
  <c r="BA118"/>
  <c r="I116"/>
  <c r="I101"/>
  <c r="I103"/>
  <c r="I102"/>
  <c r="AQ117"/>
  <c r="AQ118"/>
  <c r="AQ119"/>
  <c r="AQ52" s="1"/>
  <c r="M117"/>
  <c r="M119"/>
  <c r="M52" s="1"/>
  <c r="M118"/>
  <c r="X117"/>
  <c r="X119"/>
  <c r="X52" s="1"/>
  <c r="X118"/>
  <c r="BS69"/>
  <c r="BT69" s="1"/>
  <c r="AL52"/>
  <c r="AY117"/>
  <c r="AY118"/>
  <c r="AY119"/>
  <c r="AY52" s="1"/>
  <c r="BM117"/>
  <c r="BM119"/>
  <c r="BM52" s="1"/>
  <c r="BM118"/>
  <c r="G117"/>
  <c r="G119"/>
  <c r="G52" s="1"/>
  <c r="G118"/>
  <c r="AD117"/>
  <c r="AD118"/>
  <c r="AD119"/>
  <c r="AD52" s="1"/>
  <c r="O117"/>
  <c r="O118"/>
  <c r="O119"/>
  <c r="O52" s="1"/>
  <c r="AV116"/>
  <c r="AV101"/>
  <c r="AV102"/>
  <c r="AV103"/>
  <c r="AS117"/>
  <c r="AS119"/>
  <c r="AS52" s="1"/>
  <c r="AS118"/>
  <c r="AM117"/>
  <c r="AM118"/>
  <c r="AM119"/>
  <c r="AM52" s="1"/>
  <c r="BF116"/>
  <c r="BF101"/>
  <c r="BF103"/>
  <c r="BF102"/>
  <c r="AK117"/>
  <c r="AK118"/>
  <c r="AK119"/>
  <c r="AK52" s="1"/>
  <c r="BI117"/>
  <c r="BI118"/>
  <c r="BI119"/>
  <c r="BI52" s="1"/>
  <c r="AZ116"/>
  <c r="AZ101"/>
  <c r="AZ103"/>
  <c r="AZ102"/>
  <c r="L117"/>
  <c r="L118"/>
  <c r="L119"/>
  <c r="L52" s="1"/>
  <c r="BN116"/>
  <c r="BN101"/>
  <c r="BN103"/>
  <c r="BN102"/>
  <c r="R117"/>
  <c r="R119"/>
  <c r="R52" s="1"/>
  <c r="R118"/>
  <c r="BK117"/>
  <c r="BK119"/>
  <c r="BK52" s="1"/>
  <c r="BK118"/>
  <c r="AX116"/>
  <c r="AX101"/>
  <c r="AX102"/>
  <c r="AX103"/>
  <c r="N117"/>
  <c r="N119"/>
  <c r="N52" s="1"/>
  <c r="N118"/>
  <c r="AB117"/>
  <c r="AB118"/>
  <c r="AB119"/>
  <c r="AB52" s="1"/>
  <c r="S117"/>
  <c r="S119"/>
  <c r="S52" s="1"/>
  <c r="S118"/>
  <c r="P117"/>
  <c r="P119"/>
  <c r="P52" s="1"/>
  <c r="P118"/>
  <c r="J117"/>
  <c r="J118"/>
  <c r="J119"/>
  <c r="J52" s="1"/>
  <c r="Q117"/>
  <c r="Q118"/>
  <c r="Q119"/>
  <c r="Q52" s="1"/>
  <c r="AA117"/>
  <c r="AA119"/>
  <c r="AA52" s="1"/>
  <c r="AA118"/>
  <c r="BL116"/>
  <c r="BL101"/>
  <c r="BL103"/>
  <c r="BL102"/>
  <c r="BD116"/>
  <c r="BD101"/>
  <c r="BD102"/>
  <c r="BD103"/>
  <c r="Z117"/>
  <c r="Z118"/>
  <c r="Z119"/>
  <c r="Z52" s="1"/>
  <c r="AJ116"/>
  <c r="AJ101"/>
  <c r="AJ102"/>
  <c r="AJ103"/>
  <c r="AT52"/>
  <c r="AF117" i="5"/>
  <c r="AG117"/>
  <c r="AI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F114" s="1"/>
  <c r="AG113"/>
  <c r="AG114" s="1"/>
  <c r="AG119" s="1"/>
  <c r="AH113"/>
  <c r="AH114" s="1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H97"/>
  <c r="AH98" s="1"/>
  <c r="AF85"/>
  <c r="AG85"/>
  <c r="AI85"/>
  <c r="AF74"/>
  <c r="AF81" s="1"/>
  <c r="AF82" s="1"/>
  <c r="AF87" s="1"/>
  <c r="AG74"/>
  <c r="AG81" s="1"/>
  <c r="AG82" s="1"/>
  <c r="AG86" s="1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H81"/>
  <c r="AH82"/>
  <c r="AF67"/>
  <c r="AG67"/>
  <c r="AI6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I62"/>
  <c r="AF63"/>
  <c r="AF64" s="1"/>
  <c r="AF68" s="1"/>
  <c r="AG63"/>
  <c r="AG64" s="1"/>
  <c r="AG68" s="1"/>
  <c r="AH63"/>
  <c r="AH64" s="1"/>
  <c r="AF49"/>
  <c r="AG49"/>
  <c r="AH49"/>
  <c r="AI49"/>
  <c r="AF34"/>
  <c r="AF35" s="1"/>
  <c r="AF50" s="1"/>
  <c r="AG34"/>
  <c r="AG35" s="1"/>
  <c r="AH34"/>
  <c r="AH35" s="1"/>
  <c r="AI34"/>
  <c r="AI35" s="1"/>
  <c r="AF117" i="10"/>
  <c r="AG117"/>
  <c r="AI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F114" s="1"/>
  <c r="AF119" s="1"/>
  <c r="AG113"/>
  <c r="AG114" s="1"/>
  <c r="AG118" s="1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F97"/>
  <c r="AF98" s="1"/>
  <c r="AF102" s="1"/>
  <c r="AG97"/>
  <c r="AG98" s="1"/>
  <c r="AG102" s="1"/>
  <c r="AF85"/>
  <c r="AG85"/>
  <c r="AI85"/>
  <c r="AF74"/>
  <c r="AG74"/>
  <c r="AH74"/>
  <c r="AH81" s="1"/>
  <c r="AH82" s="1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G81"/>
  <c r="AG82" s="1"/>
  <c r="AG86" s="1"/>
  <c r="AF67"/>
  <c r="AG67"/>
  <c r="AI67"/>
  <c r="AF58"/>
  <c r="AF63" s="1"/>
  <c r="AF64" s="1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I62"/>
  <c r="AG63"/>
  <c r="AG64" s="1"/>
  <c r="AG68" s="1"/>
  <c r="AH63"/>
  <c r="AH64" s="1"/>
  <c r="AF49"/>
  <c r="AG49"/>
  <c r="AH49"/>
  <c r="AI49"/>
  <c r="AF34"/>
  <c r="AF35" s="1"/>
  <c r="AF50" s="1"/>
  <c r="AG34"/>
  <c r="AG35" s="1"/>
  <c r="AH34"/>
  <c r="AH35" s="1"/>
  <c r="AI34"/>
  <c r="AI35" s="1"/>
  <c r="AG8"/>
  <c r="AG8" i="5" s="1"/>
  <c r="AG56" s="1"/>
  <c r="AG72" s="1"/>
  <c r="AG90" s="1"/>
  <c r="AG106" s="1"/>
  <c r="AI8" i="10"/>
  <c r="AI8" i="5" s="1"/>
  <c r="AI56" s="1"/>
  <c r="AI72" s="1"/>
  <c r="AI90" s="1"/>
  <c r="AI106" s="1"/>
  <c r="AF8" i="10"/>
  <c r="AF8" i="5" s="1"/>
  <c r="AF56" s="1"/>
  <c r="AF72" s="1"/>
  <c r="AF90" s="1"/>
  <c r="AF106" s="1"/>
  <c r="AF118" i="4"/>
  <c r="AG118"/>
  <c r="AI118"/>
  <c r="AF119"/>
  <c r="AF120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F115" s="1"/>
  <c r="AF102"/>
  <c r="AG102"/>
  <c r="AI102"/>
  <c r="AF104"/>
  <c r="AF93"/>
  <c r="AG93"/>
  <c r="AH93"/>
  <c r="AI93"/>
  <c r="AF94"/>
  <c r="AG94"/>
  <c r="AH94"/>
  <c r="AI94"/>
  <c r="AF95"/>
  <c r="AG95"/>
  <c r="AG98" s="1"/>
  <c r="AG99" s="1"/>
  <c r="AH95"/>
  <c r="AI95"/>
  <c r="AF96"/>
  <c r="AG96"/>
  <c r="AH96"/>
  <c r="AI96"/>
  <c r="AF97"/>
  <c r="AG97"/>
  <c r="AH97"/>
  <c r="AI97"/>
  <c r="AF98"/>
  <c r="AF99" s="1"/>
  <c r="AF103" s="1"/>
  <c r="AH98"/>
  <c r="AH99" s="1"/>
  <c r="AF86"/>
  <c r="AG86"/>
  <c r="AI86"/>
  <c r="AG87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F83" s="1"/>
  <c r="AF88" s="1"/>
  <c r="AG82"/>
  <c r="AG83" s="1"/>
  <c r="AG88" s="1"/>
  <c r="AG73"/>
  <c r="AG91" s="1"/>
  <c r="AG107" s="1"/>
  <c r="AF68"/>
  <c r="AG68"/>
  <c r="AI68"/>
  <c r="AF69"/>
  <c r="AF70"/>
  <c r="AF59"/>
  <c r="AG59"/>
  <c r="AH59"/>
  <c r="AI59"/>
  <c r="AF60"/>
  <c r="AG60"/>
  <c r="AH60"/>
  <c r="AI60"/>
  <c r="AF61"/>
  <c r="AG61"/>
  <c r="AH61"/>
  <c r="AI61"/>
  <c r="AF62"/>
  <c r="AG62"/>
  <c r="AH62"/>
  <c r="AI62"/>
  <c r="AF63"/>
  <c r="AG63"/>
  <c r="AH63"/>
  <c r="AI63"/>
  <c r="AF64"/>
  <c r="AF65" s="1"/>
  <c r="AG64"/>
  <c r="AG65" s="1"/>
  <c r="AG69" s="1"/>
  <c r="AH64"/>
  <c r="AH65" s="1"/>
  <c r="AF57"/>
  <c r="AF73" s="1"/>
  <c r="AF91" s="1"/>
  <c r="AF107" s="1"/>
  <c r="AG57"/>
  <c r="AI57"/>
  <c r="AI73" s="1"/>
  <c r="AI91" s="1"/>
  <c r="AI107" s="1"/>
  <c r="AF50"/>
  <c r="AG50"/>
  <c r="AH50"/>
  <c r="AI50"/>
  <c r="AF34"/>
  <c r="AF35" s="1"/>
  <c r="AG34"/>
  <c r="AG35" s="1"/>
  <c r="AH34"/>
  <c r="AH35" s="1"/>
  <c r="AI34"/>
  <c r="AI35" s="1"/>
  <c r="B30" i="10"/>
  <c r="B109" s="1"/>
  <c r="B31"/>
  <c r="B110" s="1"/>
  <c r="B32"/>
  <c r="B111" s="1"/>
  <c r="B29"/>
  <c r="B108" s="1"/>
  <c r="B18"/>
  <c r="B75" s="1"/>
  <c r="B19"/>
  <c r="B76" s="1"/>
  <c r="B20"/>
  <c r="B77" s="1"/>
  <c r="B21"/>
  <c r="B78" s="1"/>
  <c r="B22"/>
  <c r="B79" s="1"/>
  <c r="B23"/>
  <c r="B80" s="1"/>
  <c r="B24"/>
  <c r="B92" s="1"/>
  <c r="B25"/>
  <c r="B93" s="1"/>
  <c r="B74"/>
  <c r="B11"/>
  <c r="B59" s="1"/>
  <c r="B12"/>
  <c r="B60" s="1"/>
  <c r="B10"/>
  <c r="B58" s="1"/>
  <c r="K7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Q113" s="1"/>
  <c r="BQ114" s="1"/>
  <c r="BP108"/>
  <c r="BO108"/>
  <c r="BN108"/>
  <c r="BM108"/>
  <c r="BL108"/>
  <c r="BK108"/>
  <c r="BJ108"/>
  <c r="BI108"/>
  <c r="BI113" s="1"/>
  <c r="BI114" s="1"/>
  <c r="BH108"/>
  <c r="BG108"/>
  <c r="BF108"/>
  <c r="BE108"/>
  <c r="BD108"/>
  <c r="BC108"/>
  <c r="BB108"/>
  <c r="BA108"/>
  <c r="BA113" s="1"/>
  <c r="BA114" s="1"/>
  <c r="AZ108"/>
  <c r="AY108"/>
  <c r="AX108"/>
  <c r="AW108"/>
  <c r="AV108"/>
  <c r="AU108"/>
  <c r="AU113" s="1"/>
  <c r="AU114" s="1"/>
  <c r="AT108"/>
  <c r="AS108"/>
  <c r="AS113" s="1"/>
  <c r="AS114" s="1"/>
  <c r="AR108"/>
  <c r="AQ108"/>
  <c r="AP108"/>
  <c r="AO108"/>
  <c r="AN108"/>
  <c r="AM108"/>
  <c r="AM113" s="1"/>
  <c r="AM114" s="1"/>
  <c r="AL108"/>
  <c r="AK108"/>
  <c r="AK113" s="1"/>
  <c r="AK114" s="1"/>
  <c r="AJ108"/>
  <c r="AE108"/>
  <c r="AD108"/>
  <c r="AC108"/>
  <c r="AB108"/>
  <c r="AA108"/>
  <c r="AA113" s="1"/>
  <c r="AA114" s="1"/>
  <c r="Z108"/>
  <c r="Y108"/>
  <c r="Y113" s="1"/>
  <c r="Y114" s="1"/>
  <c r="X108"/>
  <c r="W108"/>
  <c r="V108"/>
  <c r="U108"/>
  <c r="T108"/>
  <c r="S108"/>
  <c r="S113" s="1"/>
  <c r="S114" s="1"/>
  <c r="R108"/>
  <c r="Q108"/>
  <c r="Q113" s="1"/>
  <c r="Q114" s="1"/>
  <c r="P108"/>
  <c r="O108"/>
  <c r="N108"/>
  <c r="M108"/>
  <c r="L108"/>
  <c r="K108"/>
  <c r="K113" s="1"/>
  <c r="K114" s="1"/>
  <c r="J108"/>
  <c r="I108"/>
  <c r="I113" s="1"/>
  <c r="I114" s="1"/>
  <c r="H108"/>
  <c r="G108"/>
  <c r="F108"/>
  <c r="E108"/>
  <c r="D108"/>
  <c r="C108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R97" s="1"/>
  <c r="BR98" s="1"/>
  <c r="BQ92"/>
  <c r="BP92"/>
  <c r="BO92"/>
  <c r="BN92"/>
  <c r="BN97" s="1"/>
  <c r="BN98" s="1"/>
  <c r="BM92"/>
  <c r="BL92"/>
  <c r="BK92"/>
  <c r="BJ92"/>
  <c r="BI92"/>
  <c r="BH92"/>
  <c r="BG92"/>
  <c r="BF92"/>
  <c r="BF97" s="1"/>
  <c r="BF98" s="1"/>
  <c r="BE92"/>
  <c r="BD92"/>
  <c r="BC92"/>
  <c r="BB92"/>
  <c r="BA92"/>
  <c r="AZ92"/>
  <c r="AY92"/>
  <c r="AX92"/>
  <c r="AX97" s="1"/>
  <c r="AX98" s="1"/>
  <c r="AW92"/>
  <c r="AV92"/>
  <c r="AV97" s="1"/>
  <c r="AV98" s="1"/>
  <c r="AU92"/>
  <c r="AT92"/>
  <c r="AT97" s="1"/>
  <c r="AT98" s="1"/>
  <c r="AS92"/>
  <c r="AR92"/>
  <c r="AQ92"/>
  <c r="AP92"/>
  <c r="AP97" s="1"/>
  <c r="AP98" s="1"/>
  <c r="AO92"/>
  <c r="AN92"/>
  <c r="AN97" s="1"/>
  <c r="AN98" s="1"/>
  <c r="AM92"/>
  <c r="AL92"/>
  <c r="AL97" s="1"/>
  <c r="AL98" s="1"/>
  <c r="AK92"/>
  <c r="AJ92"/>
  <c r="AE92"/>
  <c r="AD92"/>
  <c r="AD97" s="1"/>
  <c r="AD98" s="1"/>
  <c r="AC92"/>
  <c r="AB92"/>
  <c r="AB97" s="1"/>
  <c r="AB98" s="1"/>
  <c r="AA92"/>
  <c r="Z92"/>
  <c r="Z97" s="1"/>
  <c r="Z98" s="1"/>
  <c r="Y92"/>
  <c r="X92"/>
  <c r="W92"/>
  <c r="V92"/>
  <c r="V97" s="1"/>
  <c r="V98" s="1"/>
  <c r="U92"/>
  <c r="T92"/>
  <c r="T97" s="1"/>
  <c r="T98" s="1"/>
  <c r="S92"/>
  <c r="R92"/>
  <c r="R97" s="1"/>
  <c r="R98" s="1"/>
  <c r="Q92"/>
  <c r="P92"/>
  <c r="O92"/>
  <c r="N92"/>
  <c r="N97" s="1"/>
  <c r="N98" s="1"/>
  <c r="M92"/>
  <c r="L92"/>
  <c r="L97" s="1"/>
  <c r="L98" s="1"/>
  <c r="K92"/>
  <c r="J92"/>
  <c r="J97" s="1"/>
  <c r="J98" s="1"/>
  <c r="I92"/>
  <c r="H92"/>
  <c r="G92"/>
  <c r="F92"/>
  <c r="F97" s="1"/>
  <c r="F98" s="1"/>
  <c r="E92"/>
  <c r="D92"/>
  <c r="D97" s="1"/>
  <c r="D98" s="1"/>
  <c r="C92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R81" s="1"/>
  <c r="BR82" s="1"/>
  <c r="BQ74"/>
  <c r="BP74"/>
  <c r="BO74"/>
  <c r="BN74"/>
  <c r="BM74"/>
  <c r="BL74"/>
  <c r="BL81" s="1"/>
  <c r="BL82" s="1"/>
  <c r="BK74"/>
  <c r="BJ74"/>
  <c r="BJ81" s="1"/>
  <c r="BJ82" s="1"/>
  <c r="BI74"/>
  <c r="BH74"/>
  <c r="BG74"/>
  <c r="BF74"/>
  <c r="BE74"/>
  <c r="BD74"/>
  <c r="BD81" s="1"/>
  <c r="BD82" s="1"/>
  <c r="BC74"/>
  <c r="BB74"/>
  <c r="BB81" s="1"/>
  <c r="BB82" s="1"/>
  <c r="BA74"/>
  <c r="AZ74"/>
  <c r="AY74"/>
  <c r="AX74"/>
  <c r="AW74"/>
  <c r="AV74"/>
  <c r="AV81" s="1"/>
  <c r="AV82" s="1"/>
  <c r="AU74"/>
  <c r="AT74"/>
  <c r="AT81" s="1"/>
  <c r="AT82" s="1"/>
  <c r="AS74"/>
  <c r="AR74"/>
  <c r="AQ74"/>
  <c r="AP74"/>
  <c r="AO74"/>
  <c r="AN74"/>
  <c r="AN81" s="1"/>
  <c r="AN82" s="1"/>
  <c r="AM74"/>
  <c r="AL74"/>
  <c r="AL81" s="1"/>
  <c r="AL82" s="1"/>
  <c r="AK74"/>
  <c r="AJ74"/>
  <c r="AE74"/>
  <c r="AD74"/>
  <c r="AC74"/>
  <c r="AB74"/>
  <c r="AB81" s="1"/>
  <c r="AB82" s="1"/>
  <c r="AA74"/>
  <c r="Z74"/>
  <c r="Z81" s="1"/>
  <c r="Z82" s="1"/>
  <c r="Y74"/>
  <c r="X74"/>
  <c r="W74"/>
  <c r="V74"/>
  <c r="U74"/>
  <c r="T74"/>
  <c r="T81" s="1"/>
  <c r="T82" s="1"/>
  <c r="S74"/>
  <c r="R74"/>
  <c r="R81" s="1"/>
  <c r="R82" s="1"/>
  <c r="Q74"/>
  <c r="P74"/>
  <c r="O74"/>
  <c r="N74"/>
  <c r="M74"/>
  <c r="L74"/>
  <c r="L81" s="1"/>
  <c r="L82" s="1"/>
  <c r="K74"/>
  <c r="J74"/>
  <c r="J81" s="1"/>
  <c r="J82" s="1"/>
  <c r="I74"/>
  <c r="H74"/>
  <c r="G74"/>
  <c r="F74"/>
  <c r="E74"/>
  <c r="D74"/>
  <c r="D81" s="1"/>
  <c r="D82" s="1"/>
  <c r="BR66"/>
  <c r="BR67" s="1"/>
  <c r="BQ66"/>
  <c r="BQ67" s="1"/>
  <c r="BP66"/>
  <c r="BP84" s="1"/>
  <c r="BO66"/>
  <c r="BO67" s="1"/>
  <c r="BN66"/>
  <c r="BN67" s="1"/>
  <c r="BM66"/>
  <c r="BM67" s="1"/>
  <c r="BL66"/>
  <c r="BL67" s="1"/>
  <c r="BK66"/>
  <c r="BK67" s="1"/>
  <c r="BJ66"/>
  <c r="BJ67" s="1"/>
  <c r="BI66"/>
  <c r="BI67" s="1"/>
  <c r="BH66"/>
  <c r="BH84" s="1"/>
  <c r="BG66"/>
  <c r="BG67" s="1"/>
  <c r="BF66"/>
  <c r="BF67" s="1"/>
  <c r="BE66"/>
  <c r="BE67" s="1"/>
  <c r="BD66"/>
  <c r="BD67" s="1"/>
  <c r="BC66"/>
  <c r="BC67" s="1"/>
  <c r="BB66"/>
  <c r="BB67" s="1"/>
  <c r="BA66"/>
  <c r="BA67" s="1"/>
  <c r="AZ66"/>
  <c r="AZ84" s="1"/>
  <c r="AY66"/>
  <c r="AY67" s="1"/>
  <c r="AX66"/>
  <c r="AX67" s="1"/>
  <c r="AW66"/>
  <c r="AW67" s="1"/>
  <c r="AV66"/>
  <c r="AV67" s="1"/>
  <c r="AU66"/>
  <c r="AU67" s="1"/>
  <c r="AT66"/>
  <c r="AT67" s="1"/>
  <c r="AS66"/>
  <c r="AS67" s="1"/>
  <c r="AR66"/>
  <c r="AR84" s="1"/>
  <c r="AQ66"/>
  <c r="AQ67" s="1"/>
  <c r="AP66"/>
  <c r="AP67" s="1"/>
  <c r="AO66"/>
  <c r="AO67" s="1"/>
  <c r="AN66"/>
  <c r="AN67" s="1"/>
  <c r="AM66"/>
  <c r="AM67" s="1"/>
  <c r="AL66"/>
  <c r="AL67" s="1"/>
  <c r="AK66"/>
  <c r="AK67" s="1"/>
  <c r="AJ66"/>
  <c r="AJ84" s="1"/>
  <c r="AH66"/>
  <c r="AH68" s="1"/>
  <c r="AE66"/>
  <c r="AE67" s="1"/>
  <c r="AD66"/>
  <c r="AD67" s="1"/>
  <c r="AC66"/>
  <c r="AC67" s="1"/>
  <c r="AB66"/>
  <c r="AB67" s="1"/>
  <c r="AA66"/>
  <c r="AA67" s="1"/>
  <c r="Z66"/>
  <c r="Z67" s="1"/>
  <c r="Y66"/>
  <c r="Y84" s="1"/>
  <c r="X66"/>
  <c r="X67" s="1"/>
  <c r="W66"/>
  <c r="W67" s="1"/>
  <c r="V66"/>
  <c r="V67" s="1"/>
  <c r="U66"/>
  <c r="U67" s="1"/>
  <c r="T66"/>
  <c r="T67" s="1"/>
  <c r="S66"/>
  <c r="S67" s="1"/>
  <c r="R66"/>
  <c r="R67" s="1"/>
  <c r="Q66"/>
  <c r="Q84" s="1"/>
  <c r="P66"/>
  <c r="P67" s="1"/>
  <c r="O66"/>
  <c r="O67" s="1"/>
  <c r="N66"/>
  <c r="N67" s="1"/>
  <c r="M66"/>
  <c r="M67" s="1"/>
  <c r="L66"/>
  <c r="L67" s="1"/>
  <c r="K66"/>
  <c r="K67" s="1"/>
  <c r="J66"/>
  <c r="J67" s="1"/>
  <c r="I66"/>
  <c r="I84" s="1"/>
  <c r="H66"/>
  <c r="H67" s="1"/>
  <c r="G66"/>
  <c r="G67" s="1"/>
  <c r="F66"/>
  <c r="F67" s="1"/>
  <c r="E66"/>
  <c r="E67" s="1"/>
  <c r="D66"/>
  <c r="D67" s="1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R58"/>
  <c r="BQ58"/>
  <c r="BQ63" s="1"/>
  <c r="BQ64" s="1"/>
  <c r="BP58"/>
  <c r="BO58"/>
  <c r="BN58"/>
  <c r="BM58"/>
  <c r="BL58"/>
  <c r="BK58"/>
  <c r="BJ58"/>
  <c r="BI58"/>
  <c r="BI63" s="1"/>
  <c r="BI64" s="1"/>
  <c r="BH58"/>
  <c r="BG58"/>
  <c r="BF58"/>
  <c r="BE58"/>
  <c r="BD58"/>
  <c r="BC58"/>
  <c r="BB58"/>
  <c r="BA58"/>
  <c r="BA63" s="1"/>
  <c r="BA64" s="1"/>
  <c r="AZ58"/>
  <c r="AY58"/>
  <c r="AX58"/>
  <c r="AW58"/>
  <c r="AV58"/>
  <c r="AU58"/>
  <c r="AT58"/>
  <c r="AS58"/>
  <c r="AS63" s="1"/>
  <c r="AS64" s="1"/>
  <c r="AR58"/>
  <c r="AQ58"/>
  <c r="AP58"/>
  <c r="AO58"/>
  <c r="AN58"/>
  <c r="AM58"/>
  <c r="AL58"/>
  <c r="AK58"/>
  <c r="AK63" s="1"/>
  <c r="AK64" s="1"/>
  <c r="AJ58"/>
  <c r="AE58"/>
  <c r="AD58"/>
  <c r="AC58"/>
  <c r="AB58"/>
  <c r="AA58"/>
  <c r="Z58"/>
  <c r="Y58"/>
  <c r="Y63" s="1"/>
  <c r="Y64" s="1"/>
  <c r="X58"/>
  <c r="W58"/>
  <c r="W63" s="1"/>
  <c r="W64" s="1"/>
  <c r="V58"/>
  <c r="U58"/>
  <c r="T58"/>
  <c r="S58"/>
  <c r="R58"/>
  <c r="Q58"/>
  <c r="Q63" s="1"/>
  <c r="Q64" s="1"/>
  <c r="P58"/>
  <c r="O58"/>
  <c r="O63" s="1"/>
  <c r="O64" s="1"/>
  <c r="N58"/>
  <c r="M58"/>
  <c r="L58"/>
  <c r="K58"/>
  <c r="J58"/>
  <c r="I58"/>
  <c r="I63" s="1"/>
  <c r="I64" s="1"/>
  <c r="H58"/>
  <c r="G58"/>
  <c r="G63" s="1"/>
  <c r="G64" s="1"/>
  <c r="F58"/>
  <c r="E58"/>
  <c r="D58"/>
  <c r="C58"/>
  <c r="BR56"/>
  <c r="BR72" s="1"/>
  <c r="BR90" s="1"/>
  <c r="BR106" s="1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29"/>
  <c r="C24"/>
  <c r="C17"/>
  <c r="C10"/>
  <c r="BQ8"/>
  <c r="BQ56" s="1"/>
  <c r="BQ72" s="1"/>
  <c r="BQ90" s="1"/>
  <c r="BQ106" s="1"/>
  <c r="BP8"/>
  <c r="BP56" s="1"/>
  <c r="BP72" s="1"/>
  <c r="BP90" s="1"/>
  <c r="BP106" s="1"/>
  <c r="BO8"/>
  <c r="BO56" s="1"/>
  <c r="BO72" s="1"/>
  <c r="BO90" s="1"/>
  <c r="BO106" s="1"/>
  <c r="BN8"/>
  <c r="BN56" s="1"/>
  <c r="BN72" s="1"/>
  <c r="BN90" s="1"/>
  <c r="BN106" s="1"/>
  <c r="BM8"/>
  <c r="BM56" s="1"/>
  <c r="BM72" s="1"/>
  <c r="BM90" s="1"/>
  <c r="BM106" s="1"/>
  <c r="BL8"/>
  <c r="BL56" s="1"/>
  <c r="BL72" s="1"/>
  <c r="BL90" s="1"/>
  <c r="BL106" s="1"/>
  <c r="BK8"/>
  <c r="BK56" s="1"/>
  <c r="BK72" s="1"/>
  <c r="BK90" s="1"/>
  <c r="BK106" s="1"/>
  <c r="BJ8"/>
  <c r="BJ56" s="1"/>
  <c r="BJ72" s="1"/>
  <c r="BJ90" s="1"/>
  <c r="BJ106" s="1"/>
  <c r="BI8"/>
  <c r="BI56" s="1"/>
  <c r="BI72" s="1"/>
  <c r="BI90" s="1"/>
  <c r="BI106" s="1"/>
  <c r="BH8"/>
  <c r="BH56" s="1"/>
  <c r="BH72" s="1"/>
  <c r="BH90" s="1"/>
  <c r="BH106" s="1"/>
  <c r="BG8"/>
  <c r="BG56" s="1"/>
  <c r="BG72" s="1"/>
  <c r="BG90" s="1"/>
  <c r="BG106" s="1"/>
  <c r="BF8"/>
  <c r="BF56" s="1"/>
  <c r="BF72" s="1"/>
  <c r="BF90" s="1"/>
  <c r="BF106" s="1"/>
  <c r="BE8"/>
  <c r="BE56" s="1"/>
  <c r="BE72" s="1"/>
  <c r="BE90" s="1"/>
  <c r="BE106" s="1"/>
  <c r="BD8"/>
  <c r="BD56" s="1"/>
  <c r="BD72" s="1"/>
  <c r="BD90" s="1"/>
  <c r="BD106" s="1"/>
  <c r="BC8"/>
  <c r="BC56" s="1"/>
  <c r="BC72" s="1"/>
  <c r="BC90" s="1"/>
  <c r="BC106" s="1"/>
  <c r="BB8"/>
  <c r="BB56" s="1"/>
  <c r="BB72" s="1"/>
  <c r="BB90" s="1"/>
  <c r="BB106" s="1"/>
  <c r="BA8"/>
  <c r="BA56" s="1"/>
  <c r="BA72" s="1"/>
  <c r="BA90" s="1"/>
  <c r="BA106" s="1"/>
  <c r="AZ8"/>
  <c r="AZ56" s="1"/>
  <c r="AZ72" s="1"/>
  <c r="AZ90" s="1"/>
  <c r="AZ106" s="1"/>
  <c r="AY8"/>
  <c r="AY56" s="1"/>
  <c r="AY72" s="1"/>
  <c r="AY90" s="1"/>
  <c r="AY106" s="1"/>
  <c r="AX8"/>
  <c r="AX56" s="1"/>
  <c r="AX72" s="1"/>
  <c r="AX90" s="1"/>
  <c r="AX106" s="1"/>
  <c r="AW8"/>
  <c r="AW56" s="1"/>
  <c r="AW72" s="1"/>
  <c r="AW90" s="1"/>
  <c r="AW106" s="1"/>
  <c r="AV8"/>
  <c r="AV56" s="1"/>
  <c r="AV72" s="1"/>
  <c r="AV90" s="1"/>
  <c r="AV106" s="1"/>
  <c r="AU8"/>
  <c r="AU56" s="1"/>
  <c r="AU72" s="1"/>
  <c r="AU90" s="1"/>
  <c r="AU106" s="1"/>
  <c r="AT8"/>
  <c r="AT56" s="1"/>
  <c r="AT72" s="1"/>
  <c r="AT90" s="1"/>
  <c r="AT106" s="1"/>
  <c r="AS8"/>
  <c r="AS56" s="1"/>
  <c r="AS72" s="1"/>
  <c r="AS90" s="1"/>
  <c r="AS106" s="1"/>
  <c r="AR8"/>
  <c r="AR56" s="1"/>
  <c r="AR72" s="1"/>
  <c r="AR90" s="1"/>
  <c r="AR106" s="1"/>
  <c r="AQ8"/>
  <c r="AQ56" s="1"/>
  <c r="AQ72" s="1"/>
  <c r="AQ90" s="1"/>
  <c r="AQ106" s="1"/>
  <c r="AP8"/>
  <c r="AP56" s="1"/>
  <c r="AP72" s="1"/>
  <c r="AP90" s="1"/>
  <c r="AP106" s="1"/>
  <c r="AO8"/>
  <c r="AO56" s="1"/>
  <c r="AO72" s="1"/>
  <c r="AO90" s="1"/>
  <c r="AO106" s="1"/>
  <c r="AN8"/>
  <c r="AN56" s="1"/>
  <c r="AN72" s="1"/>
  <c r="AN90" s="1"/>
  <c r="AN106" s="1"/>
  <c r="AM8"/>
  <c r="AM56" s="1"/>
  <c r="AM72" s="1"/>
  <c r="AM90" s="1"/>
  <c r="AM106" s="1"/>
  <c r="AL8"/>
  <c r="AL56" s="1"/>
  <c r="AL72" s="1"/>
  <c r="AL90" s="1"/>
  <c r="AL106" s="1"/>
  <c r="AK8"/>
  <c r="AK56" s="1"/>
  <c r="AK72" s="1"/>
  <c r="AK90" s="1"/>
  <c r="AK106" s="1"/>
  <c r="AJ8"/>
  <c r="AJ56" s="1"/>
  <c r="AJ72" s="1"/>
  <c r="AJ90" s="1"/>
  <c r="AJ106" s="1"/>
  <c r="AE8"/>
  <c r="AE56" s="1"/>
  <c r="AE72" s="1"/>
  <c r="AE90" s="1"/>
  <c r="AE106" s="1"/>
  <c r="AD8"/>
  <c r="AD56" s="1"/>
  <c r="AD72" s="1"/>
  <c r="AD90" s="1"/>
  <c r="AD106" s="1"/>
  <c r="AC8"/>
  <c r="AC56" s="1"/>
  <c r="AC72" s="1"/>
  <c r="AC90" s="1"/>
  <c r="AC106" s="1"/>
  <c r="AB8"/>
  <c r="AB56" s="1"/>
  <c r="AB72" s="1"/>
  <c r="AB90" s="1"/>
  <c r="AB106" s="1"/>
  <c r="AA8"/>
  <c r="AA56" s="1"/>
  <c r="AA72" s="1"/>
  <c r="AA90" s="1"/>
  <c r="AA106" s="1"/>
  <c r="Z8"/>
  <c r="Z56" s="1"/>
  <c r="Z72" s="1"/>
  <c r="Z90" s="1"/>
  <c r="Z106" s="1"/>
  <c r="Y8"/>
  <c r="Y56" s="1"/>
  <c r="Y72" s="1"/>
  <c r="Y90" s="1"/>
  <c r="Y106" s="1"/>
  <c r="X8"/>
  <c r="X56" s="1"/>
  <c r="X72" s="1"/>
  <c r="X90" s="1"/>
  <c r="X106" s="1"/>
  <c r="W8"/>
  <c r="V8"/>
  <c r="V56" s="1"/>
  <c r="V72" s="1"/>
  <c r="V90" s="1"/>
  <c r="V106" s="1"/>
  <c r="U8"/>
  <c r="U56" s="1"/>
  <c r="U72" s="1"/>
  <c r="U90" s="1"/>
  <c r="U106" s="1"/>
  <c r="T8"/>
  <c r="T56" s="1"/>
  <c r="T72" s="1"/>
  <c r="T90" s="1"/>
  <c r="T106" s="1"/>
  <c r="S8"/>
  <c r="S56" s="1"/>
  <c r="S72" s="1"/>
  <c r="S90" s="1"/>
  <c r="S106" s="1"/>
  <c r="R8"/>
  <c r="R56" s="1"/>
  <c r="R72" s="1"/>
  <c r="R90" s="1"/>
  <c r="R106" s="1"/>
  <c r="Q8"/>
  <c r="Q56" s="1"/>
  <c r="Q72" s="1"/>
  <c r="Q90" s="1"/>
  <c r="Q106" s="1"/>
  <c r="P8"/>
  <c r="P56" s="1"/>
  <c r="P72" s="1"/>
  <c r="P90" s="1"/>
  <c r="P106" s="1"/>
  <c r="O8"/>
  <c r="O56" s="1"/>
  <c r="O72" s="1"/>
  <c r="O90" s="1"/>
  <c r="O106" s="1"/>
  <c r="N8"/>
  <c r="N56" s="1"/>
  <c r="N72" s="1"/>
  <c r="N90" s="1"/>
  <c r="N106" s="1"/>
  <c r="M8"/>
  <c r="M56" s="1"/>
  <c r="M72" s="1"/>
  <c r="M90" s="1"/>
  <c r="M106" s="1"/>
  <c r="L8"/>
  <c r="L56" s="1"/>
  <c r="L72" s="1"/>
  <c r="L90" s="1"/>
  <c r="L106" s="1"/>
  <c r="K8"/>
  <c r="K56" s="1"/>
  <c r="K72" s="1"/>
  <c r="K90" s="1"/>
  <c r="K106" s="1"/>
  <c r="J8"/>
  <c r="J56" s="1"/>
  <c r="J72" s="1"/>
  <c r="J90" s="1"/>
  <c r="J106" s="1"/>
  <c r="I8"/>
  <c r="I56" s="1"/>
  <c r="I72" s="1"/>
  <c r="I90" s="1"/>
  <c r="I106" s="1"/>
  <c r="H8"/>
  <c r="H56" s="1"/>
  <c r="H72" s="1"/>
  <c r="H90" s="1"/>
  <c r="H106" s="1"/>
  <c r="G8"/>
  <c r="G56" s="1"/>
  <c r="G72" s="1"/>
  <c r="G90" s="1"/>
  <c r="G106" s="1"/>
  <c r="F8"/>
  <c r="F56" s="1"/>
  <c r="F72" s="1"/>
  <c r="F90" s="1"/>
  <c r="F106" s="1"/>
  <c r="E8"/>
  <c r="E56" s="1"/>
  <c r="E72" s="1"/>
  <c r="E90" s="1"/>
  <c r="E106" s="1"/>
  <c r="D8"/>
  <c r="D56" s="1"/>
  <c r="D72" s="1"/>
  <c r="D90" s="1"/>
  <c r="D106" s="1"/>
  <c r="G5" i="9"/>
  <c r="G5" i="8"/>
  <c r="L30" i="9"/>
  <c r="K30"/>
  <c r="J30"/>
  <c r="I30"/>
  <c r="H30"/>
  <c r="G30"/>
  <c r="F30"/>
  <c r="E30"/>
  <c r="D30"/>
  <c r="L31" i="8"/>
  <c r="K31"/>
  <c r="J31"/>
  <c r="I31"/>
  <c r="H31"/>
  <c r="G31"/>
  <c r="F31"/>
  <c r="E31"/>
  <c r="D31"/>
  <c r="AF69" i="10" l="1"/>
  <c r="AF68"/>
  <c r="H63"/>
  <c r="H64" s="1"/>
  <c r="H68" s="1"/>
  <c r="P63"/>
  <c r="P64" s="1"/>
  <c r="X63"/>
  <c r="X64" s="1"/>
  <c r="AJ63"/>
  <c r="AJ64" s="1"/>
  <c r="AJ68" s="1"/>
  <c r="AR63"/>
  <c r="AR64" s="1"/>
  <c r="AZ63"/>
  <c r="AZ64" s="1"/>
  <c r="AZ68" s="1"/>
  <c r="BH63"/>
  <c r="BH64" s="1"/>
  <c r="BP63"/>
  <c r="BP64" s="1"/>
  <c r="BP68" s="1"/>
  <c r="K81"/>
  <c r="K82" s="1"/>
  <c r="S81"/>
  <c r="S82" s="1"/>
  <c r="AA81"/>
  <c r="AA82" s="1"/>
  <c r="AM81"/>
  <c r="AM82" s="1"/>
  <c r="AU81"/>
  <c r="AU82" s="1"/>
  <c r="BC81"/>
  <c r="BC82" s="1"/>
  <c r="BK81"/>
  <c r="BK82" s="1"/>
  <c r="I97"/>
  <c r="I98" s="1"/>
  <c r="Q97"/>
  <c r="Q98" s="1"/>
  <c r="Y97"/>
  <c r="Y98" s="1"/>
  <c r="AK97"/>
  <c r="AK98" s="1"/>
  <c r="AS97"/>
  <c r="AS98" s="1"/>
  <c r="BA97"/>
  <c r="BA98" s="1"/>
  <c r="BI97"/>
  <c r="BI98" s="1"/>
  <c r="BQ97"/>
  <c r="BQ98" s="1"/>
  <c r="J113"/>
  <c r="J114" s="1"/>
  <c r="R113"/>
  <c r="R114" s="1"/>
  <c r="Z113"/>
  <c r="Z114" s="1"/>
  <c r="AL113"/>
  <c r="AL114" s="1"/>
  <c r="AT113"/>
  <c r="AT114" s="1"/>
  <c r="BB113"/>
  <c r="BB114" s="1"/>
  <c r="BJ113"/>
  <c r="BJ114" s="1"/>
  <c r="BR113"/>
  <c r="BR114" s="1"/>
  <c r="E63"/>
  <c r="E64" s="1"/>
  <c r="M63"/>
  <c r="M64" s="1"/>
  <c r="M69" s="1"/>
  <c r="U63"/>
  <c r="U64" s="1"/>
  <c r="AC63"/>
  <c r="AC64" s="1"/>
  <c r="AO63"/>
  <c r="AO64" s="1"/>
  <c r="AO69" s="1"/>
  <c r="AW63"/>
  <c r="AW64" s="1"/>
  <c r="BE63"/>
  <c r="BE64" s="1"/>
  <c r="BE69" s="1"/>
  <c r="BM63"/>
  <c r="BM64" s="1"/>
  <c r="H81"/>
  <c r="H82" s="1"/>
  <c r="P81"/>
  <c r="P82" s="1"/>
  <c r="X81"/>
  <c r="AJ81"/>
  <c r="AJ82" s="1"/>
  <c r="AR81"/>
  <c r="AR82" s="1"/>
  <c r="AZ81"/>
  <c r="AZ82" s="1"/>
  <c r="AZ87" s="1"/>
  <c r="BH81"/>
  <c r="BH82" s="1"/>
  <c r="BP81"/>
  <c r="BP82" s="1"/>
  <c r="G113"/>
  <c r="G114" s="1"/>
  <c r="O113"/>
  <c r="O114" s="1"/>
  <c r="AE113"/>
  <c r="AE114" s="1"/>
  <c r="P113"/>
  <c r="P114" s="1"/>
  <c r="X113"/>
  <c r="X114" s="1"/>
  <c r="D63"/>
  <c r="D64" s="1"/>
  <c r="L63"/>
  <c r="L64" s="1"/>
  <c r="L69" s="1"/>
  <c r="T63"/>
  <c r="T64" s="1"/>
  <c r="AB63"/>
  <c r="AB64" s="1"/>
  <c r="AB69" s="1"/>
  <c r="AN63"/>
  <c r="AN64" s="1"/>
  <c r="AV63"/>
  <c r="AV64" s="1"/>
  <c r="AV69" s="1"/>
  <c r="BD63"/>
  <c r="BD64" s="1"/>
  <c r="BL63"/>
  <c r="BL64" s="1"/>
  <c r="BL69" s="1"/>
  <c r="G81"/>
  <c r="G82" s="1"/>
  <c r="O81"/>
  <c r="O82" s="1"/>
  <c r="W81"/>
  <c r="W82" s="1"/>
  <c r="AE81"/>
  <c r="AE82" s="1"/>
  <c r="AQ81"/>
  <c r="AQ82" s="1"/>
  <c r="AY81"/>
  <c r="AY82" s="1"/>
  <c r="BG81"/>
  <c r="BG82" s="1"/>
  <c r="BO81"/>
  <c r="BO82" s="1"/>
  <c r="E97"/>
  <c r="E98" s="1"/>
  <c r="M97"/>
  <c r="M98" s="1"/>
  <c r="U97"/>
  <c r="U98" s="1"/>
  <c r="AC97"/>
  <c r="AC98" s="1"/>
  <c r="AO97"/>
  <c r="AO98" s="1"/>
  <c r="AW97"/>
  <c r="AW98" s="1"/>
  <c r="BE97"/>
  <c r="BE98" s="1"/>
  <c r="BM97"/>
  <c r="BM98" s="1"/>
  <c r="F113"/>
  <c r="F114" s="1"/>
  <c r="N113"/>
  <c r="N114" s="1"/>
  <c r="V113"/>
  <c r="V114" s="1"/>
  <c r="AD113"/>
  <c r="AD114" s="1"/>
  <c r="AP113"/>
  <c r="AP114" s="1"/>
  <c r="AX113"/>
  <c r="AX114" s="1"/>
  <c r="BF113"/>
  <c r="BF114" s="1"/>
  <c r="K63"/>
  <c r="K64" s="1"/>
  <c r="K69" s="1"/>
  <c r="S63"/>
  <c r="S64" s="1"/>
  <c r="F81"/>
  <c r="F82" s="1"/>
  <c r="N81"/>
  <c r="N82" s="1"/>
  <c r="V81"/>
  <c r="V82" s="1"/>
  <c r="AD81"/>
  <c r="AD82" s="1"/>
  <c r="AP81"/>
  <c r="AP82" s="1"/>
  <c r="AX81"/>
  <c r="AX82" s="1"/>
  <c r="BF81"/>
  <c r="BF82" s="1"/>
  <c r="BN81"/>
  <c r="BN82" s="1"/>
  <c r="E113"/>
  <c r="E114" s="1"/>
  <c r="M113"/>
  <c r="M114" s="1"/>
  <c r="U113"/>
  <c r="U114" s="1"/>
  <c r="AC113"/>
  <c r="AC114" s="1"/>
  <c r="AO113"/>
  <c r="AO114" s="1"/>
  <c r="AW113"/>
  <c r="AW114" s="1"/>
  <c r="AF81"/>
  <c r="AF82" s="1"/>
  <c r="AF86" s="1"/>
  <c r="AG87"/>
  <c r="AF97" i="5"/>
  <c r="AF98" s="1"/>
  <c r="AF103" s="1"/>
  <c r="AG97"/>
  <c r="AG98" s="1"/>
  <c r="AG102" s="1"/>
  <c r="AG103" i="4"/>
  <c r="AG104"/>
  <c r="AG103" i="10"/>
  <c r="H97"/>
  <c r="H98" s="1"/>
  <c r="P97"/>
  <c r="P98" s="1"/>
  <c r="X97"/>
  <c r="AJ97"/>
  <c r="AJ98" s="1"/>
  <c r="AR97"/>
  <c r="AR98" s="1"/>
  <c r="AZ97"/>
  <c r="AZ98" s="1"/>
  <c r="BH97"/>
  <c r="BH98" s="1"/>
  <c r="BP97"/>
  <c r="BP98" s="1"/>
  <c r="AF36" i="4"/>
  <c r="AI36"/>
  <c r="W113" i="10"/>
  <c r="W114" s="1"/>
  <c r="BS103" i="12"/>
  <c r="BT103" s="1"/>
  <c r="AG50" i="5"/>
  <c r="AG51"/>
  <c r="AH50"/>
  <c r="AH51"/>
  <c r="AF118"/>
  <c r="AF119"/>
  <c r="AF51"/>
  <c r="AG87"/>
  <c r="AF86"/>
  <c r="AI113"/>
  <c r="AI114" s="1"/>
  <c r="AG118"/>
  <c r="AF69"/>
  <c r="AI81"/>
  <c r="AI82" s="1"/>
  <c r="AG69"/>
  <c r="AI63"/>
  <c r="AI64" s="1"/>
  <c r="BS102" i="12"/>
  <c r="BT102" s="1"/>
  <c r="AG51" i="10"/>
  <c r="AG50"/>
  <c r="AH50"/>
  <c r="AH51"/>
  <c r="F63"/>
  <c r="F64" s="1"/>
  <c r="F68" s="1"/>
  <c r="J63"/>
  <c r="J64" s="1"/>
  <c r="J68" s="1"/>
  <c r="N63"/>
  <c r="N64" s="1"/>
  <c r="R63"/>
  <c r="R64" s="1"/>
  <c r="R68" s="1"/>
  <c r="V63"/>
  <c r="V64" s="1"/>
  <c r="V68" s="1"/>
  <c r="Z63"/>
  <c r="Z64" s="1"/>
  <c r="Z68" s="1"/>
  <c r="AD63"/>
  <c r="AD64" s="1"/>
  <c r="AL63"/>
  <c r="AL64" s="1"/>
  <c r="AL68" s="1"/>
  <c r="AP63"/>
  <c r="AP64" s="1"/>
  <c r="AP68" s="1"/>
  <c r="AT63"/>
  <c r="AT64" s="1"/>
  <c r="AT68" s="1"/>
  <c r="AX63"/>
  <c r="AX64" s="1"/>
  <c r="AX68" s="1"/>
  <c r="BB63"/>
  <c r="BB64" s="1"/>
  <c r="BB69" s="1"/>
  <c r="BF63"/>
  <c r="BF64" s="1"/>
  <c r="BF68" s="1"/>
  <c r="BJ63"/>
  <c r="BJ64" s="1"/>
  <c r="BJ68" s="1"/>
  <c r="BN63"/>
  <c r="BN64" s="1"/>
  <c r="BN69" s="1"/>
  <c r="BR63"/>
  <c r="BR64" s="1"/>
  <c r="I81"/>
  <c r="I82" s="1"/>
  <c r="I86" s="1"/>
  <c r="M81"/>
  <c r="M82" s="1"/>
  <c r="Q81"/>
  <c r="Q82" s="1"/>
  <c r="Q86" s="1"/>
  <c r="U81"/>
  <c r="U82" s="1"/>
  <c r="Y81"/>
  <c r="Y82" s="1"/>
  <c r="Y86" s="1"/>
  <c r="AC81"/>
  <c r="AC82" s="1"/>
  <c r="AK81"/>
  <c r="AK82" s="1"/>
  <c r="AO81"/>
  <c r="AO82" s="1"/>
  <c r="AS81"/>
  <c r="AS82" s="1"/>
  <c r="AW81"/>
  <c r="AW82" s="1"/>
  <c r="BA81"/>
  <c r="BA82" s="1"/>
  <c r="BE81"/>
  <c r="BE82" s="1"/>
  <c r="BI81"/>
  <c r="BI82" s="1"/>
  <c r="BM81"/>
  <c r="BM82" s="1"/>
  <c r="BQ81"/>
  <c r="BQ82" s="1"/>
  <c r="G97"/>
  <c r="G98" s="1"/>
  <c r="K97"/>
  <c r="K98" s="1"/>
  <c r="O97"/>
  <c r="O98" s="1"/>
  <c r="S97"/>
  <c r="S98" s="1"/>
  <c r="W97"/>
  <c r="W98" s="1"/>
  <c r="AA97"/>
  <c r="AA98" s="1"/>
  <c r="AE97"/>
  <c r="AE98" s="1"/>
  <c r="AM97"/>
  <c r="AM98" s="1"/>
  <c r="AQ97"/>
  <c r="AQ98" s="1"/>
  <c r="AU97"/>
  <c r="AU98" s="1"/>
  <c r="AY97"/>
  <c r="AY98" s="1"/>
  <c r="BC97"/>
  <c r="BC98" s="1"/>
  <c r="BG97"/>
  <c r="BG98" s="1"/>
  <c r="BK97"/>
  <c r="BK98" s="1"/>
  <c r="BO97"/>
  <c r="BO98" s="1"/>
  <c r="D113"/>
  <c r="D114" s="1"/>
  <c r="L113"/>
  <c r="L114" s="1"/>
  <c r="T113"/>
  <c r="T114" s="1"/>
  <c r="AB113"/>
  <c r="AB114" s="1"/>
  <c r="AJ113"/>
  <c r="AJ114" s="1"/>
  <c r="AN113"/>
  <c r="AN114" s="1"/>
  <c r="AR113"/>
  <c r="AR114" s="1"/>
  <c r="AV113"/>
  <c r="AV114" s="1"/>
  <c r="AZ113"/>
  <c r="AZ114" s="1"/>
  <c r="BD113"/>
  <c r="BD114" s="1"/>
  <c r="BH113"/>
  <c r="BH114" s="1"/>
  <c r="BP113"/>
  <c r="BP114" s="1"/>
  <c r="AF87"/>
  <c r="AH113"/>
  <c r="AH114" s="1"/>
  <c r="AG119"/>
  <c r="AF118"/>
  <c r="AH97"/>
  <c r="AH98" s="1"/>
  <c r="AF103"/>
  <c r="AI113"/>
  <c r="AI114" s="1"/>
  <c r="AQ113"/>
  <c r="AQ114" s="1"/>
  <c r="AY113"/>
  <c r="AY114" s="1"/>
  <c r="BG113"/>
  <c r="BG114" s="1"/>
  <c r="BO113"/>
  <c r="BO114" s="1"/>
  <c r="AF51"/>
  <c r="AG69"/>
  <c r="AI81"/>
  <c r="AI82" s="1"/>
  <c r="AA63"/>
  <c r="AA64" s="1"/>
  <c r="AA68" s="1"/>
  <c r="AE63"/>
  <c r="AE64" s="1"/>
  <c r="AM63"/>
  <c r="AM64" s="1"/>
  <c r="AM68" s="1"/>
  <c r="AQ63"/>
  <c r="AQ64" s="1"/>
  <c r="AU63"/>
  <c r="AU64" s="1"/>
  <c r="AY63"/>
  <c r="AY64" s="1"/>
  <c r="AY68" s="1"/>
  <c r="BC63"/>
  <c r="BC64" s="1"/>
  <c r="BC68" s="1"/>
  <c r="BG63"/>
  <c r="BG64" s="1"/>
  <c r="BG69" s="1"/>
  <c r="BK63"/>
  <c r="BK64" s="1"/>
  <c r="BO63"/>
  <c r="BO64" s="1"/>
  <c r="BO68" s="1"/>
  <c r="AI63"/>
  <c r="AI64" s="1"/>
  <c r="AH36" i="4"/>
  <c r="AH52"/>
  <c r="AH51"/>
  <c r="AF53"/>
  <c r="AG36"/>
  <c r="AG51"/>
  <c r="AG52"/>
  <c r="AH82"/>
  <c r="AH83" s="1"/>
  <c r="AF87"/>
  <c r="AF52"/>
  <c r="AI82"/>
  <c r="AI83" s="1"/>
  <c r="AG114"/>
  <c r="AG115" s="1"/>
  <c r="AF51"/>
  <c r="AG70"/>
  <c r="AH114"/>
  <c r="AH115" s="1"/>
  <c r="AI64"/>
  <c r="AI65" s="1"/>
  <c r="AI114"/>
  <c r="AI115" s="1"/>
  <c r="AI56" i="10"/>
  <c r="AI72" s="1"/>
  <c r="AI90" s="1"/>
  <c r="AI106" s="1"/>
  <c r="BH117" i="12"/>
  <c r="BH119"/>
  <c r="BH52" s="1"/>
  <c r="BH118"/>
  <c r="BP117"/>
  <c r="BP118"/>
  <c r="BP119"/>
  <c r="BP52" s="1"/>
  <c r="AX117"/>
  <c r="AX119"/>
  <c r="AX52" s="1"/>
  <c r="AX118"/>
  <c r="AP117"/>
  <c r="AP119"/>
  <c r="AP52" s="1"/>
  <c r="AP118"/>
  <c r="D52"/>
  <c r="BL117"/>
  <c r="BL118"/>
  <c r="BL119"/>
  <c r="BL52" s="1"/>
  <c r="I117"/>
  <c r="I118"/>
  <c r="I119"/>
  <c r="I52" s="1"/>
  <c r="AV117"/>
  <c r="AV119"/>
  <c r="AV118"/>
  <c r="AR117"/>
  <c r="AR118"/>
  <c r="AR119"/>
  <c r="AR52" s="1"/>
  <c r="AJ117"/>
  <c r="AJ119"/>
  <c r="AJ52" s="1"/>
  <c r="AJ118"/>
  <c r="BD117"/>
  <c r="BD118"/>
  <c r="BD119"/>
  <c r="BD52" s="1"/>
  <c r="BF117"/>
  <c r="BF119"/>
  <c r="BF52" s="1"/>
  <c r="BF118"/>
  <c r="BN117"/>
  <c r="BN118"/>
  <c r="BN119"/>
  <c r="BN52" s="1"/>
  <c r="Y117"/>
  <c r="Y119"/>
  <c r="Y52" s="1"/>
  <c r="Y118"/>
  <c r="AV52"/>
  <c r="AZ117"/>
  <c r="AZ119"/>
  <c r="AZ52" s="1"/>
  <c r="AZ118"/>
  <c r="BL113" i="10"/>
  <c r="BL114" s="1"/>
  <c r="AG56"/>
  <c r="AG72" s="1"/>
  <c r="AG90" s="1"/>
  <c r="AG106" s="1"/>
  <c r="AI50" i="5"/>
  <c r="AI51"/>
  <c r="AI97"/>
  <c r="AI98" s="1"/>
  <c r="AF56" i="10"/>
  <c r="AF72" s="1"/>
  <c r="AF90" s="1"/>
  <c r="AF106" s="1"/>
  <c r="AI50"/>
  <c r="AI51"/>
  <c r="AI97"/>
  <c r="AI98" s="1"/>
  <c r="AI51" i="4"/>
  <c r="AI52"/>
  <c r="AI98"/>
  <c r="AI99" s="1"/>
  <c r="AH69" i="10"/>
  <c r="AH67"/>
  <c r="BN113"/>
  <c r="BN114" s="1"/>
  <c r="BD97"/>
  <c r="BD98" s="1"/>
  <c r="BL97"/>
  <c r="BL98" s="1"/>
  <c r="BE113"/>
  <c r="BE114" s="1"/>
  <c r="BM113"/>
  <c r="BM114" s="1"/>
  <c r="BB97"/>
  <c r="BB98" s="1"/>
  <c r="BJ97"/>
  <c r="BJ98" s="1"/>
  <c r="BC113"/>
  <c r="BC114" s="1"/>
  <c r="BK113"/>
  <c r="BK114" s="1"/>
  <c r="H113"/>
  <c r="H114" s="1"/>
  <c r="AG52"/>
  <c r="E81"/>
  <c r="E82" s="1"/>
  <c r="I51"/>
  <c r="I50"/>
  <c r="BH51"/>
  <c r="BH50"/>
  <c r="X50"/>
  <c r="X51"/>
  <c r="AE50"/>
  <c r="AE51"/>
  <c r="V50"/>
  <c r="V51"/>
  <c r="E51"/>
  <c r="E50"/>
  <c r="M51"/>
  <c r="M50"/>
  <c r="U51"/>
  <c r="U50"/>
  <c r="Y51"/>
  <c r="Y50"/>
  <c r="H51"/>
  <c r="H50"/>
  <c r="G50"/>
  <c r="G51"/>
  <c r="W50"/>
  <c r="W51"/>
  <c r="F50"/>
  <c r="F51"/>
  <c r="N50"/>
  <c r="N51"/>
  <c r="D51"/>
  <c r="D50"/>
  <c r="L51"/>
  <c r="L50"/>
  <c r="T51"/>
  <c r="T50"/>
  <c r="AB51"/>
  <c r="AB50"/>
  <c r="AM51"/>
  <c r="AM50"/>
  <c r="BP51"/>
  <c r="BP50"/>
  <c r="S50"/>
  <c r="S51"/>
  <c r="AA50"/>
  <c r="AA51"/>
  <c r="AL50"/>
  <c r="AL51"/>
  <c r="AT50"/>
  <c r="AT51"/>
  <c r="BB50"/>
  <c r="BB51"/>
  <c r="BJ50"/>
  <c r="BJ51"/>
  <c r="BR50"/>
  <c r="BR51"/>
  <c r="AJ51"/>
  <c r="AJ50"/>
  <c r="K50"/>
  <c r="K51"/>
  <c r="J50"/>
  <c r="J51"/>
  <c r="R50"/>
  <c r="R51"/>
  <c r="Z50"/>
  <c r="Z51"/>
  <c r="AK50"/>
  <c r="AK51"/>
  <c r="Q51"/>
  <c r="Q50"/>
  <c r="AZ51"/>
  <c r="AZ50"/>
  <c r="P50"/>
  <c r="P51"/>
  <c r="AQ50"/>
  <c r="AQ51"/>
  <c r="BG50"/>
  <c r="BG51"/>
  <c r="AR51"/>
  <c r="AR50"/>
  <c r="O50"/>
  <c r="O51"/>
  <c r="AP50"/>
  <c r="AP51"/>
  <c r="AX50"/>
  <c r="AX51"/>
  <c r="BF50"/>
  <c r="BF51"/>
  <c r="BN50"/>
  <c r="BN51"/>
  <c r="J69"/>
  <c r="R69"/>
  <c r="Z69"/>
  <c r="AK68"/>
  <c r="AK69"/>
  <c r="AS68"/>
  <c r="AS69"/>
  <c r="BA68"/>
  <c r="BA69"/>
  <c r="BI68"/>
  <c r="BI69"/>
  <c r="BQ68"/>
  <c r="BQ69"/>
  <c r="I69"/>
  <c r="I68"/>
  <c r="Q69"/>
  <c r="Q68"/>
  <c r="Y69"/>
  <c r="Y68"/>
  <c r="AJ69"/>
  <c r="AR69"/>
  <c r="AR68"/>
  <c r="AZ69"/>
  <c r="BH69"/>
  <c r="BH68"/>
  <c r="BP69"/>
  <c r="AC51"/>
  <c r="AC50"/>
  <c r="AN51"/>
  <c r="AN50"/>
  <c r="AV51"/>
  <c r="AV50"/>
  <c r="BD51"/>
  <c r="BD50"/>
  <c r="BL51"/>
  <c r="BL50"/>
  <c r="AD50"/>
  <c r="AD51"/>
  <c r="BE50"/>
  <c r="BE51"/>
  <c r="H69"/>
  <c r="P69"/>
  <c r="P68"/>
  <c r="X69"/>
  <c r="X68"/>
  <c r="AQ69"/>
  <c r="AQ68"/>
  <c r="AY69"/>
  <c r="BG68"/>
  <c r="BO69"/>
  <c r="AU51"/>
  <c r="AU50"/>
  <c r="BC51"/>
  <c r="BC50"/>
  <c r="BK51"/>
  <c r="BK50"/>
  <c r="AO50"/>
  <c r="AO51"/>
  <c r="G68"/>
  <c r="G69"/>
  <c r="O68"/>
  <c r="O69"/>
  <c r="W68"/>
  <c r="W69"/>
  <c r="AE68"/>
  <c r="AE69"/>
  <c r="AP69"/>
  <c r="AX69"/>
  <c r="BF69"/>
  <c r="BN68"/>
  <c r="F69"/>
  <c r="N68"/>
  <c r="N69"/>
  <c r="V69"/>
  <c r="AD68"/>
  <c r="AD69"/>
  <c r="AO68"/>
  <c r="AW68"/>
  <c r="AW69"/>
  <c r="BE68"/>
  <c r="BM68"/>
  <c r="BM69"/>
  <c r="I87"/>
  <c r="Q87"/>
  <c r="Y87"/>
  <c r="AJ86"/>
  <c r="AJ87"/>
  <c r="AR86"/>
  <c r="AR87"/>
  <c r="AZ86"/>
  <c r="BH86"/>
  <c r="BH87"/>
  <c r="BP86"/>
  <c r="BP87"/>
  <c r="AS50"/>
  <c r="AS51"/>
  <c r="BA50"/>
  <c r="BA51"/>
  <c r="BI50"/>
  <c r="BI51"/>
  <c r="BQ50"/>
  <c r="BQ51"/>
  <c r="AY50"/>
  <c r="AY51"/>
  <c r="BO50"/>
  <c r="BO51"/>
  <c r="E68"/>
  <c r="E69"/>
  <c r="M68"/>
  <c r="U68"/>
  <c r="U69"/>
  <c r="AC68"/>
  <c r="AC69"/>
  <c r="AN68"/>
  <c r="AN69"/>
  <c r="AV68"/>
  <c r="BD68"/>
  <c r="BD69"/>
  <c r="BL68"/>
  <c r="I100"/>
  <c r="I85"/>
  <c r="Q100"/>
  <c r="Q103" s="1"/>
  <c r="Q85"/>
  <c r="Y100"/>
  <c r="Y85"/>
  <c r="AJ100"/>
  <c r="AJ85"/>
  <c r="AR100"/>
  <c r="AR85"/>
  <c r="AZ100"/>
  <c r="AZ85"/>
  <c r="BH100"/>
  <c r="BH85"/>
  <c r="BP100"/>
  <c r="BP85"/>
  <c r="AW50"/>
  <c r="AW51"/>
  <c r="BM50"/>
  <c r="BM51"/>
  <c r="D68"/>
  <c r="D69"/>
  <c r="L68"/>
  <c r="T68"/>
  <c r="T69"/>
  <c r="AB68"/>
  <c r="AM69"/>
  <c r="AU68"/>
  <c r="AU69"/>
  <c r="BK68"/>
  <c r="BK69"/>
  <c r="K68"/>
  <c r="S68"/>
  <c r="S69"/>
  <c r="AA69"/>
  <c r="AL69"/>
  <c r="AT69"/>
  <c r="BB68"/>
  <c r="BJ69"/>
  <c r="BR68"/>
  <c r="BR69"/>
  <c r="I67"/>
  <c r="Q67"/>
  <c r="Y67"/>
  <c r="AJ67"/>
  <c r="AR67"/>
  <c r="AZ67"/>
  <c r="BH67"/>
  <c r="BP67"/>
  <c r="H84"/>
  <c r="H86" s="1"/>
  <c r="P84"/>
  <c r="P87" s="1"/>
  <c r="X84"/>
  <c r="AH84"/>
  <c r="AQ84"/>
  <c r="AY84"/>
  <c r="AY87" s="1"/>
  <c r="BG84"/>
  <c r="BG86" s="1"/>
  <c r="BO84"/>
  <c r="G84"/>
  <c r="G87" s="1"/>
  <c r="O84"/>
  <c r="O87" s="1"/>
  <c r="W84"/>
  <c r="AE84"/>
  <c r="AE87" s="1"/>
  <c r="AP84"/>
  <c r="AX84"/>
  <c r="BF84"/>
  <c r="BF86" s="1"/>
  <c r="BN84"/>
  <c r="F84"/>
  <c r="N84"/>
  <c r="N87" s="1"/>
  <c r="V84"/>
  <c r="AD84"/>
  <c r="AD86" s="1"/>
  <c r="AO84"/>
  <c r="AW84"/>
  <c r="AW87" s="1"/>
  <c r="BE84"/>
  <c r="BE87" s="1"/>
  <c r="BM84"/>
  <c r="BM87" s="1"/>
  <c r="E84"/>
  <c r="M84"/>
  <c r="M87" s="1"/>
  <c r="U84"/>
  <c r="U87" s="1"/>
  <c r="AC84"/>
  <c r="AN84"/>
  <c r="AN87" s="1"/>
  <c r="AV84"/>
  <c r="BD84"/>
  <c r="BD87" s="1"/>
  <c r="BL84"/>
  <c r="D84"/>
  <c r="D87" s="1"/>
  <c r="L84"/>
  <c r="L87" s="1"/>
  <c r="T84"/>
  <c r="T86" s="1"/>
  <c r="AB84"/>
  <c r="AM84"/>
  <c r="AM87" s="1"/>
  <c r="AU84"/>
  <c r="AU87" s="1"/>
  <c r="BC84"/>
  <c r="BC87" s="1"/>
  <c r="BK84"/>
  <c r="K84"/>
  <c r="K86" s="1"/>
  <c r="S84"/>
  <c r="S86" s="1"/>
  <c r="AA84"/>
  <c r="AL84"/>
  <c r="AL87" s="1"/>
  <c r="AT84"/>
  <c r="AT87" s="1"/>
  <c r="BB84"/>
  <c r="BJ84"/>
  <c r="BJ87" s="1"/>
  <c r="BR84"/>
  <c r="BR87" s="1"/>
  <c r="J84"/>
  <c r="R84"/>
  <c r="R86" s="1"/>
  <c r="Z84"/>
  <c r="Z87" s="1"/>
  <c r="AK84"/>
  <c r="AK86" s="1"/>
  <c r="AS84"/>
  <c r="BA84"/>
  <c r="BA87" s="1"/>
  <c r="BI84"/>
  <c r="BI86" s="1"/>
  <c r="BQ84"/>
  <c r="BR34" i="4"/>
  <c r="BR50"/>
  <c r="BR57"/>
  <c r="BR73" s="1"/>
  <c r="BR91" s="1"/>
  <c r="BR107" s="1"/>
  <c r="BR59"/>
  <c r="BR60"/>
  <c r="BR61"/>
  <c r="BR62"/>
  <c r="BR63"/>
  <c r="BR67"/>
  <c r="BR68" s="1"/>
  <c r="BR75"/>
  <c r="BR76"/>
  <c r="BR77"/>
  <c r="BR78"/>
  <c r="BR79"/>
  <c r="BR80"/>
  <c r="BR81"/>
  <c r="BR93"/>
  <c r="BR94"/>
  <c r="BR95"/>
  <c r="BR96"/>
  <c r="BR97"/>
  <c r="BR109"/>
  <c r="BR110"/>
  <c r="BR111"/>
  <c r="BR112"/>
  <c r="BR113"/>
  <c r="BR34" i="5"/>
  <c r="BR49"/>
  <c r="BR56"/>
  <c r="BR72" s="1"/>
  <c r="BR90" s="1"/>
  <c r="BR106" s="1"/>
  <c r="BR58"/>
  <c r="BR59"/>
  <c r="BR60"/>
  <c r="BR61"/>
  <c r="BR62"/>
  <c r="BR66"/>
  <c r="BR67" s="1"/>
  <c r="BR74"/>
  <c r="BR75"/>
  <c r="BR76"/>
  <c r="BR77"/>
  <c r="BR78"/>
  <c r="BR79"/>
  <c r="BR80"/>
  <c r="BR92"/>
  <c r="BR93"/>
  <c r="BR94"/>
  <c r="BR95"/>
  <c r="BR96"/>
  <c r="BR108"/>
  <c r="BR109"/>
  <c r="BR110"/>
  <c r="BR111"/>
  <c r="BR112"/>
  <c r="C17"/>
  <c r="C17" i="4"/>
  <c r="K7" i="5"/>
  <c r="AO87" i="10" l="1"/>
  <c r="AP86"/>
  <c r="AQ86"/>
  <c r="BC69"/>
  <c r="AF52"/>
  <c r="AG103" i="5"/>
  <c r="AF102"/>
  <c r="AZ103" i="10"/>
  <c r="AI86" i="5"/>
  <c r="AI87"/>
  <c r="AI118"/>
  <c r="AI119"/>
  <c r="AI69"/>
  <c r="AI68"/>
  <c r="AG52"/>
  <c r="AF52"/>
  <c r="BS119" i="12"/>
  <c r="BT119" s="1"/>
  <c r="BS118"/>
  <c r="BT118" s="1"/>
  <c r="BT53" s="1"/>
  <c r="AI69" i="10"/>
  <c r="BS69" s="1"/>
  <c r="BT69" s="1"/>
  <c r="AI68"/>
  <c r="BS68" s="1"/>
  <c r="BT68" s="1"/>
  <c r="AI86"/>
  <c r="AI87"/>
  <c r="AI118"/>
  <c r="AI119"/>
  <c r="AI87" i="4"/>
  <c r="AI88"/>
  <c r="AI70"/>
  <c r="AI69"/>
  <c r="AG119"/>
  <c r="AG120"/>
  <c r="AG53" s="1"/>
  <c r="AI120"/>
  <c r="AI119"/>
  <c r="BS52" i="12"/>
  <c r="BS53" s="1"/>
  <c r="AI102" i="5"/>
  <c r="AI103"/>
  <c r="AI103" i="10"/>
  <c r="AI102"/>
  <c r="AI104" i="4"/>
  <c r="AI103"/>
  <c r="AH86" i="10"/>
  <c r="AH85"/>
  <c r="AH87"/>
  <c r="AE86"/>
  <c r="AD87"/>
  <c r="BJ86"/>
  <c r="M86"/>
  <c r="R87"/>
  <c r="L86"/>
  <c r="BF87"/>
  <c r="S87"/>
  <c r="N86"/>
  <c r="H87"/>
  <c r="BE86"/>
  <c r="G86"/>
  <c r="P86"/>
  <c r="E87"/>
  <c r="BB100"/>
  <c r="BB85"/>
  <c r="AV100"/>
  <c r="AV85"/>
  <c r="AX100"/>
  <c r="AX85"/>
  <c r="BI100"/>
  <c r="BI85"/>
  <c r="BJ100"/>
  <c r="BJ85"/>
  <c r="BC100"/>
  <c r="BC85"/>
  <c r="BD100"/>
  <c r="BD85"/>
  <c r="BE100"/>
  <c r="BE85"/>
  <c r="BF100"/>
  <c r="BF85"/>
  <c r="BG100"/>
  <c r="BG85"/>
  <c r="AZ101"/>
  <c r="AZ116"/>
  <c r="Q101"/>
  <c r="Q116"/>
  <c r="BM86"/>
  <c r="AP87"/>
  <c r="BG87"/>
  <c r="AZ102"/>
  <c r="Q102"/>
  <c r="BA86"/>
  <c r="BR86"/>
  <c r="AL86"/>
  <c r="BQ100"/>
  <c r="BQ85"/>
  <c r="BL100"/>
  <c r="BL85"/>
  <c r="AU86"/>
  <c r="AV86"/>
  <c r="BR100"/>
  <c r="BR85"/>
  <c r="BM100"/>
  <c r="BM85"/>
  <c r="BO100"/>
  <c r="BO85"/>
  <c r="J100"/>
  <c r="J85"/>
  <c r="D100"/>
  <c r="D85"/>
  <c r="F100"/>
  <c r="F85"/>
  <c r="H100"/>
  <c r="H85"/>
  <c r="BH101"/>
  <c r="BH116"/>
  <c r="Y101"/>
  <c r="Y116"/>
  <c r="AO86"/>
  <c r="AX87"/>
  <c r="BO87"/>
  <c r="BH102"/>
  <c r="Y102"/>
  <c r="Z86"/>
  <c r="AT86"/>
  <c r="AV87"/>
  <c r="BS51"/>
  <c r="BT51" s="1"/>
  <c r="BK100"/>
  <c r="BK85"/>
  <c r="BN100"/>
  <c r="BN85"/>
  <c r="K100"/>
  <c r="K85"/>
  <c r="E100"/>
  <c r="E85"/>
  <c r="G100"/>
  <c r="G85"/>
  <c r="R100"/>
  <c r="R85"/>
  <c r="S100"/>
  <c r="S85"/>
  <c r="L100"/>
  <c r="L85"/>
  <c r="M100"/>
  <c r="M85"/>
  <c r="N100"/>
  <c r="N85"/>
  <c r="O100"/>
  <c r="O85"/>
  <c r="P100"/>
  <c r="P85"/>
  <c r="F86"/>
  <c r="F87"/>
  <c r="AX86"/>
  <c r="O86"/>
  <c r="BO86"/>
  <c r="BH103"/>
  <c r="Y103"/>
  <c r="BI87"/>
  <c r="K87"/>
  <c r="BC86"/>
  <c r="BD86"/>
  <c r="U86"/>
  <c r="BS50"/>
  <c r="BT50" s="1"/>
  <c r="Z100"/>
  <c r="Z85"/>
  <c r="T100"/>
  <c r="T85"/>
  <c r="W100"/>
  <c r="W85"/>
  <c r="BP101"/>
  <c r="BP116"/>
  <c r="AJ101"/>
  <c r="AJ116"/>
  <c r="AW86"/>
  <c r="W87"/>
  <c r="AQ87"/>
  <c r="BP102"/>
  <c r="AJ102"/>
  <c r="BQ86"/>
  <c r="BB86"/>
  <c r="T87"/>
  <c r="AA100"/>
  <c r="AA85"/>
  <c r="U100"/>
  <c r="U85"/>
  <c r="V100"/>
  <c r="V85"/>
  <c r="X87"/>
  <c r="X100"/>
  <c r="X86"/>
  <c r="X85"/>
  <c r="AK100"/>
  <c r="AK85"/>
  <c r="AL100"/>
  <c r="AL85"/>
  <c r="AB100"/>
  <c r="AB85"/>
  <c r="AC100"/>
  <c r="AC85"/>
  <c r="AD100"/>
  <c r="AD85"/>
  <c r="AE100"/>
  <c r="AE85"/>
  <c r="AH100"/>
  <c r="W86"/>
  <c r="BP103"/>
  <c r="AJ103"/>
  <c r="BQ87"/>
  <c r="AK87"/>
  <c r="BB87"/>
  <c r="BK86"/>
  <c r="AB86"/>
  <c r="BL86"/>
  <c r="AC86"/>
  <c r="AS100"/>
  <c r="AS85"/>
  <c r="AT100"/>
  <c r="AT85"/>
  <c r="AM100"/>
  <c r="AM85"/>
  <c r="AN100"/>
  <c r="AN85"/>
  <c r="AO100"/>
  <c r="AO85"/>
  <c r="AP100"/>
  <c r="AP85"/>
  <c r="AQ100"/>
  <c r="AQ85"/>
  <c r="AR101"/>
  <c r="AR116"/>
  <c r="I101"/>
  <c r="I116"/>
  <c r="V86"/>
  <c r="BN87"/>
  <c r="AR102"/>
  <c r="I102"/>
  <c r="AS86"/>
  <c r="J86"/>
  <c r="AA86"/>
  <c r="BK87"/>
  <c r="AB87"/>
  <c r="BL87"/>
  <c r="AC87"/>
  <c r="BA100"/>
  <c r="BA85"/>
  <c r="AU100"/>
  <c r="AU85"/>
  <c r="AW100"/>
  <c r="AW85"/>
  <c r="AY100"/>
  <c r="AY85"/>
  <c r="V87"/>
  <c r="BN86"/>
  <c r="AY86"/>
  <c r="AR103"/>
  <c r="I103"/>
  <c r="AS87"/>
  <c r="J87"/>
  <c r="AA87"/>
  <c r="AM86"/>
  <c r="D86"/>
  <c r="AN86"/>
  <c r="E86"/>
  <c r="BR64" i="4"/>
  <c r="BR65" s="1"/>
  <c r="BR69" s="1"/>
  <c r="BR35"/>
  <c r="BR113" i="5"/>
  <c r="BR114" s="1"/>
  <c r="BR63"/>
  <c r="BR64" s="1"/>
  <c r="BR69" s="1"/>
  <c r="BR35"/>
  <c r="BR85" i="4"/>
  <c r="BR101" s="1"/>
  <c r="BR84" i="5"/>
  <c r="BR85" s="1"/>
  <c r="BR82" i="4"/>
  <c r="BR83" s="1"/>
  <c r="BR98"/>
  <c r="BR99" s="1"/>
  <c r="BR81" i="5"/>
  <c r="BR82" s="1"/>
  <c r="BR97"/>
  <c r="BR98" s="1"/>
  <c r="BR114" i="4"/>
  <c r="BR115" s="1"/>
  <c r="AI52" i="10" l="1"/>
  <c r="AI52" i="5"/>
  <c r="BR51" i="4"/>
  <c r="BR36"/>
  <c r="AI53"/>
  <c r="AH102" i="10"/>
  <c r="AH101"/>
  <c r="AH103"/>
  <c r="U101"/>
  <c r="U116"/>
  <c r="U103"/>
  <c r="U102"/>
  <c r="Z101"/>
  <c r="Z116"/>
  <c r="Z103"/>
  <c r="Z102"/>
  <c r="H116"/>
  <c r="H101"/>
  <c r="H102"/>
  <c r="H103"/>
  <c r="AW101"/>
  <c r="AW116"/>
  <c r="AW103"/>
  <c r="AW102"/>
  <c r="AJ117"/>
  <c r="AJ119"/>
  <c r="AJ52" s="1"/>
  <c r="AJ118"/>
  <c r="AZ117"/>
  <c r="AZ119"/>
  <c r="AZ52" s="1"/>
  <c r="AZ118"/>
  <c r="AN101"/>
  <c r="AN116"/>
  <c r="AN102"/>
  <c r="AN103"/>
  <c r="AE101"/>
  <c r="AE116"/>
  <c r="AE103"/>
  <c r="AE102"/>
  <c r="AL101"/>
  <c r="AL116"/>
  <c r="AL103"/>
  <c r="AL102"/>
  <c r="V101"/>
  <c r="V116"/>
  <c r="V102"/>
  <c r="V103"/>
  <c r="T101"/>
  <c r="T116"/>
  <c r="T103"/>
  <c r="T102"/>
  <c r="O101"/>
  <c r="O116"/>
  <c r="O102"/>
  <c r="O103"/>
  <c r="S101"/>
  <c r="S116"/>
  <c r="S103"/>
  <c r="S102"/>
  <c r="K101"/>
  <c r="K116"/>
  <c r="K103"/>
  <c r="K102"/>
  <c r="J101"/>
  <c r="J116"/>
  <c r="J103"/>
  <c r="J102"/>
  <c r="BE101"/>
  <c r="BE116"/>
  <c r="BE103"/>
  <c r="BE102"/>
  <c r="BI101"/>
  <c r="BI116"/>
  <c r="BI103"/>
  <c r="BI102"/>
  <c r="AY116"/>
  <c r="AY101"/>
  <c r="AY102"/>
  <c r="AY103"/>
  <c r="AR117"/>
  <c r="AR119"/>
  <c r="AR52" s="1"/>
  <c r="AR118"/>
  <c r="BH117"/>
  <c r="BH119"/>
  <c r="BH52" s="1"/>
  <c r="BH118"/>
  <c r="Q117"/>
  <c r="Q119"/>
  <c r="Q52" s="1"/>
  <c r="Q118"/>
  <c r="BS87"/>
  <c r="BT87" s="1"/>
  <c r="AD101"/>
  <c r="AD116"/>
  <c r="AD103"/>
  <c r="AD102"/>
  <c r="AS101"/>
  <c r="AS116"/>
  <c r="AS103"/>
  <c r="AS102"/>
  <c r="AB101"/>
  <c r="AB116"/>
  <c r="AB103"/>
  <c r="AB102"/>
  <c r="AM101"/>
  <c r="AM116"/>
  <c r="AM102"/>
  <c r="AM103"/>
  <c r="AO101"/>
  <c r="AO116"/>
  <c r="AO103"/>
  <c r="AO102"/>
  <c r="BK101"/>
  <c r="BK116"/>
  <c r="BK103"/>
  <c r="BK102"/>
  <c r="AH116"/>
  <c r="W101"/>
  <c r="W116"/>
  <c r="W102"/>
  <c r="W103"/>
  <c r="P116"/>
  <c r="P101"/>
  <c r="P103"/>
  <c r="P102"/>
  <c r="L101"/>
  <c r="L116"/>
  <c r="L103"/>
  <c r="L102"/>
  <c r="E101"/>
  <c r="E116"/>
  <c r="E102"/>
  <c r="E103"/>
  <c r="D101"/>
  <c r="D116"/>
  <c r="D102"/>
  <c r="D103"/>
  <c r="BR101"/>
  <c r="BR116"/>
  <c r="BR103"/>
  <c r="BR102"/>
  <c r="BQ101"/>
  <c r="BQ116"/>
  <c r="BQ103"/>
  <c r="BQ102"/>
  <c r="BF101"/>
  <c r="BF116"/>
  <c r="BF102"/>
  <c r="BF103"/>
  <c r="BJ101"/>
  <c r="BJ116"/>
  <c r="BJ103"/>
  <c r="BJ102"/>
  <c r="BB101"/>
  <c r="BB116"/>
  <c r="BB103"/>
  <c r="BB102"/>
  <c r="BA101"/>
  <c r="BA116"/>
  <c r="BA103"/>
  <c r="BA102"/>
  <c r="I117"/>
  <c r="I119"/>
  <c r="I52" s="1"/>
  <c r="I118"/>
  <c r="X116"/>
  <c r="X103"/>
  <c r="X102"/>
  <c r="X101"/>
  <c r="Y117"/>
  <c r="Y119"/>
  <c r="Y52" s="1"/>
  <c r="Y118"/>
  <c r="AP101"/>
  <c r="AP116"/>
  <c r="AP102"/>
  <c r="AP103"/>
  <c r="AT101"/>
  <c r="AT116"/>
  <c r="AT103"/>
  <c r="AT102"/>
  <c r="AC101"/>
  <c r="AC116"/>
  <c r="AC103"/>
  <c r="AC102"/>
  <c r="AA101"/>
  <c r="AA116"/>
  <c r="AA103"/>
  <c r="AA102"/>
  <c r="M101"/>
  <c r="M116"/>
  <c r="M103"/>
  <c r="M102"/>
  <c r="G101"/>
  <c r="G116"/>
  <c r="G102"/>
  <c r="G103"/>
  <c r="BN101"/>
  <c r="BN116"/>
  <c r="BN103"/>
  <c r="BN102"/>
  <c r="F101"/>
  <c r="F116"/>
  <c r="F103"/>
  <c r="F102"/>
  <c r="BM101"/>
  <c r="BM116"/>
  <c r="BM103"/>
  <c r="BM102"/>
  <c r="BL101"/>
  <c r="BL116"/>
  <c r="BL103"/>
  <c r="BL102"/>
  <c r="BG116"/>
  <c r="BG101"/>
  <c r="BG103"/>
  <c r="BG102"/>
  <c r="BC101"/>
  <c r="BC116"/>
  <c r="BC103"/>
  <c r="BC102"/>
  <c r="AV101"/>
  <c r="AV116"/>
  <c r="AV103"/>
  <c r="AV102"/>
  <c r="AU101"/>
  <c r="AU116"/>
  <c r="AU103"/>
  <c r="AU102"/>
  <c r="BP117"/>
  <c r="BP118"/>
  <c r="BP119"/>
  <c r="BP52" s="1"/>
  <c r="BS86"/>
  <c r="BT86" s="1"/>
  <c r="R101"/>
  <c r="R116"/>
  <c r="R103"/>
  <c r="R102"/>
  <c r="BO116"/>
  <c r="BO101"/>
  <c r="BO102"/>
  <c r="BO103"/>
  <c r="AX101"/>
  <c r="AX116"/>
  <c r="AX102"/>
  <c r="AX103"/>
  <c r="AQ116"/>
  <c r="AQ101"/>
  <c r="AQ102"/>
  <c r="AQ103"/>
  <c r="AK101"/>
  <c r="AK116"/>
  <c r="AK103"/>
  <c r="AK102"/>
  <c r="N101"/>
  <c r="N116"/>
  <c r="N103"/>
  <c r="N102"/>
  <c r="BD101"/>
  <c r="BD116"/>
  <c r="BD103"/>
  <c r="BD102"/>
  <c r="BR70" i="4"/>
  <c r="BR68" i="5"/>
  <c r="BR52" i="4"/>
  <c r="BR103"/>
  <c r="BR51" i="5"/>
  <c r="BR50"/>
  <c r="BR86" i="4"/>
  <c r="BR102"/>
  <c r="BR117"/>
  <c r="BR118" s="1"/>
  <c r="BR87"/>
  <c r="BR104"/>
  <c r="BR88"/>
  <c r="BR100" i="5"/>
  <c r="BR103" s="1"/>
  <c r="BR86"/>
  <c r="BR87"/>
  <c r="BR120" i="4" l="1"/>
  <c r="AH117" i="10"/>
  <c r="AH119"/>
  <c r="AH52" s="1"/>
  <c r="AH118"/>
  <c r="V117"/>
  <c r="V118"/>
  <c r="V119"/>
  <c r="V52" s="1"/>
  <c r="N117"/>
  <c r="N118"/>
  <c r="N119"/>
  <c r="N52" s="1"/>
  <c r="BJ117"/>
  <c r="BJ119"/>
  <c r="BJ52" s="1"/>
  <c r="BJ118"/>
  <c r="BQ117"/>
  <c r="BQ119"/>
  <c r="BQ52" s="1"/>
  <c r="BQ118"/>
  <c r="L117"/>
  <c r="L119"/>
  <c r="L52" s="1"/>
  <c r="L118"/>
  <c r="AS117"/>
  <c r="AS119"/>
  <c r="AS52" s="1"/>
  <c r="AS118"/>
  <c r="BD117"/>
  <c r="BD119"/>
  <c r="BD52" s="1"/>
  <c r="BD118"/>
  <c r="P117"/>
  <c r="P119"/>
  <c r="P52" s="1"/>
  <c r="P118"/>
  <c r="U117"/>
  <c r="U119"/>
  <c r="U52" s="1"/>
  <c r="U118"/>
  <c r="BE117"/>
  <c r="BE118"/>
  <c r="BE119"/>
  <c r="BE52" s="1"/>
  <c r="AV117"/>
  <c r="AV119"/>
  <c r="AV52" s="1"/>
  <c r="AV118"/>
  <c r="BK117"/>
  <c r="BK119"/>
  <c r="BK52" s="1"/>
  <c r="BK118"/>
  <c r="BB117"/>
  <c r="BB119"/>
  <c r="BB52" s="1"/>
  <c r="BB118"/>
  <c r="BF117"/>
  <c r="BF118"/>
  <c r="BF119"/>
  <c r="BF52" s="1"/>
  <c r="BR117"/>
  <c r="BR119"/>
  <c r="BR52" s="1"/>
  <c r="BR118"/>
  <c r="E117"/>
  <c r="E119"/>
  <c r="E52" s="1"/>
  <c r="E118"/>
  <c r="AO117"/>
  <c r="AO119"/>
  <c r="AO52" s="1"/>
  <c r="AO118"/>
  <c r="AB117"/>
  <c r="AB119"/>
  <c r="AB52" s="1"/>
  <c r="AB118"/>
  <c r="AD117"/>
  <c r="AD118"/>
  <c r="AD119"/>
  <c r="AD52" s="1"/>
  <c r="AY117"/>
  <c r="AY119"/>
  <c r="AY52" s="1"/>
  <c r="AY118"/>
  <c r="AQ117"/>
  <c r="AQ119"/>
  <c r="AQ52" s="1"/>
  <c r="AQ118"/>
  <c r="O117"/>
  <c r="O118"/>
  <c r="O119"/>
  <c r="O52" s="1"/>
  <c r="AE117"/>
  <c r="AE118"/>
  <c r="AE119"/>
  <c r="AE52" s="1"/>
  <c r="BN117"/>
  <c r="BN118"/>
  <c r="BN119"/>
  <c r="BN52" s="1"/>
  <c r="AP117"/>
  <c r="AP119"/>
  <c r="AP52" s="1"/>
  <c r="AP118"/>
  <c r="BO117"/>
  <c r="BO118"/>
  <c r="BO119"/>
  <c r="BO52" s="1"/>
  <c r="K117"/>
  <c r="K119"/>
  <c r="K52" s="1"/>
  <c r="K118"/>
  <c r="BM117"/>
  <c r="BM118"/>
  <c r="BM119"/>
  <c r="BM52" s="1"/>
  <c r="M117"/>
  <c r="M119"/>
  <c r="M52" s="1"/>
  <c r="M118"/>
  <c r="AC117"/>
  <c r="AC119"/>
  <c r="AC52" s="1"/>
  <c r="AC118"/>
  <c r="X117"/>
  <c r="X119"/>
  <c r="X52" s="1"/>
  <c r="X118"/>
  <c r="AW117"/>
  <c r="AW118"/>
  <c r="AW119"/>
  <c r="AW52" s="1"/>
  <c r="Z117"/>
  <c r="Z119"/>
  <c r="Z52" s="1"/>
  <c r="Z118"/>
  <c r="BA117"/>
  <c r="BA119"/>
  <c r="BA52" s="1"/>
  <c r="BA118"/>
  <c r="D117"/>
  <c r="D119"/>
  <c r="D52" s="1"/>
  <c r="D118"/>
  <c r="AM117"/>
  <c r="AM118"/>
  <c r="AM119"/>
  <c r="AM52" s="1"/>
  <c r="BI117"/>
  <c r="BI118"/>
  <c r="BI119"/>
  <c r="BI52" s="1"/>
  <c r="J117"/>
  <c r="J119"/>
  <c r="J52" s="1"/>
  <c r="J118"/>
  <c r="S117"/>
  <c r="S119"/>
  <c r="S52" s="1"/>
  <c r="S118"/>
  <c r="T117"/>
  <c r="T119"/>
  <c r="T52" s="1"/>
  <c r="T118"/>
  <c r="AL117"/>
  <c r="AL119"/>
  <c r="AL52" s="1"/>
  <c r="AL118"/>
  <c r="AN117"/>
  <c r="AN119"/>
  <c r="AN52" s="1"/>
  <c r="AN118"/>
  <c r="BS102"/>
  <c r="BT102" s="1"/>
  <c r="BG117"/>
  <c r="BG119"/>
  <c r="BG52" s="1"/>
  <c r="BG118"/>
  <c r="W117"/>
  <c r="W118"/>
  <c r="W119"/>
  <c r="W52" s="1"/>
  <c r="AK117"/>
  <c r="AK119"/>
  <c r="AK52" s="1"/>
  <c r="AK118"/>
  <c r="AX117"/>
  <c r="AX118"/>
  <c r="AX119"/>
  <c r="AX52" s="1"/>
  <c r="R117"/>
  <c r="R119"/>
  <c r="R52" s="1"/>
  <c r="R118"/>
  <c r="AU117"/>
  <c r="AU119"/>
  <c r="AU52" s="1"/>
  <c r="AU118"/>
  <c r="BC117"/>
  <c r="BC119"/>
  <c r="BC52" s="1"/>
  <c r="BC118"/>
  <c r="BL117"/>
  <c r="BL119"/>
  <c r="BL52" s="1"/>
  <c r="BL118"/>
  <c r="F117"/>
  <c r="F119"/>
  <c r="F52" s="1"/>
  <c r="F118"/>
  <c r="G117"/>
  <c r="G119"/>
  <c r="G52" s="1"/>
  <c r="G118"/>
  <c r="AA117"/>
  <c r="AA119"/>
  <c r="AA52" s="1"/>
  <c r="AA118"/>
  <c r="AT117"/>
  <c r="AT118"/>
  <c r="AT119"/>
  <c r="AT52" s="1"/>
  <c r="BS103"/>
  <c r="BT103" s="1"/>
  <c r="H117"/>
  <c r="H119"/>
  <c r="H52" s="1"/>
  <c r="H118"/>
  <c r="BR119" i="4"/>
  <c r="BR53"/>
  <c r="BR102" i="5"/>
  <c r="BR101"/>
  <c r="BR116"/>
  <c r="BR118" s="1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BQ66"/>
  <c r="BO66"/>
  <c r="BM66"/>
  <c r="BK66"/>
  <c r="BI66"/>
  <c r="BG66"/>
  <c r="BE66"/>
  <c r="BC66"/>
  <c r="BA66"/>
  <c r="AY66"/>
  <c r="AW66"/>
  <c r="AU66"/>
  <c r="AS66"/>
  <c r="AQ66"/>
  <c r="AO66"/>
  <c r="AM66"/>
  <c r="AK66"/>
  <c r="AH66"/>
  <c r="AD66"/>
  <c r="AB66"/>
  <c r="Z66"/>
  <c r="X66"/>
  <c r="V66"/>
  <c r="T66"/>
  <c r="R66"/>
  <c r="P66"/>
  <c r="N66"/>
  <c r="L66"/>
  <c r="J66"/>
  <c r="H66"/>
  <c r="F66"/>
  <c r="D66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29"/>
  <c r="C24"/>
  <c r="C10"/>
  <c r="BQ8"/>
  <c r="BQ56" s="1"/>
  <c r="BQ72" s="1"/>
  <c r="BQ90" s="1"/>
  <c r="BQ106" s="1"/>
  <c r="BP8"/>
  <c r="BP56" s="1"/>
  <c r="BP72" s="1"/>
  <c r="BP90" s="1"/>
  <c r="BP106" s="1"/>
  <c r="BO8"/>
  <c r="BO56" s="1"/>
  <c r="BO72" s="1"/>
  <c r="BO90" s="1"/>
  <c r="BO106" s="1"/>
  <c r="BN8"/>
  <c r="BN56" s="1"/>
  <c r="BN72" s="1"/>
  <c r="BN90" s="1"/>
  <c r="BN106" s="1"/>
  <c r="BM8"/>
  <c r="BM56" s="1"/>
  <c r="BM72" s="1"/>
  <c r="BM90" s="1"/>
  <c r="BM106" s="1"/>
  <c r="BL8"/>
  <c r="BL56" s="1"/>
  <c r="BL72" s="1"/>
  <c r="BL90" s="1"/>
  <c r="BL106" s="1"/>
  <c r="BK8"/>
  <c r="BK56" s="1"/>
  <c r="BK72" s="1"/>
  <c r="BK90" s="1"/>
  <c r="BK106" s="1"/>
  <c r="BJ8"/>
  <c r="BJ56" s="1"/>
  <c r="BJ72" s="1"/>
  <c r="BJ90" s="1"/>
  <c r="BJ106" s="1"/>
  <c r="BI8"/>
  <c r="BI56" s="1"/>
  <c r="BI72" s="1"/>
  <c r="BI90" s="1"/>
  <c r="BI106" s="1"/>
  <c r="BH8"/>
  <c r="BH56" s="1"/>
  <c r="BH72" s="1"/>
  <c r="BH90" s="1"/>
  <c r="BH106" s="1"/>
  <c r="BG8"/>
  <c r="BG56" s="1"/>
  <c r="BG72" s="1"/>
  <c r="BG90" s="1"/>
  <c r="BG106" s="1"/>
  <c r="BF8"/>
  <c r="BF56" s="1"/>
  <c r="BF72" s="1"/>
  <c r="BF90" s="1"/>
  <c r="BF106" s="1"/>
  <c r="BE8"/>
  <c r="BE56" s="1"/>
  <c r="BE72" s="1"/>
  <c r="BE90" s="1"/>
  <c r="BE106" s="1"/>
  <c r="BD8"/>
  <c r="BD56" s="1"/>
  <c r="BD72" s="1"/>
  <c r="BD90" s="1"/>
  <c r="BD106" s="1"/>
  <c r="BC8"/>
  <c r="BC56" s="1"/>
  <c r="BC72" s="1"/>
  <c r="BC90" s="1"/>
  <c r="BC106" s="1"/>
  <c r="BB8"/>
  <c r="BB56" s="1"/>
  <c r="BB72" s="1"/>
  <c r="BB90" s="1"/>
  <c r="BB106" s="1"/>
  <c r="BA8"/>
  <c r="BA56" s="1"/>
  <c r="BA72" s="1"/>
  <c r="BA90" s="1"/>
  <c r="BA106" s="1"/>
  <c r="AZ8"/>
  <c r="AZ56" s="1"/>
  <c r="AZ72" s="1"/>
  <c r="AZ90" s="1"/>
  <c r="AZ106" s="1"/>
  <c r="AY8"/>
  <c r="AY56" s="1"/>
  <c r="AY72" s="1"/>
  <c r="AY90" s="1"/>
  <c r="AY106" s="1"/>
  <c r="AX8"/>
  <c r="AX56" s="1"/>
  <c r="AX72" s="1"/>
  <c r="AX90" s="1"/>
  <c r="AX106" s="1"/>
  <c r="AW8"/>
  <c r="AW56" s="1"/>
  <c r="AW72" s="1"/>
  <c r="AW90" s="1"/>
  <c r="AW106" s="1"/>
  <c r="AV8"/>
  <c r="AV56" s="1"/>
  <c r="AV72" s="1"/>
  <c r="AV90" s="1"/>
  <c r="AV106" s="1"/>
  <c r="AU8"/>
  <c r="AU56" s="1"/>
  <c r="AU72" s="1"/>
  <c r="AU90" s="1"/>
  <c r="AU106" s="1"/>
  <c r="AT8"/>
  <c r="AT56" s="1"/>
  <c r="AT72" s="1"/>
  <c r="AT90" s="1"/>
  <c r="AT106" s="1"/>
  <c r="AS8"/>
  <c r="AS56" s="1"/>
  <c r="AS72" s="1"/>
  <c r="AS90" s="1"/>
  <c r="AS106" s="1"/>
  <c r="AR8"/>
  <c r="AR56" s="1"/>
  <c r="AR72" s="1"/>
  <c r="AR90" s="1"/>
  <c r="AR106" s="1"/>
  <c r="AQ8"/>
  <c r="AQ56" s="1"/>
  <c r="AQ72" s="1"/>
  <c r="AQ90" s="1"/>
  <c r="AQ106" s="1"/>
  <c r="AP8"/>
  <c r="AP56" s="1"/>
  <c r="AP72" s="1"/>
  <c r="AP90" s="1"/>
  <c r="AP106" s="1"/>
  <c r="AO8"/>
  <c r="AO56" s="1"/>
  <c r="AO72" s="1"/>
  <c r="AO90" s="1"/>
  <c r="AO106" s="1"/>
  <c r="AN8"/>
  <c r="AN56" s="1"/>
  <c r="AN72" s="1"/>
  <c r="AN90" s="1"/>
  <c r="AN106" s="1"/>
  <c r="AM8"/>
  <c r="AM56" s="1"/>
  <c r="AM72" s="1"/>
  <c r="AM90" s="1"/>
  <c r="AM106" s="1"/>
  <c r="AL8"/>
  <c r="AL56" s="1"/>
  <c r="AL72" s="1"/>
  <c r="AL90" s="1"/>
  <c r="AL106" s="1"/>
  <c r="AK8"/>
  <c r="AK56" s="1"/>
  <c r="AK72" s="1"/>
  <c r="AK90" s="1"/>
  <c r="AK106" s="1"/>
  <c r="AJ8"/>
  <c r="AJ56" s="1"/>
  <c r="AJ72" s="1"/>
  <c r="AJ90" s="1"/>
  <c r="AJ106" s="1"/>
  <c r="AE8"/>
  <c r="AE56" s="1"/>
  <c r="AE72" s="1"/>
  <c r="AE90" s="1"/>
  <c r="AE106" s="1"/>
  <c r="AD8"/>
  <c r="AD56" s="1"/>
  <c r="AD72" s="1"/>
  <c r="AD90" s="1"/>
  <c r="AD106" s="1"/>
  <c r="AC8"/>
  <c r="AC56" s="1"/>
  <c r="AC72" s="1"/>
  <c r="AC90" s="1"/>
  <c r="AC106" s="1"/>
  <c r="AB8"/>
  <c r="AB56" s="1"/>
  <c r="AB72" s="1"/>
  <c r="AB90" s="1"/>
  <c r="AB106" s="1"/>
  <c r="AA8"/>
  <c r="AA56" s="1"/>
  <c r="AA72" s="1"/>
  <c r="AA90" s="1"/>
  <c r="AA106" s="1"/>
  <c r="Z8"/>
  <c r="Z56" s="1"/>
  <c r="Z72" s="1"/>
  <c r="Z90" s="1"/>
  <c r="Z106" s="1"/>
  <c r="Y8"/>
  <c r="Y56" s="1"/>
  <c r="Y72" s="1"/>
  <c r="Y90" s="1"/>
  <c r="Y106" s="1"/>
  <c r="X8"/>
  <c r="X56" s="1"/>
  <c r="X72" s="1"/>
  <c r="X90" s="1"/>
  <c r="X106" s="1"/>
  <c r="W8"/>
  <c r="V8"/>
  <c r="V56" s="1"/>
  <c r="V72" s="1"/>
  <c r="V90" s="1"/>
  <c r="V106" s="1"/>
  <c r="U8"/>
  <c r="U56" s="1"/>
  <c r="U72" s="1"/>
  <c r="U90" s="1"/>
  <c r="U106" s="1"/>
  <c r="T8"/>
  <c r="T56" s="1"/>
  <c r="T72" s="1"/>
  <c r="T90" s="1"/>
  <c r="T106" s="1"/>
  <c r="S8"/>
  <c r="S56" s="1"/>
  <c r="S72" s="1"/>
  <c r="S90" s="1"/>
  <c r="S106" s="1"/>
  <c r="R8"/>
  <c r="R56" s="1"/>
  <c r="R72" s="1"/>
  <c r="R90" s="1"/>
  <c r="R106" s="1"/>
  <c r="Q8"/>
  <c r="Q56" s="1"/>
  <c r="Q72" s="1"/>
  <c r="Q90" s="1"/>
  <c r="Q106" s="1"/>
  <c r="P8"/>
  <c r="P56" s="1"/>
  <c r="P72" s="1"/>
  <c r="P90" s="1"/>
  <c r="P106" s="1"/>
  <c r="O8"/>
  <c r="O56" s="1"/>
  <c r="O72" s="1"/>
  <c r="O90" s="1"/>
  <c r="O106" s="1"/>
  <c r="N8"/>
  <c r="N56" s="1"/>
  <c r="N72" s="1"/>
  <c r="N90" s="1"/>
  <c r="N106" s="1"/>
  <c r="M8"/>
  <c r="M56" s="1"/>
  <c r="M72" s="1"/>
  <c r="M90" s="1"/>
  <c r="M106" s="1"/>
  <c r="L8"/>
  <c r="L56" s="1"/>
  <c r="L72" s="1"/>
  <c r="L90" s="1"/>
  <c r="L106" s="1"/>
  <c r="K8"/>
  <c r="K56" s="1"/>
  <c r="K72" s="1"/>
  <c r="K90" s="1"/>
  <c r="K106" s="1"/>
  <c r="J8"/>
  <c r="J56" s="1"/>
  <c r="J72" s="1"/>
  <c r="J90" s="1"/>
  <c r="J106" s="1"/>
  <c r="I8"/>
  <c r="I56" s="1"/>
  <c r="I72" s="1"/>
  <c r="I90" s="1"/>
  <c r="I106" s="1"/>
  <c r="H8"/>
  <c r="H56" s="1"/>
  <c r="H72" s="1"/>
  <c r="H90" s="1"/>
  <c r="H106" s="1"/>
  <c r="G8"/>
  <c r="G56" s="1"/>
  <c r="G72" s="1"/>
  <c r="G90" s="1"/>
  <c r="G106" s="1"/>
  <c r="F8"/>
  <c r="F56" s="1"/>
  <c r="F72" s="1"/>
  <c r="F90" s="1"/>
  <c r="F106" s="1"/>
  <c r="E8"/>
  <c r="E56" s="1"/>
  <c r="E72" s="1"/>
  <c r="E90" s="1"/>
  <c r="E106" s="1"/>
  <c r="D8"/>
  <c r="D56" s="1"/>
  <c r="D72" s="1"/>
  <c r="D90" s="1"/>
  <c r="D106" s="1"/>
  <c r="BQ113" i="4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110"/>
  <c r="BQ109"/>
  <c r="BQ114" s="1"/>
  <c r="BQ115" s="1"/>
  <c r="BP109"/>
  <c r="BO109"/>
  <c r="BN109"/>
  <c r="BM109"/>
  <c r="BL109"/>
  <c r="BK109"/>
  <c r="BJ109"/>
  <c r="BI109"/>
  <c r="BI114" s="1"/>
  <c r="BI115" s="1"/>
  <c r="BH109"/>
  <c r="BG109"/>
  <c r="BF109"/>
  <c r="BE109"/>
  <c r="BD109"/>
  <c r="BC109"/>
  <c r="BB109"/>
  <c r="BA109"/>
  <c r="BA114" s="1"/>
  <c r="BA115" s="1"/>
  <c r="AZ109"/>
  <c r="AY109"/>
  <c r="AX109"/>
  <c r="AX114" s="1"/>
  <c r="AX115" s="1"/>
  <c r="AW109"/>
  <c r="AW114" s="1"/>
  <c r="AW115" s="1"/>
  <c r="AV109"/>
  <c r="AV114" s="1"/>
  <c r="AV115" s="1"/>
  <c r="AU109"/>
  <c r="AT109"/>
  <c r="AT114" s="1"/>
  <c r="AT115" s="1"/>
  <c r="AS109"/>
  <c r="AS114" s="1"/>
  <c r="AS115" s="1"/>
  <c r="AR109"/>
  <c r="AR114" s="1"/>
  <c r="AR115" s="1"/>
  <c r="AQ109"/>
  <c r="AP109"/>
  <c r="AP114" s="1"/>
  <c r="AP115" s="1"/>
  <c r="AO109"/>
  <c r="AO114" s="1"/>
  <c r="AO115" s="1"/>
  <c r="AN109"/>
  <c r="AN114" s="1"/>
  <c r="AN115" s="1"/>
  <c r="AM109"/>
  <c r="AL109"/>
  <c r="AL114" s="1"/>
  <c r="AL115" s="1"/>
  <c r="AK109"/>
  <c r="AK114" s="1"/>
  <c r="AK115" s="1"/>
  <c r="AJ109"/>
  <c r="AJ114" s="1"/>
  <c r="AJ115" s="1"/>
  <c r="AE109"/>
  <c r="AD109"/>
  <c r="AD114" s="1"/>
  <c r="AD115" s="1"/>
  <c r="AC109"/>
  <c r="AC114" s="1"/>
  <c r="AC115" s="1"/>
  <c r="AB109"/>
  <c r="AB114" s="1"/>
  <c r="AB115" s="1"/>
  <c r="AA109"/>
  <c r="Z109"/>
  <c r="Z114" s="1"/>
  <c r="Z115" s="1"/>
  <c r="Y109"/>
  <c r="Y114" s="1"/>
  <c r="Y115" s="1"/>
  <c r="X109"/>
  <c r="X114" s="1"/>
  <c r="X115" s="1"/>
  <c r="W109"/>
  <c r="V109"/>
  <c r="V114" s="1"/>
  <c r="V115" s="1"/>
  <c r="U109"/>
  <c r="U114" s="1"/>
  <c r="U115" s="1"/>
  <c r="T109"/>
  <c r="T114" s="1"/>
  <c r="T115" s="1"/>
  <c r="S109"/>
  <c r="R109"/>
  <c r="R114" s="1"/>
  <c r="R115" s="1"/>
  <c r="Q109"/>
  <c r="Q114" s="1"/>
  <c r="Q115" s="1"/>
  <c r="P109"/>
  <c r="P114" s="1"/>
  <c r="P115" s="1"/>
  <c r="O109"/>
  <c r="N109"/>
  <c r="N114" s="1"/>
  <c r="N115" s="1"/>
  <c r="M109"/>
  <c r="M114" s="1"/>
  <c r="M115" s="1"/>
  <c r="L109"/>
  <c r="L114" s="1"/>
  <c r="L115" s="1"/>
  <c r="K109"/>
  <c r="J109"/>
  <c r="J114" s="1"/>
  <c r="J115" s="1"/>
  <c r="I109"/>
  <c r="I114" s="1"/>
  <c r="I115" s="1"/>
  <c r="H109"/>
  <c r="H114" s="1"/>
  <c r="H115" s="1"/>
  <c r="G109"/>
  <c r="F109"/>
  <c r="F114" s="1"/>
  <c r="F115" s="1"/>
  <c r="E109"/>
  <c r="E114" s="1"/>
  <c r="E115" s="1"/>
  <c r="D109"/>
  <c r="D114" s="1"/>
  <c r="D115" s="1"/>
  <c r="C109"/>
  <c r="B109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X98" s="1"/>
  <c r="AX99" s="1"/>
  <c r="AW93"/>
  <c r="AW98" s="1"/>
  <c r="AW99" s="1"/>
  <c r="AV93"/>
  <c r="AV98" s="1"/>
  <c r="AV99" s="1"/>
  <c r="AU93"/>
  <c r="AT93"/>
  <c r="AT98" s="1"/>
  <c r="AT99" s="1"/>
  <c r="AS93"/>
  <c r="AS98" s="1"/>
  <c r="AS99" s="1"/>
  <c r="AR93"/>
  <c r="AR98" s="1"/>
  <c r="AR99" s="1"/>
  <c r="AQ93"/>
  <c r="AP93"/>
  <c r="AP98" s="1"/>
  <c r="AP99" s="1"/>
  <c r="AO93"/>
  <c r="AO98" s="1"/>
  <c r="AO99" s="1"/>
  <c r="AN93"/>
  <c r="AN98" s="1"/>
  <c r="AN99" s="1"/>
  <c r="AM93"/>
  <c r="AL93"/>
  <c r="AL98" s="1"/>
  <c r="AL99" s="1"/>
  <c r="AK93"/>
  <c r="AK98" s="1"/>
  <c r="AK99" s="1"/>
  <c r="AJ93"/>
  <c r="AJ98" s="1"/>
  <c r="AJ99" s="1"/>
  <c r="AE93"/>
  <c r="AD93"/>
  <c r="AD98" s="1"/>
  <c r="AD99" s="1"/>
  <c r="AC93"/>
  <c r="AC98" s="1"/>
  <c r="AC99" s="1"/>
  <c r="AB93"/>
  <c r="AB98" s="1"/>
  <c r="AB99" s="1"/>
  <c r="AA93"/>
  <c r="Z93"/>
  <c r="Z98" s="1"/>
  <c r="Z99" s="1"/>
  <c r="Y93"/>
  <c r="Y98" s="1"/>
  <c r="Y99" s="1"/>
  <c r="X93"/>
  <c r="X98" s="1"/>
  <c r="W93"/>
  <c r="V93"/>
  <c r="V98" s="1"/>
  <c r="V99" s="1"/>
  <c r="U93"/>
  <c r="U98" s="1"/>
  <c r="U99" s="1"/>
  <c r="T93"/>
  <c r="T98" s="1"/>
  <c r="T99" s="1"/>
  <c r="S93"/>
  <c r="R93"/>
  <c r="R98" s="1"/>
  <c r="R99" s="1"/>
  <c r="Q93"/>
  <c r="Q98" s="1"/>
  <c r="Q99" s="1"/>
  <c r="P93"/>
  <c r="P98" s="1"/>
  <c r="P99" s="1"/>
  <c r="O93"/>
  <c r="N93"/>
  <c r="N98" s="1"/>
  <c r="N99" s="1"/>
  <c r="M93"/>
  <c r="M98" s="1"/>
  <c r="M99" s="1"/>
  <c r="L93"/>
  <c r="L98" s="1"/>
  <c r="L99" s="1"/>
  <c r="K93"/>
  <c r="J93"/>
  <c r="J98" s="1"/>
  <c r="J99" s="1"/>
  <c r="I93"/>
  <c r="I98" s="1"/>
  <c r="I99" s="1"/>
  <c r="H93"/>
  <c r="H98" s="1"/>
  <c r="H99" s="1"/>
  <c r="G93"/>
  <c r="F93"/>
  <c r="F98" s="1"/>
  <c r="F99" s="1"/>
  <c r="E93"/>
  <c r="E98" s="1"/>
  <c r="E99" s="1"/>
  <c r="D93"/>
  <c r="D98" s="1"/>
  <c r="D99" s="1"/>
  <c r="C93"/>
  <c r="B93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S82" s="1"/>
  <c r="AS83" s="1"/>
  <c r="AR76"/>
  <c r="AQ76"/>
  <c r="AP76"/>
  <c r="AO76"/>
  <c r="AN76"/>
  <c r="AM76"/>
  <c r="AL76"/>
  <c r="AK76"/>
  <c r="AK82" s="1"/>
  <c r="AK83" s="1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Y82" s="1"/>
  <c r="AY83" s="1"/>
  <c r="AX75"/>
  <c r="AW75"/>
  <c r="AV75"/>
  <c r="AV82" s="1"/>
  <c r="AV83" s="1"/>
  <c r="AU75"/>
  <c r="AU82" s="1"/>
  <c r="AU83" s="1"/>
  <c r="AT75"/>
  <c r="AS75"/>
  <c r="AR75"/>
  <c r="AR82" s="1"/>
  <c r="AR83" s="1"/>
  <c r="AQ75"/>
  <c r="AQ82" s="1"/>
  <c r="AQ83" s="1"/>
  <c r="AP75"/>
  <c r="AO75"/>
  <c r="AN75"/>
  <c r="AN82" s="1"/>
  <c r="AN83" s="1"/>
  <c r="AM75"/>
  <c r="AM82" s="1"/>
  <c r="AM83" s="1"/>
  <c r="AL75"/>
  <c r="AK75"/>
  <c r="AJ75"/>
  <c r="AJ82" s="1"/>
  <c r="AJ83" s="1"/>
  <c r="AE75"/>
  <c r="AE82" s="1"/>
  <c r="AE83" s="1"/>
  <c r="AD75"/>
  <c r="AD82" s="1"/>
  <c r="AD83" s="1"/>
  <c r="AC75"/>
  <c r="AB75"/>
  <c r="AB82" s="1"/>
  <c r="AB83" s="1"/>
  <c r="AA75"/>
  <c r="AA82" s="1"/>
  <c r="AA83" s="1"/>
  <c r="Z75"/>
  <c r="Y75"/>
  <c r="X75"/>
  <c r="X82" s="1"/>
  <c r="W75"/>
  <c r="W82" s="1"/>
  <c r="W83" s="1"/>
  <c r="V75"/>
  <c r="V82" s="1"/>
  <c r="V83" s="1"/>
  <c r="U75"/>
  <c r="T75"/>
  <c r="T82" s="1"/>
  <c r="T83" s="1"/>
  <c r="S75"/>
  <c r="S82" s="1"/>
  <c r="S83" s="1"/>
  <c r="R75"/>
  <c r="Q75"/>
  <c r="P75"/>
  <c r="P82" s="1"/>
  <c r="P83" s="1"/>
  <c r="O75"/>
  <c r="O82" s="1"/>
  <c r="O83" s="1"/>
  <c r="N75"/>
  <c r="N82" s="1"/>
  <c r="N83" s="1"/>
  <c r="M75"/>
  <c r="L75"/>
  <c r="L82" s="1"/>
  <c r="L83" s="1"/>
  <c r="K75"/>
  <c r="K82" s="1"/>
  <c r="K83" s="1"/>
  <c r="J75"/>
  <c r="I75"/>
  <c r="H75"/>
  <c r="H82" s="1"/>
  <c r="H83" s="1"/>
  <c r="G75"/>
  <c r="G82" s="1"/>
  <c r="G83" s="1"/>
  <c r="F75"/>
  <c r="F82" s="1"/>
  <c r="F83" s="1"/>
  <c r="E75"/>
  <c r="D75"/>
  <c r="B75"/>
  <c r="Z82"/>
  <c r="Z83" s="1"/>
  <c r="R82"/>
  <c r="R83" s="1"/>
  <c r="J82"/>
  <c r="J83" s="1"/>
  <c r="D82"/>
  <c r="D83" s="1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X64" s="1"/>
  <c r="AX65" s="1"/>
  <c r="AW59"/>
  <c r="AW64" s="1"/>
  <c r="AW65" s="1"/>
  <c r="AV59"/>
  <c r="AU59"/>
  <c r="AT59"/>
  <c r="AT64" s="1"/>
  <c r="AT65" s="1"/>
  <c r="AS59"/>
  <c r="AS64" s="1"/>
  <c r="AS65" s="1"/>
  <c r="AR59"/>
  <c r="AQ59"/>
  <c r="AP59"/>
  <c r="AP64" s="1"/>
  <c r="AP65" s="1"/>
  <c r="AO59"/>
  <c r="AO64" s="1"/>
  <c r="AO65" s="1"/>
  <c r="AN59"/>
  <c r="AM59"/>
  <c r="AL59"/>
  <c r="AL64" s="1"/>
  <c r="AL65" s="1"/>
  <c r="AK59"/>
  <c r="AK64" s="1"/>
  <c r="AK65" s="1"/>
  <c r="AJ59"/>
  <c r="AE59"/>
  <c r="AD59"/>
  <c r="AD64" s="1"/>
  <c r="AD65" s="1"/>
  <c r="AC59"/>
  <c r="AC64" s="1"/>
  <c r="AC65" s="1"/>
  <c r="AB59"/>
  <c r="AA59"/>
  <c r="Z59"/>
  <c r="Z64" s="1"/>
  <c r="Z65" s="1"/>
  <c r="Y59"/>
  <c r="Y64" s="1"/>
  <c r="Y65" s="1"/>
  <c r="X59"/>
  <c r="W59"/>
  <c r="V59"/>
  <c r="V64" s="1"/>
  <c r="V65" s="1"/>
  <c r="U59"/>
  <c r="U64" s="1"/>
  <c r="U65" s="1"/>
  <c r="T59"/>
  <c r="S59"/>
  <c r="R59"/>
  <c r="R64" s="1"/>
  <c r="R65" s="1"/>
  <c r="Q59"/>
  <c r="Q64" s="1"/>
  <c r="Q65" s="1"/>
  <c r="P59"/>
  <c r="O59"/>
  <c r="N59"/>
  <c r="N64" s="1"/>
  <c r="N65" s="1"/>
  <c r="M59"/>
  <c r="M64" s="1"/>
  <c r="M65" s="1"/>
  <c r="L59"/>
  <c r="K59"/>
  <c r="J59"/>
  <c r="J64" s="1"/>
  <c r="J65" s="1"/>
  <c r="I59"/>
  <c r="I64" s="1"/>
  <c r="I65" s="1"/>
  <c r="H59"/>
  <c r="G59"/>
  <c r="F59"/>
  <c r="F64" s="1"/>
  <c r="F65" s="1"/>
  <c r="E59"/>
  <c r="E64" s="1"/>
  <c r="E65" s="1"/>
  <c r="D59"/>
  <c r="C59"/>
  <c r="B59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H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BQ34"/>
  <c r="BQ35" s="1"/>
  <c r="BQ36" s="1"/>
  <c r="BP34"/>
  <c r="BP35" s="1"/>
  <c r="BO34"/>
  <c r="BO35" s="1"/>
  <c r="BO36" s="1"/>
  <c r="BN34"/>
  <c r="BN35" s="1"/>
  <c r="BN36" s="1"/>
  <c r="BM34"/>
  <c r="BM35" s="1"/>
  <c r="BM36" s="1"/>
  <c r="BL34"/>
  <c r="BL35" s="1"/>
  <c r="BL36" s="1"/>
  <c r="BK34"/>
  <c r="BK35" s="1"/>
  <c r="BK36" s="1"/>
  <c r="BJ34"/>
  <c r="BJ35" s="1"/>
  <c r="BI34"/>
  <c r="BI35" s="1"/>
  <c r="BH34"/>
  <c r="BH35" s="1"/>
  <c r="BG34"/>
  <c r="BG35" s="1"/>
  <c r="BG36" s="1"/>
  <c r="BF34"/>
  <c r="BF35" s="1"/>
  <c r="BF36" s="1"/>
  <c r="BE34"/>
  <c r="BE35" s="1"/>
  <c r="BE36" s="1"/>
  <c r="BD34"/>
  <c r="BD35" s="1"/>
  <c r="BD36" s="1"/>
  <c r="BC34"/>
  <c r="BC35" s="1"/>
  <c r="BC36" s="1"/>
  <c r="BB34"/>
  <c r="BB35" s="1"/>
  <c r="BB36" s="1"/>
  <c r="BA34"/>
  <c r="BA35" s="1"/>
  <c r="BA36" s="1"/>
  <c r="AZ34"/>
  <c r="AZ35" s="1"/>
  <c r="AY34"/>
  <c r="AY35" s="1"/>
  <c r="AY36" s="1"/>
  <c r="AX34"/>
  <c r="AX35" s="1"/>
  <c r="AX36" s="1"/>
  <c r="AW34"/>
  <c r="AW35" s="1"/>
  <c r="AW36" s="1"/>
  <c r="AV34"/>
  <c r="AV35" s="1"/>
  <c r="AV36" s="1"/>
  <c r="AU34"/>
  <c r="AU35" s="1"/>
  <c r="AU36" s="1"/>
  <c r="AT34"/>
  <c r="AT35" s="1"/>
  <c r="AT36" s="1"/>
  <c r="AS34"/>
  <c r="AS35" s="1"/>
  <c r="AS36" s="1"/>
  <c r="AR34"/>
  <c r="AR35" s="1"/>
  <c r="AQ34"/>
  <c r="AQ35" s="1"/>
  <c r="AQ36" s="1"/>
  <c r="AP34"/>
  <c r="AP35" s="1"/>
  <c r="AP36" s="1"/>
  <c r="AO34"/>
  <c r="AO35" s="1"/>
  <c r="AO36" s="1"/>
  <c r="AN34"/>
  <c r="AN35" s="1"/>
  <c r="AN36" s="1"/>
  <c r="AM34"/>
  <c r="AM35" s="1"/>
  <c r="AM36" s="1"/>
  <c r="AL34"/>
  <c r="AL35" s="1"/>
  <c r="AK34"/>
  <c r="AK35" s="1"/>
  <c r="AK36" s="1"/>
  <c r="AJ34"/>
  <c r="AJ35" s="1"/>
  <c r="AE34"/>
  <c r="AE35" s="1"/>
  <c r="AE36" s="1"/>
  <c r="AD34"/>
  <c r="AD35" s="1"/>
  <c r="AD36" s="1"/>
  <c r="AC34"/>
  <c r="AC35" s="1"/>
  <c r="AC36" s="1"/>
  <c r="AB34"/>
  <c r="AB35" s="1"/>
  <c r="AB36" s="1"/>
  <c r="AA34"/>
  <c r="AA35" s="1"/>
  <c r="AA36" s="1"/>
  <c r="Z34"/>
  <c r="Z35" s="1"/>
  <c r="Y34"/>
  <c r="Y35" s="1"/>
  <c r="Y36" s="1"/>
  <c r="X34"/>
  <c r="W34"/>
  <c r="W35" s="1"/>
  <c r="V34"/>
  <c r="V35" s="1"/>
  <c r="V36" s="1"/>
  <c r="U34"/>
  <c r="U35" s="1"/>
  <c r="U36" s="1"/>
  <c r="T34"/>
  <c r="T35" s="1"/>
  <c r="T36" s="1"/>
  <c r="S34"/>
  <c r="S35" s="1"/>
  <c r="S36" s="1"/>
  <c r="R34"/>
  <c r="R35" s="1"/>
  <c r="Q34"/>
  <c r="Q35" s="1"/>
  <c r="Q36" s="1"/>
  <c r="P34"/>
  <c r="P35" s="1"/>
  <c r="O34"/>
  <c r="O35" s="1"/>
  <c r="O36" s="1"/>
  <c r="N34"/>
  <c r="N35" s="1"/>
  <c r="N36" s="1"/>
  <c r="M34"/>
  <c r="M35" s="1"/>
  <c r="M36" s="1"/>
  <c r="L34"/>
  <c r="L35" s="1"/>
  <c r="L36" s="1"/>
  <c r="K34"/>
  <c r="K35" s="1"/>
  <c r="K36" s="1"/>
  <c r="J34"/>
  <c r="J35" s="1"/>
  <c r="I34"/>
  <c r="I35" s="1"/>
  <c r="I36" s="1"/>
  <c r="H34"/>
  <c r="H35" s="1"/>
  <c r="G34"/>
  <c r="G35" s="1"/>
  <c r="G36" s="1"/>
  <c r="F34"/>
  <c r="F35" s="1"/>
  <c r="F36" s="1"/>
  <c r="E34"/>
  <c r="E35" s="1"/>
  <c r="E36" s="1"/>
  <c r="D34"/>
  <c r="D35" s="1"/>
  <c r="D36" s="1"/>
  <c r="C29"/>
  <c r="C24"/>
  <c r="C10"/>
  <c r="BQ8"/>
  <c r="BQ57" s="1"/>
  <c r="BQ73" s="1"/>
  <c r="BQ91" s="1"/>
  <c r="BQ107" s="1"/>
  <c r="BP8"/>
  <c r="BP57" s="1"/>
  <c r="BP73" s="1"/>
  <c r="BP91" s="1"/>
  <c r="BP107" s="1"/>
  <c r="BO8"/>
  <c r="BO57" s="1"/>
  <c r="BO73" s="1"/>
  <c r="BO91" s="1"/>
  <c r="BO107" s="1"/>
  <c r="BN8"/>
  <c r="BN57" s="1"/>
  <c r="BN73" s="1"/>
  <c r="BN91" s="1"/>
  <c r="BN107" s="1"/>
  <c r="BM8"/>
  <c r="BM57" s="1"/>
  <c r="BM73" s="1"/>
  <c r="BM91" s="1"/>
  <c r="BM107" s="1"/>
  <c r="BL8"/>
  <c r="BL57" s="1"/>
  <c r="BL73" s="1"/>
  <c r="BL91" s="1"/>
  <c r="BL107" s="1"/>
  <c r="BK8"/>
  <c r="BK57" s="1"/>
  <c r="BK73" s="1"/>
  <c r="BK91" s="1"/>
  <c r="BK107" s="1"/>
  <c r="BJ8"/>
  <c r="BJ57" s="1"/>
  <c r="BJ73" s="1"/>
  <c r="BJ91" s="1"/>
  <c r="BJ107" s="1"/>
  <c r="BI8"/>
  <c r="BI57" s="1"/>
  <c r="BI73" s="1"/>
  <c r="BI91" s="1"/>
  <c r="BI107" s="1"/>
  <c r="BH8"/>
  <c r="BH57" s="1"/>
  <c r="BH73" s="1"/>
  <c r="BH91" s="1"/>
  <c r="BH107" s="1"/>
  <c r="BG8"/>
  <c r="BG57" s="1"/>
  <c r="BG73" s="1"/>
  <c r="BG91" s="1"/>
  <c r="BG107" s="1"/>
  <c r="BF8"/>
  <c r="BF57" s="1"/>
  <c r="BF73" s="1"/>
  <c r="BF91" s="1"/>
  <c r="BF107" s="1"/>
  <c r="BE8"/>
  <c r="BE57" s="1"/>
  <c r="BE73" s="1"/>
  <c r="BE91" s="1"/>
  <c r="BE107" s="1"/>
  <c r="BD8"/>
  <c r="BD57" s="1"/>
  <c r="BD73" s="1"/>
  <c r="BD91" s="1"/>
  <c r="BD107" s="1"/>
  <c r="BC8"/>
  <c r="BC57" s="1"/>
  <c r="BC73" s="1"/>
  <c r="BC91" s="1"/>
  <c r="BC107" s="1"/>
  <c r="BB8"/>
  <c r="BB57" s="1"/>
  <c r="BB73" s="1"/>
  <c r="BB91" s="1"/>
  <c r="BB107" s="1"/>
  <c r="BA8"/>
  <c r="BA57" s="1"/>
  <c r="BA73" s="1"/>
  <c r="BA91" s="1"/>
  <c r="BA107" s="1"/>
  <c r="AZ8"/>
  <c r="AZ57" s="1"/>
  <c r="AZ73" s="1"/>
  <c r="AZ91" s="1"/>
  <c r="AZ107" s="1"/>
  <c r="AY8"/>
  <c r="AY57" s="1"/>
  <c r="AY73" s="1"/>
  <c r="AY91" s="1"/>
  <c r="AY107" s="1"/>
  <c r="AX8"/>
  <c r="AX57" s="1"/>
  <c r="AX73" s="1"/>
  <c r="AX91" s="1"/>
  <c r="AX107" s="1"/>
  <c r="AW8"/>
  <c r="AW57" s="1"/>
  <c r="AW73" s="1"/>
  <c r="AW91" s="1"/>
  <c r="AW107" s="1"/>
  <c r="AV8"/>
  <c r="AV57" s="1"/>
  <c r="AV73" s="1"/>
  <c r="AV91" s="1"/>
  <c r="AV107" s="1"/>
  <c r="AU8"/>
  <c r="AU57" s="1"/>
  <c r="AU73" s="1"/>
  <c r="AU91" s="1"/>
  <c r="AU107" s="1"/>
  <c r="AT8"/>
  <c r="AT57" s="1"/>
  <c r="AT73" s="1"/>
  <c r="AT91" s="1"/>
  <c r="AT107" s="1"/>
  <c r="AS8"/>
  <c r="AS57" s="1"/>
  <c r="AS73" s="1"/>
  <c r="AS91" s="1"/>
  <c r="AS107" s="1"/>
  <c r="AR8"/>
  <c r="AR57" s="1"/>
  <c r="AR73" s="1"/>
  <c r="AR91" s="1"/>
  <c r="AR107" s="1"/>
  <c r="AQ8"/>
  <c r="AQ57" s="1"/>
  <c r="AQ73" s="1"/>
  <c r="AQ91" s="1"/>
  <c r="AQ107" s="1"/>
  <c r="AP8"/>
  <c r="AP57" s="1"/>
  <c r="AP73" s="1"/>
  <c r="AP91" s="1"/>
  <c r="AP107" s="1"/>
  <c r="AO8"/>
  <c r="AO57" s="1"/>
  <c r="AO73" s="1"/>
  <c r="AO91" s="1"/>
  <c r="AO107" s="1"/>
  <c r="AN8"/>
  <c r="AN57" s="1"/>
  <c r="AN73" s="1"/>
  <c r="AN91" s="1"/>
  <c r="AN107" s="1"/>
  <c r="AM8"/>
  <c r="AM57" s="1"/>
  <c r="AM73" s="1"/>
  <c r="AM91" s="1"/>
  <c r="AM107" s="1"/>
  <c r="AL8"/>
  <c r="AL57" s="1"/>
  <c r="AL73" s="1"/>
  <c r="AL91" s="1"/>
  <c r="AL107" s="1"/>
  <c r="AK8"/>
  <c r="AK57" s="1"/>
  <c r="AK73" s="1"/>
  <c r="AK91" s="1"/>
  <c r="AK107" s="1"/>
  <c r="AJ8"/>
  <c r="AJ57" s="1"/>
  <c r="AJ73" s="1"/>
  <c r="AJ91" s="1"/>
  <c r="AJ107" s="1"/>
  <c r="AH8"/>
  <c r="AH8" i="12" s="1"/>
  <c r="AH56" s="1"/>
  <c r="AH72" s="1"/>
  <c r="AH90" s="1"/>
  <c r="AH106" s="1"/>
  <c r="AE8" i="4"/>
  <c r="AE57" s="1"/>
  <c r="AE73" s="1"/>
  <c r="AE91" s="1"/>
  <c r="AE107" s="1"/>
  <c r="AD8"/>
  <c r="AD57" s="1"/>
  <c r="AD73" s="1"/>
  <c r="AD91" s="1"/>
  <c r="AD107" s="1"/>
  <c r="AC8"/>
  <c r="AC57" s="1"/>
  <c r="AC73" s="1"/>
  <c r="AC91" s="1"/>
  <c r="AC107" s="1"/>
  <c r="AB8"/>
  <c r="AB57" s="1"/>
  <c r="AB73" s="1"/>
  <c r="AB91" s="1"/>
  <c r="AB107" s="1"/>
  <c r="AA8"/>
  <c r="AA57" s="1"/>
  <c r="AA73" s="1"/>
  <c r="AA91" s="1"/>
  <c r="AA107" s="1"/>
  <c r="Z8"/>
  <c r="Z57" s="1"/>
  <c r="Z73" s="1"/>
  <c r="Z91" s="1"/>
  <c r="Z107" s="1"/>
  <c r="Y8"/>
  <c r="Y57" s="1"/>
  <c r="Y73" s="1"/>
  <c r="Y91" s="1"/>
  <c r="Y107" s="1"/>
  <c r="X8"/>
  <c r="X57" s="1"/>
  <c r="X73" s="1"/>
  <c r="X91" s="1"/>
  <c r="X107" s="1"/>
  <c r="W8"/>
  <c r="V8"/>
  <c r="V57" s="1"/>
  <c r="V73" s="1"/>
  <c r="V91" s="1"/>
  <c r="V107" s="1"/>
  <c r="U8"/>
  <c r="U57" s="1"/>
  <c r="U73" s="1"/>
  <c r="U91" s="1"/>
  <c r="U107" s="1"/>
  <c r="T8"/>
  <c r="T57" s="1"/>
  <c r="T73" s="1"/>
  <c r="T91" s="1"/>
  <c r="T107" s="1"/>
  <c r="S8"/>
  <c r="S57" s="1"/>
  <c r="S73" s="1"/>
  <c r="S91" s="1"/>
  <c r="S107" s="1"/>
  <c r="R8"/>
  <c r="R57" s="1"/>
  <c r="R73" s="1"/>
  <c r="R91" s="1"/>
  <c r="R107" s="1"/>
  <c r="Q8"/>
  <c r="Q57" s="1"/>
  <c r="Q73" s="1"/>
  <c r="Q91" s="1"/>
  <c r="Q107" s="1"/>
  <c r="P8"/>
  <c r="P57" s="1"/>
  <c r="P73" s="1"/>
  <c r="P91" s="1"/>
  <c r="P107" s="1"/>
  <c r="O8"/>
  <c r="O57" s="1"/>
  <c r="O73" s="1"/>
  <c r="O91" s="1"/>
  <c r="O107" s="1"/>
  <c r="N8"/>
  <c r="N57" s="1"/>
  <c r="N73" s="1"/>
  <c r="N91" s="1"/>
  <c r="N107" s="1"/>
  <c r="M8"/>
  <c r="M57" s="1"/>
  <c r="M73" s="1"/>
  <c r="M91" s="1"/>
  <c r="M107" s="1"/>
  <c r="L8"/>
  <c r="L57" s="1"/>
  <c r="L73" s="1"/>
  <c r="L91" s="1"/>
  <c r="L107" s="1"/>
  <c r="K8"/>
  <c r="K57" s="1"/>
  <c r="K73" s="1"/>
  <c r="K91" s="1"/>
  <c r="K107" s="1"/>
  <c r="J8"/>
  <c r="J57" s="1"/>
  <c r="J73" s="1"/>
  <c r="J91" s="1"/>
  <c r="J107" s="1"/>
  <c r="I8"/>
  <c r="I57" s="1"/>
  <c r="I73" s="1"/>
  <c r="I91" s="1"/>
  <c r="I107" s="1"/>
  <c r="H8"/>
  <c r="H57" s="1"/>
  <c r="H73" s="1"/>
  <c r="H91" s="1"/>
  <c r="H107" s="1"/>
  <c r="G8"/>
  <c r="G57" s="1"/>
  <c r="G73" s="1"/>
  <c r="G91" s="1"/>
  <c r="G107" s="1"/>
  <c r="F8"/>
  <c r="F57" s="1"/>
  <c r="F73" s="1"/>
  <c r="F91" s="1"/>
  <c r="F107" s="1"/>
  <c r="E8"/>
  <c r="E57" s="1"/>
  <c r="E73" s="1"/>
  <c r="E91" s="1"/>
  <c r="E107" s="1"/>
  <c r="D8"/>
  <c r="D57" s="1"/>
  <c r="D73" s="1"/>
  <c r="D91" s="1"/>
  <c r="D107" s="1"/>
  <c r="BJ36" l="1"/>
  <c r="H36"/>
  <c r="P36"/>
  <c r="AJ36"/>
  <c r="AR36"/>
  <c r="AZ36"/>
  <c r="BH36"/>
  <c r="BP36"/>
  <c r="J36"/>
  <c r="Z36"/>
  <c r="AL36"/>
  <c r="R36"/>
  <c r="W36"/>
  <c r="BI36"/>
  <c r="G64"/>
  <c r="G65" s="1"/>
  <c r="G70" s="1"/>
  <c r="K64"/>
  <c r="K65" s="1"/>
  <c r="O64"/>
  <c r="O65" s="1"/>
  <c r="S64"/>
  <c r="S65" s="1"/>
  <c r="W64"/>
  <c r="W65" s="1"/>
  <c r="W70" s="1"/>
  <c r="AA64"/>
  <c r="AA65" s="1"/>
  <c r="AE64"/>
  <c r="AE65" s="1"/>
  <c r="AM64"/>
  <c r="AM65" s="1"/>
  <c r="AQ64"/>
  <c r="AQ65" s="1"/>
  <c r="AQ69" s="1"/>
  <c r="AU64"/>
  <c r="AU65" s="1"/>
  <c r="AY64"/>
  <c r="AY65" s="1"/>
  <c r="E82"/>
  <c r="E83" s="1"/>
  <c r="I82"/>
  <c r="I83" s="1"/>
  <c r="M82"/>
  <c r="M83" s="1"/>
  <c r="Q82"/>
  <c r="Q83" s="1"/>
  <c r="U82"/>
  <c r="U83" s="1"/>
  <c r="Y82"/>
  <c r="Y83" s="1"/>
  <c r="AC82"/>
  <c r="AC83" s="1"/>
  <c r="AO82"/>
  <c r="AO83" s="1"/>
  <c r="AW82"/>
  <c r="AW83" s="1"/>
  <c r="G98"/>
  <c r="G99" s="1"/>
  <c r="K98"/>
  <c r="K99" s="1"/>
  <c r="O98"/>
  <c r="O99" s="1"/>
  <c r="S98"/>
  <c r="S99" s="1"/>
  <c r="W98"/>
  <c r="W99" s="1"/>
  <c r="AA98"/>
  <c r="AA99" s="1"/>
  <c r="AE98"/>
  <c r="AE99" s="1"/>
  <c r="AM98"/>
  <c r="AM99" s="1"/>
  <c r="AQ98"/>
  <c r="AQ99" s="1"/>
  <c r="AU98"/>
  <c r="AU99" s="1"/>
  <c r="AY98"/>
  <c r="AY99" s="1"/>
  <c r="G114"/>
  <c r="G115" s="1"/>
  <c r="K114"/>
  <c r="K115" s="1"/>
  <c r="O114"/>
  <c r="O115" s="1"/>
  <c r="S114"/>
  <c r="S115" s="1"/>
  <c r="W114"/>
  <c r="W115" s="1"/>
  <c r="AA114"/>
  <c r="AA115" s="1"/>
  <c r="AE114"/>
  <c r="AE115" s="1"/>
  <c r="AM114"/>
  <c r="AM115" s="1"/>
  <c r="AQ114"/>
  <c r="AQ115" s="1"/>
  <c r="AU114"/>
  <c r="AU115" s="1"/>
  <c r="AY114"/>
  <c r="AY115" s="1"/>
  <c r="BN82"/>
  <c r="BN83" s="1"/>
  <c r="H64"/>
  <c r="H65" s="1"/>
  <c r="L64"/>
  <c r="L65" s="1"/>
  <c r="L69" s="1"/>
  <c r="P64"/>
  <c r="P65" s="1"/>
  <c r="T64"/>
  <c r="T65" s="1"/>
  <c r="X64"/>
  <c r="X65" s="1"/>
  <c r="AB64"/>
  <c r="AB65" s="1"/>
  <c r="AB69" s="1"/>
  <c r="AJ64"/>
  <c r="AJ65" s="1"/>
  <c r="AJ70" s="1"/>
  <c r="AN64"/>
  <c r="AN65" s="1"/>
  <c r="AR64"/>
  <c r="AR65" s="1"/>
  <c r="AV64"/>
  <c r="AV65" s="1"/>
  <c r="AV70" s="1"/>
  <c r="AL82"/>
  <c r="AL83" s="1"/>
  <c r="AP82"/>
  <c r="AP83" s="1"/>
  <c r="AT82"/>
  <c r="AT83" s="1"/>
  <c r="AX82"/>
  <c r="AX83" s="1"/>
  <c r="AH69"/>
  <c r="AH68"/>
  <c r="AH70"/>
  <c r="AH68" i="5"/>
  <c r="AH67"/>
  <c r="AH69"/>
  <c r="BG82" i="4"/>
  <c r="BG83" s="1"/>
  <c r="BO82"/>
  <c r="BO83" s="1"/>
  <c r="BE98"/>
  <c r="BE99" s="1"/>
  <c r="BM98"/>
  <c r="BM99" s="1"/>
  <c r="BA64"/>
  <c r="BA65" s="1"/>
  <c r="BI64"/>
  <c r="BI65" s="1"/>
  <c r="BI70" s="1"/>
  <c r="BQ64"/>
  <c r="BQ65" s="1"/>
  <c r="BQ69" s="1"/>
  <c r="BC98"/>
  <c r="BC99" s="1"/>
  <c r="BG114"/>
  <c r="BG115" s="1"/>
  <c r="BO114"/>
  <c r="BO115" s="1"/>
  <c r="BG64"/>
  <c r="BG65" s="1"/>
  <c r="BG69" s="1"/>
  <c r="BO64"/>
  <c r="BO65" s="1"/>
  <c r="BF114"/>
  <c r="BF115" s="1"/>
  <c r="BN114"/>
  <c r="BN115" s="1"/>
  <c r="BI82"/>
  <c r="BI83" s="1"/>
  <c r="BK98"/>
  <c r="BK99" s="1"/>
  <c r="BH82"/>
  <c r="BH83" s="1"/>
  <c r="BP82"/>
  <c r="BP83" s="1"/>
  <c r="BA82"/>
  <c r="BA83" s="1"/>
  <c r="BQ82"/>
  <c r="BQ83" s="1"/>
  <c r="BK82"/>
  <c r="BK83" s="1"/>
  <c r="AZ64"/>
  <c r="AZ65" s="1"/>
  <c r="AZ69" s="1"/>
  <c r="BH64"/>
  <c r="BH65" s="1"/>
  <c r="BH70" s="1"/>
  <c r="BP64"/>
  <c r="BP65" s="1"/>
  <c r="BF82"/>
  <c r="BF83" s="1"/>
  <c r="BD98"/>
  <c r="BD99" s="1"/>
  <c r="BL98"/>
  <c r="BL99" s="1"/>
  <c r="AZ114"/>
  <c r="AZ115" s="1"/>
  <c r="BH114"/>
  <c r="BH115" s="1"/>
  <c r="BP114"/>
  <c r="BP115" s="1"/>
  <c r="BF64"/>
  <c r="BF65" s="1"/>
  <c r="BF70" s="1"/>
  <c r="BN64"/>
  <c r="BN65" s="1"/>
  <c r="BD82"/>
  <c r="BD83" s="1"/>
  <c r="BL82"/>
  <c r="BL83" s="1"/>
  <c r="BB98"/>
  <c r="BB99" s="1"/>
  <c r="BJ98"/>
  <c r="BJ99" s="1"/>
  <c r="BE64"/>
  <c r="BE65" s="1"/>
  <c r="BE69" s="1"/>
  <c r="BM64"/>
  <c r="BM65" s="1"/>
  <c r="BM70" s="1"/>
  <c r="BC82"/>
  <c r="BC83" s="1"/>
  <c r="BA98"/>
  <c r="BA99" s="1"/>
  <c r="BI98"/>
  <c r="BI99" s="1"/>
  <c r="BQ98"/>
  <c r="BQ99" s="1"/>
  <c r="BM114"/>
  <c r="BM115" s="1"/>
  <c r="BD64"/>
  <c r="BD65" s="1"/>
  <c r="BL64"/>
  <c r="BL65" s="1"/>
  <c r="BL70" s="1"/>
  <c r="BB82"/>
  <c r="BB83" s="1"/>
  <c r="BJ82"/>
  <c r="BJ83" s="1"/>
  <c r="AZ98"/>
  <c r="AZ99" s="1"/>
  <c r="BH98"/>
  <c r="BH99" s="1"/>
  <c r="BP98"/>
  <c r="BP99" s="1"/>
  <c r="BD114"/>
  <c r="BD115" s="1"/>
  <c r="BL114"/>
  <c r="BL115" s="1"/>
  <c r="BE82"/>
  <c r="BE83" s="1"/>
  <c r="BC64"/>
  <c r="BC65" s="1"/>
  <c r="BC69" s="1"/>
  <c r="BK64"/>
  <c r="BK65" s="1"/>
  <c r="BK69" s="1"/>
  <c r="BG98"/>
  <c r="BG99" s="1"/>
  <c r="BO98"/>
  <c r="BO99" s="1"/>
  <c r="BC114"/>
  <c r="BC115" s="1"/>
  <c r="BK114"/>
  <c r="BK115" s="1"/>
  <c r="BB64"/>
  <c r="BB65" s="1"/>
  <c r="BJ64"/>
  <c r="BJ65" s="1"/>
  <c r="BJ70" s="1"/>
  <c r="AZ82"/>
  <c r="AZ83" s="1"/>
  <c r="BF98"/>
  <c r="BF99" s="1"/>
  <c r="BN98"/>
  <c r="BN99" s="1"/>
  <c r="BB114"/>
  <c r="BB115" s="1"/>
  <c r="BJ114"/>
  <c r="BJ115" s="1"/>
  <c r="AH8" i="10"/>
  <c r="AH57" i="4"/>
  <c r="AH73" s="1"/>
  <c r="AH91" s="1"/>
  <c r="AH107" s="1"/>
  <c r="D64"/>
  <c r="D65" s="1"/>
  <c r="D69" s="1"/>
  <c r="BS52" i="10"/>
  <c r="BS53" s="1"/>
  <c r="BS119"/>
  <c r="BT119" s="1"/>
  <c r="BS118"/>
  <c r="BT118" s="1"/>
  <c r="BT53" s="1"/>
  <c r="AL81" i="5"/>
  <c r="AL82" s="1"/>
  <c r="X35" i="4"/>
  <c r="X36" s="1"/>
  <c r="BM82"/>
  <c r="BM83" s="1"/>
  <c r="S81" i="5"/>
  <c r="S82" s="1"/>
  <c r="AA81"/>
  <c r="AA82" s="1"/>
  <c r="BJ81"/>
  <c r="BJ82" s="1"/>
  <c r="BB81"/>
  <c r="BB82" s="1"/>
  <c r="Q81"/>
  <c r="Q82" s="1"/>
  <c r="AJ81"/>
  <c r="AJ82" s="1"/>
  <c r="AZ81"/>
  <c r="AZ82" s="1"/>
  <c r="AT81"/>
  <c r="AT82" s="1"/>
  <c r="BR119"/>
  <c r="BR52" s="1"/>
  <c r="BR117"/>
  <c r="BP81"/>
  <c r="BP82" s="1"/>
  <c r="K81"/>
  <c r="K82" s="1"/>
  <c r="P97"/>
  <c r="P98" s="1"/>
  <c r="AY97"/>
  <c r="AY98" s="1"/>
  <c r="L113"/>
  <c r="L114" s="1"/>
  <c r="AM113"/>
  <c r="AM114" s="1"/>
  <c r="BK113"/>
  <c r="BK114" s="1"/>
  <c r="BE114" i="4"/>
  <c r="BE115" s="1"/>
  <c r="D81" i="5"/>
  <c r="D82" s="1"/>
  <c r="L81"/>
  <c r="L82" s="1"/>
  <c r="T81"/>
  <c r="T82" s="1"/>
  <c r="AB81"/>
  <c r="AB82" s="1"/>
  <c r="AM81"/>
  <c r="AM82" s="1"/>
  <c r="AU81"/>
  <c r="AU82" s="1"/>
  <c r="BC81"/>
  <c r="BC82" s="1"/>
  <c r="BK81"/>
  <c r="BK82" s="1"/>
  <c r="E81"/>
  <c r="E82" s="1"/>
  <c r="U81"/>
  <c r="U82" s="1"/>
  <c r="AN81"/>
  <c r="AN82" s="1"/>
  <c r="BD81"/>
  <c r="BD82" s="1"/>
  <c r="G81"/>
  <c r="G82" s="1"/>
  <c r="O81"/>
  <c r="O82" s="1"/>
  <c r="W81"/>
  <c r="W82" s="1"/>
  <c r="AE81"/>
  <c r="AE82" s="1"/>
  <c r="AP81"/>
  <c r="AP82" s="1"/>
  <c r="AX81"/>
  <c r="AX82" s="1"/>
  <c r="BF81"/>
  <c r="BF82" s="1"/>
  <c r="BN81"/>
  <c r="BN82" s="1"/>
  <c r="I81"/>
  <c r="I82" s="1"/>
  <c r="Y81"/>
  <c r="Y82" s="1"/>
  <c r="AR81"/>
  <c r="AR82" s="1"/>
  <c r="BH81"/>
  <c r="BH82" s="1"/>
  <c r="J97"/>
  <c r="J98" s="1"/>
  <c r="R97"/>
  <c r="R98" s="1"/>
  <c r="Z97"/>
  <c r="Z98" s="1"/>
  <c r="AK97"/>
  <c r="AK98" s="1"/>
  <c r="AS97"/>
  <c r="AS98" s="1"/>
  <c r="BA97"/>
  <c r="BA98" s="1"/>
  <c r="BI97"/>
  <c r="BI98" s="1"/>
  <c r="BQ97"/>
  <c r="BQ98" s="1"/>
  <c r="F113"/>
  <c r="F114" s="1"/>
  <c r="N113"/>
  <c r="N114" s="1"/>
  <c r="V113"/>
  <c r="V114" s="1"/>
  <c r="AD113"/>
  <c r="AD114" s="1"/>
  <c r="AO113"/>
  <c r="AO114" s="1"/>
  <c r="AW113"/>
  <c r="AW114" s="1"/>
  <c r="BE113"/>
  <c r="BE114" s="1"/>
  <c r="BM113"/>
  <c r="BM114" s="1"/>
  <c r="M81"/>
  <c r="M82" s="1"/>
  <c r="AC81"/>
  <c r="AC82" s="1"/>
  <c r="AV81"/>
  <c r="AV82" s="1"/>
  <c r="BL81"/>
  <c r="BL82" s="1"/>
  <c r="H97"/>
  <c r="H98" s="1"/>
  <c r="AQ97"/>
  <c r="AQ98" s="1"/>
  <c r="BO97"/>
  <c r="BO98" s="1"/>
  <c r="D113"/>
  <c r="D114" s="1"/>
  <c r="AB113"/>
  <c r="AB114" s="1"/>
  <c r="AU113"/>
  <c r="AU114" s="1"/>
  <c r="X97"/>
  <c r="BG97"/>
  <c r="BG98" s="1"/>
  <c r="T113"/>
  <c r="T114" s="1"/>
  <c r="BC113"/>
  <c r="BC114" s="1"/>
  <c r="J81"/>
  <c r="J82" s="1"/>
  <c r="R81"/>
  <c r="R82" s="1"/>
  <c r="Z81"/>
  <c r="Z82" s="1"/>
  <c r="AK81"/>
  <c r="AK82" s="1"/>
  <c r="AS81"/>
  <c r="AS82" s="1"/>
  <c r="BA81"/>
  <c r="BA82" s="1"/>
  <c r="BI81"/>
  <c r="BI82" s="1"/>
  <c r="BQ81"/>
  <c r="BQ82" s="1"/>
  <c r="H81"/>
  <c r="H82" s="1"/>
  <c r="P81"/>
  <c r="P82" s="1"/>
  <c r="X81"/>
  <c r="AQ81"/>
  <c r="AQ82" s="1"/>
  <c r="AY81"/>
  <c r="AY82" s="1"/>
  <c r="BG81"/>
  <c r="BG82" s="1"/>
  <c r="BO81"/>
  <c r="BO82" s="1"/>
  <c r="F97"/>
  <c r="F98" s="1"/>
  <c r="N97"/>
  <c r="N98" s="1"/>
  <c r="V97"/>
  <c r="V98" s="1"/>
  <c r="AD97"/>
  <c r="AD98" s="1"/>
  <c r="AO97"/>
  <c r="AO98" s="1"/>
  <c r="AW97"/>
  <c r="AW98" s="1"/>
  <c r="BE97"/>
  <c r="BE98" s="1"/>
  <c r="BM97"/>
  <c r="BM98" s="1"/>
  <c r="J113"/>
  <c r="J114" s="1"/>
  <c r="R113"/>
  <c r="R114" s="1"/>
  <c r="Z113"/>
  <c r="Z114" s="1"/>
  <c r="AK113"/>
  <c r="AK114" s="1"/>
  <c r="AS113"/>
  <c r="AS114" s="1"/>
  <c r="BA113"/>
  <c r="BA114" s="1"/>
  <c r="BI113"/>
  <c r="BI114" s="1"/>
  <c r="BQ113"/>
  <c r="BQ114" s="1"/>
  <c r="F81"/>
  <c r="F82" s="1"/>
  <c r="N81"/>
  <c r="N82" s="1"/>
  <c r="V81"/>
  <c r="V82" s="1"/>
  <c r="AD81"/>
  <c r="AD82" s="1"/>
  <c r="AO81"/>
  <c r="AO82" s="1"/>
  <c r="AW81"/>
  <c r="AW82" s="1"/>
  <c r="BE81"/>
  <c r="BE82" s="1"/>
  <c r="BM81"/>
  <c r="BM82" s="1"/>
  <c r="D97"/>
  <c r="D98" s="1"/>
  <c r="L97"/>
  <c r="L98" s="1"/>
  <c r="T97"/>
  <c r="T98" s="1"/>
  <c r="AB97"/>
  <c r="AB98" s="1"/>
  <c r="AM97"/>
  <c r="AM98" s="1"/>
  <c r="AU97"/>
  <c r="AU98" s="1"/>
  <c r="BC97"/>
  <c r="BC98" s="1"/>
  <c r="BK97"/>
  <c r="BK98" s="1"/>
  <c r="H113"/>
  <c r="H114" s="1"/>
  <c r="P113"/>
  <c r="P114" s="1"/>
  <c r="X113"/>
  <c r="X114" s="1"/>
  <c r="AQ113"/>
  <c r="AQ114" s="1"/>
  <c r="AY113"/>
  <c r="AY114" s="1"/>
  <c r="BG113"/>
  <c r="BG114" s="1"/>
  <c r="BO113"/>
  <c r="BO114" s="1"/>
  <c r="E63"/>
  <c r="E64" s="1"/>
  <c r="G63"/>
  <c r="G64" s="1"/>
  <c r="I63"/>
  <c r="I64" s="1"/>
  <c r="K63"/>
  <c r="K64" s="1"/>
  <c r="M63"/>
  <c r="M64" s="1"/>
  <c r="O63"/>
  <c r="O64" s="1"/>
  <c r="Q63"/>
  <c r="Q64" s="1"/>
  <c r="S63"/>
  <c r="S64" s="1"/>
  <c r="U63"/>
  <c r="U64" s="1"/>
  <c r="W63"/>
  <c r="W64" s="1"/>
  <c r="Y63"/>
  <c r="Y64" s="1"/>
  <c r="AA63"/>
  <c r="AA64" s="1"/>
  <c r="AC63"/>
  <c r="AC64" s="1"/>
  <c r="AE63"/>
  <c r="AE64" s="1"/>
  <c r="AJ63"/>
  <c r="AJ64" s="1"/>
  <c r="AL63"/>
  <c r="AL64" s="1"/>
  <c r="AN63"/>
  <c r="AN64" s="1"/>
  <c r="AP63"/>
  <c r="AP64" s="1"/>
  <c r="AR63"/>
  <c r="AR64" s="1"/>
  <c r="AT63"/>
  <c r="AT64" s="1"/>
  <c r="AV63"/>
  <c r="AV64" s="1"/>
  <c r="AX63"/>
  <c r="AX64" s="1"/>
  <c r="AZ63"/>
  <c r="AZ64" s="1"/>
  <c r="BB63"/>
  <c r="BB64" s="1"/>
  <c r="BD63"/>
  <c r="BD64" s="1"/>
  <c r="BF63"/>
  <c r="BF64" s="1"/>
  <c r="BH63"/>
  <c r="BH64" s="1"/>
  <c r="BJ63"/>
  <c r="BJ64" s="1"/>
  <c r="BL63"/>
  <c r="BL64" s="1"/>
  <c r="BN63"/>
  <c r="BN64" s="1"/>
  <c r="BP63"/>
  <c r="BP64" s="1"/>
  <c r="D63"/>
  <c r="D64" s="1"/>
  <c r="D68" s="1"/>
  <c r="F63"/>
  <c r="F64" s="1"/>
  <c r="F68" s="1"/>
  <c r="H63"/>
  <c r="H64" s="1"/>
  <c r="H68" s="1"/>
  <c r="J63"/>
  <c r="J64" s="1"/>
  <c r="J68" s="1"/>
  <c r="L63"/>
  <c r="L64" s="1"/>
  <c r="L68" s="1"/>
  <c r="N63"/>
  <c r="N64" s="1"/>
  <c r="N68" s="1"/>
  <c r="P63"/>
  <c r="P64" s="1"/>
  <c r="P69" s="1"/>
  <c r="R63"/>
  <c r="R64" s="1"/>
  <c r="R68" s="1"/>
  <c r="T63"/>
  <c r="T64" s="1"/>
  <c r="T68" s="1"/>
  <c r="V63"/>
  <c r="V64" s="1"/>
  <c r="V68" s="1"/>
  <c r="X63"/>
  <c r="X64" s="1"/>
  <c r="X68" s="1"/>
  <c r="Z63"/>
  <c r="Z64" s="1"/>
  <c r="Z68" s="1"/>
  <c r="AB63"/>
  <c r="AB64" s="1"/>
  <c r="AB68" s="1"/>
  <c r="AD63"/>
  <c r="AD64" s="1"/>
  <c r="AD69" s="1"/>
  <c r="AK63"/>
  <c r="AK64" s="1"/>
  <c r="AK68" s="1"/>
  <c r="AM63"/>
  <c r="AM64" s="1"/>
  <c r="AM68" s="1"/>
  <c r="AO63"/>
  <c r="AO64" s="1"/>
  <c r="AO68" s="1"/>
  <c r="AQ63"/>
  <c r="AQ64" s="1"/>
  <c r="AQ69" s="1"/>
  <c r="AS63"/>
  <c r="AS64" s="1"/>
  <c r="AS68" s="1"/>
  <c r="AU63"/>
  <c r="AU64" s="1"/>
  <c r="AU68" s="1"/>
  <c r="AW63"/>
  <c r="AW64" s="1"/>
  <c r="AW69" s="1"/>
  <c r="AY63"/>
  <c r="AY64" s="1"/>
  <c r="AY69" s="1"/>
  <c r="BA63"/>
  <c r="BA64" s="1"/>
  <c r="BA68" s="1"/>
  <c r="BC63"/>
  <c r="BC64" s="1"/>
  <c r="BC69" s="1"/>
  <c r="BE63"/>
  <c r="BE64" s="1"/>
  <c r="BE68" s="1"/>
  <c r="BG63"/>
  <c r="BG64" s="1"/>
  <c r="BG69" s="1"/>
  <c r="BI63"/>
  <c r="BI64" s="1"/>
  <c r="BI68" s="1"/>
  <c r="BK63"/>
  <c r="BK64" s="1"/>
  <c r="BK68" s="1"/>
  <c r="BM63"/>
  <c r="BM64" s="1"/>
  <c r="BM68" s="1"/>
  <c r="BO63"/>
  <c r="BO64" s="1"/>
  <c r="BO69" s="1"/>
  <c r="BQ63"/>
  <c r="BQ64" s="1"/>
  <c r="BQ68" s="1"/>
  <c r="E97"/>
  <c r="E98" s="1"/>
  <c r="G97"/>
  <c r="G98" s="1"/>
  <c r="I97"/>
  <c r="I98" s="1"/>
  <c r="K97"/>
  <c r="K98" s="1"/>
  <c r="M97"/>
  <c r="M98" s="1"/>
  <c r="O97"/>
  <c r="O98" s="1"/>
  <c r="Q97"/>
  <c r="Q98" s="1"/>
  <c r="S97"/>
  <c r="S98" s="1"/>
  <c r="U97"/>
  <c r="U98" s="1"/>
  <c r="W97"/>
  <c r="W98" s="1"/>
  <c r="Y97"/>
  <c r="Y98" s="1"/>
  <c r="AA97"/>
  <c r="AA98" s="1"/>
  <c r="AC97"/>
  <c r="AC98" s="1"/>
  <c r="AE97"/>
  <c r="AE98" s="1"/>
  <c r="AJ97"/>
  <c r="AJ98" s="1"/>
  <c r="AL97"/>
  <c r="AL98" s="1"/>
  <c r="AN97"/>
  <c r="AN98" s="1"/>
  <c r="AP97"/>
  <c r="AP98" s="1"/>
  <c r="AR97"/>
  <c r="AR98" s="1"/>
  <c r="AT97"/>
  <c r="AT98" s="1"/>
  <c r="AV97"/>
  <c r="AV98" s="1"/>
  <c r="AX97"/>
  <c r="AX98" s="1"/>
  <c r="AZ97"/>
  <c r="AZ98" s="1"/>
  <c r="BB97"/>
  <c r="BB98" s="1"/>
  <c r="BD97"/>
  <c r="BD98" s="1"/>
  <c r="BF97"/>
  <c r="BF98" s="1"/>
  <c r="BH97"/>
  <c r="BH98" s="1"/>
  <c r="BJ97"/>
  <c r="BJ98" s="1"/>
  <c r="BL97"/>
  <c r="BL98" s="1"/>
  <c r="BN97"/>
  <c r="BN98" s="1"/>
  <c r="BP97"/>
  <c r="BP98" s="1"/>
  <c r="E113"/>
  <c r="E114" s="1"/>
  <c r="G113"/>
  <c r="G114" s="1"/>
  <c r="I113"/>
  <c r="I114" s="1"/>
  <c r="K113"/>
  <c r="K114" s="1"/>
  <c r="M113"/>
  <c r="M114" s="1"/>
  <c r="O113"/>
  <c r="O114" s="1"/>
  <c r="Q113"/>
  <c r="Q114" s="1"/>
  <c r="S113"/>
  <c r="S114" s="1"/>
  <c r="U113"/>
  <c r="U114" s="1"/>
  <c r="W113"/>
  <c r="W114" s="1"/>
  <c r="Y113"/>
  <c r="Y114" s="1"/>
  <c r="AA113"/>
  <c r="AA114" s="1"/>
  <c r="AC113"/>
  <c r="AC114" s="1"/>
  <c r="AE113"/>
  <c r="AE114" s="1"/>
  <c r="AJ113"/>
  <c r="AJ114" s="1"/>
  <c r="AL113"/>
  <c r="AL114" s="1"/>
  <c r="AN113"/>
  <c r="AN114" s="1"/>
  <c r="AP113"/>
  <c r="AP114" s="1"/>
  <c r="AR113"/>
  <c r="AR114" s="1"/>
  <c r="AT113"/>
  <c r="AT114" s="1"/>
  <c r="AV113"/>
  <c r="AV114" s="1"/>
  <c r="AX113"/>
  <c r="AX114" s="1"/>
  <c r="AZ113"/>
  <c r="AZ114" s="1"/>
  <c r="BB113"/>
  <c r="BB114" s="1"/>
  <c r="BD113"/>
  <c r="BD114" s="1"/>
  <c r="BF113"/>
  <c r="BF114" s="1"/>
  <c r="BH113"/>
  <c r="BH114" s="1"/>
  <c r="BJ113"/>
  <c r="BJ114" s="1"/>
  <c r="BL113"/>
  <c r="BL114" s="1"/>
  <c r="BN113"/>
  <c r="BN114" s="1"/>
  <c r="BP113"/>
  <c r="BP114" s="1"/>
  <c r="F49"/>
  <c r="J49"/>
  <c r="N49"/>
  <c r="R49"/>
  <c r="V49"/>
  <c r="Z49"/>
  <c r="AD49"/>
  <c r="AK49"/>
  <c r="AO49"/>
  <c r="AS49"/>
  <c r="AW49"/>
  <c r="BA49"/>
  <c r="BE49"/>
  <c r="BI49"/>
  <c r="BM49"/>
  <c r="BQ49"/>
  <c r="D49"/>
  <c r="H49"/>
  <c r="L49"/>
  <c r="P49"/>
  <c r="T49"/>
  <c r="X49"/>
  <c r="AB49"/>
  <c r="AM49"/>
  <c r="AQ49"/>
  <c r="AU49"/>
  <c r="AY49"/>
  <c r="BC49"/>
  <c r="BG49"/>
  <c r="BK49"/>
  <c r="BO49"/>
  <c r="X51"/>
  <c r="E50"/>
  <c r="E51"/>
  <c r="G50"/>
  <c r="G51"/>
  <c r="I50"/>
  <c r="I51"/>
  <c r="K50"/>
  <c r="K51"/>
  <c r="M50"/>
  <c r="M51"/>
  <c r="O50"/>
  <c r="O51"/>
  <c r="Q50"/>
  <c r="Q51"/>
  <c r="S50"/>
  <c r="S51"/>
  <c r="U50"/>
  <c r="U51"/>
  <c r="W50"/>
  <c r="W51"/>
  <c r="D51"/>
  <c r="D50"/>
  <c r="F51"/>
  <c r="F50"/>
  <c r="H51"/>
  <c r="H50"/>
  <c r="Z51"/>
  <c r="Z50"/>
  <c r="AB51"/>
  <c r="AB50"/>
  <c r="AD51"/>
  <c r="AD50"/>
  <c r="AK51"/>
  <c r="AK50"/>
  <c r="AM51"/>
  <c r="AM50"/>
  <c r="AO51"/>
  <c r="AO50"/>
  <c r="AQ51"/>
  <c r="AQ50"/>
  <c r="AS51"/>
  <c r="AS50"/>
  <c r="AU51"/>
  <c r="AU50"/>
  <c r="AW51"/>
  <c r="AW50"/>
  <c r="AY51"/>
  <c r="AY50"/>
  <c r="BA51"/>
  <c r="BA50"/>
  <c r="BC51"/>
  <c r="BC50"/>
  <c r="BE51"/>
  <c r="BE50"/>
  <c r="BG51"/>
  <c r="BG50"/>
  <c r="BI51"/>
  <c r="BI50"/>
  <c r="BK51"/>
  <c r="BK50"/>
  <c r="BM51"/>
  <c r="BM50"/>
  <c r="BO51"/>
  <c r="BO50"/>
  <c r="BQ51"/>
  <c r="BQ50"/>
  <c r="Y50"/>
  <c r="Y51"/>
  <c r="AA50"/>
  <c r="AA51"/>
  <c r="AC50"/>
  <c r="AC51"/>
  <c r="AE50"/>
  <c r="AE51"/>
  <c r="AJ50"/>
  <c r="AJ51"/>
  <c r="AL50"/>
  <c r="AL51"/>
  <c r="AN50"/>
  <c r="AN51"/>
  <c r="AP50"/>
  <c r="AP51"/>
  <c r="AR50"/>
  <c r="AR51"/>
  <c r="AT50"/>
  <c r="AT51"/>
  <c r="AV50"/>
  <c r="AV51"/>
  <c r="AX50"/>
  <c r="AX51"/>
  <c r="AZ50"/>
  <c r="AZ51"/>
  <c r="BB50"/>
  <c r="BB51"/>
  <c r="BD50"/>
  <c r="BD51"/>
  <c r="BF50"/>
  <c r="BF51"/>
  <c r="BH50"/>
  <c r="BH51"/>
  <c r="BJ50"/>
  <c r="BJ51"/>
  <c r="BL50"/>
  <c r="BL51"/>
  <c r="BN50"/>
  <c r="BN51"/>
  <c r="BP50"/>
  <c r="BP51"/>
  <c r="D67"/>
  <c r="D84"/>
  <c r="F67"/>
  <c r="F84"/>
  <c r="H67"/>
  <c r="H84"/>
  <c r="J67"/>
  <c r="J84"/>
  <c r="L67"/>
  <c r="L84"/>
  <c r="N67"/>
  <c r="N84"/>
  <c r="P67"/>
  <c r="P84"/>
  <c r="R67"/>
  <c r="R84"/>
  <c r="T67"/>
  <c r="T84"/>
  <c r="V67"/>
  <c r="V84"/>
  <c r="X67"/>
  <c r="X84"/>
  <c r="Z67"/>
  <c r="Z84"/>
  <c r="AB67"/>
  <c r="AB84"/>
  <c r="AB87" s="1"/>
  <c r="AD84"/>
  <c r="AD67"/>
  <c r="AH84"/>
  <c r="AK84"/>
  <c r="AK87" s="1"/>
  <c r="AK67"/>
  <c r="AM67"/>
  <c r="AM84"/>
  <c r="AO84"/>
  <c r="AO67"/>
  <c r="AQ67"/>
  <c r="AQ84"/>
  <c r="AS84"/>
  <c r="AS67"/>
  <c r="AU67"/>
  <c r="AU84"/>
  <c r="AW84"/>
  <c r="AW67"/>
  <c r="AY67"/>
  <c r="AY84"/>
  <c r="BA84"/>
  <c r="BA67"/>
  <c r="BC67"/>
  <c r="BC84"/>
  <c r="BE84"/>
  <c r="BE67"/>
  <c r="BG67"/>
  <c r="BG84"/>
  <c r="BI84"/>
  <c r="BI67"/>
  <c r="BK67"/>
  <c r="BK84"/>
  <c r="BM84"/>
  <c r="BM67"/>
  <c r="BO67"/>
  <c r="BO84"/>
  <c r="BQ84"/>
  <c r="BQ67"/>
  <c r="J51"/>
  <c r="J50"/>
  <c r="L51"/>
  <c r="L50"/>
  <c r="N51"/>
  <c r="N50"/>
  <c r="P51"/>
  <c r="P50"/>
  <c r="R51"/>
  <c r="R50"/>
  <c r="T51"/>
  <c r="T50"/>
  <c r="V51"/>
  <c r="V50"/>
  <c r="E66"/>
  <c r="E49"/>
  <c r="G66"/>
  <c r="G49"/>
  <c r="I66"/>
  <c r="I49"/>
  <c r="K66"/>
  <c r="K49"/>
  <c r="M66"/>
  <c r="M49"/>
  <c r="O66"/>
  <c r="O49"/>
  <c r="Q66"/>
  <c r="Q49"/>
  <c r="S66"/>
  <c r="S49"/>
  <c r="U66"/>
  <c r="U49"/>
  <c r="W66"/>
  <c r="W49"/>
  <c r="Y66"/>
  <c r="Y49"/>
  <c r="AA66"/>
  <c r="AA49"/>
  <c r="AC66"/>
  <c r="AC49"/>
  <c r="AE66"/>
  <c r="AE49"/>
  <c r="AJ66"/>
  <c r="AJ49"/>
  <c r="AL66"/>
  <c r="AL49"/>
  <c r="AN66"/>
  <c r="AN49"/>
  <c r="AP66"/>
  <c r="AP49"/>
  <c r="AR66"/>
  <c r="AR49"/>
  <c r="AT66"/>
  <c r="AT49"/>
  <c r="AV66"/>
  <c r="AV49"/>
  <c r="AX66"/>
  <c r="AX49"/>
  <c r="AZ66"/>
  <c r="AZ49"/>
  <c r="BB66"/>
  <c r="BB49"/>
  <c r="BD66"/>
  <c r="BD49"/>
  <c r="BF66"/>
  <c r="BF49"/>
  <c r="BH66"/>
  <c r="BH49"/>
  <c r="BJ66"/>
  <c r="BJ49"/>
  <c r="BL66"/>
  <c r="BL49"/>
  <c r="BN66"/>
  <c r="BN49"/>
  <c r="BP66"/>
  <c r="BP49"/>
  <c r="R69"/>
  <c r="AD68"/>
  <c r="AK69"/>
  <c r="X50"/>
  <c r="D51" i="4"/>
  <c r="D52"/>
  <c r="F51"/>
  <c r="F52"/>
  <c r="H51"/>
  <c r="H52"/>
  <c r="J51"/>
  <c r="J52"/>
  <c r="L51"/>
  <c r="L52"/>
  <c r="N51"/>
  <c r="N52"/>
  <c r="P51"/>
  <c r="P52"/>
  <c r="R51"/>
  <c r="R52"/>
  <c r="T51"/>
  <c r="T52"/>
  <c r="V51"/>
  <c r="V52"/>
  <c r="Z51"/>
  <c r="Z52"/>
  <c r="AB51"/>
  <c r="AB52"/>
  <c r="AD51"/>
  <c r="AD52"/>
  <c r="AK51"/>
  <c r="AK52"/>
  <c r="AM51"/>
  <c r="AM52"/>
  <c r="AO51"/>
  <c r="AO52"/>
  <c r="AQ51"/>
  <c r="AQ52"/>
  <c r="AS51"/>
  <c r="AS52"/>
  <c r="AU51"/>
  <c r="AU52"/>
  <c r="AW51"/>
  <c r="AW52"/>
  <c r="AY51"/>
  <c r="AY52"/>
  <c r="BA51"/>
  <c r="BA52"/>
  <c r="BC51"/>
  <c r="BC52"/>
  <c r="BE51"/>
  <c r="BE52"/>
  <c r="BG51"/>
  <c r="BG52"/>
  <c r="BI51"/>
  <c r="BI52"/>
  <c r="BK51"/>
  <c r="BK52"/>
  <c r="BM51"/>
  <c r="BM52"/>
  <c r="BO51"/>
  <c r="BO52"/>
  <c r="BQ51"/>
  <c r="BQ52"/>
  <c r="E85"/>
  <c r="E87" s="1"/>
  <c r="E68"/>
  <c r="G85"/>
  <c r="G88" s="1"/>
  <c r="G68"/>
  <c r="I85"/>
  <c r="I68"/>
  <c r="K85"/>
  <c r="K87" s="1"/>
  <c r="K68"/>
  <c r="M85"/>
  <c r="M68"/>
  <c r="O85"/>
  <c r="O88" s="1"/>
  <c r="O68"/>
  <c r="Q85"/>
  <c r="Q88" s="1"/>
  <c r="Q68"/>
  <c r="S85"/>
  <c r="S87" s="1"/>
  <c r="S68"/>
  <c r="U85"/>
  <c r="U88" s="1"/>
  <c r="U68"/>
  <c r="W85"/>
  <c r="W88" s="1"/>
  <c r="W68"/>
  <c r="Y85"/>
  <c r="Y68"/>
  <c r="AA85"/>
  <c r="AA87" s="1"/>
  <c r="AA68"/>
  <c r="AC85"/>
  <c r="AC68"/>
  <c r="AE85"/>
  <c r="AE88" s="1"/>
  <c r="AE68"/>
  <c r="AJ85"/>
  <c r="AJ88" s="1"/>
  <c r="AJ68"/>
  <c r="AL85"/>
  <c r="AL87" s="1"/>
  <c r="AL68"/>
  <c r="AN85"/>
  <c r="AN87" s="1"/>
  <c r="AN68"/>
  <c r="AP85"/>
  <c r="AP88" s="1"/>
  <c r="AP68"/>
  <c r="AR85"/>
  <c r="AR87" s="1"/>
  <c r="AR68"/>
  <c r="AT85"/>
  <c r="AT87" s="1"/>
  <c r="AT68"/>
  <c r="AV85"/>
  <c r="AV88" s="1"/>
  <c r="AV68"/>
  <c r="AX85"/>
  <c r="AX68"/>
  <c r="AZ85"/>
  <c r="AZ68"/>
  <c r="BB85"/>
  <c r="BB68"/>
  <c r="BD85"/>
  <c r="BD87" s="1"/>
  <c r="BD68"/>
  <c r="BF85"/>
  <c r="BF88" s="1"/>
  <c r="BF68"/>
  <c r="BH85"/>
  <c r="BH87" s="1"/>
  <c r="BH68"/>
  <c r="BJ85"/>
  <c r="BJ68"/>
  <c r="BL85"/>
  <c r="BL68"/>
  <c r="BN85"/>
  <c r="BN88" s="1"/>
  <c r="BN68"/>
  <c r="BP85"/>
  <c r="BP68"/>
  <c r="F70"/>
  <c r="F69"/>
  <c r="J70"/>
  <c r="J69"/>
  <c r="N70"/>
  <c r="N69"/>
  <c r="R70"/>
  <c r="R69"/>
  <c r="V70"/>
  <c r="V69"/>
  <c r="Z70"/>
  <c r="Z69"/>
  <c r="AD70"/>
  <c r="AD69"/>
  <c r="AK70"/>
  <c r="AK69"/>
  <c r="AO70"/>
  <c r="AO69"/>
  <c r="AS70"/>
  <c r="AS69"/>
  <c r="AW70"/>
  <c r="AW69"/>
  <c r="BA70"/>
  <c r="BA69"/>
  <c r="BQ70"/>
  <c r="E52"/>
  <c r="E51"/>
  <c r="G52"/>
  <c r="G51"/>
  <c r="I52"/>
  <c r="I51"/>
  <c r="K52"/>
  <c r="K51"/>
  <c r="M52"/>
  <c r="M51"/>
  <c r="O52"/>
  <c r="O51"/>
  <c r="Q52"/>
  <c r="Q51"/>
  <c r="S52"/>
  <c r="S51"/>
  <c r="U52"/>
  <c r="U51"/>
  <c r="W52"/>
  <c r="W51"/>
  <c r="Y52"/>
  <c r="Y51"/>
  <c r="AA52"/>
  <c r="AA51"/>
  <c r="AC52"/>
  <c r="AC51"/>
  <c r="AE52"/>
  <c r="AE51"/>
  <c r="AJ52"/>
  <c r="AJ51"/>
  <c r="AL52"/>
  <c r="AL51"/>
  <c r="AN52"/>
  <c r="AN51"/>
  <c r="AP52"/>
  <c r="AP51"/>
  <c r="AR52"/>
  <c r="AR51"/>
  <c r="AT52"/>
  <c r="AT51"/>
  <c r="AV52"/>
  <c r="AV51"/>
  <c r="AX52"/>
  <c r="AX51"/>
  <c r="AZ52"/>
  <c r="AZ51"/>
  <c r="BB52"/>
  <c r="BB51"/>
  <c r="BD52"/>
  <c r="BD51"/>
  <c r="BF52"/>
  <c r="BF51"/>
  <c r="BH52"/>
  <c r="BH51"/>
  <c r="BJ52"/>
  <c r="BJ51"/>
  <c r="BL52"/>
  <c r="BL51"/>
  <c r="BN52"/>
  <c r="BN51"/>
  <c r="BP52"/>
  <c r="BP51"/>
  <c r="D85"/>
  <c r="D87" s="1"/>
  <c r="D68"/>
  <c r="F68"/>
  <c r="F85"/>
  <c r="F88" s="1"/>
  <c r="H85"/>
  <c r="H88" s="1"/>
  <c r="H68"/>
  <c r="J68"/>
  <c r="J85"/>
  <c r="J88" s="1"/>
  <c r="L85"/>
  <c r="L87" s="1"/>
  <c r="L68"/>
  <c r="N68"/>
  <c r="N85"/>
  <c r="N88" s="1"/>
  <c r="P85"/>
  <c r="P88" s="1"/>
  <c r="P68"/>
  <c r="R68"/>
  <c r="R85"/>
  <c r="R88" s="1"/>
  <c r="T85"/>
  <c r="T87" s="1"/>
  <c r="T68"/>
  <c r="V68"/>
  <c r="V85"/>
  <c r="V87" s="1"/>
  <c r="X85"/>
  <c r="X68"/>
  <c r="Z68"/>
  <c r="Z85"/>
  <c r="Z88" s="1"/>
  <c r="AB85"/>
  <c r="AB88" s="1"/>
  <c r="AB68"/>
  <c r="AD68"/>
  <c r="AD85"/>
  <c r="AD88" s="1"/>
  <c r="AH85"/>
  <c r="AK68"/>
  <c r="AK85"/>
  <c r="AK88" s="1"/>
  <c r="AM85"/>
  <c r="AM88" s="1"/>
  <c r="AM68"/>
  <c r="AO68"/>
  <c r="AO85"/>
  <c r="AO88" s="1"/>
  <c r="AQ85"/>
  <c r="AQ88" s="1"/>
  <c r="AQ68"/>
  <c r="AS68"/>
  <c r="AS85"/>
  <c r="AS88" s="1"/>
  <c r="AU85"/>
  <c r="AU88" s="1"/>
  <c r="AU68"/>
  <c r="AW68"/>
  <c r="AW85"/>
  <c r="AW87" s="1"/>
  <c r="AY85"/>
  <c r="AY88" s="1"/>
  <c r="AY68"/>
  <c r="BA68"/>
  <c r="BA85"/>
  <c r="BC85"/>
  <c r="BC68"/>
  <c r="BE68"/>
  <c r="BE85"/>
  <c r="BG85"/>
  <c r="BG88" s="1"/>
  <c r="BG68"/>
  <c r="BI68"/>
  <c r="BI85"/>
  <c r="BK85"/>
  <c r="BK68"/>
  <c r="BM68"/>
  <c r="BM85"/>
  <c r="BO85"/>
  <c r="BO68"/>
  <c r="BQ68"/>
  <c r="BQ85"/>
  <c r="BQ88" s="1"/>
  <c r="E69"/>
  <c r="E70"/>
  <c r="G69"/>
  <c r="I69"/>
  <c r="I70"/>
  <c r="K69"/>
  <c r="K70"/>
  <c r="M69"/>
  <c r="M70"/>
  <c r="O69"/>
  <c r="O70"/>
  <c r="Q69"/>
  <c r="Q70"/>
  <c r="S69"/>
  <c r="S70"/>
  <c r="U69"/>
  <c r="U70"/>
  <c r="W69"/>
  <c r="Y69"/>
  <c r="Y70"/>
  <c r="AA69"/>
  <c r="AA70"/>
  <c r="AC69"/>
  <c r="AC70"/>
  <c r="AE69"/>
  <c r="AE70"/>
  <c r="AL69"/>
  <c r="AL70"/>
  <c r="AN69"/>
  <c r="AN70"/>
  <c r="AP69"/>
  <c r="AP70"/>
  <c r="AR69"/>
  <c r="AR70"/>
  <c r="AT69"/>
  <c r="AT70"/>
  <c r="AX69"/>
  <c r="AX70"/>
  <c r="BB69"/>
  <c r="BB70"/>
  <c r="BD69"/>
  <c r="BD70"/>
  <c r="BN69"/>
  <c r="BN70"/>
  <c r="BP69"/>
  <c r="BP70"/>
  <c r="H70"/>
  <c r="H69"/>
  <c r="P70"/>
  <c r="P69"/>
  <c r="T70"/>
  <c r="T69"/>
  <c r="X70"/>
  <c r="X69"/>
  <c r="AM70"/>
  <c r="AM69"/>
  <c r="AU70"/>
  <c r="AU69"/>
  <c r="AY70"/>
  <c r="AY69"/>
  <c r="BG70"/>
  <c r="BO70"/>
  <c r="BO69"/>
  <c r="D50"/>
  <c r="F50"/>
  <c r="H50"/>
  <c r="J50"/>
  <c r="L50"/>
  <c r="N50"/>
  <c r="P50"/>
  <c r="R50"/>
  <c r="T50"/>
  <c r="V50"/>
  <c r="X50"/>
  <c r="Z50"/>
  <c r="AB50"/>
  <c r="AD50"/>
  <c r="AK50"/>
  <c r="AM50"/>
  <c r="AO50"/>
  <c r="AQ50"/>
  <c r="AS50"/>
  <c r="AU50"/>
  <c r="AW50"/>
  <c r="AY50"/>
  <c r="BA50"/>
  <c r="BC50"/>
  <c r="BE50"/>
  <c r="BG50"/>
  <c r="BI50"/>
  <c r="BK50"/>
  <c r="BM50"/>
  <c r="BO50"/>
  <c r="BQ50"/>
  <c r="E50"/>
  <c r="G50"/>
  <c r="I50"/>
  <c r="K50"/>
  <c r="M50"/>
  <c r="O50"/>
  <c r="Q50"/>
  <c r="S50"/>
  <c r="U50"/>
  <c r="W50"/>
  <c r="Y50"/>
  <c r="AA50"/>
  <c r="AC50"/>
  <c r="AE50"/>
  <c r="AJ50"/>
  <c r="AL50"/>
  <c r="AN50"/>
  <c r="AP50"/>
  <c r="AR50"/>
  <c r="AT50"/>
  <c r="AV50"/>
  <c r="AX50"/>
  <c r="AZ50"/>
  <c r="BB50"/>
  <c r="BD50"/>
  <c r="BF50"/>
  <c r="BH50"/>
  <c r="BJ50"/>
  <c r="BL50"/>
  <c r="BN50"/>
  <c r="BP50"/>
  <c r="BC87" i="5" l="1"/>
  <c r="AX88" i="4"/>
  <c r="AQ70"/>
  <c r="AB70"/>
  <c r="L70"/>
  <c r="AZ70"/>
  <c r="AV69"/>
  <c r="AJ69"/>
  <c r="BO88"/>
  <c r="BI69"/>
  <c r="BF69"/>
  <c r="BM69"/>
  <c r="BP87"/>
  <c r="BL87"/>
  <c r="AZ87"/>
  <c r="AC88"/>
  <c r="Y88"/>
  <c r="M88"/>
  <c r="I87"/>
  <c r="AH87"/>
  <c r="AH86"/>
  <c r="AH88"/>
  <c r="AH86" i="5"/>
  <c r="AH85"/>
  <c r="AH87"/>
  <c r="BK70" i="4"/>
  <c r="BI88"/>
  <c r="BC88"/>
  <c r="BH69"/>
  <c r="BJ87"/>
  <c r="BL69"/>
  <c r="BA88"/>
  <c r="BK87"/>
  <c r="BC70"/>
  <c r="BE87"/>
  <c r="BE70"/>
  <c r="BB87"/>
  <c r="BJ69"/>
  <c r="BO86" i="5"/>
  <c r="BG68"/>
  <c r="AH56" i="10"/>
  <c r="AH72" s="1"/>
  <c r="AH90" s="1"/>
  <c r="AH106" s="1"/>
  <c r="AH8" i="5"/>
  <c r="AH56" s="1"/>
  <c r="AH72" s="1"/>
  <c r="AH90" s="1"/>
  <c r="AH106" s="1"/>
  <c r="X52" i="4"/>
  <c r="BS52" s="1"/>
  <c r="BT52" s="1"/>
  <c r="BI69" i="5"/>
  <c r="L87"/>
  <c r="AB69"/>
  <c r="D70" i="4"/>
  <c r="X51"/>
  <c r="BS51" s="1"/>
  <c r="BT51" s="1"/>
  <c r="T69" i="5"/>
  <c r="R86"/>
  <c r="AM69"/>
  <c r="AO87"/>
  <c r="H69"/>
  <c r="BK69"/>
  <c r="AQ86"/>
  <c r="H86"/>
  <c r="AS87"/>
  <c r="L69"/>
  <c r="AU69"/>
  <c r="T86"/>
  <c r="BM87" i="4"/>
  <c r="X69" i="5"/>
  <c r="BM87"/>
  <c r="BK88" i="4"/>
  <c r="BO68" i="5"/>
  <c r="AO69"/>
  <c r="AU87"/>
  <c r="D87"/>
  <c r="V69"/>
  <c r="BE87"/>
  <c r="AW87"/>
  <c r="AD87"/>
  <c r="N87"/>
  <c r="AS69"/>
  <c r="Z69"/>
  <c r="BG86"/>
  <c r="AY86"/>
  <c r="P86"/>
  <c r="BM69"/>
  <c r="AW68"/>
  <c r="BE69"/>
  <c r="AM87"/>
  <c r="AW86"/>
  <c r="AO86"/>
  <c r="BE86"/>
  <c r="N86"/>
  <c r="AD86"/>
  <c r="BQ87"/>
  <c r="BI87"/>
  <c r="BA86"/>
  <c r="AY68"/>
  <c r="N69"/>
  <c r="P68"/>
  <c r="AC87" i="4"/>
  <c r="BG87"/>
  <c r="AJ87"/>
  <c r="BP88"/>
  <c r="AQ87"/>
  <c r="I88"/>
  <c r="AD87"/>
  <c r="AV87"/>
  <c r="F87"/>
  <c r="BL88"/>
  <c r="BA87" i="5"/>
  <c r="BC86"/>
  <c r="BM86"/>
  <c r="AW88" i="4"/>
  <c r="Y87"/>
  <c r="BE88"/>
  <c r="N87"/>
  <c r="AO87"/>
  <c r="BK87" i="5"/>
  <c r="J69"/>
  <c r="F69"/>
  <c r="D86"/>
  <c r="BQ69"/>
  <c r="Z87"/>
  <c r="J87"/>
  <c r="AB86"/>
  <c r="T87"/>
  <c r="BC68"/>
  <c r="D69"/>
  <c r="BK86"/>
  <c r="W87" i="4"/>
  <c r="AQ68" i="5"/>
  <c r="V86"/>
  <c r="F87"/>
  <c r="AU86"/>
  <c r="BO87" i="4"/>
  <c r="U87"/>
  <c r="AM86" i="5"/>
  <c r="L86"/>
  <c r="BA69"/>
  <c r="AN88" i="4"/>
  <c r="M87"/>
  <c r="BC87"/>
  <c r="V88"/>
  <c r="BD88"/>
  <c r="E88"/>
  <c r="BM88"/>
  <c r="D88"/>
  <c r="AY87"/>
  <c r="R87" i="5"/>
  <c r="V87"/>
  <c r="Z86"/>
  <c r="P87"/>
  <c r="F86"/>
  <c r="H87"/>
  <c r="J86"/>
  <c r="AK86"/>
  <c r="AQ87"/>
  <c r="AS86"/>
  <c r="BG87"/>
  <c r="BI86"/>
  <c r="BO87"/>
  <c r="BQ86"/>
  <c r="R87" i="4"/>
  <c r="AX87"/>
  <c r="J87"/>
  <c r="AP87"/>
  <c r="AU87"/>
  <c r="BH88"/>
  <c r="AE87"/>
  <c r="Q87"/>
  <c r="G87"/>
  <c r="AM87"/>
  <c r="T88"/>
  <c r="AZ88"/>
  <c r="BN87"/>
  <c r="AB87"/>
  <c r="AR88"/>
  <c r="O87"/>
  <c r="L88"/>
  <c r="BF87"/>
  <c r="BQ87"/>
  <c r="BI87"/>
  <c r="BA87"/>
  <c r="AS87"/>
  <c r="AK87"/>
  <c r="Z87"/>
  <c r="P87"/>
  <c r="H87"/>
  <c r="BJ88"/>
  <c r="BB88"/>
  <c r="AT88"/>
  <c r="AL88"/>
  <c r="AA88"/>
  <c r="S88"/>
  <c r="K88"/>
  <c r="AY87" i="5"/>
  <c r="BP84"/>
  <c r="BP67"/>
  <c r="BN84"/>
  <c r="BN67"/>
  <c r="BL84"/>
  <c r="BL67"/>
  <c r="BJ84"/>
  <c r="BJ67"/>
  <c r="BH84"/>
  <c r="BH67"/>
  <c r="BF84"/>
  <c r="BF67"/>
  <c r="BD84"/>
  <c r="BD67"/>
  <c r="BB84"/>
  <c r="BB67"/>
  <c r="AZ84"/>
  <c r="AZ67"/>
  <c r="AX84"/>
  <c r="AX67"/>
  <c r="AV84"/>
  <c r="AV67"/>
  <c r="AT84"/>
  <c r="AT67"/>
  <c r="AR84"/>
  <c r="AR67"/>
  <c r="AP84"/>
  <c r="AP67"/>
  <c r="AN84"/>
  <c r="AN67"/>
  <c r="AL84"/>
  <c r="AL67"/>
  <c r="AJ84"/>
  <c r="AJ67"/>
  <c r="AE84"/>
  <c r="AE67"/>
  <c r="AC84"/>
  <c r="AC67"/>
  <c r="AA84"/>
  <c r="AA67"/>
  <c r="Y84"/>
  <c r="Y67"/>
  <c r="W84"/>
  <c r="W67"/>
  <c r="U84"/>
  <c r="U67"/>
  <c r="S84"/>
  <c r="S67"/>
  <c r="Q84"/>
  <c r="Q67"/>
  <c r="O84"/>
  <c r="O67"/>
  <c r="M84"/>
  <c r="M67"/>
  <c r="K84"/>
  <c r="K67"/>
  <c r="I84"/>
  <c r="I67"/>
  <c r="G84"/>
  <c r="G67"/>
  <c r="E84"/>
  <c r="E67"/>
  <c r="BQ100"/>
  <c r="BQ85"/>
  <c r="BM100"/>
  <c r="BM85"/>
  <c r="BI100"/>
  <c r="BI85"/>
  <c r="BE100"/>
  <c r="BE85"/>
  <c r="BA100"/>
  <c r="BA85"/>
  <c r="AW100"/>
  <c r="AW85"/>
  <c r="AS100"/>
  <c r="AS85"/>
  <c r="AO100"/>
  <c r="AO85"/>
  <c r="AK100"/>
  <c r="AK85"/>
  <c r="AD100"/>
  <c r="AD85"/>
  <c r="BP68"/>
  <c r="BN68"/>
  <c r="BL68"/>
  <c r="BJ68"/>
  <c r="BH68"/>
  <c r="BF68"/>
  <c r="BD68"/>
  <c r="BB68"/>
  <c r="AZ68"/>
  <c r="AX68"/>
  <c r="AV68"/>
  <c r="AT68"/>
  <c r="AR68"/>
  <c r="AP68"/>
  <c r="AN68"/>
  <c r="AL68"/>
  <c r="AJ68"/>
  <c r="AE68"/>
  <c r="AC68"/>
  <c r="AA68"/>
  <c r="Y68"/>
  <c r="W68"/>
  <c r="U68"/>
  <c r="S68"/>
  <c r="Q68"/>
  <c r="O68"/>
  <c r="M68"/>
  <c r="K68"/>
  <c r="I68"/>
  <c r="G68"/>
  <c r="E68"/>
  <c r="BS51"/>
  <c r="BT51" s="1"/>
  <c r="BO100"/>
  <c r="BO85"/>
  <c r="BK100"/>
  <c r="BK85"/>
  <c r="BG100"/>
  <c r="BG85"/>
  <c r="BC100"/>
  <c r="BC85"/>
  <c r="AY100"/>
  <c r="AY85"/>
  <c r="AU100"/>
  <c r="AU85"/>
  <c r="AQ100"/>
  <c r="AQ85"/>
  <c r="AM100"/>
  <c r="AM85"/>
  <c r="AH100"/>
  <c r="AB100"/>
  <c r="AB85"/>
  <c r="Z100"/>
  <c r="Z85"/>
  <c r="X86"/>
  <c r="X100"/>
  <c r="X87"/>
  <c r="X85"/>
  <c r="V100"/>
  <c r="V85"/>
  <c r="T100"/>
  <c r="T85"/>
  <c r="R100"/>
  <c r="R85"/>
  <c r="P100"/>
  <c r="P85"/>
  <c r="N100"/>
  <c r="N85"/>
  <c r="L100"/>
  <c r="L85"/>
  <c r="J100"/>
  <c r="J85"/>
  <c r="H100"/>
  <c r="H85"/>
  <c r="F100"/>
  <c r="F85"/>
  <c r="D100"/>
  <c r="D85"/>
  <c r="BP69"/>
  <c r="BN69"/>
  <c r="BL69"/>
  <c r="BJ69"/>
  <c r="BH69"/>
  <c r="BF69"/>
  <c r="BD69"/>
  <c r="BB69"/>
  <c r="AZ69"/>
  <c r="AX69"/>
  <c r="AV69"/>
  <c r="AT69"/>
  <c r="AR69"/>
  <c r="AP69"/>
  <c r="AN69"/>
  <c r="AL69"/>
  <c r="AJ69"/>
  <c r="AE69"/>
  <c r="AC69"/>
  <c r="AA69"/>
  <c r="Y69"/>
  <c r="W69"/>
  <c r="U69"/>
  <c r="S69"/>
  <c r="Q69"/>
  <c r="O69"/>
  <c r="M69"/>
  <c r="K69"/>
  <c r="I69"/>
  <c r="G69"/>
  <c r="E69"/>
  <c r="BS50"/>
  <c r="BT50" s="1"/>
  <c r="BQ101" i="4"/>
  <c r="BQ86"/>
  <c r="BM101"/>
  <c r="BM86"/>
  <c r="BI101"/>
  <c r="BI86"/>
  <c r="BE101"/>
  <c r="BE86"/>
  <c r="BA101"/>
  <c r="BA86"/>
  <c r="AW101"/>
  <c r="AW86"/>
  <c r="AS101"/>
  <c r="AS86"/>
  <c r="AO101"/>
  <c r="AO86"/>
  <c r="AK101"/>
  <c r="AK86"/>
  <c r="AD101"/>
  <c r="AD86"/>
  <c r="Z101"/>
  <c r="Z86"/>
  <c r="V101"/>
  <c r="V86"/>
  <c r="R101"/>
  <c r="R86"/>
  <c r="N101"/>
  <c r="N86"/>
  <c r="J101"/>
  <c r="J86"/>
  <c r="F101"/>
  <c r="F86"/>
  <c r="BP86"/>
  <c r="BP101"/>
  <c r="BN86"/>
  <c r="BN101"/>
  <c r="BL101"/>
  <c r="BL86"/>
  <c r="BJ101"/>
  <c r="BJ86"/>
  <c r="BH101"/>
  <c r="BH86"/>
  <c r="BF101"/>
  <c r="BF86"/>
  <c r="BD101"/>
  <c r="BD86"/>
  <c r="BB101"/>
  <c r="BB86"/>
  <c r="AZ101"/>
  <c r="AZ86"/>
  <c r="AX101"/>
  <c r="AX86"/>
  <c r="AV101"/>
  <c r="AV86"/>
  <c r="AT101"/>
  <c r="AT86"/>
  <c r="AR101"/>
  <c r="AR86"/>
  <c r="AP101"/>
  <c r="AP86"/>
  <c r="AN101"/>
  <c r="AN86"/>
  <c r="AL101"/>
  <c r="AL86"/>
  <c r="AJ101"/>
  <c r="AJ86"/>
  <c r="AE101"/>
  <c r="AE86"/>
  <c r="AC101"/>
  <c r="AC86"/>
  <c r="AA101"/>
  <c r="AA86"/>
  <c r="Y101"/>
  <c r="Y86"/>
  <c r="W101"/>
  <c r="W86"/>
  <c r="U101"/>
  <c r="U86"/>
  <c r="S101"/>
  <c r="S86"/>
  <c r="Q101"/>
  <c r="Q86"/>
  <c r="O101"/>
  <c r="O86"/>
  <c r="M101"/>
  <c r="M86"/>
  <c r="K101"/>
  <c r="K86"/>
  <c r="I101"/>
  <c r="I86"/>
  <c r="G101"/>
  <c r="G86"/>
  <c r="E101"/>
  <c r="E86"/>
  <c r="BO101"/>
  <c r="BO86"/>
  <c r="BK101"/>
  <c r="BK86"/>
  <c r="BG101"/>
  <c r="BG86"/>
  <c r="BC101"/>
  <c r="BC86"/>
  <c r="AY101"/>
  <c r="AY86"/>
  <c r="AU101"/>
  <c r="AU86"/>
  <c r="AQ101"/>
  <c r="AQ86"/>
  <c r="AM101"/>
  <c r="AM86"/>
  <c r="AH101"/>
  <c r="AB101"/>
  <c r="AB86"/>
  <c r="X101"/>
  <c r="X87"/>
  <c r="X88"/>
  <c r="X86"/>
  <c r="T101"/>
  <c r="T86"/>
  <c r="P101"/>
  <c r="P86"/>
  <c r="L101"/>
  <c r="L86"/>
  <c r="H101"/>
  <c r="H86"/>
  <c r="D101"/>
  <c r="D86"/>
  <c r="BS69" l="1"/>
  <c r="BT69" s="1"/>
  <c r="AH102"/>
  <c r="AH104"/>
  <c r="AH103"/>
  <c r="AH102" i="5"/>
  <c r="AH101"/>
  <c r="AH103"/>
  <c r="BS70" i="4"/>
  <c r="BT70" s="1"/>
  <c r="BS87"/>
  <c r="BT87" s="1"/>
  <c r="BS88"/>
  <c r="BT88" s="1"/>
  <c r="BS68" i="5"/>
  <c r="BT68" s="1"/>
  <c r="D116"/>
  <c r="D101"/>
  <c r="D102"/>
  <c r="D103"/>
  <c r="F116"/>
  <c r="F101"/>
  <c r="F102"/>
  <c r="F103"/>
  <c r="H116"/>
  <c r="H101"/>
  <c r="H102"/>
  <c r="H103"/>
  <c r="J116"/>
  <c r="J101"/>
  <c r="J102"/>
  <c r="J103"/>
  <c r="L116"/>
  <c r="L101"/>
  <c r="L102"/>
  <c r="L103"/>
  <c r="N116"/>
  <c r="N101"/>
  <c r="N102"/>
  <c r="N103"/>
  <c r="P116"/>
  <c r="P101"/>
  <c r="P102"/>
  <c r="P103"/>
  <c r="R116"/>
  <c r="R101"/>
  <c r="R102"/>
  <c r="R103"/>
  <c r="T116"/>
  <c r="T101"/>
  <c r="T102"/>
  <c r="T103"/>
  <c r="V116"/>
  <c r="V101"/>
  <c r="V102"/>
  <c r="V103"/>
  <c r="Z116"/>
  <c r="Z101"/>
  <c r="Z102"/>
  <c r="Z103"/>
  <c r="AB116"/>
  <c r="AB101"/>
  <c r="AB102"/>
  <c r="AB103"/>
  <c r="AH116"/>
  <c r="AM116"/>
  <c r="AM101"/>
  <c r="AM102"/>
  <c r="AM103"/>
  <c r="AQ116"/>
  <c r="AQ101"/>
  <c r="AQ102"/>
  <c r="AQ103"/>
  <c r="AU116"/>
  <c r="AU101"/>
  <c r="AU102"/>
  <c r="AU103"/>
  <c r="AY116"/>
  <c r="AY101"/>
  <c r="AY102"/>
  <c r="AY103"/>
  <c r="BC116"/>
  <c r="BC101"/>
  <c r="BC102"/>
  <c r="BC103"/>
  <c r="BG116"/>
  <c r="BG101"/>
  <c r="BG102"/>
  <c r="BG103"/>
  <c r="BK116"/>
  <c r="BK101"/>
  <c r="BK102"/>
  <c r="BK103"/>
  <c r="BO116"/>
  <c r="BO101"/>
  <c r="BO102"/>
  <c r="BO103"/>
  <c r="AD116"/>
  <c r="AD101"/>
  <c r="AD102"/>
  <c r="AD103"/>
  <c r="AK116"/>
  <c r="AK101"/>
  <c r="AK102"/>
  <c r="AK103"/>
  <c r="AO116"/>
  <c r="AO101"/>
  <c r="AO102"/>
  <c r="AO103"/>
  <c r="AS116"/>
  <c r="AS101"/>
  <c r="AS102"/>
  <c r="AS103"/>
  <c r="AW116"/>
  <c r="AW101"/>
  <c r="AW102"/>
  <c r="AW103"/>
  <c r="BA116"/>
  <c r="BA101"/>
  <c r="BA102"/>
  <c r="BA103"/>
  <c r="BE116"/>
  <c r="BE101"/>
  <c r="BE102"/>
  <c r="BE103"/>
  <c r="BI116"/>
  <c r="BI101"/>
  <c r="BI102"/>
  <c r="BI103"/>
  <c r="BM116"/>
  <c r="BM101"/>
  <c r="BM102"/>
  <c r="BM103"/>
  <c r="BQ116"/>
  <c r="BQ101"/>
  <c r="BQ102"/>
  <c r="BQ103"/>
  <c r="E100"/>
  <c r="E85"/>
  <c r="E86"/>
  <c r="E87"/>
  <c r="G100"/>
  <c r="G85"/>
  <c r="G86"/>
  <c r="G87"/>
  <c r="I100"/>
  <c r="I85"/>
  <c r="I86"/>
  <c r="I87"/>
  <c r="K100"/>
  <c r="K85"/>
  <c r="K86"/>
  <c r="K87"/>
  <c r="M100"/>
  <c r="M85"/>
  <c r="M86"/>
  <c r="M87"/>
  <c r="O100"/>
  <c r="O85"/>
  <c r="O86"/>
  <c r="O87"/>
  <c r="Q100"/>
  <c r="Q85"/>
  <c r="Q86"/>
  <c r="Q87"/>
  <c r="S100"/>
  <c r="S85"/>
  <c r="S86"/>
  <c r="S87"/>
  <c r="U100"/>
  <c r="U85"/>
  <c r="U86"/>
  <c r="U87"/>
  <c r="W100"/>
  <c r="W85"/>
  <c r="W86"/>
  <c r="W87"/>
  <c r="Y100"/>
  <c r="Y85"/>
  <c r="Y86"/>
  <c r="Y87"/>
  <c r="AA100"/>
  <c r="AA85"/>
  <c r="AA86"/>
  <c r="AA87"/>
  <c r="AC100"/>
  <c r="AC85"/>
  <c r="AC86"/>
  <c r="AC87"/>
  <c r="AE100"/>
  <c r="AE85"/>
  <c r="AE86"/>
  <c r="AE87"/>
  <c r="AJ100"/>
  <c r="AJ85"/>
  <c r="AJ86"/>
  <c r="AJ87"/>
  <c r="AL100"/>
  <c r="AL85"/>
  <c r="AL86"/>
  <c r="AL87"/>
  <c r="AN100"/>
  <c r="AN85"/>
  <c r="AN86"/>
  <c r="AN87"/>
  <c r="AP100"/>
  <c r="AP85"/>
  <c r="AP86"/>
  <c r="AP87"/>
  <c r="AR100"/>
  <c r="AR85"/>
  <c r="AR86"/>
  <c r="AR87"/>
  <c r="AT100"/>
  <c r="AT85"/>
  <c r="AT86"/>
  <c r="AT87"/>
  <c r="AV100"/>
  <c r="AV85"/>
  <c r="AV86"/>
  <c r="AV87"/>
  <c r="AX100"/>
  <c r="AX85"/>
  <c r="AX86"/>
  <c r="AX87"/>
  <c r="AZ100"/>
  <c r="AZ85"/>
  <c r="AZ86"/>
  <c r="AZ87"/>
  <c r="BB100"/>
  <c r="BB85"/>
  <c r="BB86"/>
  <c r="BB87"/>
  <c r="BD100"/>
  <c r="BD85"/>
  <c r="BD86"/>
  <c r="BD87"/>
  <c r="BF100"/>
  <c r="BF85"/>
  <c r="BF86"/>
  <c r="BF87"/>
  <c r="BH100"/>
  <c r="BH85"/>
  <c r="BH86"/>
  <c r="BH87"/>
  <c r="BJ100"/>
  <c r="BJ85"/>
  <c r="BJ86"/>
  <c r="BJ87"/>
  <c r="BL100"/>
  <c r="BL85"/>
  <c r="BL86"/>
  <c r="BL87"/>
  <c r="BN100"/>
  <c r="BN85"/>
  <c r="BN86"/>
  <c r="BN87"/>
  <c r="BP100"/>
  <c r="BP85"/>
  <c r="BP86"/>
  <c r="BP87"/>
  <c r="BS69"/>
  <c r="BT69" s="1"/>
  <c r="X116"/>
  <c r="X103"/>
  <c r="X101"/>
  <c r="X102"/>
  <c r="D117" i="4"/>
  <c r="D102"/>
  <c r="D103"/>
  <c r="D104"/>
  <c r="H117"/>
  <c r="H102"/>
  <c r="H103"/>
  <c r="H104"/>
  <c r="L117"/>
  <c r="L102"/>
  <c r="L103"/>
  <c r="L104"/>
  <c r="P117"/>
  <c r="P102"/>
  <c r="P103"/>
  <c r="P104"/>
  <c r="T117"/>
  <c r="T102"/>
  <c r="T103"/>
  <c r="T104"/>
  <c r="X117"/>
  <c r="X103"/>
  <c r="X104"/>
  <c r="X102"/>
  <c r="AB117"/>
  <c r="AB102"/>
  <c r="AB103"/>
  <c r="AB104"/>
  <c r="AH117"/>
  <c r="AM117"/>
  <c r="AM102"/>
  <c r="AM103"/>
  <c r="AM104"/>
  <c r="AQ117"/>
  <c r="AQ102"/>
  <c r="AQ103"/>
  <c r="AQ104"/>
  <c r="AU117"/>
  <c r="AU102"/>
  <c r="AU103"/>
  <c r="AU104"/>
  <c r="AY117"/>
  <c r="AY102"/>
  <c r="AY103"/>
  <c r="AY104"/>
  <c r="BC117"/>
  <c r="BC102"/>
  <c r="BC103"/>
  <c r="BC104"/>
  <c r="BG117"/>
  <c r="BG102"/>
  <c r="BG103"/>
  <c r="BG104"/>
  <c r="BK117"/>
  <c r="BK102"/>
  <c r="BK103"/>
  <c r="BK104"/>
  <c r="BO117"/>
  <c r="BO102"/>
  <c r="BO103"/>
  <c r="BO104"/>
  <c r="E117"/>
  <c r="E102"/>
  <c r="E104"/>
  <c r="E103"/>
  <c r="G117"/>
  <c r="G102"/>
  <c r="G104"/>
  <c r="G103"/>
  <c r="I117"/>
  <c r="I102"/>
  <c r="I104"/>
  <c r="I103"/>
  <c r="K117"/>
  <c r="K102"/>
  <c r="K104"/>
  <c r="K103"/>
  <c r="M117"/>
  <c r="M102"/>
  <c r="M104"/>
  <c r="M103"/>
  <c r="O117"/>
  <c r="O102"/>
  <c r="O104"/>
  <c r="O103"/>
  <c r="Q117"/>
  <c r="Q102"/>
  <c r="Q104"/>
  <c r="Q103"/>
  <c r="S117"/>
  <c r="S102"/>
  <c r="S104"/>
  <c r="S103"/>
  <c r="U117"/>
  <c r="U102"/>
  <c r="U104"/>
  <c r="U103"/>
  <c r="W117"/>
  <c r="W102"/>
  <c r="W104"/>
  <c r="W103"/>
  <c r="Y117"/>
  <c r="Y102"/>
  <c r="Y104"/>
  <c r="Y103"/>
  <c r="AA117"/>
  <c r="AA102"/>
  <c r="AA104"/>
  <c r="AA103"/>
  <c r="AC117"/>
  <c r="AC102"/>
  <c r="AC104"/>
  <c r="AC103"/>
  <c r="AE117"/>
  <c r="AE102"/>
  <c r="AE104"/>
  <c r="AE103"/>
  <c r="AJ117"/>
  <c r="AJ102"/>
  <c r="AJ104"/>
  <c r="AJ103"/>
  <c r="AL117"/>
  <c r="AL102"/>
  <c r="AL104"/>
  <c r="AL103"/>
  <c r="AN117"/>
  <c r="AN102"/>
  <c r="AN104"/>
  <c r="AN103"/>
  <c r="AP117"/>
  <c r="AP102"/>
  <c r="AP104"/>
  <c r="AP103"/>
  <c r="AR117"/>
  <c r="AR102"/>
  <c r="AR104"/>
  <c r="AR103"/>
  <c r="AT117"/>
  <c r="AT102"/>
  <c r="AT104"/>
  <c r="AT103"/>
  <c r="AV117"/>
  <c r="AV102"/>
  <c r="AV104"/>
  <c r="AV103"/>
  <c r="AX117"/>
  <c r="AX102"/>
  <c r="AX104"/>
  <c r="AX103"/>
  <c r="AZ117"/>
  <c r="AZ102"/>
  <c r="AZ104"/>
  <c r="AZ103"/>
  <c r="BB117"/>
  <c r="BB102"/>
  <c r="BB104"/>
  <c r="BB103"/>
  <c r="BD117"/>
  <c r="BD102"/>
  <c r="BD104"/>
  <c r="BD103"/>
  <c r="BF117"/>
  <c r="BF102"/>
  <c r="BF104"/>
  <c r="BF103"/>
  <c r="BH117"/>
  <c r="BH102"/>
  <c r="BH104"/>
  <c r="BH103"/>
  <c r="BJ117"/>
  <c r="BJ102"/>
  <c r="BJ104"/>
  <c r="BJ103"/>
  <c r="BL117"/>
  <c r="BL102"/>
  <c r="BL104"/>
  <c r="BL103"/>
  <c r="F117"/>
  <c r="F102"/>
  <c r="F104"/>
  <c r="F103"/>
  <c r="J117"/>
  <c r="J102"/>
  <c r="J104"/>
  <c r="J103"/>
  <c r="N117"/>
  <c r="N102"/>
  <c r="N104"/>
  <c r="N103"/>
  <c r="R117"/>
  <c r="R102"/>
  <c r="R104"/>
  <c r="R103"/>
  <c r="V117"/>
  <c r="V102"/>
  <c r="V104"/>
  <c r="V103"/>
  <c r="Z117"/>
  <c r="Z102"/>
  <c r="Z104"/>
  <c r="Z103"/>
  <c r="AD117"/>
  <c r="AD102"/>
  <c r="AD104"/>
  <c r="AD103"/>
  <c r="AK117"/>
  <c r="AK102"/>
  <c r="AK104"/>
  <c r="AK103"/>
  <c r="AO117"/>
  <c r="AO102"/>
  <c r="AO104"/>
  <c r="AO103"/>
  <c r="AS117"/>
  <c r="AS102"/>
  <c r="AS104"/>
  <c r="AS103"/>
  <c r="AW117"/>
  <c r="AW102"/>
  <c r="AW104"/>
  <c r="AW103"/>
  <c r="BA117"/>
  <c r="BA102"/>
  <c r="BA104"/>
  <c r="BA103"/>
  <c r="BE117"/>
  <c r="BE102"/>
  <c r="BE104"/>
  <c r="BE103"/>
  <c r="BI117"/>
  <c r="BI102"/>
  <c r="BI104"/>
  <c r="BI103"/>
  <c r="BM117"/>
  <c r="BM102"/>
  <c r="BM104"/>
  <c r="BM103"/>
  <c r="BQ117"/>
  <c r="BQ102"/>
  <c r="BQ103"/>
  <c r="BQ104"/>
  <c r="BN117"/>
  <c r="BN102"/>
  <c r="BN104"/>
  <c r="BN103"/>
  <c r="BP117"/>
  <c r="BP102"/>
  <c r="BP104"/>
  <c r="BP103"/>
  <c r="AH119" l="1"/>
  <c r="AH118"/>
  <c r="AH120"/>
  <c r="AH118" i="5"/>
  <c r="AH117"/>
  <c r="AH119"/>
  <c r="AH52" s="1"/>
  <c r="X117"/>
  <c r="X118"/>
  <c r="X119"/>
  <c r="X52" s="1"/>
  <c r="BS87"/>
  <c r="BT87" s="1"/>
  <c r="BP116"/>
  <c r="BP101"/>
  <c r="BP103"/>
  <c r="BP102"/>
  <c r="BN116"/>
  <c r="BN101"/>
  <c r="BN103"/>
  <c r="BN102"/>
  <c r="BL116"/>
  <c r="BL101"/>
  <c r="BL103"/>
  <c r="BL102"/>
  <c r="BJ116"/>
  <c r="BJ101"/>
  <c r="BJ103"/>
  <c r="BJ102"/>
  <c r="BH116"/>
  <c r="BH101"/>
  <c r="BH103"/>
  <c r="BH102"/>
  <c r="BF116"/>
  <c r="BF101"/>
  <c r="BF103"/>
  <c r="BF102"/>
  <c r="BD116"/>
  <c r="BD101"/>
  <c r="BD103"/>
  <c r="BD102"/>
  <c r="BB116"/>
  <c r="BB101"/>
  <c r="BB103"/>
  <c r="BB102"/>
  <c r="AZ116"/>
  <c r="AZ101"/>
  <c r="AZ103"/>
  <c r="AZ102"/>
  <c r="AX116"/>
  <c r="AX101"/>
  <c r="AX103"/>
  <c r="AX102"/>
  <c r="AV116"/>
  <c r="AV101"/>
  <c r="AV103"/>
  <c r="AV102"/>
  <c r="AT116"/>
  <c r="AT101"/>
  <c r="AT103"/>
  <c r="AT102"/>
  <c r="AR116"/>
  <c r="AR101"/>
  <c r="AR103"/>
  <c r="AR102"/>
  <c r="AP116"/>
  <c r="AP101"/>
  <c r="AP103"/>
  <c r="AP102"/>
  <c r="AN116"/>
  <c r="AN101"/>
  <c r="AN102"/>
  <c r="AN103"/>
  <c r="AL116"/>
  <c r="AL101"/>
  <c r="AL103"/>
  <c r="AL102"/>
  <c r="AJ116"/>
  <c r="AJ101"/>
  <c r="AJ102"/>
  <c r="AJ103"/>
  <c r="AE116"/>
  <c r="AE101"/>
  <c r="AE103"/>
  <c r="AE102"/>
  <c r="AC116"/>
  <c r="AC101"/>
  <c r="AC102"/>
  <c r="AC103"/>
  <c r="AA116"/>
  <c r="AA101"/>
  <c r="AA103"/>
  <c r="AA102"/>
  <c r="Y116"/>
  <c r="Y101"/>
  <c r="Y102"/>
  <c r="Y103"/>
  <c r="W116"/>
  <c r="W101"/>
  <c r="W103"/>
  <c r="W102"/>
  <c r="U116"/>
  <c r="U101"/>
  <c r="U102"/>
  <c r="U103"/>
  <c r="S116"/>
  <c r="S101"/>
  <c r="S103"/>
  <c r="S102"/>
  <c r="Q116"/>
  <c r="Q101"/>
  <c r="Q102"/>
  <c r="Q103"/>
  <c r="O116"/>
  <c r="O101"/>
  <c r="O103"/>
  <c r="O102"/>
  <c r="M116"/>
  <c r="M101"/>
  <c r="M102"/>
  <c r="M103"/>
  <c r="K116"/>
  <c r="K101"/>
  <c r="K103"/>
  <c r="K102"/>
  <c r="I116"/>
  <c r="I101"/>
  <c r="I102"/>
  <c r="I103"/>
  <c r="G116"/>
  <c r="G101"/>
  <c r="G103"/>
  <c r="G102"/>
  <c r="E116"/>
  <c r="E101"/>
  <c r="E102"/>
  <c r="E103"/>
  <c r="BQ117"/>
  <c r="BQ118"/>
  <c r="BQ119"/>
  <c r="BQ52" s="1"/>
  <c r="BM117"/>
  <c r="BM118"/>
  <c r="BM119"/>
  <c r="BM52" s="1"/>
  <c r="BI117"/>
  <c r="BI118"/>
  <c r="BI119"/>
  <c r="BI52" s="1"/>
  <c r="BE117"/>
  <c r="BE118"/>
  <c r="BE119"/>
  <c r="BE52" s="1"/>
  <c r="BA117"/>
  <c r="BA118"/>
  <c r="BA119"/>
  <c r="BA52" s="1"/>
  <c r="AW117"/>
  <c r="AW118"/>
  <c r="AW119"/>
  <c r="AW52" s="1"/>
  <c r="AS117"/>
  <c r="AS118"/>
  <c r="AS119"/>
  <c r="AS52" s="1"/>
  <c r="AO117"/>
  <c r="AO118"/>
  <c r="AO119"/>
  <c r="AO52" s="1"/>
  <c r="AK117"/>
  <c r="AK118"/>
  <c r="AK119"/>
  <c r="AK52" s="1"/>
  <c r="AD117"/>
  <c r="AD118"/>
  <c r="AD119"/>
  <c r="AD52" s="1"/>
  <c r="BO117"/>
  <c r="BO118"/>
  <c r="BO119"/>
  <c r="BO52" s="1"/>
  <c r="BK117"/>
  <c r="BK118"/>
  <c r="BK119"/>
  <c r="BK52" s="1"/>
  <c r="BG117"/>
  <c r="BG118"/>
  <c r="BG119"/>
  <c r="BG52" s="1"/>
  <c r="BC117"/>
  <c r="BC118"/>
  <c r="BC119"/>
  <c r="BC52" s="1"/>
  <c r="AY117"/>
  <c r="AY118"/>
  <c r="AY119"/>
  <c r="AY52" s="1"/>
  <c r="AU117"/>
  <c r="AU118"/>
  <c r="AU119"/>
  <c r="AU52" s="1"/>
  <c r="AQ117"/>
  <c r="AQ118"/>
  <c r="AQ119"/>
  <c r="AQ52" s="1"/>
  <c r="AM117"/>
  <c r="AM118"/>
  <c r="AM119"/>
  <c r="AM52" s="1"/>
  <c r="AB117"/>
  <c r="AB118"/>
  <c r="AB119"/>
  <c r="AB52" s="1"/>
  <c r="Z117"/>
  <c r="Z118"/>
  <c r="Z119"/>
  <c r="Z52" s="1"/>
  <c r="V117"/>
  <c r="V118"/>
  <c r="V119"/>
  <c r="V52" s="1"/>
  <c r="T117"/>
  <c r="T118"/>
  <c r="T119"/>
  <c r="T52" s="1"/>
  <c r="R117"/>
  <c r="R118"/>
  <c r="R119"/>
  <c r="R52" s="1"/>
  <c r="P117"/>
  <c r="P118"/>
  <c r="P119"/>
  <c r="P52" s="1"/>
  <c r="N117"/>
  <c r="N118"/>
  <c r="N119"/>
  <c r="N52" s="1"/>
  <c r="L117"/>
  <c r="L118"/>
  <c r="L119"/>
  <c r="L52" s="1"/>
  <c r="J117"/>
  <c r="J118"/>
  <c r="J119"/>
  <c r="J52" s="1"/>
  <c r="H117"/>
  <c r="H118"/>
  <c r="H119"/>
  <c r="H52" s="1"/>
  <c r="F117"/>
  <c r="F118"/>
  <c r="F119"/>
  <c r="F52" s="1"/>
  <c r="D117"/>
  <c r="D118"/>
  <c r="D119"/>
  <c r="BS86"/>
  <c r="BT86" s="1"/>
  <c r="BP118" i="4"/>
  <c r="BP119"/>
  <c r="BP120"/>
  <c r="BP53" s="1"/>
  <c r="BN118"/>
  <c r="BN119"/>
  <c r="BN120"/>
  <c r="BQ118"/>
  <c r="BQ120"/>
  <c r="BQ53" s="1"/>
  <c r="BQ119"/>
  <c r="BM118"/>
  <c r="BM120"/>
  <c r="BM53" s="1"/>
  <c r="BM119"/>
  <c r="BI118"/>
  <c r="BI120"/>
  <c r="BI53" s="1"/>
  <c r="BI119"/>
  <c r="BE118"/>
  <c r="BE120"/>
  <c r="BE53" s="1"/>
  <c r="BE119"/>
  <c r="BA118"/>
  <c r="BA120"/>
  <c r="BA53" s="1"/>
  <c r="BA119"/>
  <c r="AW118"/>
  <c r="AW120"/>
  <c r="AW53" s="1"/>
  <c r="AW119"/>
  <c r="AS118"/>
  <c r="AS120"/>
  <c r="AS53" s="1"/>
  <c r="AS119"/>
  <c r="AO118"/>
  <c r="AO120"/>
  <c r="AO53" s="1"/>
  <c r="AO119"/>
  <c r="AK118"/>
  <c r="AK120"/>
  <c r="AK53" s="1"/>
  <c r="AK119"/>
  <c r="AD118"/>
  <c r="AD120"/>
  <c r="AD53" s="1"/>
  <c r="AD119"/>
  <c r="Z118"/>
  <c r="Z120"/>
  <c r="Z53" s="1"/>
  <c r="Z119"/>
  <c r="V118"/>
  <c r="V120"/>
  <c r="V53" s="1"/>
  <c r="V119"/>
  <c r="R118"/>
  <c r="R120"/>
  <c r="R53" s="1"/>
  <c r="R119"/>
  <c r="N118"/>
  <c r="N120"/>
  <c r="N53" s="1"/>
  <c r="N119"/>
  <c r="J118"/>
  <c r="J120"/>
  <c r="J53" s="1"/>
  <c r="J119"/>
  <c r="F118"/>
  <c r="F120"/>
  <c r="F53" s="1"/>
  <c r="F119"/>
  <c r="BL118"/>
  <c r="BL119"/>
  <c r="BL120"/>
  <c r="BL53" s="1"/>
  <c r="BJ118"/>
  <c r="BJ119"/>
  <c r="BJ120"/>
  <c r="BJ53" s="1"/>
  <c r="BH118"/>
  <c r="BH119"/>
  <c r="BH120"/>
  <c r="BH53" s="1"/>
  <c r="BF118"/>
  <c r="BF119"/>
  <c r="BF120"/>
  <c r="BF53" s="1"/>
  <c r="BD118"/>
  <c r="BD119"/>
  <c r="BD120"/>
  <c r="BD53" s="1"/>
  <c r="BB118"/>
  <c r="BB119"/>
  <c r="BB120"/>
  <c r="BB53" s="1"/>
  <c r="AZ118"/>
  <c r="AZ119"/>
  <c r="AZ120"/>
  <c r="AZ53" s="1"/>
  <c r="AX118"/>
  <c r="AX119"/>
  <c r="AX120"/>
  <c r="AX53" s="1"/>
  <c r="AV118"/>
  <c r="AV119"/>
  <c r="AV120"/>
  <c r="AV53" s="1"/>
  <c r="AT118"/>
  <c r="AT119"/>
  <c r="AT120"/>
  <c r="AT53" s="1"/>
  <c r="AR118"/>
  <c r="AR119"/>
  <c r="AR120"/>
  <c r="AR53" s="1"/>
  <c r="AP118"/>
  <c r="AP119"/>
  <c r="AP120"/>
  <c r="AP53" s="1"/>
  <c r="AN118"/>
  <c r="AN119"/>
  <c r="AN120"/>
  <c r="AN53" s="1"/>
  <c r="AL118"/>
  <c r="AL119"/>
  <c r="AL120"/>
  <c r="AL53" s="1"/>
  <c r="AJ118"/>
  <c r="AJ119"/>
  <c r="AJ120"/>
  <c r="AJ53" s="1"/>
  <c r="AE118"/>
  <c r="AE119"/>
  <c r="AE120"/>
  <c r="AE53" s="1"/>
  <c r="AC118"/>
  <c r="AC119"/>
  <c r="AC120"/>
  <c r="AC53" s="1"/>
  <c r="AA118"/>
  <c r="AA119"/>
  <c r="AA120"/>
  <c r="AA53" s="1"/>
  <c r="Y118"/>
  <c r="Y119"/>
  <c r="Y120"/>
  <c r="Y53" s="1"/>
  <c r="W118"/>
  <c r="W119"/>
  <c r="W120"/>
  <c r="W53" s="1"/>
  <c r="U118"/>
  <c r="U119"/>
  <c r="U120"/>
  <c r="U53" s="1"/>
  <c r="S118"/>
  <c r="S119"/>
  <c r="S120"/>
  <c r="S53" s="1"/>
  <c r="Q118"/>
  <c r="Q119"/>
  <c r="Q120"/>
  <c r="Q53" s="1"/>
  <c r="O118"/>
  <c r="O119"/>
  <c r="O120"/>
  <c r="O53" s="1"/>
  <c r="M118"/>
  <c r="M119"/>
  <c r="M120"/>
  <c r="M53" s="1"/>
  <c r="K118"/>
  <c r="K119"/>
  <c r="K120"/>
  <c r="K53" s="1"/>
  <c r="I118"/>
  <c r="I119"/>
  <c r="I120"/>
  <c r="I53" s="1"/>
  <c r="G118"/>
  <c r="G119"/>
  <c r="G120"/>
  <c r="G53" s="1"/>
  <c r="E118"/>
  <c r="E119"/>
  <c r="E120"/>
  <c r="E53" s="1"/>
  <c r="BO118"/>
  <c r="BO120"/>
  <c r="BO53" s="1"/>
  <c r="BO119"/>
  <c r="BK118"/>
  <c r="BK120"/>
  <c r="BK53" s="1"/>
  <c r="BK119"/>
  <c r="BG118"/>
  <c r="BG120"/>
  <c r="BG53" s="1"/>
  <c r="BG119"/>
  <c r="BC118"/>
  <c r="BC120"/>
  <c r="BC53" s="1"/>
  <c r="BC119"/>
  <c r="AY118"/>
  <c r="AY120"/>
  <c r="AY53" s="1"/>
  <c r="AY119"/>
  <c r="AU118"/>
  <c r="AU120"/>
  <c r="AU53" s="1"/>
  <c r="AU119"/>
  <c r="AQ118"/>
  <c r="AQ120"/>
  <c r="AQ53" s="1"/>
  <c r="AQ119"/>
  <c r="AM118"/>
  <c r="AM120"/>
  <c r="AM53" s="1"/>
  <c r="AM119"/>
  <c r="AH53"/>
  <c r="AB118"/>
  <c r="AB120"/>
  <c r="AB53" s="1"/>
  <c r="AB119"/>
  <c r="X118"/>
  <c r="X120"/>
  <c r="X53" s="1"/>
  <c r="X119"/>
  <c r="T118"/>
  <c r="T120"/>
  <c r="T53" s="1"/>
  <c r="T119"/>
  <c r="P118"/>
  <c r="P120"/>
  <c r="P53" s="1"/>
  <c r="P119"/>
  <c r="L118"/>
  <c r="L120"/>
  <c r="L53" s="1"/>
  <c r="L119"/>
  <c r="H118"/>
  <c r="H120"/>
  <c r="H53" s="1"/>
  <c r="H119"/>
  <c r="D118"/>
  <c r="D120"/>
  <c r="D53" s="1"/>
  <c r="D119"/>
  <c r="BN53"/>
  <c r="BS103"/>
  <c r="BT103" s="1"/>
  <c r="BS104"/>
  <c r="BT104" s="1"/>
  <c r="BS102" i="5" l="1"/>
  <c r="BT102" s="1"/>
  <c r="BS119" i="4"/>
  <c r="BT119" s="1"/>
  <c r="BT54" s="1"/>
  <c r="BS120"/>
  <c r="BT120" s="1"/>
  <c r="BS103" i="5"/>
  <c r="BT103" s="1"/>
  <c r="E117"/>
  <c r="E119"/>
  <c r="E52" s="1"/>
  <c r="E118"/>
  <c r="G117"/>
  <c r="G119"/>
  <c r="G52" s="1"/>
  <c r="G118"/>
  <c r="I117"/>
  <c r="I119"/>
  <c r="I52" s="1"/>
  <c r="I118"/>
  <c r="K117"/>
  <c r="K119"/>
  <c r="K52" s="1"/>
  <c r="K118"/>
  <c r="M117"/>
  <c r="M119"/>
  <c r="M52" s="1"/>
  <c r="M118"/>
  <c r="O117"/>
  <c r="O119"/>
  <c r="O52" s="1"/>
  <c r="O118"/>
  <c r="Q117"/>
  <c r="Q119"/>
  <c r="Q52" s="1"/>
  <c r="Q118"/>
  <c r="S117"/>
  <c r="S119"/>
  <c r="S52" s="1"/>
  <c r="S118"/>
  <c r="U117"/>
  <c r="U119"/>
  <c r="U52" s="1"/>
  <c r="U118"/>
  <c r="W117"/>
  <c r="W119"/>
  <c r="W52" s="1"/>
  <c r="W118"/>
  <c r="Y117"/>
  <c r="Y119"/>
  <c r="Y52" s="1"/>
  <c r="Y118"/>
  <c r="AA117"/>
  <c r="AA119"/>
  <c r="AA52" s="1"/>
  <c r="AA118"/>
  <c r="AC117"/>
  <c r="AC119"/>
  <c r="AC52" s="1"/>
  <c r="AC118"/>
  <c r="AE117"/>
  <c r="AE119"/>
  <c r="AE52" s="1"/>
  <c r="AE118"/>
  <c r="AJ117"/>
  <c r="AJ119"/>
  <c r="AJ52" s="1"/>
  <c r="AJ118"/>
  <c r="AL117"/>
  <c r="AL119"/>
  <c r="AL52" s="1"/>
  <c r="AL118"/>
  <c r="AN117"/>
  <c r="AN119"/>
  <c r="AN52" s="1"/>
  <c r="AN118"/>
  <c r="AP117"/>
  <c r="AP119"/>
  <c r="AP52" s="1"/>
  <c r="AP118"/>
  <c r="AR117"/>
  <c r="AR119"/>
  <c r="AR52" s="1"/>
  <c r="AR118"/>
  <c r="AT117"/>
  <c r="AT119"/>
  <c r="AT52" s="1"/>
  <c r="AT118"/>
  <c r="AV117"/>
  <c r="AV119"/>
  <c r="AV52" s="1"/>
  <c r="AV118"/>
  <c r="AX117"/>
  <c r="AX119"/>
  <c r="AX52" s="1"/>
  <c r="AX118"/>
  <c r="AZ117"/>
  <c r="AZ119"/>
  <c r="AZ52" s="1"/>
  <c r="AZ118"/>
  <c r="BB117"/>
  <c r="BB119"/>
  <c r="BB52" s="1"/>
  <c r="BB118"/>
  <c r="BD117"/>
  <c r="BD119"/>
  <c r="BD52" s="1"/>
  <c r="BD118"/>
  <c r="BF117"/>
  <c r="BF119"/>
  <c r="BF52" s="1"/>
  <c r="BF118"/>
  <c r="BH117"/>
  <c r="BH119"/>
  <c r="BH52" s="1"/>
  <c r="BH118"/>
  <c r="BJ117"/>
  <c r="BJ119"/>
  <c r="BJ52" s="1"/>
  <c r="BJ118"/>
  <c r="BL117"/>
  <c r="BL119"/>
  <c r="BL52" s="1"/>
  <c r="BL118"/>
  <c r="BN117"/>
  <c r="BN119"/>
  <c r="BN52" s="1"/>
  <c r="BN118"/>
  <c r="BP117"/>
  <c r="BP119"/>
  <c r="BP52" s="1"/>
  <c r="BP118"/>
  <c r="D52"/>
  <c r="BS53" i="4"/>
  <c r="BS54" s="1"/>
  <c r="BS119" i="5" l="1"/>
  <c r="BT119" s="1"/>
  <c r="BT53" s="1"/>
  <c r="BS118"/>
  <c r="BT118" s="1"/>
</calcChain>
</file>

<file path=xl/sharedStrings.xml><?xml version="1.0" encoding="utf-8"?>
<sst xmlns="http://schemas.openxmlformats.org/spreadsheetml/2006/main" count="597" uniqueCount="110">
  <si>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</si>
  <si>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</si>
  <si>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</si>
  <si>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</si>
  <si>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</si>
  <si>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</si>
  <si>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</si>
  <si>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Каша пшеничная молочная</t>
  </si>
  <si>
    <t>Бутерброд с джемом</t>
  </si>
  <si>
    <t>Какао с молоком</t>
  </si>
  <si>
    <t>Обед</t>
  </si>
  <si>
    <t>Суп "Волна"</t>
  </si>
  <si>
    <t>Голубцы ленивые</t>
  </si>
  <si>
    <t>Соус сметанный</t>
  </si>
  <si>
    <t>Макароны отварные</t>
  </si>
  <si>
    <t>Хлеб пшеничный</t>
  </si>
  <si>
    <t>Хлеб ржано-пшеничный</t>
  </si>
  <si>
    <t>Компот из кураги</t>
  </si>
  <si>
    <t>Полдник</t>
  </si>
  <si>
    <t>Напиток из шиповника</t>
  </si>
  <si>
    <t>Ватрушка с повидлом</t>
  </si>
  <si>
    <t>Ужин</t>
  </si>
  <si>
    <t>Картофельное пюре</t>
  </si>
  <si>
    <t>Чай с лимоном</t>
  </si>
  <si>
    <t>Итого на 1 чел</t>
  </si>
  <si>
    <t>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</si>
  <si>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</si>
  <si>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</si>
  <si>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</si>
  <si>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</si>
  <si>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</si>
  <si>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</si>
  <si>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</si>
  <si>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на 18.03.2019</t>
  </si>
  <si>
    <t>Итого к выдаче, ГРАММ (на всех)</t>
  </si>
  <si>
    <t xml:space="preserve">Бутерброд с маслом </t>
  </si>
  <si>
    <t>Омлет с зеленым горошком</t>
  </si>
  <si>
    <t>Чай с сахаром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</si>
  <si>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</si>
  <si>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</si>
  <si>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</si>
  <si>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</si>
  <si>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</si>
  <si>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</si>
  <si>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</si>
  <si>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</si>
  <si>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</si>
  <si>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</si>
  <si>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</si>
  <si>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</si>
  <si>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</si>
  <si>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человек (1,5-2года) на </t>
  </si>
  <si>
    <t xml:space="preserve">человек (3-7 лет) на 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</si>
  <si>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</si>
  <si>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</si>
  <si>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</si>
  <si>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</si>
  <si>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</si>
  <si>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</si>
  <si>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</si>
  <si>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</si>
  <si>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</si>
  <si>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</si>
  <si>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</si>
  <si>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</si>
  <si>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</si>
  <si>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</si>
  <si>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</si>
  <si>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</si>
  <si>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</si>
  <si>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>День 7</t>
  </si>
  <si>
    <t>Дети с 1,5 - 3 лет</t>
  </si>
  <si>
    <t>30/8</t>
  </si>
  <si>
    <t>Макароны отварные с маслом</t>
  </si>
  <si>
    <t>Хлеб ржаной</t>
  </si>
  <si>
    <t>150/9/4</t>
  </si>
  <si>
    <t>200, 264</t>
  </si>
  <si>
    <t>ВСЕГО за день</t>
  </si>
  <si>
    <t>Дети с 3 - 7 лет</t>
  </si>
  <si>
    <t>180/12/5</t>
  </si>
  <si>
    <t xml:space="preserve">     ______________________Т.В. Чугуева </t>
  </si>
  <si>
    <t xml:space="preserve">    _____________________ Т.В. Чугуева </t>
  </si>
  <si>
    <t xml:space="preserve">Апельсин  </t>
  </si>
  <si>
    <t>Банан</t>
  </si>
  <si>
    <t>Яблоко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</si>
  <si>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</si>
  <si>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</si>
  <si>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</si>
  <si>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t>Меню - требование на выдачу продуктов питания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</si>
  <si>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</si>
  <si>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</si>
  <si>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</si>
  <si>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</si>
  <si>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</si>
  <si>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</si>
  <si>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</si>
  <si>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</si>
  <si>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</si>
  <si>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</si>
  <si>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</si>
  <si>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</si>
  <si>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</si>
  <si>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                            ОВЗ</t>
  </si>
  <si>
    <t xml:space="preserve">                                           СВО</t>
  </si>
  <si>
    <t>Огурчик свежий</t>
  </si>
  <si>
    <t>Второй   завтрак</t>
  </si>
  <si>
    <t>Второй завтрак</t>
  </si>
  <si>
    <t>Яблоки</t>
  </si>
  <si>
    <t>17.25</t>
  </si>
  <si>
    <t>Второй завтрак   10:00-10:20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</si>
</sst>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2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3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0" fillId="0" borderId="1" xfId="0" applyBorder="1" applyAlignment="1"/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/>
    <xf numFmtId="0" fontId="2" fillId="3" borderId="3" xfId="0" applyFont="1" applyFill="1" applyBorder="1" applyAlignment="1">
      <alignment horizontal="center" vertical="center"/>
    </xf>
    <xf numFmtId="0" fontId="0" fillId="0" borderId="3" xfId="0" applyFill="1" applyBorder="1"/>
    <xf numFmtId="13" fontId="0" fillId="0" borderId="3" xfId="0" applyNumberFormat="1" applyFill="1" applyBorder="1"/>
    <xf numFmtId="0" fontId="0" fillId="0" borderId="3" xfId="0" applyNumberFormat="1" applyFill="1" applyBorder="1"/>
    <xf numFmtId="0" fontId="0" fillId="0" borderId="0" xfId="0" applyFill="1"/>
    <xf numFmtId="0" fontId="0" fillId="0" borderId="3" xfId="0" applyFill="1" applyBorder="1" applyAlignment="1">
      <alignment wrapText="1"/>
    </xf>
    <xf numFmtId="0" fontId="0" fillId="0" borderId="3" xfId="0" applyBorder="1"/>
    <xf numFmtId="13" fontId="0" fillId="0" borderId="3" xfId="0" applyNumberFormat="1" applyBorder="1"/>
    <xf numFmtId="0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5" xfId="0" applyFill="1" applyBorder="1"/>
    <xf numFmtId="0" fontId="0" fillId="0" borderId="3" xfId="0" applyNumberFormat="1" applyBorder="1" applyAlignment="1">
      <alignment wrapText="1"/>
    </xf>
    <xf numFmtId="0" fontId="0" fillId="2" borderId="3" xfId="0" applyFill="1" applyBorder="1"/>
    <xf numFmtId="0" fontId="5" fillId="2" borderId="3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right"/>
    </xf>
    <xf numFmtId="0" fontId="5" fillId="2" borderId="3" xfId="0" applyFont="1" applyFill="1" applyBorder="1"/>
    <xf numFmtId="164" fontId="5" fillId="2" borderId="3" xfId="0" applyNumberFormat="1" applyFont="1" applyFill="1" applyBorder="1"/>
    <xf numFmtId="164" fontId="6" fillId="0" borderId="0" xfId="0" applyNumberFormat="1" applyFont="1"/>
    <xf numFmtId="4" fontId="0" fillId="0" borderId="0" xfId="0" applyNumberFormat="1" applyBorder="1"/>
    <xf numFmtId="0" fontId="0" fillId="0" borderId="0" xfId="0" applyBorder="1"/>
    <xf numFmtId="0" fontId="0" fillId="5" borderId="0" xfId="0" applyFill="1"/>
    <xf numFmtId="0" fontId="5" fillId="5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5" fillId="5" borderId="3" xfId="0" applyFont="1" applyFill="1" applyBorder="1"/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5" fillId="0" borderId="3" xfId="0" applyFont="1" applyBorder="1"/>
    <xf numFmtId="0" fontId="0" fillId="6" borderId="0" xfId="0" applyFill="1"/>
    <xf numFmtId="0" fontId="5" fillId="6" borderId="0" xfId="0" applyFont="1" applyFill="1" applyBorder="1" applyAlignment="1">
      <alignment horizontal="right"/>
    </xf>
    <xf numFmtId="4" fontId="5" fillId="0" borderId="3" xfId="0" applyNumberFormat="1" applyFont="1" applyBorder="1"/>
    <xf numFmtId="4" fontId="0" fillId="0" borderId="6" xfId="0" applyNumberFormat="1" applyBorder="1"/>
    <xf numFmtId="165" fontId="0" fillId="7" borderId="3" xfId="0" applyNumberFormat="1" applyFill="1" applyBorder="1"/>
    <xf numFmtId="0" fontId="0" fillId="8" borderId="0" xfId="0" applyFont="1" applyFill="1"/>
    <xf numFmtId="4" fontId="0" fillId="0" borderId="0" xfId="0" applyNumberFormat="1"/>
    <xf numFmtId="165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/>
    <xf numFmtId="0" fontId="0" fillId="0" borderId="7" xfId="0" applyBorder="1"/>
    <xf numFmtId="2" fontId="5" fillId="5" borderId="3" xfId="0" applyNumberFormat="1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top"/>
    </xf>
    <xf numFmtId="14" fontId="8" fillId="0" borderId="1" xfId="0" applyNumberFormat="1" applyFont="1" applyBorder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2" fontId="0" fillId="0" borderId="3" xfId="0" applyNumberFormat="1" applyBorder="1"/>
    <xf numFmtId="2" fontId="0" fillId="0" borderId="3" xfId="0" applyNumberFormat="1" applyFill="1" applyBorder="1"/>
    <xf numFmtId="0" fontId="16" fillId="5" borderId="3" xfId="0" applyFont="1" applyFill="1" applyBorder="1"/>
    <xf numFmtId="0" fontId="0" fillId="0" borderId="3" xfId="0" applyBorder="1" applyAlignment="1">
      <alignment horizontal="center" vertical="center"/>
    </xf>
    <xf numFmtId="0" fontId="0" fillId="9" borderId="0" xfId="0" applyFill="1"/>
    <xf numFmtId="0" fontId="0" fillId="9" borderId="3" xfId="0" applyFill="1" applyBorder="1"/>
    <xf numFmtId="0" fontId="5" fillId="9" borderId="3" xfId="0" applyFont="1" applyFill="1" applyBorder="1"/>
    <xf numFmtId="164" fontId="5" fillId="9" borderId="3" xfId="0" applyNumberFormat="1" applyFont="1" applyFill="1" applyBorder="1"/>
    <xf numFmtId="4" fontId="5" fillId="9" borderId="3" xfId="0" applyNumberFormat="1" applyFont="1" applyFill="1" applyBorder="1"/>
    <xf numFmtId="4" fontId="0" fillId="9" borderId="0" xfId="0" applyNumberFormat="1" applyFill="1"/>
    <xf numFmtId="164" fontId="6" fillId="9" borderId="0" xfId="0" applyNumberFormat="1" applyFont="1" applyFill="1"/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/>
    <xf numFmtId="0" fontId="11" fillId="0" borderId="0" xfId="0" applyFont="1" applyBorder="1"/>
    <xf numFmtId="0" fontId="11" fillId="9" borderId="0" xfId="0" applyFont="1" applyFill="1"/>
    <xf numFmtId="0" fontId="17" fillId="0" borderId="0" xfId="0" applyFont="1"/>
    <xf numFmtId="0" fontId="19" fillId="0" borderId="0" xfId="0" applyFont="1"/>
    <xf numFmtId="0" fontId="8" fillId="0" borderId="0" xfId="0" applyFont="1"/>
    <xf numFmtId="0" fontId="12" fillId="0" borderId="0" xfId="0" applyFont="1"/>
    <xf numFmtId="0" fontId="18" fillId="0" borderId="0" xfId="0" applyFont="1"/>
    <xf numFmtId="0" fontId="0" fillId="0" borderId="3" xfId="0" applyBorder="1" applyAlignment="1">
      <alignment horizontal="center" vertical="center"/>
    </xf>
    <xf numFmtId="0" fontId="11" fillId="0" borderId="3" xfId="0" applyFont="1" applyBorder="1"/>
    <xf numFmtId="0" fontId="11" fillId="0" borderId="9" xfId="0" applyFont="1" applyBorder="1"/>
    <xf numFmtId="12" fontId="11" fillId="0" borderId="3" xfId="0" applyNumberFormat="1" applyFont="1" applyBorder="1"/>
    <xf numFmtId="0" fontId="11" fillId="0" borderId="3" xfId="0" applyNumberFormat="1" applyFont="1" applyBorder="1"/>
    <xf numFmtId="0" fontId="11" fillId="0" borderId="0" xfId="0" applyNumberFormat="1" applyFont="1" applyBorder="1"/>
    <xf numFmtId="0" fontId="11" fillId="9" borderId="3" xfId="0" applyFont="1" applyFill="1" applyBorder="1"/>
    <xf numFmtId="0" fontId="14" fillId="0" borderId="3" xfId="0" applyFont="1" applyBorder="1" applyAlignment="1">
      <alignment horizontal="left" vertical="center" wrapText="1"/>
    </xf>
    <xf numFmtId="0" fontId="20" fillId="4" borderId="2" xfId="0" applyFont="1" applyFill="1" applyBorder="1" applyAlignment="1">
      <alignment horizontal="center" vertical="center" textRotation="90" wrapText="1"/>
    </xf>
    <xf numFmtId="0" fontId="20" fillId="4" borderId="4" xfId="0" applyFont="1" applyFill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4" fontId="8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%20&#1092;&#1072;&#1082;&#1090;&#1080;&#1095;&#1077;&#1089;&#1082;&#1080;%20&#1054;&#1042;&#1047;,&#1057;&#1042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3 года (день 1 )"/>
      <sheetName val="3-7 лет ОВЗ"/>
      <sheetName val="СВО  3-7 лет "/>
      <sheetName val="3-7 лет (день 1)"/>
      <sheetName val="День 1 до 3 лет"/>
      <sheetName val="День 1 от 3 лет"/>
      <sheetName val="БГП"/>
    </sheetNames>
    <sheetDataSet>
      <sheetData sheetId="0">
        <row r="14">
          <cell r="B14" t="str">
            <v>Салат из зелёного горошка с луком репчатым</v>
          </cell>
        </row>
        <row r="16">
          <cell r="B16" t="str">
            <v>Банан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topLeftCell="A7"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3.33203125" customWidth="1"/>
    <col min="8" max="8" width="10.109375" customWidth="1"/>
    <col min="9" max="9" width="10.109375" hidden="1" customWidth="1"/>
    <col min="11" max="11" width="11.5546875" bestFit="1" customWidth="1"/>
    <col min="12" max="12" width="10.6640625" customWidth="1"/>
    <col min="13" max="13" width="9.109375" customWidth="1"/>
    <col min="14" max="15" width="9.109375" hidden="1" customWidth="1"/>
    <col min="16" max="16" width="10.6640625" hidden="1" customWidth="1"/>
    <col min="17" max="17" width="10.6640625" customWidth="1"/>
    <col min="18" max="22" width="10.6640625" hidden="1" customWidth="1"/>
    <col min="23" max="24" width="10.6640625" customWidth="1"/>
    <col min="25" max="26" width="10.6640625" hidden="1" customWidth="1"/>
    <col min="27" max="27" width="10.6640625" customWidth="1"/>
    <col min="28" max="28" width="10.6640625" hidden="1" customWidth="1"/>
    <col min="29" max="29" width="10.6640625" customWidth="1"/>
    <col min="30" max="33" width="10.6640625" hidden="1" customWidth="1"/>
    <col min="34" max="35" width="10.6640625" customWidth="1"/>
    <col min="36" max="37" width="10.6640625" hidden="1" customWidth="1"/>
    <col min="38" max="40" width="10.6640625" customWidth="1"/>
    <col min="41" max="44" width="10.6640625" hidden="1" customWidth="1"/>
    <col min="45" max="45" width="10.6640625" customWidth="1"/>
    <col min="46" max="51" width="10.6640625" hidden="1" customWidth="1"/>
    <col min="52" max="52" width="10.88671875" customWidth="1"/>
    <col min="53" max="54" width="10.88671875" hidden="1" customWidth="1"/>
    <col min="55" max="58" width="10.6640625" customWidth="1"/>
    <col min="59" max="61" width="10.6640625" hidden="1" customWidth="1"/>
    <col min="65" max="65" width="10.88671875" customWidth="1"/>
    <col min="66" max="67" width="10.88671875" hidden="1" customWidth="1"/>
    <col min="68" max="68" width="11.109375" bestFit="1" customWidth="1"/>
    <col min="70" max="70" width="9.33203125" style="64" bestFit="1" customWidth="1"/>
    <col min="71" max="71" width="11.44140625" customWidth="1"/>
    <col min="72" max="72" width="13.33203125" customWidth="1"/>
  </cols>
  <sheetData>
    <row r="1" spans="1:73">
      <c r="A1" s="72" t="s">
        <v>87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6"/>
      <c r="BT1" s="73"/>
      <c r="BU1" s="73"/>
    </row>
    <row r="2" spans="1:73" ht="18">
      <c r="A2" s="72" t="s">
        <v>98</v>
      </c>
      <c r="B2" s="72"/>
      <c r="C2" s="72"/>
      <c r="D2" s="72"/>
      <c r="E2" s="72"/>
      <c r="F2" s="73"/>
      <c r="G2" s="77"/>
      <c r="H2" s="78" t="s">
        <v>88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6"/>
      <c r="BT2" s="73"/>
      <c r="BU2" s="73"/>
    </row>
    <row r="3" spans="1:73" ht="15" customHeight="1">
      <c r="A3" s="73" t="s">
        <v>99</v>
      </c>
      <c r="B3" s="74"/>
      <c r="C3" s="73"/>
      <c r="D3" s="73"/>
      <c r="E3" s="73"/>
      <c r="F3" s="73"/>
      <c r="G3" s="77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6"/>
      <c r="BT3" s="73"/>
      <c r="BU3" s="73"/>
    </row>
    <row r="4" spans="1:73" ht="15.6">
      <c r="A4" s="73" t="s">
        <v>100</v>
      </c>
      <c r="B4" s="73"/>
      <c r="C4" s="73"/>
      <c r="D4" s="73"/>
      <c r="E4" s="73"/>
      <c r="F4" s="73"/>
      <c r="G4" s="73"/>
      <c r="H4" s="73" t="s">
        <v>101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6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89</v>
      </c>
      <c r="I5" s="73"/>
      <c r="J5" s="80"/>
      <c r="K5" s="80"/>
      <c r="L5" s="80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6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80"/>
      <c r="N6" s="80"/>
      <c r="O6" s="80"/>
      <c r="P6" s="73"/>
    </row>
    <row r="7" spans="1:73">
      <c r="C7" s="108" t="s">
        <v>0</v>
      </c>
      <c r="D7" s="108"/>
      <c r="E7" s="108"/>
      <c r="F7" s="3">
        <v>1</v>
      </c>
      <c r="G7" t="s">
        <v>51</v>
      </c>
      <c r="K7" s="47">
        <f>' 3-7 лет (день 7)'!K7</f>
        <v>46293</v>
      </c>
      <c r="M7" s="3"/>
      <c r="N7" s="3"/>
      <c r="O7" s="3"/>
      <c r="AC7" s="1"/>
    </row>
    <row r="8" spans="1:73" ht="15" customHeight="1">
      <c r="A8" s="102"/>
      <c r="B8" s="41" t="s">
        <v>1</v>
      </c>
      <c r="C8" s="104" t="s">
        <v>2</v>
      </c>
      <c r="D8" s="95" t="str">
        <f>[1]Цены!A1</f>
        <v>Хлеб пшеничный</v>
      </c>
      <c r="E8" s="95" t="str">
        <f>[1]Цены!B1</f>
        <v>Хлеб ржано-пшеничный</v>
      </c>
      <c r="F8" s="95" t="str">
        <f>[1]Цены!C1</f>
        <v>Сахар</v>
      </c>
      <c r="G8" s="95" t="str">
        <f>[1]Цены!D1</f>
        <v>Чай</v>
      </c>
      <c r="H8" s="95" t="str">
        <f>[1]Цены!E1</f>
        <v>Какао</v>
      </c>
      <c r="I8" s="95" t="str">
        <f>[1]Цены!F1</f>
        <v>Кофейный напиток</v>
      </c>
      <c r="J8" s="95" t="str">
        <f>[1]Цены!G1</f>
        <v>Молоко 2,5%</v>
      </c>
      <c r="K8" s="95" t="str">
        <f>[1]Цены!H1</f>
        <v>Масло сливочное</v>
      </c>
      <c r="L8" s="95" t="str">
        <f>[1]Цены!I1</f>
        <v>Сметана 15%</v>
      </c>
      <c r="M8" s="95" t="str">
        <f>[1]Цены!J1</f>
        <v>Молоко сухое</v>
      </c>
      <c r="N8" s="95" t="str">
        <f>[1]Цены!K1</f>
        <v>Снежок 2,5 %</v>
      </c>
      <c r="O8" s="95" t="str">
        <f>[1]Цены!L1</f>
        <v>Творог 5%</v>
      </c>
      <c r="P8" s="95" t="str">
        <f>[1]Цены!M1</f>
        <v>Молоко сгущенное</v>
      </c>
      <c r="Q8" s="95" t="str">
        <f>[1]Цены!N1</f>
        <v xml:space="preserve">Джем Сава </v>
      </c>
      <c r="R8" s="95" t="str">
        <f>[1]Цены!O1</f>
        <v>Сыр</v>
      </c>
      <c r="S8" s="95" t="str">
        <f>[1]Цены!P1</f>
        <v>Зеленый горошек</v>
      </c>
      <c r="T8" s="95" t="str">
        <f>[1]Цены!Q1</f>
        <v>Кукуруза консервирован.</v>
      </c>
      <c r="U8" s="95" t="str">
        <f>[1]Цены!R1</f>
        <v>Консервы рыбные</v>
      </c>
      <c r="V8" s="95" t="str">
        <f>[1]Цены!S1</f>
        <v>Огурцы консервирован.</v>
      </c>
      <c r="W8" s="95" t="str">
        <f>[1]Цены!T1</f>
        <v>Огурцы свежие</v>
      </c>
      <c r="X8" s="95" t="str">
        <f>[1]Цены!U1</f>
        <v>Яйцо</v>
      </c>
      <c r="Y8" s="95" t="str">
        <f>[1]Цены!V1</f>
        <v>Икра кабачковая</v>
      </c>
      <c r="Z8" s="95" t="str">
        <f>[1]Цены!W1</f>
        <v>Изюм</v>
      </c>
      <c r="AA8" s="95" t="str">
        <f>[1]Цены!X1</f>
        <v>Курага</v>
      </c>
      <c r="AB8" s="95" t="str">
        <f>[1]Цены!Y1</f>
        <v>Чернослив</v>
      </c>
      <c r="AC8" s="95" t="str">
        <f>[1]Цены!Z1</f>
        <v>Шиповник</v>
      </c>
      <c r="AD8" s="95" t="str">
        <f>[1]Цены!AA1</f>
        <v>Сухофрукты</v>
      </c>
      <c r="AE8" s="95" t="str">
        <f>[1]Цены!AB1</f>
        <v>Ягода свежемороженная</v>
      </c>
      <c r="AF8" s="104" t="str">
        <f>'СВО 3-7 лет '!AF8:AF9</f>
        <v xml:space="preserve">Апельсин  </v>
      </c>
      <c r="AG8" s="104" t="str">
        <f>'СВО 3-7 лет '!AG8:AG9</f>
        <v>Банан</v>
      </c>
      <c r="AH8" s="104" t="str">
        <f>'СВО 3-7 лет '!AH8:AH9</f>
        <v>Лимон</v>
      </c>
      <c r="AI8" s="104" t="str">
        <f>'СВО 3-7 лет '!AI8:AI9</f>
        <v>Яблоко</v>
      </c>
      <c r="AJ8" s="95" t="str">
        <f>[1]Цены!AD1</f>
        <v>Кисель</v>
      </c>
      <c r="AK8" s="95" t="str">
        <f>[1]Цены!AE1</f>
        <v xml:space="preserve">Сок </v>
      </c>
      <c r="AL8" s="95" t="str">
        <f>[1]Цены!AF1</f>
        <v>Макаронные изделия</v>
      </c>
      <c r="AM8" s="95" t="str">
        <f>[1]Цены!AG1</f>
        <v>Мука</v>
      </c>
      <c r="AN8" s="95" t="str">
        <f>[1]Цены!AH1</f>
        <v>Дрожжи</v>
      </c>
      <c r="AO8" s="95" t="str">
        <f>[1]Цены!AI1</f>
        <v>Печенье</v>
      </c>
      <c r="AP8" s="95" t="str">
        <f>[1]Цены!AJ1</f>
        <v>Пряники</v>
      </c>
      <c r="AQ8" s="95" t="str">
        <f>[1]Цены!AK1</f>
        <v>Вафли</v>
      </c>
      <c r="AR8" s="95" t="str">
        <f>[1]Цены!AL1</f>
        <v>Конфеты</v>
      </c>
      <c r="AS8" s="95" t="str">
        <f>[1]Цены!AM1</f>
        <v>Повидло Сава</v>
      </c>
      <c r="AT8" s="95" t="str">
        <f>[1]Цены!AN1</f>
        <v>Крупа геркулес</v>
      </c>
      <c r="AU8" s="95" t="str">
        <f>[1]Цены!AO1</f>
        <v>Крупа горох</v>
      </c>
      <c r="AV8" s="95" t="str">
        <f>[1]Цены!AP1</f>
        <v>Крупа гречневая</v>
      </c>
      <c r="AW8" s="95" t="str">
        <f>[1]Цены!AQ1</f>
        <v>Крупа кукурузная</v>
      </c>
      <c r="AX8" s="95" t="str">
        <f>[1]Цены!AR1</f>
        <v>Крупа манная</v>
      </c>
      <c r="AY8" s="95" t="str">
        <f>[1]Цены!AS1</f>
        <v>Крупа перловая</v>
      </c>
      <c r="AZ8" s="95" t="str">
        <f>[1]Цены!AT1</f>
        <v>Крупа пшеничная</v>
      </c>
      <c r="BA8" s="95" t="str">
        <f>[1]Цены!AU1</f>
        <v>Крупа пшено</v>
      </c>
      <c r="BB8" s="95" t="str">
        <f>[1]Цены!AV1</f>
        <v>Крупа ячневая</v>
      </c>
      <c r="BC8" s="95" t="str">
        <f>[1]Цены!AW1</f>
        <v>Рис</v>
      </c>
      <c r="BD8" s="95" t="str">
        <f>[1]Цены!AX1</f>
        <v>Цыпленок бройлер</v>
      </c>
      <c r="BE8" s="95" t="str">
        <f>[1]Цены!AY1</f>
        <v>Филе куриное</v>
      </c>
      <c r="BF8" s="95" t="str">
        <f>[1]Цены!AZ1</f>
        <v>Фарш говяжий</v>
      </c>
      <c r="BG8" s="95" t="str">
        <f>[1]Цены!BA1</f>
        <v>Печень куриная</v>
      </c>
      <c r="BH8" s="95" t="str">
        <f>[1]Цены!BB1</f>
        <v>Филе минтая</v>
      </c>
      <c r="BI8" s="95" t="str">
        <f>[1]Цены!BC1</f>
        <v>Филе сельди слабосол.</v>
      </c>
      <c r="BJ8" s="95" t="str">
        <f>[1]Цены!BD1</f>
        <v>Картофель</v>
      </c>
      <c r="BK8" s="95" t="str">
        <f>[1]Цены!BE1</f>
        <v>Морковь</v>
      </c>
      <c r="BL8" s="95" t="str">
        <f>[1]Цены!BF1</f>
        <v>Лук</v>
      </c>
      <c r="BM8" s="95" t="str">
        <f>[1]Цены!BG1</f>
        <v>Капуста</v>
      </c>
      <c r="BN8" s="95" t="str">
        <f>[1]Цены!BH1</f>
        <v>Свекла</v>
      </c>
      <c r="BO8" s="95" t="str">
        <f>[1]Цены!BI1</f>
        <v>Томатная паста</v>
      </c>
      <c r="BP8" s="95" t="str">
        <f>[1]Цены!BJ1</f>
        <v>Масло растительное</v>
      </c>
      <c r="BQ8" s="95" t="str">
        <f>[1]Цены!BK1</f>
        <v>Соль</v>
      </c>
      <c r="BR8" s="92" t="s">
        <v>86</v>
      </c>
      <c r="BS8" s="96" t="s">
        <v>3</v>
      </c>
      <c r="BT8" s="96" t="s">
        <v>4</v>
      </c>
    </row>
    <row r="9" spans="1:73" ht="36.75" customHeight="1">
      <c r="A9" s="103"/>
      <c r="B9" s="6" t="s">
        <v>5</v>
      </c>
      <c r="C9" s="10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105"/>
      <c r="AG9" s="105"/>
      <c r="AH9" s="105"/>
      <c r="AI9" s="10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3"/>
      <c r="BS9" s="96"/>
      <c r="BT9" s="96"/>
    </row>
    <row r="10" spans="1:73">
      <c r="A10" s="97" t="s">
        <v>6</v>
      </c>
      <c r="B10" s="12" t="str">
        <f>' 3-7 лет (день 7)'!B10</f>
        <v>Каша пшеничная молочная</v>
      </c>
      <c r="C10" s="98">
        <f>$F$7</f>
        <v>1</v>
      </c>
      <c r="D10" s="60"/>
      <c r="E10" s="12"/>
      <c r="F10" s="12">
        <v>4.0000000000000001E-3</v>
      </c>
      <c r="G10" s="12"/>
      <c r="H10" s="12"/>
      <c r="I10" s="12"/>
      <c r="J10" s="12"/>
      <c r="K10" s="12">
        <v>2E-3</v>
      </c>
      <c r="L10" s="12"/>
      <c r="M10" s="12">
        <v>1.24E-2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3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3"/>
      <c r="AY10" s="13"/>
      <c r="AZ10" s="14">
        <v>1.4999999999999999E-2</v>
      </c>
      <c r="BA10" s="14"/>
      <c r="BB10" s="14"/>
      <c r="BC10" s="14"/>
      <c r="BD10" s="12"/>
      <c r="BE10" s="12"/>
      <c r="BF10" s="12"/>
      <c r="BG10" s="12"/>
      <c r="BH10" s="12"/>
      <c r="BI10" s="12"/>
      <c r="BJ10" s="12"/>
      <c r="BK10" s="12"/>
      <c r="BL10" s="12"/>
      <c r="BM10" s="14"/>
      <c r="BN10" s="14"/>
      <c r="BO10" s="14"/>
      <c r="BP10" s="12"/>
      <c r="BQ10" s="12">
        <v>5.0000000000000001E-4</v>
      </c>
      <c r="BR10" s="65"/>
    </row>
    <row r="11" spans="1:73">
      <c r="A11" s="97"/>
      <c r="B11" s="12" t="str">
        <f>' 3-7 лет (день 7)'!B11</f>
        <v>Бутерброд с джемом</v>
      </c>
      <c r="C11" s="99"/>
      <c r="D11" s="60">
        <v>0.02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v>5.0000000000000001E-3</v>
      </c>
      <c r="R11" s="12"/>
      <c r="S11" s="12"/>
      <c r="T11" s="12"/>
      <c r="U11" s="12"/>
      <c r="V11" s="12"/>
      <c r="W11" s="12"/>
      <c r="X11" s="13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3"/>
      <c r="AY11" s="13"/>
      <c r="AZ11" s="14"/>
      <c r="BA11" s="14"/>
      <c r="BB11" s="14"/>
      <c r="BC11" s="14"/>
      <c r="BD11" s="12"/>
      <c r="BE11" s="12"/>
      <c r="BF11" s="12"/>
      <c r="BG11" s="12"/>
      <c r="BH11" s="12"/>
      <c r="BI11" s="12"/>
      <c r="BJ11" s="12"/>
      <c r="BK11" s="12"/>
      <c r="BL11" s="12"/>
      <c r="BM11" s="14"/>
      <c r="BN11" s="14"/>
      <c r="BO11" s="14"/>
      <c r="BP11" s="12"/>
      <c r="BQ11" s="12"/>
      <c r="BR11" s="65"/>
    </row>
    <row r="12" spans="1:73">
      <c r="A12" s="97"/>
      <c r="B12" s="12" t="str">
        <f>' 3-7 лет (день 7)'!B12</f>
        <v>Какао с молоком</v>
      </c>
      <c r="C12" s="99"/>
      <c r="D12" s="60"/>
      <c r="E12" s="12"/>
      <c r="F12" s="12">
        <v>8.9999999999999993E-3</v>
      </c>
      <c r="G12" s="12"/>
      <c r="H12" s="12">
        <v>1E-3</v>
      </c>
      <c r="I12" s="12"/>
      <c r="J12" s="12">
        <v>0.08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3"/>
      <c r="AZ12" s="14"/>
      <c r="BA12" s="14"/>
      <c r="BB12" s="14"/>
      <c r="BC12" s="14"/>
      <c r="BD12" s="12"/>
      <c r="BE12" s="12"/>
      <c r="BF12" s="12"/>
      <c r="BG12" s="12"/>
      <c r="BH12" s="12"/>
      <c r="BI12" s="12"/>
      <c r="BJ12" s="12"/>
      <c r="BK12" s="12"/>
      <c r="BL12" s="12"/>
      <c r="BM12" s="14"/>
      <c r="BN12" s="14"/>
      <c r="BO12" s="14"/>
      <c r="BP12" s="12"/>
      <c r="BQ12" s="12"/>
      <c r="BR12" s="65"/>
    </row>
    <row r="13" spans="1:73">
      <c r="A13" s="97"/>
      <c r="B13" s="12"/>
      <c r="C13" s="99"/>
      <c r="D13" s="6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3"/>
      <c r="AZ13" s="14"/>
      <c r="BA13" s="14"/>
      <c r="BB13" s="14"/>
      <c r="BC13" s="14"/>
      <c r="BD13" s="12"/>
      <c r="BE13" s="12"/>
      <c r="BF13" s="12"/>
      <c r="BG13" s="12"/>
      <c r="BH13" s="12"/>
      <c r="BI13" s="12"/>
      <c r="BJ13" s="12"/>
      <c r="BK13" s="12"/>
      <c r="BL13" s="12"/>
      <c r="BM13" s="14"/>
      <c r="BN13" s="14"/>
      <c r="BO13" s="14"/>
      <c r="BP13" s="12"/>
      <c r="BQ13" s="12"/>
      <c r="BR13" s="65"/>
    </row>
    <row r="14" spans="1:73">
      <c r="A14" s="97"/>
      <c r="B14" s="12"/>
      <c r="C14" s="100"/>
      <c r="D14" s="6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  <c r="AY14" s="13"/>
      <c r="AZ14" s="14"/>
      <c r="BA14" s="14"/>
      <c r="BB14" s="14"/>
      <c r="BC14" s="14"/>
      <c r="BD14" s="12"/>
      <c r="BE14" s="12"/>
      <c r="BF14" s="12"/>
      <c r="BG14" s="12"/>
      <c r="BH14" s="12"/>
      <c r="BI14" s="12"/>
      <c r="BJ14" s="12"/>
      <c r="BK14" s="12"/>
      <c r="BL14" s="12"/>
      <c r="BM14" s="14"/>
      <c r="BN14" s="14"/>
      <c r="BO14" s="14"/>
      <c r="BP14" s="12"/>
      <c r="BQ14" s="12"/>
      <c r="BR14" s="65"/>
    </row>
    <row r="15" spans="1:73" ht="30" customHeight="1">
      <c r="A15" s="89" t="s">
        <v>105</v>
      </c>
      <c r="B15" s="54" t="s">
        <v>84</v>
      </c>
      <c r="C15" s="91">
        <f>F7</f>
        <v>1</v>
      </c>
      <c r="D15" s="82"/>
      <c r="E15" s="82"/>
      <c r="F15" s="82"/>
      <c r="G15" s="82"/>
      <c r="H15" s="82"/>
      <c r="I15" s="82"/>
      <c r="J15" s="82"/>
      <c r="K15" s="82"/>
      <c r="L15" s="83"/>
      <c r="M15" s="83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4"/>
      <c r="Y15" s="84"/>
      <c r="Z15" s="82"/>
      <c r="AA15" s="82"/>
      <c r="AB15" s="82"/>
      <c r="AC15" s="82"/>
      <c r="AD15" s="82"/>
      <c r="AE15" s="82"/>
      <c r="AF15" s="82"/>
      <c r="AG15" s="82"/>
      <c r="AH15" s="82"/>
      <c r="AI15" s="82">
        <v>0.108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5"/>
      <c r="AX15" s="85"/>
      <c r="AY15" s="85"/>
      <c r="AZ15" s="85"/>
      <c r="BA15" s="85"/>
      <c r="BB15" s="85"/>
      <c r="BC15" s="86"/>
      <c r="BD15" s="82"/>
      <c r="BE15" s="82"/>
      <c r="BF15" s="82"/>
      <c r="BG15" s="82"/>
      <c r="BH15" s="82"/>
      <c r="BI15" s="82"/>
      <c r="BJ15" s="82"/>
      <c r="BK15" s="82"/>
      <c r="BL15" s="82"/>
      <c r="BM15" s="74"/>
      <c r="BN15" s="82"/>
      <c r="BO15" s="82"/>
      <c r="BP15" s="82"/>
      <c r="BQ15" s="82"/>
      <c r="BR15" s="87"/>
      <c r="BS15" s="76"/>
      <c r="BT15" s="73"/>
      <c r="BU15" s="73"/>
    </row>
    <row r="16" spans="1:73" ht="30" hidden="1" customHeight="1">
      <c r="A16" s="90"/>
      <c r="B16" s="54" t="s">
        <v>83</v>
      </c>
      <c r="C16" s="91"/>
      <c r="D16" s="82"/>
      <c r="E16" s="82"/>
      <c r="F16" s="82"/>
      <c r="G16" s="82"/>
      <c r="H16" s="82"/>
      <c r="I16" s="82"/>
      <c r="J16" s="82"/>
      <c r="K16" s="82"/>
      <c r="L16" s="83"/>
      <c r="M16" s="83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4"/>
      <c r="Y16" s="84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5"/>
      <c r="AX16" s="85"/>
      <c r="AY16" s="85"/>
      <c r="AZ16" s="85"/>
      <c r="BA16" s="85"/>
      <c r="BB16" s="85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74"/>
      <c r="BN16" s="82"/>
      <c r="BO16" s="82"/>
      <c r="BP16" s="82"/>
      <c r="BQ16" s="82"/>
      <c r="BR16" s="87"/>
      <c r="BS16" s="76"/>
      <c r="BT16" s="73"/>
      <c r="BU16" s="73"/>
    </row>
    <row r="17" spans="1:70">
      <c r="A17" s="97" t="s">
        <v>10</v>
      </c>
      <c r="B17" s="15" t="str">
        <f>' 3-7 лет (день 7)'!B17</f>
        <v>Суп "Волна"</v>
      </c>
      <c r="C17" s="99">
        <f>F7</f>
        <v>1</v>
      </c>
      <c r="D17" s="60"/>
      <c r="E17" s="12"/>
      <c r="F17" s="12"/>
      <c r="G17" s="12"/>
      <c r="H17" s="12"/>
      <c r="I17" s="12"/>
      <c r="J17" s="12"/>
      <c r="K17" s="12">
        <v>2E-3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>
        <v>0.33333333333333331</v>
      </c>
      <c r="Y17" s="13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3"/>
      <c r="AY17" s="13"/>
      <c r="AZ17" s="14"/>
      <c r="BA17" s="14"/>
      <c r="BB17" s="14"/>
      <c r="BC17" s="14"/>
      <c r="BD17" s="12">
        <v>2.7E-2</v>
      </c>
      <c r="BE17" s="12"/>
      <c r="BF17" s="12"/>
      <c r="BG17" s="12"/>
      <c r="BH17" s="12"/>
      <c r="BI17" s="12"/>
      <c r="BJ17" s="12">
        <v>0.13300000000000001</v>
      </c>
      <c r="BK17" s="12">
        <v>1.4E-2</v>
      </c>
      <c r="BL17" s="12">
        <v>0.01</v>
      </c>
      <c r="BM17" s="14"/>
      <c r="BN17" s="14"/>
      <c r="BO17" s="14"/>
      <c r="BP17" s="12">
        <v>1E-3</v>
      </c>
      <c r="BQ17" s="12">
        <v>1E-3</v>
      </c>
      <c r="BR17" s="65"/>
    </row>
    <row r="18" spans="1:70">
      <c r="A18" s="97"/>
      <c r="B18" s="15" t="str">
        <f>' 3-7 лет (день 7)'!B18</f>
        <v>Голубцы ленивые</v>
      </c>
      <c r="C18" s="99"/>
      <c r="D18" s="6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>
        <v>7.6923076923076927E-2</v>
      </c>
      <c r="Y18" s="13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  <c r="AY18" s="13"/>
      <c r="AZ18" s="14"/>
      <c r="BA18" s="14"/>
      <c r="BB18" s="14"/>
      <c r="BC18" s="14">
        <v>4.0000000000000001E-3</v>
      </c>
      <c r="BD18" s="12"/>
      <c r="BE18" s="12">
        <v>2.5000000000000001E-2</v>
      </c>
      <c r="BF18" s="12">
        <v>1.4999999999999999E-2</v>
      </c>
      <c r="BG18" s="12"/>
      <c r="BH18" s="12"/>
      <c r="BI18" s="12"/>
      <c r="BJ18" s="12"/>
      <c r="BK18" s="12"/>
      <c r="BL18" s="12">
        <v>4.0000000000000001E-3</v>
      </c>
      <c r="BM18" s="14">
        <v>0.04</v>
      </c>
      <c r="BN18" s="14"/>
      <c r="BO18" s="14"/>
      <c r="BP18" s="12">
        <v>1E-3</v>
      </c>
      <c r="BQ18" s="12">
        <v>1E-3</v>
      </c>
      <c r="BR18" s="65"/>
    </row>
    <row r="19" spans="1:70">
      <c r="A19" s="97"/>
      <c r="B19" s="15" t="str">
        <f>' 3-7 лет (день 7)'!B19</f>
        <v>Соус сметанный</v>
      </c>
      <c r="C19" s="99"/>
      <c r="D19" s="60"/>
      <c r="E19" s="12"/>
      <c r="F19" s="12"/>
      <c r="G19" s="12"/>
      <c r="H19" s="12"/>
      <c r="I19" s="12"/>
      <c r="J19" s="12"/>
      <c r="K19" s="12">
        <v>1E-3</v>
      </c>
      <c r="L19" s="12">
        <v>0.01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>
        <v>1E-3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3"/>
      <c r="AZ19" s="14"/>
      <c r="BA19" s="14"/>
      <c r="BB19" s="14"/>
      <c r="BC19" s="14"/>
      <c r="BD19" s="12"/>
      <c r="BE19" s="12"/>
      <c r="BF19" s="12"/>
      <c r="BG19" s="12"/>
      <c r="BH19" s="12"/>
      <c r="BI19" s="12"/>
      <c r="BJ19" s="12"/>
      <c r="BK19" s="12"/>
      <c r="BL19" s="12"/>
      <c r="BM19" s="14"/>
      <c r="BN19" s="14"/>
      <c r="BO19" s="14"/>
      <c r="BP19" s="12"/>
      <c r="BQ19" s="12"/>
      <c r="BR19" s="65"/>
    </row>
    <row r="20" spans="1:70">
      <c r="A20" s="97"/>
      <c r="B20" s="15" t="str">
        <f>' 3-7 лет (день 7)'!B20</f>
        <v>Макароны отварные</v>
      </c>
      <c r="C20" s="99"/>
      <c r="D20" s="60"/>
      <c r="E20" s="12"/>
      <c r="F20" s="12"/>
      <c r="G20" s="12"/>
      <c r="H20" s="12"/>
      <c r="I20" s="12"/>
      <c r="J20" s="12"/>
      <c r="K20" s="12">
        <v>4.0000000000000001E-3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>
        <v>0.03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3"/>
      <c r="AZ20" s="14"/>
      <c r="BA20" s="14"/>
      <c r="BB20" s="14"/>
      <c r="BC20" s="14"/>
      <c r="BD20" s="12"/>
      <c r="BE20" s="12"/>
      <c r="BF20" s="12"/>
      <c r="BG20" s="12"/>
      <c r="BH20" s="12"/>
      <c r="BI20" s="12"/>
      <c r="BJ20" s="12"/>
      <c r="BK20" s="12"/>
      <c r="BL20" s="12"/>
      <c r="BM20" s="14"/>
      <c r="BN20" s="14"/>
      <c r="BO20" s="14"/>
      <c r="BP20" s="12"/>
      <c r="BQ20" s="12">
        <v>5.0000000000000001E-4</v>
      </c>
      <c r="BR20" s="65"/>
    </row>
    <row r="21" spans="1:70">
      <c r="A21" s="97"/>
      <c r="B21" s="15" t="str">
        <f>' 3-7 лет (день 7)'!B21</f>
        <v>Хлеб пшеничный</v>
      </c>
      <c r="C21" s="99"/>
      <c r="D21" s="60">
        <v>0.02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3"/>
      <c r="AZ21" s="14"/>
      <c r="BA21" s="14"/>
      <c r="BB21" s="14"/>
      <c r="BC21" s="14"/>
      <c r="BD21" s="12"/>
      <c r="BE21" s="12"/>
      <c r="BF21" s="12"/>
      <c r="BG21" s="12"/>
      <c r="BH21" s="12"/>
      <c r="BI21" s="12"/>
      <c r="BJ21" s="12"/>
      <c r="BK21" s="12"/>
      <c r="BL21" s="12"/>
      <c r="BM21" s="14"/>
      <c r="BN21" s="14"/>
      <c r="BO21" s="14"/>
      <c r="BP21" s="12"/>
      <c r="BQ21" s="12"/>
      <c r="BR21" s="65"/>
    </row>
    <row r="22" spans="1:70">
      <c r="A22" s="97"/>
      <c r="B22" s="15" t="str">
        <f>' 3-7 лет (день 7)'!B22</f>
        <v>Хлеб ржано-пшеничный</v>
      </c>
      <c r="C22" s="99"/>
      <c r="D22" s="60"/>
      <c r="E22" s="60">
        <v>0.04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  <c r="AY22" s="13"/>
      <c r="AZ22" s="14"/>
      <c r="BA22" s="14"/>
      <c r="BB22" s="14"/>
      <c r="BC22" s="14"/>
      <c r="BD22" s="12"/>
      <c r="BE22" s="12"/>
      <c r="BF22" s="12"/>
      <c r="BG22" s="12"/>
      <c r="BH22" s="12"/>
      <c r="BI22" s="12"/>
      <c r="BJ22" s="12"/>
      <c r="BK22" s="12"/>
      <c r="BL22" s="12"/>
      <c r="BM22" s="14"/>
      <c r="BN22" s="14"/>
      <c r="BO22" s="14"/>
      <c r="BP22" s="12"/>
      <c r="BQ22" s="12"/>
      <c r="BR22" s="65"/>
    </row>
    <row r="23" spans="1:70">
      <c r="A23" s="97"/>
      <c r="B23" s="15" t="str">
        <f>' 3-7 лет (день 7)'!B23</f>
        <v>Компот из кураги</v>
      </c>
      <c r="C23" s="100"/>
      <c r="D23" s="60"/>
      <c r="E23" s="12"/>
      <c r="F23" s="12">
        <v>8.9999999999999993E-3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2"/>
      <c r="AA23" s="12">
        <v>0.01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  <c r="AY23" s="13"/>
      <c r="AZ23" s="14"/>
      <c r="BA23" s="14"/>
      <c r="BB23" s="14"/>
      <c r="BC23" s="14"/>
      <c r="BD23" s="12"/>
      <c r="BE23" s="12"/>
      <c r="BF23" s="12"/>
      <c r="BG23" s="12"/>
      <c r="BH23" s="12"/>
      <c r="BI23" s="12"/>
      <c r="BJ23" s="12"/>
      <c r="BK23" s="12"/>
      <c r="BL23" s="12"/>
      <c r="BM23" s="14"/>
      <c r="BN23" s="14"/>
      <c r="BO23" s="14"/>
      <c r="BP23" s="12"/>
      <c r="BQ23" s="12"/>
      <c r="BR23" s="65">
        <v>3.4999999999999997E-5</v>
      </c>
    </row>
    <row r="24" spans="1:70" s="10" customFormat="1">
      <c r="A24" s="97" t="s">
        <v>18</v>
      </c>
      <c r="B24" s="15" t="str">
        <f>' 3-7 лет (день 7)'!B24</f>
        <v>Напиток из шиповника</v>
      </c>
      <c r="C24" s="98">
        <f>$F$7</f>
        <v>1</v>
      </c>
      <c r="D24" s="61"/>
      <c r="E24" s="7"/>
      <c r="F24" s="7">
        <v>1.0999999999999999E-2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  <c r="Y24" s="8"/>
      <c r="Z24" s="7"/>
      <c r="AA24" s="7"/>
      <c r="AB24" s="7"/>
      <c r="AC24" s="7">
        <v>8.0000000000000002E-3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8"/>
      <c r="AY24" s="8"/>
      <c r="AZ24" s="9"/>
      <c r="BA24" s="9"/>
      <c r="BB24" s="9"/>
      <c r="BC24" s="9"/>
      <c r="BD24" s="7"/>
      <c r="BE24" s="7"/>
      <c r="BF24" s="7"/>
      <c r="BG24" s="7"/>
      <c r="BH24" s="7"/>
      <c r="BI24" s="7"/>
      <c r="BJ24" s="7"/>
      <c r="BK24" s="7"/>
      <c r="BL24" s="7"/>
      <c r="BM24" s="9"/>
      <c r="BN24" s="9"/>
      <c r="BO24" s="9"/>
      <c r="BP24" s="7"/>
      <c r="BQ24" s="7"/>
      <c r="BR24" s="65"/>
    </row>
    <row r="25" spans="1:70" s="10" customFormat="1">
      <c r="A25" s="97"/>
      <c r="B25" s="15" t="str">
        <f>' 3-7 лет (день 7)'!B25</f>
        <v>Ватрушка с повидлом</v>
      </c>
      <c r="C25" s="99"/>
      <c r="D25" s="61"/>
      <c r="E25" s="7"/>
      <c r="F25" s="7">
        <v>1.6999999999999999E-3</v>
      </c>
      <c r="G25" s="7"/>
      <c r="H25" s="7"/>
      <c r="I25" s="7"/>
      <c r="J25" s="7"/>
      <c r="K25" s="7">
        <v>2E-3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4.1666000000000002E-2</v>
      </c>
      <c r="Y25" s="8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>
        <v>0.04</v>
      </c>
      <c r="AN25" s="7">
        <v>1.1999999999999999E-3</v>
      </c>
      <c r="AO25" s="7"/>
      <c r="AP25" s="7"/>
      <c r="AQ25" s="7"/>
      <c r="AR25" s="7"/>
      <c r="AS25" s="7">
        <v>0.01</v>
      </c>
      <c r="AT25" s="7"/>
      <c r="AU25" s="7"/>
      <c r="AV25" s="7"/>
      <c r="AW25" s="7"/>
      <c r="AX25" s="9"/>
      <c r="AY25" s="9"/>
      <c r="AZ25" s="9"/>
      <c r="BA25" s="9"/>
      <c r="BB25" s="9"/>
      <c r="BC25" s="9"/>
      <c r="BD25" s="7"/>
      <c r="BE25" s="7"/>
      <c r="BF25" s="7"/>
      <c r="BG25" s="7"/>
      <c r="BH25" s="7"/>
      <c r="BI25" s="7"/>
      <c r="BJ25" s="7"/>
      <c r="BK25" s="7"/>
      <c r="BL25" s="7"/>
      <c r="BM25" s="9"/>
      <c r="BN25" s="9"/>
      <c r="BO25" s="9"/>
      <c r="BP25" s="7">
        <v>8.9999999999999998E-4</v>
      </c>
      <c r="BQ25" s="7"/>
      <c r="BR25" s="65"/>
    </row>
    <row r="26" spans="1:70" hidden="1">
      <c r="A26" s="97"/>
      <c r="B26" s="15" t="str">
        <f>' 3-7 лет (день 7)'!B26</f>
        <v>Яблоко</v>
      </c>
      <c r="C26" s="99"/>
      <c r="D26" s="6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13"/>
      <c r="AZ26" s="14"/>
      <c r="BA26" s="14"/>
      <c r="BB26" s="14"/>
      <c r="BC26" s="14"/>
      <c r="BD26" s="12"/>
      <c r="BE26" s="12"/>
      <c r="BF26" s="12"/>
      <c r="BG26" s="12"/>
      <c r="BH26" s="12"/>
      <c r="BI26" s="12"/>
      <c r="BJ26" s="12"/>
      <c r="BK26" s="12"/>
      <c r="BL26" s="12"/>
      <c r="BM26" s="14"/>
      <c r="BN26" s="14"/>
      <c r="BO26" s="14"/>
      <c r="BP26" s="12"/>
      <c r="BQ26" s="12"/>
      <c r="BR26" s="65"/>
    </row>
    <row r="27" spans="1:70">
      <c r="A27" s="97"/>
      <c r="B27" s="12"/>
      <c r="C27" s="99"/>
      <c r="D27" s="6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3"/>
      <c r="AZ27" s="14"/>
      <c r="BA27" s="14"/>
      <c r="BB27" s="14"/>
      <c r="BC27" s="14"/>
      <c r="BD27" s="12"/>
      <c r="BE27" s="12"/>
      <c r="BF27" s="12"/>
      <c r="BG27" s="12"/>
      <c r="BH27" s="12"/>
      <c r="BI27" s="12"/>
      <c r="BJ27" s="12"/>
      <c r="BK27" s="12"/>
      <c r="BL27" s="12"/>
      <c r="BM27" s="14"/>
      <c r="BN27" s="14"/>
      <c r="BO27" s="14"/>
      <c r="BP27" s="12"/>
      <c r="BQ27" s="12"/>
      <c r="BR27" s="65"/>
    </row>
    <row r="28" spans="1:70">
      <c r="A28" s="97"/>
      <c r="B28" s="12"/>
      <c r="C28" s="100"/>
      <c r="D28" s="6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3"/>
      <c r="AZ28" s="14"/>
      <c r="BA28" s="14"/>
      <c r="BB28" s="14"/>
      <c r="BC28" s="14"/>
      <c r="BD28" s="12"/>
      <c r="BE28" s="12"/>
      <c r="BF28" s="12"/>
      <c r="BG28" s="12"/>
      <c r="BH28" s="12"/>
      <c r="BI28" s="12"/>
      <c r="BJ28" s="12"/>
      <c r="BK28" s="12"/>
      <c r="BL28" s="12"/>
      <c r="BM28" s="14"/>
      <c r="BN28" s="14"/>
      <c r="BO28" s="14"/>
      <c r="BP28" s="12"/>
      <c r="BQ28" s="12"/>
      <c r="BR28" s="65"/>
    </row>
    <row r="29" spans="1:70">
      <c r="A29" s="97" t="s">
        <v>21</v>
      </c>
      <c r="B29" s="17" t="str">
        <f>' 3-7 лет (день 7)'!B29</f>
        <v>Картофельное пюре</v>
      </c>
      <c r="C29" s="98">
        <f>$F$7</f>
        <v>1</v>
      </c>
      <c r="D29" s="61"/>
      <c r="E29" s="7"/>
      <c r="F29" s="7"/>
      <c r="G29" s="7"/>
      <c r="H29" s="7"/>
      <c r="I29" s="7"/>
      <c r="J29" s="7">
        <v>2.1000000000000001E-2</v>
      </c>
      <c r="K29" s="7">
        <v>4.0000000000000001E-3</v>
      </c>
      <c r="L29" s="7"/>
      <c r="M29" s="7"/>
      <c r="N29" s="7"/>
      <c r="O29" s="7"/>
      <c r="P29" s="7"/>
      <c r="Q29" s="7"/>
      <c r="R29" s="7"/>
      <c r="S29" s="7"/>
      <c r="T29" s="7"/>
      <c r="U29" s="9"/>
      <c r="V29" s="7"/>
      <c r="W29" s="7"/>
      <c r="X29" s="8"/>
      <c r="Y29" s="8"/>
      <c r="Z29" s="8"/>
      <c r="AA29" s="8"/>
      <c r="AB29" s="8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9"/>
      <c r="AN29" s="7"/>
      <c r="AO29" s="7"/>
      <c r="AP29" s="7"/>
      <c r="AQ29" s="7"/>
      <c r="AR29" s="7"/>
      <c r="AS29" s="7"/>
      <c r="AT29" s="7"/>
      <c r="AU29" s="7"/>
      <c r="AV29" s="9"/>
      <c r="AW29" s="9"/>
      <c r="AX29" s="9"/>
      <c r="AY29" s="9"/>
      <c r="AZ29" s="9"/>
      <c r="BA29" s="9"/>
      <c r="BB29" s="9"/>
      <c r="BC29" s="9"/>
      <c r="BD29" s="7"/>
      <c r="BE29" s="7"/>
      <c r="BF29" s="7"/>
      <c r="BG29" s="7"/>
      <c r="BH29" s="7"/>
      <c r="BI29" s="7"/>
      <c r="BJ29" s="7">
        <v>0.14699999999999999</v>
      </c>
      <c r="BK29" s="7"/>
      <c r="BL29" s="7"/>
      <c r="BM29" s="9"/>
      <c r="BN29" s="9"/>
      <c r="BO29" s="7"/>
      <c r="BP29" s="7"/>
      <c r="BQ29" s="7">
        <v>1E-3</v>
      </c>
      <c r="BR29" s="65"/>
    </row>
    <row r="30" spans="1:70" s="10" customFormat="1">
      <c r="A30" s="97"/>
      <c r="B30" s="17" t="str">
        <f>' 3-7 лет (день 7)'!B30</f>
        <v>Огурчик свежий</v>
      </c>
      <c r="C30" s="99"/>
      <c r="D30" s="60"/>
      <c r="E30" s="12"/>
      <c r="F30" s="12"/>
      <c r="G30" s="12"/>
      <c r="H30" s="7"/>
      <c r="I30" s="7"/>
      <c r="J30" s="12"/>
      <c r="K30" s="12"/>
      <c r="L30" s="12"/>
      <c r="M30" s="12"/>
      <c r="N30" s="12"/>
      <c r="O30" s="12"/>
      <c r="P30" s="12"/>
      <c r="Q30" s="12"/>
      <c r="R30" s="7"/>
      <c r="S30" s="7"/>
      <c r="T30" s="7"/>
      <c r="U30" s="14"/>
      <c r="V30" s="7"/>
      <c r="W30" s="7">
        <v>0.03</v>
      </c>
      <c r="X30" s="13"/>
      <c r="Y30" s="13"/>
      <c r="Z30" s="13"/>
      <c r="AA30" s="13"/>
      <c r="AB30" s="13"/>
      <c r="AC30" s="13"/>
      <c r="AD30" s="12"/>
      <c r="AE30" s="12"/>
      <c r="AF30" s="12"/>
      <c r="AG30" s="12"/>
      <c r="AH30" s="14"/>
      <c r="AI30" s="14"/>
      <c r="AJ30" s="14"/>
      <c r="AK30" s="14"/>
      <c r="AL30" s="14"/>
      <c r="AM30" s="14"/>
      <c r="AN30" s="12"/>
      <c r="AO30" s="12"/>
      <c r="AP30" s="12"/>
      <c r="AQ30" s="12"/>
      <c r="AR30" s="12"/>
      <c r="AS30" s="12"/>
      <c r="AT30" s="12"/>
      <c r="AU30" s="12"/>
      <c r="AV30" s="14"/>
      <c r="AW30" s="14"/>
      <c r="AX30" s="14"/>
      <c r="AY30" s="14"/>
      <c r="AZ30" s="14"/>
      <c r="BA30" s="14"/>
      <c r="BB30" s="14"/>
      <c r="BC30" s="14"/>
      <c r="BD30" s="12"/>
      <c r="BE30" s="12"/>
      <c r="BF30" s="12"/>
      <c r="BG30" s="12"/>
      <c r="BH30" s="12"/>
      <c r="BI30" s="14"/>
      <c r="BJ30" s="12"/>
      <c r="BK30" s="12"/>
      <c r="BL30" s="12"/>
      <c r="BM30" s="14"/>
      <c r="BN30" s="14"/>
      <c r="BO30" s="12"/>
      <c r="BP30" s="12"/>
      <c r="BQ30" s="12"/>
      <c r="BR30" s="65"/>
    </row>
    <row r="31" spans="1:70">
      <c r="A31" s="97"/>
      <c r="B31" s="17" t="str">
        <f>' 3-7 лет (день 7)'!B31</f>
        <v>Чай с лимоном</v>
      </c>
      <c r="C31" s="99"/>
      <c r="D31" s="60"/>
      <c r="E31" s="12"/>
      <c r="F31" s="12">
        <v>8.9999999999999993E-3</v>
      </c>
      <c r="G31" s="12">
        <v>5.0000000000000001E-4</v>
      </c>
      <c r="H31" s="7"/>
      <c r="I31" s="7"/>
      <c r="J31" s="12"/>
      <c r="K31" s="12"/>
      <c r="L31" s="12"/>
      <c r="M31" s="12"/>
      <c r="N31" s="12"/>
      <c r="O31" s="12"/>
      <c r="P31" s="12"/>
      <c r="Q31" s="12"/>
      <c r="R31" s="7"/>
      <c r="S31" s="7"/>
      <c r="T31" s="7"/>
      <c r="U31" s="14"/>
      <c r="V31" s="7"/>
      <c r="W31" s="7"/>
      <c r="X31" s="13"/>
      <c r="Y31" s="13"/>
      <c r="Z31" s="13"/>
      <c r="AA31" s="13"/>
      <c r="AB31" s="13"/>
      <c r="AC31" s="13"/>
      <c r="AD31" s="12"/>
      <c r="AE31" s="12"/>
      <c r="AF31" s="12"/>
      <c r="AG31" s="12"/>
      <c r="AH31" s="14">
        <v>5.0000000000000001E-3</v>
      </c>
      <c r="AI31" s="14"/>
      <c r="AJ31" s="14"/>
      <c r="AK31" s="14"/>
      <c r="AL31" s="14"/>
      <c r="AM31" s="14"/>
      <c r="AN31" s="12"/>
      <c r="AO31" s="12"/>
      <c r="AP31" s="12"/>
      <c r="AQ31" s="12"/>
      <c r="AR31" s="12"/>
      <c r="AS31" s="12"/>
      <c r="AT31" s="12"/>
      <c r="AU31" s="12"/>
      <c r="AV31" s="14"/>
      <c r="AW31" s="14"/>
      <c r="AX31" s="14"/>
      <c r="AY31" s="14"/>
      <c r="AZ31" s="14"/>
      <c r="BA31" s="14"/>
      <c r="BB31" s="14"/>
      <c r="BC31" s="14"/>
      <c r="BD31" s="12"/>
      <c r="BE31" s="12"/>
      <c r="BF31" s="12"/>
      <c r="BG31" s="12"/>
      <c r="BH31" s="12"/>
      <c r="BI31" s="14"/>
      <c r="BJ31" s="12"/>
      <c r="BK31" s="12"/>
      <c r="BL31" s="12"/>
      <c r="BM31" s="14"/>
      <c r="BN31" s="14"/>
      <c r="BO31" s="12"/>
      <c r="BP31" s="12"/>
      <c r="BQ31" s="12"/>
      <c r="BR31" s="65"/>
    </row>
    <row r="32" spans="1:70">
      <c r="A32" s="97"/>
      <c r="B32" s="17" t="str">
        <f>' 3-7 лет (день 7)'!B32</f>
        <v>Хлеб пшеничный</v>
      </c>
      <c r="C32" s="99"/>
      <c r="D32" s="60">
        <v>0.02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4"/>
      <c r="V32" s="12"/>
      <c r="W32" s="12"/>
      <c r="X32" s="13"/>
      <c r="Y32" s="13"/>
      <c r="Z32" s="13"/>
      <c r="AA32" s="13"/>
      <c r="AB32" s="13"/>
      <c r="AC32" s="13"/>
      <c r="AD32" s="12"/>
      <c r="AE32" s="12"/>
      <c r="AF32" s="12"/>
      <c r="AG32" s="12"/>
      <c r="AH32" s="14"/>
      <c r="AI32" s="14"/>
      <c r="AJ32" s="14"/>
      <c r="AK32" s="14"/>
      <c r="AL32" s="14"/>
      <c r="AM32" s="14"/>
      <c r="AN32" s="12"/>
      <c r="AO32" s="12"/>
      <c r="AP32" s="12"/>
      <c r="AQ32" s="12"/>
      <c r="AR32" s="12"/>
      <c r="AS32" s="12"/>
      <c r="AT32" s="12"/>
      <c r="AU32" s="12"/>
      <c r="AV32" s="14"/>
      <c r="AW32" s="14"/>
      <c r="AX32" s="14"/>
      <c r="AY32" s="14"/>
      <c r="AZ32" s="14"/>
      <c r="BA32" s="14"/>
      <c r="BB32" s="14"/>
      <c r="BC32" s="14"/>
      <c r="BD32" s="12"/>
      <c r="BE32" s="12"/>
      <c r="BF32" s="12"/>
      <c r="BG32" s="12"/>
      <c r="BH32" s="12"/>
      <c r="BI32" s="14"/>
      <c r="BJ32" s="12"/>
      <c r="BK32" s="12"/>
      <c r="BL32" s="12"/>
      <c r="BM32" s="14"/>
      <c r="BN32" s="14"/>
      <c r="BO32" s="12"/>
      <c r="BP32" s="12"/>
      <c r="BQ32" s="12"/>
      <c r="BR32" s="65"/>
    </row>
    <row r="33" spans="1:72">
      <c r="A33" s="97"/>
      <c r="B33" s="12"/>
      <c r="C33" s="100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  <c r="AY33" s="13"/>
      <c r="AZ33" s="14"/>
      <c r="BA33" s="14"/>
      <c r="BB33" s="14"/>
      <c r="BC33" s="14"/>
      <c r="BD33" s="12"/>
      <c r="BE33" s="12"/>
      <c r="BF33" s="12"/>
      <c r="BG33" s="12"/>
      <c r="BH33" s="12"/>
      <c r="BI33" s="12"/>
      <c r="BJ33" s="12"/>
      <c r="BK33" s="12"/>
      <c r="BL33" s="12"/>
      <c r="BM33" s="14"/>
      <c r="BN33" s="14"/>
      <c r="BO33" s="14"/>
      <c r="BP33" s="12"/>
      <c r="BQ33" s="12"/>
      <c r="BR33" s="65"/>
    </row>
    <row r="34" spans="1:72" ht="17.399999999999999">
      <c r="B34" s="30" t="s">
        <v>24</v>
      </c>
      <c r="C34" s="31"/>
      <c r="D34" s="32">
        <f t="shared" ref="D34:BQ34" si="0">SUM(D10:D33)</f>
        <v>0.06</v>
      </c>
      <c r="E34" s="32">
        <f t="shared" si="0"/>
        <v>0.04</v>
      </c>
      <c r="F34" s="32">
        <f t="shared" si="0"/>
        <v>4.3700000000000003E-2</v>
      </c>
      <c r="G34" s="32">
        <f>SUM(G10:G33)</f>
        <v>5.0000000000000001E-4</v>
      </c>
      <c r="H34" s="32">
        <f>SUM(H10:H33)</f>
        <v>1E-3</v>
      </c>
      <c r="I34" s="21">
        <f>SUM(I10:I33)</f>
        <v>0</v>
      </c>
      <c r="J34" s="32">
        <f>SUM(J10:J33)</f>
        <v>0.10100000000000001</v>
      </c>
      <c r="K34" s="32">
        <f t="shared" si="0"/>
        <v>1.5000000000000001E-2</v>
      </c>
      <c r="L34" s="32">
        <f>SUM(L10:L33)</f>
        <v>0.01</v>
      </c>
      <c r="M34" s="21">
        <f t="shared" si="0"/>
        <v>1.24E-2</v>
      </c>
      <c r="N34" s="21">
        <f t="shared" si="0"/>
        <v>0</v>
      </c>
      <c r="O34" s="21">
        <f t="shared" si="0"/>
        <v>0</v>
      </c>
      <c r="P34" s="32">
        <f t="shared" si="0"/>
        <v>0</v>
      </c>
      <c r="Q34" s="32">
        <f t="shared" si="0"/>
        <v>5.0000000000000001E-3</v>
      </c>
      <c r="R34" s="32">
        <f t="shared" si="0"/>
        <v>0</v>
      </c>
      <c r="S34" s="32">
        <f t="shared" si="0"/>
        <v>0</v>
      </c>
      <c r="T34" s="32">
        <f t="shared" si="0"/>
        <v>0</v>
      </c>
      <c r="U34" s="32">
        <f t="shared" si="0"/>
        <v>0</v>
      </c>
      <c r="V34" s="32">
        <f t="shared" si="0"/>
        <v>0</v>
      </c>
      <c r="W34" s="32">
        <f t="shared" si="0"/>
        <v>0.03</v>
      </c>
      <c r="X34" s="32">
        <f t="shared" si="0"/>
        <v>0.45192241025641022</v>
      </c>
      <c r="Y34" s="21">
        <f t="shared" si="0"/>
        <v>0</v>
      </c>
      <c r="Z34" s="32">
        <f t="shared" si="0"/>
        <v>0</v>
      </c>
      <c r="AA34" s="32">
        <f t="shared" si="0"/>
        <v>0.01</v>
      </c>
      <c r="AB34" s="21">
        <f t="shared" si="0"/>
        <v>0</v>
      </c>
      <c r="AC34" s="32">
        <f t="shared" si="0"/>
        <v>8.0000000000000002E-3</v>
      </c>
      <c r="AD34" s="21">
        <f t="shared" si="0"/>
        <v>0</v>
      </c>
      <c r="AE34" s="21">
        <f t="shared" si="0"/>
        <v>0</v>
      </c>
      <c r="AF34" s="21">
        <f t="shared" si="0"/>
        <v>0</v>
      </c>
      <c r="AG34" s="21">
        <f t="shared" si="0"/>
        <v>0</v>
      </c>
      <c r="AH34" s="21">
        <f t="shared" si="0"/>
        <v>5.0000000000000001E-3</v>
      </c>
      <c r="AI34" s="21">
        <f t="shared" si="0"/>
        <v>0.108</v>
      </c>
      <c r="AJ34" s="21">
        <f t="shared" si="0"/>
        <v>0</v>
      </c>
      <c r="AK34" s="21">
        <f t="shared" si="0"/>
        <v>0</v>
      </c>
      <c r="AL34" s="32">
        <f>SUM(AL10:AL33)</f>
        <v>0.03</v>
      </c>
      <c r="AM34" s="32">
        <f t="shared" si="0"/>
        <v>4.1000000000000002E-2</v>
      </c>
      <c r="AN34" s="21">
        <f t="shared" si="0"/>
        <v>1.1999999999999999E-3</v>
      </c>
      <c r="AO34" s="21">
        <f t="shared" si="0"/>
        <v>0</v>
      </c>
      <c r="AP34" s="21">
        <f t="shared" si="0"/>
        <v>0</v>
      </c>
      <c r="AQ34" s="21">
        <f t="shared" si="0"/>
        <v>0</v>
      </c>
      <c r="AR34" s="21">
        <f t="shared" si="0"/>
        <v>0</v>
      </c>
      <c r="AS34" s="21">
        <f t="shared" si="0"/>
        <v>0.01</v>
      </c>
      <c r="AT34" s="21">
        <f t="shared" si="0"/>
        <v>0</v>
      </c>
      <c r="AU34" s="21">
        <f t="shared" si="0"/>
        <v>0</v>
      </c>
      <c r="AV34" s="21">
        <f t="shared" si="0"/>
        <v>0</v>
      </c>
      <c r="AW34" s="21">
        <f t="shared" si="0"/>
        <v>0</v>
      </c>
      <c r="AX34" s="32">
        <f t="shared" si="0"/>
        <v>0</v>
      </c>
      <c r="AY34" s="21">
        <f t="shared" si="0"/>
        <v>0</v>
      </c>
      <c r="AZ34" s="32">
        <f t="shared" si="0"/>
        <v>1.4999999999999999E-2</v>
      </c>
      <c r="BA34" s="21">
        <f t="shared" si="0"/>
        <v>0</v>
      </c>
      <c r="BB34" s="21">
        <f t="shared" si="0"/>
        <v>0</v>
      </c>
      <c r="BC34" s="32">
        <f t="shared" si="0"/>
        <v>4.0000000000000001E-3</v>
      </c>
      <c r="BD34" s="32">
        <f t="shared" si="0"/>
        <v>2.7E-2</v>
      </c>
      <c r="BE34" s="32">
        <f t="shared" si="0"/>
        <v>2.5000000000000001E-2</v>
      </c>
      <c r="BF34" s="32">
        <f t="shared" si="0"/>
        <v>1.4999999999999999E-2</v>
      </c>
      <c r="BG34" s="21">
        <f t="shared" si="0"/>
        <v>0</v>
      </c>
      <c r="BH34" s="21">
        <f t="shared" si="0"/>
        <v>0</v>
      </c>
      <c r="BI34" s="21">
        <f t="shared" si="0"/>
        <v>0</v>
      </c>
      <c r="BJ34" s="32">
        <f>SUM(BJ10:BJ33)</f>
        <v>0.28000000000000003</v>
      </c>
      <c r="BK34" s="32">
        <f>SUM(BK10:BK33)</f>
        <v>1.4E-2</v>
      </c>
      <c r="BL34" s="32">
        <f>SUM(BL10:BL33)</f>
        <v>1.4E-2</v>
      </c>
      <c r="BM34" s="32">
        <f t="shared" si="0"/>
        <v>0.04</v>
      </c>
      <c r="BN34" s="21">
        <f t="shared" si="0"/>
        <v>0</v>
      </c>
      <c r="BO34" s="21">
        <f t="shared" si="0"/>
        <v>0</v>
      </c>
      <c r="BP34" s="32">
        <f t="shared" si="0"/>
        <v>2.8999999999999998E-3</v>
      </c>
      <c r="BQ34" s="32">
        <f t="shared" si="0"/>
        <v>4.0000000000000001E-3</v>
      </c>
      <c r="BR34" s="66">
        <f t="shared" ref="BR34" si="1">SUM(BR10:BR33)</f>
        <v>3.4999999999999997E-5</v>
      </c>
    </row>
    <row r="35" spans="1:72" ht="17.399999999999999">
      <c r="B35" s="30" t="s">
        <v>34</v>
      </c>
      <c r="C35" s="31"/>
      <c r="D35" s="43">
        <f>ROUND(PRODUCT(D34,$F$7),3)</f>
        <v>0.06</v>
      </c>
      <c r="E35" s="43">
        <f t="shared" ref="E35:BR35" si="2">ROUND(PRODUCT(E34,$F$7),3)</f>
        <v>0.04</v>
      </c>
      <c r="F35" s="43">
        <f t="shared" si="2"/>
        <v>4.3999999999999997E-2</v>
      </c>
      <c r="G35" s="43">
        <f t="shared" si="2"/>
        <v>1E-3</v>
      </c>
      <c r="H35" s="43">
        <f t="shared" si="2"/>
        <v>1E-3</v>
      </c>
      <c r="I35" s="43">
        <f t="shared" si="2"/>
        <v>0</v>
      </c>
      <c r="J35" s="43">
        <f t="shared" si="2"/>
        <v>0.10100000000000001</v>
      </c>
      <c r="K35" s="43">
        <f t="shared" si="2"/>
        <v>1.4999999999999999E-2</v>
      </c>
      <c r="L35" s="43">
        <f t="shared" si="2"/>
        <v>0.01</v>
      </c>
      <c r="M35" s="43">
        <f t="shared" si="2"/>
        <v>1.2E-2</v>
      </c>
      <c r="N35" s="43">
        <f t="shared" si="2"/>
        <v>0</v>
      </c>
      <c r="O35" s="43">
        <f t="shared" si="2"/>
        <v>0</v>
      </c>
      <c r="P35" s="43">
        <f t="shared" si="2"/>
        <v>0</v>
      </c>
      <c r="Q35" s="43">
        <f t="shared" si="2"/>
        <v>5.0000000000000001E-3</v>
      </c>
      <c r="R35" s="43">
        <f t="shared" si="2"/>
        <v>0</v>
      </c>
      <c r="S35" s="43">
        <f t="shared" si="2"/>
        <v>0</v>
      </c>
      <c r="T35" s="43">
        <f t="shared" si="2"/>
        <v>0</v>
      </c>
      <c r="U35" s="43">
        <f t="shared" si="2"/>
        <v>0</v>
      </c>
      <c r="V35" s="43">
        <f t="shared" si="2"/>
        <v>0</v>
      </c>
      <c r="W35" s="43">
        <f t="shared" si="2"/>
        <v>0.03</v>
      </c>
      <c r="X35" s="43">
        <f t="shared" si="2"/>
        <v>0.45200000000000001</v>
      </c>
      <c r="Y35" s="43">
        <f t="shared" si="2"/>
        <v>0</v>
      </c>
      <c r="Z35" s="43">
        <f t="shared" si="2"/>
        <v>0</v>
      </c>
      <c r="AA35" s="43">
        <f t="shared" si="2"/>
        <v>0.01</v>
      </c>
      <c r="AB35" s="43">
        <f t="shared" si="2"/>
        <v>0</v>
      </c>
      <c r="AC35" s="43">
        <f t="shared" si="2"/>
        <v>8.0000000000000002E-3</v>
      </c>
      <c r="AD35" s="43">
        <f t="shared" si="2"/>
        <v>0</v>
      </c>
      <c r="AE35" s="43">
        <f t="shared" si="2"/>
        <v>0</v>
      </c>
      <c r="AF35" s="43">
        <f t="shared" si="2"/>
        <v>0</v>
      </c>
      <c r="AG35" s="43">
        <f t="shared" si="2"/>
        <v>0</v>
      </c>
      <c r="AH35" s="43">
        <f t="shared" si="2"/>
        <v>5.0000000000000001E-3</v>
      </c>
      <c r="AI35" s="43">
        <f t="shared" si="2"/>
        <v>0.108</v>
      </c>
      <c r="AJ35" s="43">
        <f t="shared" si="2"/>
        <v>0</v>
      </c>
      <c r="AK35" s="43">
        <f t="shared" si="2"/>
        <v>0</v>
      </c>
      <c r="AL35" s="43">
        <f t="shared" si="2"/>
        <v>0.03</v>
      </c>
      <c r="AM35" s="43">
        <f t="shared" si="2"/>
        <v>4.1000000000000002E-2</v>
      </c>
      <c r="AN35" s="43">
        <f t="shared" si="2"/>
        <v>1E-3</v>
      </c>
      <c r="AO35" s="43">
        <f t="shared" si="2"/>
        <v>0</v>
      </c>
      <c r="AP35" s="43">
        <f t="shared" si="2"/>
        <v>0</v>
      </c>
      <c r="AQ35" s="43">
        <f t="shared" si="2"/>
        <v>0</v>
      </c>
      <c r="AR35" s="43">
        <f t="shared" si="2"/>
        <v>0</v>
      </c>
      <c r="AS35" s="43">
        <f t="shared" si="2"/>
        <v>0.01</v>
      </c>
      <c r="AT35" s="43">
        <f t="shared" si="2"/>
        <v>0</v>
      </c>
      <c r="AU35" s="43">
        <f t="shared" si="2"/>
        <v>0</v>
      </c>
      <c r="AV35" s="43">
        <f t="shared" si="2"/>
        <v>0</v>
      </c>
      <c r="AW35" s="43">
        <f t="shared" si="2"/>
        <v>0</v>
      </c>
      <c r="AX35" s="43">
        <f t="shared" si="2"/>
        <v>0</v>
      </c>
      <c r="AY35" s="43">
        <f t="shared" si="2"/>
        <v>0</v>
      </c>
      <c r="AZ35" s="43">
        <f t="shared" si="2"/>
        <v>1.4999999999999999E-2</v>
      </c>
      <c r="BA35" s="43">
        <f t="shared" si="2"/>
        <v>0</v>
      </c>
      <c r="BB35" s="43">
        <f t="shared" si="2"/>
        <v>0</v>
      </c>
      <c r="BC35" s="43">
        <f t="shared" si="2"/>
        <v>4.0000000000000001E-3</v>
      </c>
      <c r="BD35" s="43">
        <f t="shared" si="2"/>
        <v>2.7E-2</v>
      </c>
      <c r="BE35" s="43">
        <f t="shared" si="2"/>
        <v>2.5000000000000001E-2</v>
      </c>
      <c r="BF35" s="43">
        <f t="shared" si="2"/>
        <v>1.4999999999999999E-2</v>
      </c>
      <c r="BG35" s="43">
        <f t="shared" si="2"/>
        <v>0</v>
      </c>
      <c r="BH35" s="43">
        <f t="shared" si="2"/>
        <v>0</v>
      </c>
      <c r="BI35" s="43">
        <f t="shared" si="2"/>
        <v>0</v>
      </c>
      <c r="BJ35" s="43">
        <f t="shared" si="2"/>
        <v>0.28000000000000003</v>
      </c>
      <c r="BK35" s="43">
        <f t="shared" si="2"/>
        <v>1.4E-2</v>
      </c>
      <c r="BL35" s="43">
        <f t="shared" si="2"/>
        <v>1.4E-2</v>
      </c>
      <c r="BM35" s="43">
        <f t="shared" si="2"/>
        <v>0.04</v>
      </c>
      <c r="BN35" s="43">
        <f t="shared" si="2"/>
        <v>0</v>
      </c>
      <c r="BO35" s="43">
        <f t="shared" si="2"/>
        <v>0</v>
      </c>
      <c r="BP35" s="43">
        <f t="shared" si="2"/>
        <v>3.0000000000000001E-3</v>
      </c>
      <c r="BQ35" s="43">
        <f t="shared" si="2"/>
        <v>4.0000000000000001E-3</v>
      </c>
      <c r="BR35" s="67">
        <f t="shared" si="2"/>
        <v>0</v>
      </c>
    </row>
    <row r="36" spans="1:72" ht="18">
      <c r="I36" s="23"/>
      <c r="M36" s="23"/>
      <c r="N36" s="23"/>
      <c r="O36" s="23"/>
      <c r="R36" s="23"/>
      <c r="T36" s="23"/>
      <c r="U36" s="23"/>
      <c r="V36" s="23"/>
      <c r="W36" s="23"/>
      <c r="Y36" s="23"/>
      <c r="AB36" s="23"/>
      <c r="AD36" s="23"/>
      <c r="AE36" s="23"/>
      <c r="AF36" s="23"/>
      <c r="AG36" s="23"/>
      <c r="AH36" s="23"/>
      <c r="AI36" s="23"/>
      <c r="AJ36" s="23"/>
      <c r="AK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Y36" s="23"/>
      <c r="BA36" s="23"/>
      <c r="BB36" s="23"/>
      <c r="BG36" s="23"/>
      <c r="BH36" s="23"/>
      <c r="BI36" s="23"/>
      <c r="BN36" s="23"/>
      <c r="BO36" s="23"/>
    </row>
    <row r="37" spans="1:72">
      <c r="D37" s="73" t="s">
        <v>90</v>
      </c>
      <c r="E37" s="73"/>
      <c r="F37" s="80"/>
      <c r="G37" s="73"/>
      <c r="H37" s="73" t="s">
        <v>91</v>
      </c>
      <c r="I37" s="73"/>
      <c r="J37" s="73"/>
      <c r="K37" s="73" t="s">
        <v>92</v>
      </c>
      <c r="L37" s="73"/>
      <c r="M37" s="73"/>
    </row>
    <row r="38" spans="1:72">
      <c r="D38" s="73" t="s">
        <v>93</v>
      </c>
      <c r="E38" s="73"/>
      <c r="F38" s="73" t="s">
        <v>94</v>
      </c>
      <c r="G38" s="73"/>
      <c r="H38" s="73" t="s">
        <v>95</v>
      </c>
      <c r="I38" s="73"/>
      <c r="J38" s="73"/>
      <c r="K38" s="73"/>
      <c r="L38" s="73"/>
      <c r="M38" s="73"/>
    </row>
    <row r="39" spans="1:72"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72">
      <c r="D40" s="73"/>
      <c r="E40" s="73"/>
      <c r="F40" s="73" t="s">
        <v>96</v>
      </c>
      <c r="G40" s="73"/>
      <c r="H40" s="73" t="s">
        <v>97</v>
      </c>
      <c r="I40" s="73"/>
      <c r="J40" s="73"/>
      <c r="K40" s="73">
        <f>' 3-7 лет (день 7)'!K41</f>
        <v>0</v>
      </c>
      <c r="L40" s="73"/>
      <c r="M40" s="73"/>
      <c r="BS40" s="24"/>
      <c r="BT40" s="25"/>
    </row>
    <row r="41" spans="1:72">
      <c r="D41" s="73"/>
      <c r="E41" s="73"/>
      <c r="F41" s="73"/>
      <c r="G41" s="73"/>
      <c r="H41" s="73" t="s">
        <v>95</v>
      </c>
      <c r="I41" s="73"/>
      <c r="J41" s="73"/>
      <c r="K41" s="73"/>
      <c r="L41" s="73"/>
      <c r="M41" s="73"/>
    </row>
    <row r="42" spans="1:72"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8" spans="1:72" ht="17.399999999999999">
      <c r="A48" s="26"/>
      <c r="B48" s="27" t="s">
        <v>26</v>
      </c>
      <c r="C48" s="28" t="s">
        <v>27</v>
      </c>
      <c r="D48" s="62">
        <v>90.9</v>
      </c>
      <c r="E48" s="62">
        <v>96</v>
      </c>
      <c r="F48" s="62">
        <v>91</v>
      </c>
      <c r="G48" s="62">
        <v>816</v>
      </c>
      <c r="H48" s="62">
        <v>1680</v>
      </c>
      <c r="I48" s="62">
        <v>1050</v>
      </c>
      <c r="J48" s="62">
        <v>90.57</v>
      </c>
      <c r="K48" s="62">
        <v>1166.67</v>
      </c>
      <c r="L48" s="62">
        <v>255.2</v>
      </c>
      <c r="M48" s="62">
        <v>833</v>
      </c>
      <c r="N48" s="62">
        <v>126.38</v>
      </c>
      <c r="O48" s="62">
        <v>387.53</v>
      </c>
      <c r="P48" s="62">
        <v>663.16</v>
      </c>
      <c r="Q48" s="62">
        <v>526.66999999999996</v>
      </c>
      <c r="R48" s="62">
        <v>1295</v>
      </c>
      <c r="S48" s="62"/>
      <c r="T48" s="62"/>
      <c r="U48" s="62">
        <v>1012</v>
      </c>
      <c r="V48" s="62">
        <v>470.67</v>
      </c>
      <c r="W48" s="62">
        <v>348</v>
      </c>
      <c r="X48" s="62">
        <v>9.4</v>
      </c>
      <c r="Y48" s="62">
        <v>266.5</v>
      </c>
      <c r="Z48" s="62">
        <v>367</v>
      </c>
      <c r="AA48" s="62">
        <v>524</v>
      </c>
      <c r="AB48" s="62">
        <v>330</v>
      </c>
      <c r="AC48" s="62">
        <v>299</v>
      </c>
      <c r="AD48" s="62">
        <v>148</v>
      </c>
      <c r="AE48" s="62">
        <v>842</v>
      </c>
      <c r="AF48" s="62"/>
      <c r="AG48" s="62">
        <v>180</v>
      </c>
      <c r="AH48" s="62">
        <v>359</v>
      </c>
      <c r="AI48" s="62">
        <v>160</v>
      </c>
      <c r="AJ48" s="62">
        <v>309.10000000000002</v>
      </c>
      <c r="AK48" s="62">
        <v>94</v>
      </c>
      <c r="AL48" s="62">
        <v>73</v>
      </c>
      <c r="AM48" s="62">
        <v>51.6</v>
      </c>
      <c r="AN48" s="62">
        <v>250</v>
      </c>
      <c r="AO48" s="62">
        <v>272</v>
      </c>
      <c r="AP48" s="62"/>
      <c r="AQ48" s="62">
        <v>425</v>
      </c>
      <c r="AR48" s="62">
        <v>800</v>
      </c>
      <c r="AS48" s="62">
        <v>294.25</v>
      </c>
      <c r="AT48" s="62">
        <v>95</v>
      </c>
      <c r="AU48" s="62">
        <v>87.33</v>
      </c>
      <c r="AV48" s="62">
        <v>73.33</v>
      </c>
      <c r="AW48" s="62">
        <v>80</v>
      </c>
      <c r="AX48" s="62">
        <v>89.29</v>
      </c>
      <c r="AY48" s="62">
        <v>63.75</v>
      </c>
      <c r="AZ48" s="62">
        <v>104.62</v>
      </c>
      <c r="BA48" s="62">
        <v>81.33</v>
      </c>
      <c r="BB48" s="62">
        <v>71.67</v>
      </c>
      <c r="BC48" s="62">
        <v>152.66999999999999</v>
      </c>
      <c r="BD48" s="62">
        <v>378</v>
      </c>
      <c r="BE48" s="62">
        <v>574</v>
      </c>
      <c r="BF48" s="62">
        <v>696</v>
      </c>
      <c r="BG48" s="62">
        <v>324</v>
      </c>
      <c r="BH48" s="62">
        <v>604</v>
      </c>
      <c r="BI48" s="62"/>
      <c r="BJ48" s="62">
        <v>38</v>
      </c>
      <c r="BK48" s="62">
        <v>38</v>
      </c>
      <c r="BL48" s="62">
        <v>33</v>
      </c>
      <c r="BM48" s="62">
        <v>43</v>
      </c>
      <c r="BN48" s="62">
        <v>43</v>
      </c>
      <c r="BO48" s="62">
        <v>306.32</v>
      </c>
      <c r="BP48" s="62">
        <v>190</v>
      </c>
      <c r="BQ48" s="62">
        <v>26</v>
      </c>
      <c r="BR48" s="66"/>
    </row>
    <row r="49" spans="1:72" ht="17.399999999999999">
      <c r="B49" s="30" t="s">
        <v>28</v>
      </c>
      <c r="C49" s="31" t="s">
        <v>27</v>
      </c>
      <c r="D49" s="32">
        <f>D48/1000</f>
        <v>9.0900000000000009E-2</v>
      </c>
      <c r="E49" s="32">
        <f t="shared" ref="E49:BQ49" si="3">E48/1000</f>
        <v>9.6000000000000002E-2</v>
      </c>
      <c r="F49" s="32">
        <f t="shared" si="3"/>
        <v>9.0999999999999998E-2</v>
      </c>
      <c r="G49" s="32">
        <f t="shared" si="3"/>
        <v>0.81599999999999995</v>
      </c>
      <c r="H49" s="32">
        <f t="shared" si="3"/>
        <v>1.68</v>
      </c>
      <c r="I49" s="32">
        <f t="shared" si="3"/>
        <v>1.05</v>
      </c>
      <c r="J49" s="32">
        <f t="shared" si="3"/>
        <v>9.0569999999999998E-2</v>
      </c>
      <c r="K49" s="32">
        <f t="shared" si="3"/>
        <v>1.1666700000000001</v>
      </c>
      <c r="L49" s="32">
        <f t="shared" si="3"/>
        <v>0.25519999999999998</v>
      </c>
      <c r="M49" s="32">
        <f t="shared" si="3"/>
        <v>0.83299999999999996</v>
      </c>
      <c r="N49" s="32">
        <f t="shared" si="3"/>
        <v>0.12637999999999999</v>
      </c>
      <c r="O49" s="32">
        <f t="shared" si="3"/>
        <v>0.38752999999999999</v>
      </c>
      <c r="P49" s="32">
        <f t="shared" si="3"/>
        <v>0.66315999999999997</v>
      </c>
      <c r="Q49" s="32">
        <f t="shared" si="3"/>
        <v>0.52666999999999997</v>
      </c>
      <c r="R49" s="32">
        <f t="shared" si="3"/>
        <v>1.2949999999999999</v>
      </c>
      <c r="S49" s="32">
        <f>S48/1000</f>
        <v>0</v>
      </c>
      <c r="T49" s="32">
        <f>T48/1000</f>
        <v>0</v>
      </c>
      <c r="U49" s="32">
        <f>U48/1000</f>
        <v>1.012</v>
      </c>
      <c r="V49" s="32">
        <f>V48/1000</f>
        <v>0.47067000000000003</v>
      </c>
      <c r="W49" s="32">
        <f>W48/1000</f>
        <v>0.34799999999999998</v>
      </c>
      <c r="X49" s="32">
        <f t="shared" si="3"/>
        <v>9.4000000000000004E-3</v>
      </c>
      <c r="Y49" s="32">
        <f t="shared" si="3"/>
        <v>0.26650000000000001</v>
      </c>
      <c r="Z49" s="32">
        <f t="shared" si="3"/>
        <v>0.36699999999999999</v>
      </c>
      <c r="AA49" s="32">
        <f t="shared" si="3"/>
        <v>0.52400000000000002</v>
      </c>
      <c r="AB49" s="32">
        <f t="shared" si="3"/>
        <v>0.33</v>
      </c>
      <c r="AC49" s="32">
        <f t="shared" si="3"/>
        <v>0.29899999999999999</v>
      </c>
      <c r="AD49" s="32">
        <f t="shared" si="3"/>
        <v>0.14799999999999999</v>
      </c>
      <c r="AE49" s="32">
        <f t="shared" si="3"/>
        <v>0.84199999999999997</v>
      </c>
      <c r="AF49" s="32">
        <f t="shared" ref="AF49:AI49" si="4">AF48/1000</f>
        <v>0</v>
      </c>
      <c r="AG49" s="32">
        <f t="shared" si="4"/>
        <v>0.18</v>
      </c>
      <c r="AH49" s="32">
        <f t="shared" si="4"/>
        <v>0.35899999999999999</v>
      </c>
      <c r="AI49" s="32">
        <f t="shared" si="4"/>
        <v>0.16</v>
      </c>
      <c r="AJ49" s="32">
        <f t="shared" si="3"/>
        <v>0.30910000000000004</v>
      </c>
      <c r="AK49" s="32">
        <f t="shared" si="3"/>
        <v>9.4E-2</v>
      </c>
      <c r="AL49" s="32">
        <f t="shared" si="3"/>
        <v>7.2999999999999995E-2</v>
      </c>
      <c r="AM49" s="32">
        <f t="shared" si="3"/>
        <v>5.16E-2</v>
      </c>
      <c r="AN49" s="32">
        <f t="shared" si="3"/>
        <v>0.25</v>
      </c>
      <c r="AO49" s="32">
        <f t="shared" si="3"/>
        <v>0.27200000000000002</v>
      </c>
      <c r="AP49" s="32">
        <f t="shared" si="3"/>
        <v>0</v>
      </c>
      <c r="AQ49" s="32">
        <f t="shared" si="3"/>
        <v>0.42499999999999999</v>
      </c>
      <c r="AR49" s="32">
        <f t="shared" si="3"/>
        <v>0.8</v>
      </c>
      <c r="AS49" s="32">
        <f t="shared" si="3"/>
        <v>0.29425000000000001</v>
      </c>
      <c r="AT49" s="32">
        <f t="shared" si="3"/>
        <v>9.5000000000000001E-2</v>
      </c>
      <c r="AU49" s="32">
        <f t="shared" si="3"/>
        <v>8.7330000000000005E-2</v>
      </c>
      <c r="AV49" s="32">
        <f t="shared" si="3"/>
        <v>7.3329999999999992E-2</v>
      </c>
      <c r="AW49" s="32">
        <f t="shared" si="3"/>
        <v>0.08</v>
      </c>
      <c r="AX49" s="32">
        <f t="shared" si="3"/>
        <v>8.9290000000000008E-2</v>
      </c>
      <c r="AY49" s="32">
        <f t="shared" si="3"/>
        <v>6.3750000000000001E-2</v>
      </c>
      <c r="AZ49" s="32">
        <f t="shared" si="3"/>
        <v>0.10462</v>
      </c>
      <c r="BA49" s="32">
        <f t="shared" si="3"/>
        <v>8.133E-2</v>
      </c>
      <c r="BB49" s="32">
        <f t="shared" si="3"/>
        <v>7.1669999999999998E-2</v>
      </c>
      <c r="BC49" s="32">
        <f t="shared" si="3"/>
        <v>0.15267</v>
      </c>
      <c r="BD49" s="32">
        <f t="shared" si="3"/>
        <v>0.378</v>
      </c>
      <c r="BE49" s="32">
        <f t="shared" si="3"/>
        <v>0.57399999999999995</v>
      </c>
      <c r="BF49" s="32">
        <f t="shared" si="3"/>
        <v>0.69599999999999995</v>
      </c>
      <c r="BG49" s="32">
        <f t="shared" si="3"/>
        <v>0.32400000000000001</v>
      </c>
      <c r="BH49" s="32">
        <f t="shared" si="3"/>
        <v>0.60399999999999998</v>
      </c>
      <c r="BI49" s="32">
        <f t="shared" si="3"/>
        <v>0</v>
      </c>
      <c r="BJ49" s="32">
        <f t="shared" si="3"/>
        <v>3.7999999999999999E-2</v>
      </c>
      <c r="BK49" s="32">
        <f t="shared" si="3"/>
        <v>3.7999999999999999E-2</v>
      </c>
      <c r="BL49" s="32">
        <f t="shared" si="3"/>
        <v>3.3000000000000002E-2</v>
      </c>
      <c r="BM49" s="32">
        <f t="shared" si="3"/>
        <v>4.2999999999999997E-2</v>
      </c>
      <c r="BN49" s="32">
        <f t="shared" si="3"/>
        <v>4.2999999999999997E-2</v>
      </c>
      <c r="BO49" s="32">
        <f t="shared" si="3"/>
        <v>0.30631999999999998</v>
      </c>
      <c r="BP49" s="32">
        <f t="shared" si="3"/>
        <v>0.19</v>
      </c>
      <c r="BQ49" s="32">
        <f t="shared" si="3"/>
        <v>2.5999999999999999E-2</v>
      </c>
      <c r="BR49" s="66">
        <f t="shared" ref="BR49" si="5">BR48/1000</f>
        <v>0</v>
      </c>
    </row>
    <row r="50" spans="1:72" ht="17.399999999999999">
      <c r="A50" s="33"/>
      <c r="B50" s="34" t="s">
        <v>29</v>
      </c>
      <c r="C50" s="101"/>
      <c r="D50" s="35">
        <f>D35*D48</f>
        <v>5.4539999999999997</v>
      </c>
      <c r="E50" s="35">
        <f t="shared" ref="E50:BQ50" si="6">E35*E48</f>
        <v>3.84</v>
      </c>
      <c r="F50" s="35">
        <f t="shared" si="6"/>
        <v>4.0039999999999996</v>
      </c>
      <c r="G50" s="35">
        <f t="shared" si="6"/>
        <v>0.81600000000000006</v>
      </c>
      <c r="H50" s="35">
        <f t="shared" si="6"/>
        <v>1.68</v>
      </c>
      <c r="I50" s="35">
        <f t="shared" si="6"/>
        <v>0</v>
      </c>
      <c r="J50" s="35">
        <f t="shared" si="6"/>
        <v>9.14757</v>
      </c>
      <c r="K50" s="35">
        <f t="shared" si="6"/>
        <v>17.500050000000002</v>
      </c>
      <c r="L50" s="35">
        <f t="shared" si="6"/>
        <v>2.552</v>
      </c>
      <c r="M50" s="35">
        <f t="shared" si="6"/>
        <v>9.9960000000000004</v>
      </c>
      <c r="N50" s="35">
        <f t="shared" si="6"/>
        <v>0</v>
      </c>
      <c r="O50" s="35">
        <f t="shared" si="6"/>
        <v>0</v>
      </c>
      <c r="P50" s="35">
        <f t="shared" si="6"/>
        <v>0</v>
      </c>
      <c r="Q50" s="35">
        <f t="shared" si="6"/>
        <v>2.6333499999999996</v>
      </c>
      <c r="R50" s="35">
        <f t="shared" si="6"/>
        <v>0</v>
      </c>
      <c r="S50" s="35">
        <f t="shared" si="6"/>
        <v>0</v>
      </c>
      <c r="T50" s="35">
        <f t="shared" si="6"/>
        <v>0</v>
      </c>
      <c r="U50" s="35">
        <f t="shared" si="6"/>
        <v>0</v>
      </c>
      <c r="V50" s="35">
        <f t="shared" si="6"/>
        <v>0</v>
      </c>
      <c r="W50" s="35">
        <f t="shared" si="6"/>
        <v>10.44</v>
      </c>
      <c r="X50" s="35">
        <f t="shared" si="6"/>
        <v>4.2488000000000001</v>
      </c>
      <c r="Y50" s="35">
        <f t="shared" si="6"/>
        <v>0</v>
      </c>
      <c r="Z50" s="35">
        <f t="shared" si="6"/>
        <v>0</v>
      </c>
      <c r="AA50" s="35">
        <f t="shared" si="6"/>
        <v>5.24</v>
      </c>
      <c r="AB50" s="35">
        <f t="shared" si="6"/>
        <v>0</v>
      </c>
      <c r="AC50" s="35">
        <f t="shared" si="6"/>
        <v>2.3919999999999999</v>
      </c>
      <c r="AD50" s="35">
        <f t="shared" si="6"/>
        <v>0</v>
      </c>
      <c r="AE50" s="35">
        <f t="shared" si="6"/>
        <v>0</v>
      </c>
      <c r="AF50" s="35">
        <f t="shared" ref="AF50:AI50" si="7">AF35*AF48</f>
        <v>0</v>
      </c>
      <c r="AG50" s="35">
        <f t="shared" si="7"/>
        <v>0</v>
      </c>
      <c r="AH50" s="35">
        <f t="shared" si="7"/>
        <v>1.7949999999999999</v>
      </c>
      <c r="AI50" s="35">
        <f t="shared" si="7"/>
        <v>17.28</v>
      </c>
      <c r="AJ50" s="35">
        <f t="shared" si="6"/>
        <v>0</v>
      </c>
      <c r="AK50" s="35">
        <f t="shared" si="6"/>
        <v>0</v>
      </c>
      <c r="AL50" s="35">
        <f t="shared" si="6"/>
        <v>2.19</v>
      </c>
      <c r="AM50" s="35">
        <f t="shared" si="6"/>
        <v>2.1156000000000001</v>
      </c>
      <c r="AN50" s="35">
        <f t="shared" si="6"/>
        <v>0.25</v>
      </c>
      <c r="AO50" s="35">
        <f t="shared" si="6"/>
        <v>0</v>
      </c>
      <c r="AP50" s="35">
        <f t="shared" si="6"/>
        <v>0</v>
      </c>
      <c r="AQ50" s="35">
        <f t="shared" si="6"/>
        <v>0</v>
      </c>
      <c r="AR50" s="35">
        <f t="shared" si="6"/>
        <v>0</v>
      </c>
      <c r="AS50" s="35">
        <f t="shared" si="6"/>
        <v>2.9424999999999999</v>
      </c>
      <c r="AT50" s="35">
        <f t="shared" si="6"/>
        <v>0</v>
      </c>
      <c r="AU50" s="35">
        <f t="shared" si="6"/>
        <v>0</v>
      </c>
      <c r="AV50" s="35">
        <f t="shared" si="6"/>
        <v>0</v>
      </c>
      <c r="AW50" s="35">
        <f t="shared" si="6"/>
        <v>0</v>
      </c>
      <c r="AX50" s="35">
        <f t="shared" si="6"/>
        <v>0</v>
      </c>
      <c r="AY50" s="35">
        <f t="shared" si="6"/>
        <v>0</v>
      </c>
      <c r="AZ50" s="35">
        <f t="shared" si="6"/>
        <v>1.5692999999999999</v>
      </c>
      <c r="BA50" s="35">
        <f t="shared" si="6"/>
        <v>0</v>
      </c>
      <c r="BB50" s="35">
        <f t="shared" si="6"/>
        <v>0</v>
      </c>
      <c r="BC50" s="35">
        <f t="shared" si="6"/>
        <v>0.61068</v>
      </c>
      <c r="BD50" s="35">
        <f t="shared" si="6"/>
        <v>10.206</v>
      </c>
      <c r="BE50" s="35">
        <f t="shared" si="6"/>
        <v>14.350000000000001</v>
      </c>
      <c r="BF50" s="35">
        <f t="shared" si="6"/>
        <v>10.44</v>
      </c>
      <c r="BG50" s="35">
        <f t="shared" si="6"/>
        <v>0</v>
      </c>
      <c r="BH50" s="35">
        <f t="shared" si="6"/>
        <v>0</v>
      </c>
      <c r="BI50" s="35">
        <f t="shared" si="6"/>
        <v>0</v>
      </c>
      <c r="BJ50" s="35">
        <f t="shared" si="6"/>
        <v>10.64</v>
      </c>
      <c r="BK50" s="35">
        <f t="shared" si="6"/>
        <v>0.53200000000000003</v>
      </c>
      <c r="BL50" s="35">
        <f t="shared" si="6"/>
        <v>0.46200000000000002</v>
      </c>
      <c r="BM50" s="35">
        <f t="shared" si="6"/>
        <v>1.72</v>
      </c>
      <c r="BN50" s="35">
        <f t="shared" si="6"/>
        <v>0</v>
      </c>
      <c r="BO50" s="35">
        <f t="shared" si="6"/>
        <v>0</v>
      </c>
      <c r="BP50" s="35">
        <f t="shared" si="6"/>
        <v>0.57000000000000006</v>
      </c>
      <c r="BQ50" s="35">
        <f t="shared" si="6"/>
        <v>0.10400000000000001</v>
      </c>
      <c r="BR50" s="68">
        <f t="shared" ref="BR50" si="8">BR35*BR48</f>
        <v>0</v>
      </c>
      <c r="BS50" s="36">
        <f>SUM(D50:BQ50)</f>
        <v>157.72085000000001</v>
      </c>
      <c r="BT50" s="37">
        <f>BS50/$C$10</f>
        <v>157.72085000000001</v>
      </c>
    </row>
    <row r="51" spans="1:72" ht="17.399999999999999">
      <c r="A51" s="33"/>
      <c r="B51" s="34" t="s">
        <v>30</v>
      </c>
      <c r="C51" s="101"/>
      <c r="D51" s="35">
        <f>D35*D48</f>
        <v>5.4539999999999997</v>
      </c>
      <c r="E51" s="35">
        <f t="shared" ref="E51:BQ51" si="9">E35*E48</f>
        <v>3.84</v>
      </c>
      <c r="F51" s="35">
        <f t="shared" si="9"/>
        <v>4.0039999999999996</v>
      </c>
      <c r="G51" s="35">
        <f t="shared" si="9"/>
        <v>0.81600000000000006</v>
      </c>
      <c r="H51" s="35">
        <f t="shared" si="9"/>
        <v>1.68</v>
      </c>
      <c r="I51" s="35">
        <f t="shared" si="9"/>
        <v>0</v>
      </c>
      <c r="J51" s="35">
        <f t="shared" si="9"/>
        <v>9.14757</v>
      </c>
      <c r="K51" s="35">
        <f t="shared" si="9"/>
        <v>17.500050000000002</v>
      </c>
      <c r="L51" s="35">
        <f t="shared" si="9"/>
        <v>2.552</v>
      </c>
      <c r="M51" s="35">
        <f t="shared" si="9"/>
        <v>9.9960000000000004</v>
      </c>
      <c r="N51" s="35">
        <f t="shared" si="9"/>
        <v>0</v>
      </c>
      <c r="O51" s="35">
        <f t="shared" si="9"/>
        <v>0</v>
      </c>
      <c r="P51" s="35">
        <f t="shared" si="9"/>
        <v>0</v>
      </c>
      <c r="Q51" s="35">
        <f t="shared" si="9"/>
        <v>2.6333499999999996</v>
      </c>
      <c r="R51" s="35">
        <f t="shared" si="9"/>
        <v>0</v>
      </c>
      <c r="S51" s="35">
        <f t="shared" si="9"/>
        <v>0</v>
      </c>
      <c r="T51" s="35">
        <f t="shared" si="9"/>
        <v>0</v>
      </c>
      <c r="U51" s="35">
        <f t="shared" si="9"/>
        <v>0</v>
      </c>
      <c r="V51" s="35">
        <f t="shared" si="9"/>
        <v>0</v>
      </c>
      <c r="W51" s="35">
        <f t="shared" si="9"/>
        <v>10.44</v>
      </c>
      <c r="X51" s="35">
        <f t="shared" si="9"/>
        <v>4.2488000000000001</v>
      </c>
      <c r="Y51" s="35">
        <f t="shared" si="9"/>
        <v>0</v>
      </c>
      <c r="Z51" s="35">
        <f t="shared" si="9"/>
        <v>0</v>
      </c>
      <c r="AA51" s="35">
        <f t="shared" si="9"/>
        <v>5.24</v>
      </c>
      <c r="AB51" s="35">
        <f t="shared" si="9"/>
        <v>0</v>
      </c>
      <c r="AC51" s="35">
        <f t="shared" si="9"/>
        <v>2.3919999999999999</v>
      </c>
      <c r="AD51" s="35">
        <f t="shared" si="9"/>
        <v>0</v>
      </c>
      <c r="AE51" s="35">
        <f t="shared" si="9"/>
        <v>0</v>
      </c>
      <c r="AF51" s="35">
        <f t="shared" ref="AF51:AI51" si="10">AF35*AF48</f>
        <v>0</v>
      </c>
      <c r="AG51" s="35">
        <f t="shared" si="10"/>
        <v>0</v>
      </c>
      <c r="AH51" s="35">
        <f t="shared" si="10"/>
        <v>1.7949999999999999</v>
      </c>
      <c r="AI51" s="35">
        <f t="shared" si="10"/>
        <v>17.28</v>
      </c>
      <c r="AJ51" s="35">
        <f t="shared" si="9"/>
        <v>0</v>
      </c>
      <c r="AK51" s="35">
        <f t="shared" si="9"/>
        <v>0</v>
      </c>
      <c r="AL51" s="35">
        <f t="shared" si="9"/>
        <v>2.19</v>
      </c>
      <c r="AM51" s="35">
        <f t="shared" si="9"/>
        <v>2.1156000000000001</v>
      </c>
      <c r="AN51" s="35">
        <f t="shared" si="9"/>
        <v>0.25</v>
      </c>
      <c r="AO51" s="35">
        <f t="shared" si="9"/>
        <v>0</v>
      </c>
      <c r="AP51" s="35">
        <f t="shared" si="9"/>
        <v>0</v>
      </c>
      <c r="AQ51" s="35">
        <f t="shared" si="9"/>
        <v>0</v>
      </c>
      <c r="AR51" s="35">
        <f t="shared" si="9"/>
        <v>0</v>
      </c>
      <c r="AS51" s="35">
        <f t="shared" si="9"/>
        <v>2.9424999999999999</v>
      </c>
      <c r="AT51" s="35">
        <f t="shared" si="9"/>
        <v>0</v>
      </c>
      <c r="AU51" s="35">
        <f t="shared" si="9"/>
        <v>0</v>
      </c>
      <c r="AV51" s="35">
        <f t="shared" si="9"/>
        <v>0</v>
      </c>
      <c r="AW51" s="35">
        <f t="shared" si="9"/>
        <v>0</v>
      </c>
      <c r="AX51" s="35">
        <f t="shared" si="9"/>
        <v>0</v>
      </c>
      <c r="AY51" s="35">
        <f t="shared" si="9"/>
        <v>0</v>
      </c>
      <c r="AZ51" s="35">
        <f t="shared" si="9"/>
        <v>1.5692999999999999</v>
      </c>
      <c r="BA51" s="35">
        <f t="shared" si="9"/>
        <v>0</v>
      </c>
      <c r="BB51" s="35">
        <f t="shared" si="9"/>
        <v>0</v>
      </c>
      <c r="BC51" s="35">
        <f t="shared" si="9"/>
        <v>0.61068</v>
      </c>
      <c r="BD51" s="35">
        <f t="shared" si="9"/>
        <v>10.206</v>
      </c>
      <c r="BE51" s="35">
        <f t="shared" si="9"/>
        <v>14.350000000000001</v>
      </c>
      <c r="BF51" s="35">
        <f t="shared" si="9"/>
        <v>10.44</v>
      </c>
      <c r="BG51" s="35">
        <f t="shared" si="9"/>
        <v>0</v>
      </c>
      <c r="BH51" s="35">
        <f t="shared" si="9"/>
        <v>0</v>
      </c>
      <c r="BI51" s="35">
        <f t="shared" si="9"/>
        <v>0</v>
      </c>
      <c r="BJ51" s="35">
        <f t="shared" si="9"/>
        <v>10.64</v>
      </c>
      <c r="BK51" s="35">
        <f t="shared" si="9"/>
        <v>0.53200000000000003</v>
      </c>
      <c r="BL51" s="35">
        <f t="shared" si="9"/>
        <v>0.46200000000000002</v>
      </c>
      <c r="BM51" s="35">
        <f t="shared" si="9"/>
        <v>1.72</v>
      </c>
      <c r="BN51" s="35">
        <f t="shared" si="9"/>
        <v>0</v>
      </c>
      <c r="BO51" s="35">
        <f t="shared" si="9"/>
        <v>0</v>
      </c>
      <c r="BP51" s="35">
        <f t="shared" si="9"/>
        <v>0.57000000000000006</v>
      </c>
      <c r="BQ51" s="35">
        <f t="shared" si="9"/>
        <v>0.10400000000000001</v>
      </c>
      <c r="BR51" s="68">
        <f t="shared" ref="BR51" si="11">BR35*BR48</f>
        <v>0</v>
      </c>
      <c r="BS51" s="36">
        <f>SUM(D51:BQ51)</f>
        <v>157.72085000000001</v>
      </c>
      <c r="BT51" s="37">
        <f>BS51/$C$10</f>
        <v>157.72085000000001</v>
      </c>
    </row>
    <row r="52" spans="1:72">
      <c r="A52" s="38"/>
      <c r="B52" s="38" t="s">
        <v>31</v>
      </c>
      <c r="D52" s="39">
        <f t="shared" ref="D52:AL52" si="12">D69+D87+D103+D119</f>
        <v>5.4540000000000006</v>
      </c>
      <c r="E52" s="39">
        <f t="shared" si="12"/>
        <v>3.84</v>
      </c>
      <c r="F52" s="39">
        <f t="shared" si="12"/>
        <v>3.9766999999999997</v>
      </c>
      <c r="G52" s="39">
        <f t="shared" si="12"/>
        <v>0.40800000000000003</v>
      </c>
      <c r="H52" s="39">
        <f t="shared" si="12"/>
        <v>1.68</v>
      </c>
      <c r="I52" s="39">
        <f t="shared" si="12"/>
        <v>0</v>
      </c>
      <c r="J52" s="39">
        <f t="shared" si="12"/>
        <v>9.14757</v>
      </c>
      <c r="K52" s="39">
        <f t="shared" si="12"/>
        <v>17.500050000000002</v>
      </c>
      <c r="L52" s="39">
        <f t="shared" si="12"/>
        <v>2.552</v>
      </c>
      <c r="M52" s="39">
        <f t="shared" si="12"/>
        <v>10.3292</v>
      </c>
      <c r="N52" s="39">
        <f t="shared" si="12"/>
        <v>0</v>
      </c>
      <c r="O52" s="39">
        <f t="shared" si="12"/>
        <v>0</v>
      </c>
      <c r="P52" s="39">
        <f t="shared" si="12"/>
        <v>0</v>
      </c>
      <c r="Q52" s="39">
        <f t="shared" si="12"/>
        <v>2.6333499999999996</v>
      </c>
      <c r="R52" s="39">
        <f t="shared" si="12"/>
        <v>0</v>
      </c>
      <c r="S52" s="39">
        <f t="shared" si="12"/>
        <v>0</v>
      </c>
      <c r="T52" s="39">
        <f t="shared" si="12"/>
        <v>0</v>
      </c>
      <c r="U52" s="39">
        <f t="shared" si="12"/>
        <v>0</v>
      </c>
      <c r="V52" s="39">
        <f t="shared" si="12"/>
        <v>0</v>
      </c>
      <c r="W52" s="39">
        <f t="shared" si="12"/>
        <v>10.44</v>
      </c>
      <c r="X52" s="39">
        <f t="shared" si="12"/>
        <v>28.200000000000003</v>
      </c>
      <c r="Y52" s="39">
        <f t="shared" si="12"/>
        <v>0</v>
      </c>
      <c r="Z52" s="39">
        <f t="shared" si="12"/>
        <v>0</v>
      </c>
      <c r="AA52" s="39">
        <f t="shared" si="12"/>
        <v>5.24</v>
      </c>
      <c r="AB52" s="39">
        <f t="shared" si="12"/>
        <v>0</v>
      </c>
      <c r="AC52" s="39">
        <f t="shared" si="12"/>
        <v>2.3919999999999999</v>
      </c>
      <c r="AD52" s="39">
        <f t="shared" si="12"/>
        <v>0</v>
      </c>
      <c r="AE52" s="39">
        <f t="shared" si="12"/>
        <v>0</v>
      </c>
      <c r="AF52" s="39">
        <f t="shared" ref="AF52:AI52" si="13">AF69+AF87+AF103+AF119</f>
        <v>0</v>
      </c>
      <c r="AG52" s="39">
        <f t="shared" si="13"/>
        <v>0</v>
      </c>
      <c r="AH52" s="39">
        <f t="shared" si="13"/>
        <v>1.7949999999999999</v>
      </c>
      <c r="AI52" s="39">
        <f t="shared" si="13"/>
        <v>0</v>
      </c>
      <c r="AJ52" s="39">
        <f t="shared" si="12"/>
        <v>0</v>
      </c>
      <c r="AK52" s="39">
        <f t="shared" si="12"/>
        <v>0</v>
      </c>
      <c r="AL52" s="39">
        <f t="shared" si="12"/>
        <v>2.19</v>
      </c>
      <c r="AM52" s="39">
        <f t="shared" ref="AM52:BQ52" si="14">AM69+AM87+AM103+AM119</f>
        <v>2.1156000000000001</v>
      </c>
      <c r="AN52" s="39">
        <f t="shared" si="14"/>
        <v>0.3</v>
      </c>
      <c r="AO52" s="39">
        <f t="shared" si="14"/>
        <v>0</v>
      </c>
      <c r="AP52" s="39">
        <f t="shared" si="14"/>
        <v>0</v>
      </c>
      <c r="AQ52" s="39">
        <f t="shared" si="14"/>
        <v>0</v>
      </c>
      <c r="AR52" s="39">
        <f t="shared" si="14"/>
        <v>0</v>
      </c>
      <c r="AS52" s="39">
        <f t="shared" si="14"/>
        <v>2.9424999999999999</v>
      </c>
      <c r="AT52" s="39">
        <f t="shared" si="14"/>
        <v>0</v>
      </c>
      <c r="AU52" s="39">
        <f t="shared" si="14"/>
        <v>0</v>
      </c>
      <c r="AV52" s="39">
        <f t="shared" si="14"/>
        <v>0</v>
      </c>
      <c r="AW52" s="39">
        <f t="shared" si="14"/>
        <v>0</v>
      </c>
      <c r="AX52" s="39">
        <f t="shared" si="14"/>
        <v>0</v>
      </c>
      <c r="AY52" s="39">
        <f t="shared" si="14"/>
        <v>0</v>
      </c>
      <c r="AZ52" s="39">
        <f t="shared" si="14"/>
        <v>1.5692999999999999</v>
      </c>
      <c r="BA52" s="39">
        <f t="shared" si="14"/>
        <v>0</v>
      </c>
      <c r="BB52" s="39">
        <f t="shared" si="14"/>
        <v>0</v>
      </c>
      <c r="BC52" s="39">
        <f t="shared" si="14"/>
        <v>0.61068</v>
      </c>
      <c r="BD52" s="39">
        <f t="shared" si="14"/>
        <v>10.206</v>
      </c>
      <c r="BE52" s="39">
        <f t="shared" si="14"/>
        <v>14.350000000000001</v>
      </c>
      <c r="BF52" s="39">
        <f t="shared" si="14"/>
        <v>10.44</v>
      </c>
      <c r="BG52" s="39">
        <f t="shared" si="14"/>
        <v>0</v>
      </c>
      <c r="BH52" s="39">
        <f t="shared" si="14"/>
        <v>0</v>
      </c>
      <c r="BI52" s="39">
        <f t="shared" si="14"/>
        <v>0</v>
      </c>
      <c r="BJ52" s="39">
        <f t="shared" si="14"/>
        <v>10.64</v>
      </c>
      <c r="BK52" s="39">
        <f t="shared" si="14"/>
        <v>0.53200000000000003</v>
      </c>
      <c r="BL52" s="39">
        <f t="shared" si="14"/>
        <v>0.46200000000000002</v>
      </c>
      <c r="BM52" s="39">
        <f t="shared" si="14"/>
        <v>1.72</v>
      </c>
      <c r="BN52" s="39">
        <f t="shared" si="14"/>
        <v>0</v>
      </c>
      <c r="BO52" s="39">
        <f t="shared" si="14"/>
        <v>0</v>
      </c>
      <c r="BP52" s="39">
        <f t="shared" si="14"/>
        <v>0.55099999999999993</v>
      </c>
      <c r="BQ52" s="39">
        <f t="shared" si="14"/>
        <v>0.10400000000000001</v>
      </c>
      <c r="BR52" s="69">
        <f t="shared" ref="BR52" si="15">BR69+BR87+BR103+BR119</f>
        <v>0</v>
      </c>
    </row>
    <row r="53" spans="1:72">
      <c r="A53" s="38"/>
      <c r="B53" s="38" t="s">
        <v>32</v>
      </c>
      <c r="BT53" s="40">
        <f>BT69+BT87+BT103+BT119</f>
        <v>164.32094999999998</v>
      </c>
    </row>
    <row r="55" spans="1:72">
      <c r="J55" s="3">
        <v>10</v>
      </c>
      <c r="K55" t="s">
        <v>0</v>
      </c>
      <c r="M55" s="3"/>
      <c r="N55" s="3"/>
      <c r="O55" s="3"/>
      <c r="S55" t="s">
        <v>33</v>
      </c>
    </row>
    <row r="56" spans="1:72" ht="15" customHeight="1">
      <c r="A56" s="102"/>
      <c r="B56" s="41" t="s">
        <v>1</v>
      </c>
      <c r="C56" s="104" t="s">
        <v>2</v>
      </c>
      <c r="D56" s="95" t="str">
        <f t="shared" ref="D56:BQ56" si="16">D8</f>
        <v>Хлеб пшеничный</v>
      </c>
      <c r="E56" s="95" t="str">
        <f t="shared" si="16"/>
        <v>Хлеб ржано-пшеничный</v>
      </c>
      <c r="F56" s="95" t="str">
        <f t="shared" si="16"/>
        <v>Сахар</v>
      </c>
      <c r="G56" s="95" t="str">
        <f t="shared" si="16"/>
        <v>Чай</v>
      </c>
      <c r="H56" s="95" t="str">
        <f t="shared" si="16"/>
        <v>Какао</v>
      </c>
      <c r="I56" s="95" t="str">
        <f t="shared" si="16"/>
        <v>Кофейный напиток</v>
      </c>
      <c r="J56" s="95" t="str">
        <f t="shared" si="16"/>
        <v>Молоко 2,5%</v>
      </c>
      <c r="K56" s="95" t="str">
        <f t="shared" si="16"/>
        <v>Масло сливочное</v>
      </c>
      <c r="L56" s="95" t="str">
        <f t="shared" si="16"/>
        <v>Сметана 15%</v>
      </c>
      <c r="M56" s="95" t="str">
        <f t="shared" si="16"/>
        <v>Молоко сухое</v>
      </c>
      <c r="N56" s="95" t="str">
        <f t="shared" si="16"/>
        <v>Снежок 2,5 %</v>
      </c>
      <c r="O56" s="95" t="str">
        <f t="shared" si="16"/>
        <v>Творог 5%</v>
      </c>
      <c r="P56" s="95" t="str">
        <f t="shared" si="16"/>
        <v>Молоко сгущенное</v>
      </c>
      <c r="Q56" s="95" t="str">
        <f t="shared" si="16"/>
        <v xml:space="preserve">Джем Сава </v>
      </c>
      <c r="R56" s="95" t="str">
        <f t="shared" si="16"/>
        <v>Сыр</v>
      </c>
      <c r="S56" s="95" t="str">
        <f t="shared" si="16"/>
        <v>Зеленый горошек</v>
      </c>
      <c r="T56" s="95" t="str">
        <f t="shared" si="16"/>
        <v>Кукуруза консервирован.</v>
      </c>
      <c r="U56" s="95" t="str">
        <f t="shared" si="16"/>
        <v>Консервы рыбные</v>
      </c>
      <c r="V56" s="95" t="str">
        <f t="shared" si="16"/>
        <v>Огурцы консервирован.</v>
      </c>
      <c r="W56" s="42"/>
      <c r="X56" s="95" t="str">
        <f t="shared" si="16"/>
        <v>Яйцо</v>
      </c>
      <c r="Y56" s="95" t="str">
        <f t="shared" si="16"/>
        <v>Икра кабачковая</v>
      </c>
      <c r="Z56" s="95" t="str">
        <f t="shared" si="16"/>
        <v>Изюм</v>
      </c>
      <c r="AA56" s="95" t="str">
        <f t="shared" si="16"/>
        <v>Курага</v>
      </c>
      <c r="AB56" s="95" t="str">
        <f t="shared" si="16"/>
        <v>Чернослив</v>
      </c>
      <c r="AC56" s="95" t="str">
        <f t="shared" si="16"/>
        <v>Шиповник</v>
      </c>
      <c r="AD56" s="95" t="str">
        <f t="shared" si="16"/>
        <v>Сухофрукты</v>
      </c>
      <c r="AE56" s="95" t="str">
        <f t="shared" si="16"/>
        <v>Ягода свежемороженная</v>
      </c>
      <c r="AF56" s="95" t="str">
        <f t="shared" ref="AF56:AI56" si="17">AF8</f>
        <v xml:space="preserve">Апельсин  </v>
      </c>
      <c r="AG56" s="95" t="str">
        <f t="shared" si="17"/>
        <v>Банан</v>
      </c>
      <c r="AH56" s="95" t="str">
        <f t="shared" si="17"/>
        <v>Лимон</v>
      </c>
      <c r="AI56" s="95" t="str">
        <f t="shared" si="17"/>
        <v>Яблоко</v>
      </c>
      <c r="AJ56" s="95" t="str">
        <f t="shared" si="16"/>
        <v>Кисель</v>
      </c>
      <c r="AK56" s="95" t="str">
        <f t="shared" si="16"/>
        <v xml:space="preserve">Сок </v>
      </c>
      <c r="AL56" s="95" t="str">
        <f t="shared" si="16"/>
        <v>Макаронные изделия</v>
      </c>
      <c r="AM56" s="95" t="str">
        <f t="shared" si="16"/>
        <v>Мука</v>
      </c>
      <c r="AN56" s="95" t="str">
        <f t="shared" si="16"/>
        <v>Дрожжи</v>
      </c>
      <c r="AO56" s="95" t="str">
        <f t="shared" si="16"/>
        <v>Печенье</v>
      </c>
      <c r="AP56" s="95" t="str">
        <f t="shared" si="16"/>
        <v>Пряники</v>
      </c>
      <c r="AQ56" s="95" t="str">
        <f t="shared" si="16"/>
        <v>Вафли</v>
      </c>
      <c r="AR56" s="95" t="str">
        <f t="shared" si="16"/>
        <v>Конфеты</v>
      </c>
      <c r="AS56" s="95" t="str">
        <f t="shared" si="16"/>
        <v>Повидло Сава</v>
      </c>
      <c r="AT56" s="95" t="str">
        <f t="shared" si="16"/>
        <v>Крупа геркулес</v>
      </c>
      <c r="AU56" s="95" t="str">
        <f t="shared" si="16"/>
        <v>Крупа горох</v>
      </c>
      <c r="AV56" s="95" t="str">
        <f t="shared" si="16"/>
        <v>Крупа гречневая</v>
      </c>
      <c r="AW56" s="95" t="str">
        <f t="shared" si="16"/>
        <v>Крупа кукурузная</v>
      </c>
      <c r="AX56" s="95" t="str">
        <f t="shared" si="16"/>
        <v>Крупа манная</v>
      </c>
      <c r="AY56" s="95" t="str">
        <f t="shared" si="16"/>
        <v>Крупа перловая</v>
      </c>
      <c r="AZ56" s="95" t="str">
        <f t="shared" si="16"/>
        <v>Крупа пшеничная</v>
      </c>
      <c r="BA56" s="95" t="str">
        <f t="shared" si="16"/>
        <v>Крупа пшено</v>
      </c>
      <c r="BB56" s="95" t="str">
        <f t="shared" si="16"/>
        <v>Крупа ячневая</v>
      </c>
      <c r="BC56" s="95" t="str">
        <f t="shared" si="16"/>
        <v>Рис</v>
      </c>
      <c r="BD56" s="95" t="str">
        <f t="shared" si="16"/>
        <v>Цыпленок бройлер</v>
      </c>
      <c r="BE56" s="95" t="str">
        <f t="shared" si="16"/>
        <v>Филе куриное</v>
      </c>
      <c r="BF56" s="95" t="str">
        <f t="shared" si="16"/>
        <v>Фарш говяжий</v>
      </c>
      <c r="BG56" s="95" t="str">
        <f t="shared" si="16"/>
        <v>Печень куриная</v>
      </c>
      <c r="BH56" s="95" t="str">
        <f t="shared" si="16"/>
        <v>Филе минтая</v>
      </c>
      <c r="BI56" s="95" t="str">
        <f t="shared" si="16"/>
        <v>Филе сельди слабосол.</v>
      </c>
      <c r="BJ56" s="95" t="str">
        <f t="shared" si="16"/>
        <v>Картофель</v>
      </c>
      <c r="BK56" s="95" t="str">
        <f t="shared" si="16"/>
        <v>Морковь</v>
      </c>
      <c r="BL56" s="95" t="str">
        <f t="shared" si="16"/>
        <v>Лук</v>
      </c>
      <c r="BM56" s="95" t="str">
        <f t="shared" si="16"/>
        <v>Капуста</v>
      </c>
      <c r="BN56" s="95" t="str">
        <f t="shared" si="16"/>
        <v>Свекла</v>
      </c>
      <c r="BO56" s="95" t="str">
        <f t="shared" si="16"/>
        <v>Томатная паста</v>
      </c>
      <c r="BP56" s="95" t="str">
        <f t="shared" si="16"/>
        <v>Масло растительное</v>
      </c>
      <c r="BQ56" s="95" t="str">
        <f t="shared" si="16"/>
        <v>Соль</v>
      </c>
      <c r="BR56" s="94" t="str">
        <f t="shared" ref="BR56" si="18">BR8</f>
        <v>Лимонная кислота</v>
      </c>
      <c r="BS56" s="106" t="s">
        <v>3</v>
      </c>
      <c r="BT56" s="106" t="s">
        <v>4</v>
      </c>
    </row>
    <row r="57" spans="1:72" ht="51" customHeight="1">
      <c r="A57" s="103"/>
      <c r="B57" s="6" t="s">
        <v>5</v>
      </c>
      <c r="C57" s="10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42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4"/>
      <c r="BS57" s="107"/>
      <c r="BT57" s="107"/>
    </row>
    <row r="58" spans="1:72">
      <c r="A58" s="97" t="s">
        <v>6</v>
      </c>
      <c r="B58" s="12" t="s">
        <v>7</v>
      </c>
      <c r="C58" s="98">
        <f>$F$7</f>
        <v>1</v>
      </c>
      <c r="D58" s="12">
        <f>D10</f>
        <v>0</v>
      </c>
      <c r="E58" s="12">
        <f t="shared" ref="E58:BQ62" si="19">E10</f>
        <v>0</v>
      </c>
      <c r="F58" s="12">
        <f t="shared" si="19"/>
        <v>4.0000000000000001E-3</v>
      </c>
      <c r="G58" s="12">
        <f t="shared" si="19"/>
        <v>0</v>
      </c>
      <c r="H58" s="12">
        <f t="shared" si="19"/>
        <v>0</v>
      </c>
      <c r="I58" s="12">
        <f t="shared" si="19"/>
        <v>0</v>
      </c>
      <c r="J58" s="12">
        <f t="shared" si="19"/>
        <v>0</v>
      </c>
      <c r="K58" s="12">
        <f t="shared" si="19"/>
        <v>2E-3</v>
      </c>
      <c r="L58" s="12">
        <f t="shared" si="19"/>
        <v>0</v>
      </c>
      <c r="M58" s="12">
        <f t="shared" si="19"/>
        <v>1.24E-2</v>
      </c>
      <c r="N58" s="12">
        <f t="shared" si="19"/>
        <v>0</v>
      </c>
      <c r="O58" s="12">
        <f t="shared" si="19"/>
        <v>0</v>
      </c>
      <c r="P58" s="12">
        <f t="shared" si="19"/>
        <v>0</v>
      </c>
      <c r="Q58" s="12">
        <f t="shared" si="19"/>
        <v>0</v>
      </c>
      <c r="R58" s="12">
        <f t="shared" si="19"/>
        <v>0</v>
      </c>
      <c r="S58" s="12">
        <f t="shared" si="19"/>
        <v>0</v>
      </c>
      <c r="T58" s="12">
        <f t="shared" si="19"/>
        <v>0</v>
      </c>
      <c r="U58" s="12">
        <f t="shared" si="19"/>
        <v>0</v>
      </c>
      <c r="V58" s="12">
        <f t="shared" si="19"/>
        <v>0</v>
      </c>
      <c r="W58" s="12">
        <f t="shared" si="19"/>
        <v>0</v>
      </c>
      <c r="X58" s="12">
        <f t="shared" si="19"/>
        <v>0</v>
      </c>
      <c r="Y58" s="12">
        <f t="shared" si="19"/>
        <v>0</v>
      </c>
      <c r="Z58" s="12">
        <f t="shared" si="19"/>
        <v>0</v>
      </c>
      <c r="AA58" s="12">
        <f t="shared" si="19"/>
        <v>0</v>
      </c>
      <c r="AB58" s="12">
        <f t="shared" si="19"/>
        <v>0</v>
      </c>
      <c r="AC58" s="12">
        <f t="shared" si="19"/>
        <v>0</v>
      </c>
      <c r="AD58" s="12">
        <f t="shared" si="19"/>
        <v>0</v>
      </c>
      <c r="AE58" s="12">
        <f t="shared" si="19"/>
        <v>0</v>
      </c>
      <c r="AF58" s="12">
        <f t="shared" ref="AF58:AI61" si="20">AF10</f>
        <v>0</v>
      </c>
      <c r="AG58" s="12">
        <f t="shared" si="20"/>
        <v>0</v>
      </c>
      <c r="AH58" s="12">
        <f t="shared" si="20"/>
        <v>0</v>
      </c>
      <c r="AI58" s="12">
        <f t="shared" si="20"/>
        <v>0</v>
      </c>
      <c r="AJ58" s="12">
        <f t="shared" si="19"/>
        <v>0</v>
      </c>
      <c r="AK58" s="12">
        <f t="shared" si="19"/>
        <v>0</v>
      </c>
      <c r="AL58" s="12">
        <f t="shared" si="19"/>
        <v>0</v>
      </c>
      <c r="AM58" s="12">
        <f t="shared" si="19"/>
        <v>0</v>
      </c>
      <c r="AN58" s="12">
        <f t="shared" si="19"/>
        <v>0</v>
      </c>
      <c r="AO58" s="12">
        <f t="shared" si="19"/>
        <v>0</v>
      </c>
      <c r="AP58" s="12">
        <f t="shared" si="19"/>
        <v>0</v>
      </c>
      <c r="AQ58" s="12">
        <f t="shared" si="19"/>
        <v>0</v>
      </c>
      <c r="AR58" s="12">
        <f t="shared" si="19"/>
        <v>0</v>
      </c>
      <c r="AS58" s="12">
        <f t="shared" si="19"/>
        <v>0</v>
      </c>
      <c r="AT58" s="12">
        <f t="shared" si="19"/>
        <v>0</v>
      </c>
      <c r="AU58" s="12">
        <f t="shared" si="19"/>
        <v>0</v>
      </c>
      <c r="AV58" s="12">
        <f t="shared" si="19"/>
        <v>0</v>
      </c>
      <c r="AW58" s="12">
        <f t="shared" si="19"/>
        <v>0</v>
      </c>
      <c r="AX58" s="12">
        <f t="shared" si="19"/>
        <v>0</v>
      </c>
      <c r="AY58" s="12">
        <f t="shared" si="19"/>
        <v>0</v>
      </c>
      <c r="AZ58" s="12">
        <f t="shared" si="19"/>
        <v>1.4999999999999999E-2</v>
      </c>
      <c r="BA58" s="12">
        <f t="shared" si="19"/>
        <v>0</v>
      </c>
      <c r="BB58" s="12">
        <f t="shared" si="19"/>
        <v>0</v>
      </c>
      <c r="BC58" s="12">
        <f t="shared" si="19"/>
        <v>0</v>
      </c>
      <c r="BD58" s="12">
        <f t="shared" si="19"/>
        <v>0</v>
      </c>
      <c r="BE58" s="12">
        <f t="shared" si="19"/>
        <v>0</v>
      </c>
      <c r="BF58" s="12">
        <f t="shared" si="19"/>
        <v>0</v>
      </c>
      <c r="BG58" s="12">
        <f t="shared" si="19"/>
        <v>0</v>
      </c>
      <c r="BH58" s="12">
        <f t="shared" si="19"/>
        <v>0</v>
      </c>
      <c r="BI58" s="12">
        <f t="shared" si="19"/>
        <v>0</v>
      </c>
      <c r="BJ58" s="12">
        <f t="shared" si="19"/>
        <v>0</v>
      </c>
      <c r="BK58" s="12">
        <f t="shared" si="19"/>
        <v>0</v>
      </c>
      <c r="BL58" s="12">
        <f t="shared" si="19"/>
        <v>0</v>
      </c>
      <c r="BM58" s="12">
        <f t="shared" si="19"/>
        <v>0</v>
      </c>
      <c r="BN58" s="12">
        <f t="shared" si="19"/>
        <v>0</v>
      </c>
      <c r="BO58" s="12">
        <f t="shared" si="19"/>
        <v>0</v>
      </c>
      <c r="BP58" s="12">
        <f t="shared" si="19"/>
        <v>0</v>
      </c>
      <c r="BQ58" s="12">
        <f t="shared" si="19"/>
        <v>5.0000000000000001E-4</v>
      </c>
      <c r="BR58" s="65">
        <f t="shared" ref="BR58:BR61" si="21">BR10</f>
        <v>0</v>
      </c>
    </row>
    <row r="59" spans="1:72">
      <c r="A59" s="97"/>
      <c r="B59" s="11" t="s">
        <v>35</v>
      </c>
      <c r="C59" s="99"/>
      <c r="D59" s="12">
        <f>D11</f>
        <v>0.02</v>
      </c>
      <c r="E59" s="12">
        <f t="shared" si="19"/>
        <v>0</v>
      </c>
      <c r="F59" s="12">
        <f t="shared" si="19"/>
        <v>0</v>
      </c>
      <c r="G59" s="12">
        <f t="shared" si="19"/>
        <v>0</v>
      </c>
      <c r="H59" s="12">
        <f t="shared" si="19"/>
        <v>0</v>
      </c>
      <c r="I59" s="12">
        <f t="shared" si="19"/>
        <v>0</v>
      </c>
      <c r="J59" s="12">
        <f t="shared" si="19"/>
        <v>0</v>
      </c>
      <c r="K59" s="12">
        <f t="shared" si="19"/>
        <v>0</v>
      </c>
      <c r="L59" s="12">
        <f t="shared" si="19"/>
        <v>0</v>
      </c>
      <c r="M59" s="12">
        <f t="shared" si="19"/>
        <v>0</v>
      </c>
      <c r="N59" s="12">
        <f t="shared" si="19"/>
        <v>0</v>
      </c>
      <c r="O59" s="12">
        <f t="shared" si="19"/>
        <v>0</v>
      </c>
      <c r="P59" s="12">
        <f t="shared" si="19"/>
        <v>0</v>
      </c>
      <c r="Q59" s="12">
        <f t="shared" si="19"/>
        <v>5.0000000000000001E-3</v>
      </c>
      <c r="R59" s="12">
        <f t="shared" si="19"/>
        <v>0</v>
      </c>
      <c r="S59" s="12">
        <f t="shared" si="19"/>
        <v>0</v>
      </c>
      <c r="T59" s="12">
        <f t="shared" si="19"/>
        <v>0</v>
      </c>
      <c r="U59" s="12">
        <f t="shared" si="19"/>
        <v>0</v>
      </c>
      <c r="V59" s="12">
        <f t="shared" si="19"/>
        <v>0</v>
      </c>
      <c r="W59" s="12">
        <f t="shared" si="19"/>
        <v>0</v>
      </c>
      <c r="X59" s="12">
        <f t="shared" si="19"/>
        <v>0</v>
      </c>
      <c r="Y59" s="12">
        <f t="shared" si="19"/>
        <v>0</v>
      </c>
      <c r="Z59" s="12">
        <f t="shared" si="19"/>
        <v>0</v>
      </c>
      <c r="AA59" s="12">
        <f t="shared" si="19"/>
        <v>0</v>
      </c>
      <c r="AB59" s="12">
        <f t="shared" si="19"/>
        <v>0</v>
      </c>
      <c r="AC59" s="12">
        <f t="shared" si="19"/>
        <v>0</v>
      </c>
      <c r="AD59" s="12">
        <f t="shared" si="19"/>
        <v>0</v>
      </c>
      <c r="AE59" s="12">
        <f t="shared" si="19"/>
        <v>0</v>
      </c>
      <c r="AF59" s="12">
        <f t="shared" si="20"/>
        <v>0</v>
      </c>
      <c r="AG59" s="12">
        <f t="shared" si="20"/>
        <v>0</v>
      </c>
      <c r="AH59" s="12">
        <f t="shared" si="20"/>
        <v>0</v>
      </c>
      <c r="AI59" s="12">
        <f t="shared" si="20"/>
        <v>0</v>
      </c>
      <c r="AJ59" s="12">
        <f t="shared" si="19"/>
        <v>0</v>
      </c>
      <c r="AK59" s="12">
        <f t="shared" si="19"/>
        <v>0</v>
      </c>
      <c r="AL59" s="12">
        <f t="shared" si="19"/>
        <v>0</v>
      </c>
      <c r="AM59" s="12">
        <f t="shared" si="19"/>
        <v>0</v>
      </c>
      <c r="AN59" s="12">
        <f t="shared" si="19"/>
        <v>0</v>
      </c>
      <c r="AO59" s="12">
        <f t="shared" si="19"/>
        <v>0</v>
      </c>
      <c r="AP59" s="12">
        <f t="shared" si="19"/>
        <v>0</v>
      </c>
      <c r="AQ59" s="12">
        <f t="shared" si="19"/>
        <v>0</v>
      </c>
      <c r="AR59" s="12">
        <f t="shared" si="19"/>
        <v>0</v>
      </c>
      <c r="AS59" s="12">
        <f t="shared" si="19"/>
        <v>0</v>
      </c>
      <c r="AT59" s="12">
        <f t="shared" si="19"/>
        <v>0</v>
      </c>
      <c r="AU59" s="12">
        <f t="shared" si="19"/>
        <v>0</v>
      </c>
      <c r="AV59" s="12">
        <f t="shared" si="19"/>
        <v>0</v>
      </c>
      <c r="AW59" s="12">
        <f t="shared" si="19"/>
        <v>0</v>
      </c>
      <c r="AX59" s="12">
        <f t="shared" si="19"/>
        <v>0</v>
      </c>
      <c r="AY59" s="12">
        <f t="shared" si="19"/>
        <v>0</v>
      </c>
      <c r="AZ59" s="12">
        <f t="shared" si="19"/>
        <v>0</v>
      </c>
      <c r="BA59" s="12">
        <f t="shared" si="19"/>
        <v>0</v>
      </c>
      <c r="BB59" s="12">
        <f t="shared" si="19"/>
        <v>0</v>
      </c>
      <c r="BC59" s="12">
        <f t="shared" si="19"/>
        <v>0</v>
      </c>
      <c r="BD59" s="12">
        <f t="shared" si="19"/>
        <v>0</v>
      </c>
      <c r="BE59" s="12">
        <f t="shared" si="19"/>
        <v>0</v>
      </c>
      <c r="BF59" s="12">
        <f t="shared" si="19"/>
        <v>0</v>
      </c>
      <c r="BG59" s="12">
        <f t="shared" si="19"/>
        <v>0</v>
      </c>
      <c r="BH59" s="12">
        <f t="shared" si="19"/>
        <v>0</v>
      </c>
      <c r="BI59" s="12">
        <f t="shared" si="19"/>
        <v>0</v>
      </c>
      <c r="BJ59" s="12">
        <f t="shared" si="19"/>
        <v>0</v>
      </c>
      <c r="BK59" s="12">
        <f t="shared" si="19"/>
        <v>0</v>
      </c>
      <c r="BL59" s="12">
        <f t="shared" si="19"/>
        <v>0</v>
      </c>
      <c r="BM59" s="12">
        <f t="shared" si="19"/>
        <v>0</v>
      </c>
      <c r="BN59" s="12">
        <f t="shared" si="19"/>
        <v>0</v>
      </c>
      <c r="BO59" s="12">
        <f t="shared" si="19"/>
        <v>0</v>
      </c>
      <c r="BP59" s="12">
        <f t="shared" si="19"/>
        <v>0</v>
      </c>
      <c r="BQ59" s="12">
        <f t="shared" si="19"/>
        <v>0</v>
      </c>
      <c r="BR59" s="65">
        <f t="shared" si="21"/>
        <v>0</v>
      </c>
    </row>
    <row r="60" spans="1:72">
      <c r="A60" s="97"/>
      <c r="B60" s="12" t="s">
        <v>9</v>
      </c>
      <c r="C60" s="99"/>
      <c r="D60" s="12">
        <f>D12</f>
        <v>0</v>
      </c>
      <c r="E60" s="12">
        <f t="shared" si="19"/>
        <v>0</v>
      </c>
      <c r="F60" s="12">
        <f t="shared" si="19"/>
        <v>8.9999999999999993E-3</v>
      </c>
      <c r="G60" s="12">
        <f t="shared" si="19"/>
        <v>0</v>
      </c>
      <c r="H60" s="12">
        <f t="shared" si="19"/>
        <v>1E-3</v>
      </c>
      <c r="I60" s="12">
        <f t="shared" si="19"/>
        <v>0</v>
      </c>
      <c r="J60" s="12">
        <f t="shared" si="19"/>
        <v>0.08</v>
      </c>
      <c r="K60" s="12">
        <f t="shared" si="19"/>
        <v>0</v>
      </c>
      <c r="L60" s="12">
        <f t="shared" si="19"/>
        <v>0</v>
      </c>
      <c r="M60" s="12">
        <f t="shared" si="19"/>
        <v>0</v>
      </c>
      <c r="N60" s="12">
        <f t="shared" si="19"/>
        <v>0</v>
      </c>
      <c r="O60" s="12">
        <f t="shared" si="19"/>
        <v>0</v>
      </c>
      <c r="P60" s="12">
        <f t="shared" si="19"/>
        <v>0</v>
      </c>
      <c r="Q60" s="12">
        <f t="shared" si="19"/>
        <v>0</v>
      </c>
      <c r="R60" s="12">
        <f t="shared" si="19"/>
        <v>0</v>
      </c>
      <c r="S60" s="12">
        <f t="shared" si="19"/>
        <v>0</v>
      </c>
      <c r="T60" s="12">
        <f t="shared" si="19"/>
        <v>0</v>
      </c>
      <c r="U60" s="12">
        <f t="shared" si="19"/>
        <v>0</v>
      </c>
      <c r="V60" s="12">
        <f t="shared" si="19"/>
        <v>0</v>
      </c>
      <c r="W60" s="12">
        <f t="shared" si="19"/>
        <v>0</v>
      </c>
      <c r="X60" s="12">
        <f t="shared" si="19"/>
        <v>0</v>
      </c>
      <c r="Y60" s="12">
        <f t="shared" si="19"/>
        <v>0</v>
      </c>
      <c r="Z60" s="12">
        <f t="shared" si="19"/>
        <v>0</v>
      </c>
      <c r="AA60" s="12">
        <f t="shared" si="19"/>
        <v>0</v>
      </c>
      <c r="AB60" s="12">
        <f t="shared" si="19"/>
        <v>0</v>
      </c>
      <c r="AC60" s="12">
        <f t="shared" si="19"/>
        <v>0</v>
      </c>
      <c r="AD60" s="12">
        <f t="shared" si="19"/>
        <v>0</v>
      </c>
      <c r="AE60" s="12">
        <f t="shared" si="19"/>
        <v>0</v>
      </c>
      <c r="AF60" s="12">
        <f t="shared" si="20"/>
        <v>0</v>
      </c>
      <c r="AG60" s="12">
        <f t="shared" si="20"/>
        <v>0</v>
      </c>
      <c r="AH60" s="12">
        <f t="shared" si="20"/>
        <v>0</v>
      </c>
      <c r="AI60" s="12">
        <f t="shared" si="20"/>
        <v>0</v>
      </c>
      <c r="AJ60" s="12">
        <f t="shared" si="19"/>
        <v>0</v>
      </c>
      <c r="AK60" s="12">
        <f t="shared" si="19"/>
        <v>0</v>
      </c>
      <c r="AL60" s="12">
        <f t="shared" si="19"/>
        <v>0</v>
      </c>
      <c r="AM60" s="12">
        <f t="shared" si="19"/>
        <v>0</v>
      </c>
      <c r="AN60" s="12">
        <f t="shared" si="19"/>
        <v>0</v>
      </c>
      <c r="AO60" s="12">
        <f t="shared" si="19"/>
        <v>0</v>
      </c>
      <c r="AP60" s="12">
        <f t="shared" si="19"/>
        <v>0</v>
      </c>
      <c r="AQ60" s="12">
        <f t="shared" si="19"/>
        <v>0</v>
      </c>
      <c r="AR60" s="12">
        <f t="shared" si="19"/>
        <v>0</v>
      </c>
      <c r="AS60" s="12">
        <f t="shared" si="19"/>
        <v>0</v>
      </c>
      <c r="AT60" s="12">
        <f t="shared" si="19"/>
        <v>0</v>
      </c>
      <c r="AU60" s="12">
        <f t="shared" si="19"/>
        <v>0</v>
      </c>
      <c r="AV60" s="12">
        <f t="shared" si="19"/>
        <v>0</v>
      </c>
      <c r="AW60" s="12">
        <f t="shared" si="19"/>
        <v>0</v>
      </c>
      <c r="AX60" s="12">
        <f t="shared" si="19"/>
        <v>0</v>
      </c>
      <c r="AY60" s="12">
        <f t="shared" si="19"/>
        <v>0</v>
      </c>
      <c r="AZ60" s="12">
        <f t="shared" si="19"/>
        <v>0</v>
      </c>
      <c r="BA60" s="12">
        <f t="shared" si="19"/>
        <v>0</v>
      </c>
      <c r="BB60" s="12">
        <f t="shared" si="19"/>
        <v>0</v>
      </c>
      <c r="BC60" s="12">
        <f t="shared" si="19"/>
        <v>0</v>
      </c>
      <c r="BD60" s="12">
        <f t="shared" si="19"/>
        <v>0</v>
      </c>
      <c r="BE60" s="12">
        <f t="shared" si="19"/>
        <v>0</v>
      </c>
      <c r="BF60" s="12">
        <f t="shared" si="19"/>
        <v>0</v>
      </c>
      <c r="BG60" s="12">
        <f t="shared" si="19"/>
        <v>0</v>
      </c>
      <c r="BH60" s="12">
        <f t="shared" si="19"/>
        <v>0</v>
      </c>
      <c r="BI60" s="12">
        <f t="shared" si="19"/>
        <v>0</v>
      </c>
      <c r="BJ60" s="12">
        <f t="shared" si="19"/>
        <v>0</v>
      </c>
      <c r="BK60" s="12">
        <f t="shared" si="19"/>
        <v>0</v>
      </c>
      <c r="BL60" s="12">
        <f t="shared" si="19"/>
        <v>0</v>
      </c>
      <c r="BM60" s="12">
        <f t="shared" si="19"/>
        <v>0</v>
      </c>
      <c r="BN60" s="12">
        <f t="shared" si="19"/>
        <v>0</v>
      </c>
      <c r="BO60" s="12">
        <f t="shared" si="19"/>
        <v>0</v>
      </c>
      <c r="BP60" s="12">
        <f t="shared" si="19"/>
        <v>0</v>
      </c>
      <c r="BQ60" s="12">
        <f t="shared" si="19"/>
        <v>0</v>
      </c>
      <c r="BR60" s="65">
        <f t="shared" si="21"/>
        <v>0</v>
      </c>
    </row>
    <row r="61" spans="1:72">
      <c r="A61" s="97"/>
      <c r="B61" s="12"/>
      <c r="C61" s="99"/>
      <c r="D61" s="12">
        <f>D13</f>
        <v>0</v>
      </c>
      <c r="E61" s="12">
        <f t="shared" si="19"/>
        <v>0</v>
      </c>
      <c r="F61" s="12">
        <f t="shared" si="19"/>
        <v>0</v>
      </c>
      <c r="G61" s="12">
        <f t="shared" si="19"/>
        <v>0</v>
      </c>
      <c r="H61" s="12">
        <f t="shared" si="19"/>
        <v>0</v>
      </c>
      <c r="I61" s="12">
        <f t="shared" si="19"/>
        <v>0</v>
      </c>
      <c r="J61" s="12">
        <f t="shared" si="19"/>
        <v>0</v>
      </c>
      <c r="K61" s="12">
        <f t="shared" si="19"/>
        <v>0</v>
      </c>
      <c r="L61" s="12">
        <f t="shared" si="19"/>
        <v>0</v>
      </c>
      <c r="M61" s="12">
        <f t="shared" si="19"/>
        <v>0</v>
      </c>
      <c r="N61" s="12">
        <f t="shared" si="19"/>
        <v>0</v>
      </c>
      <c r="O61" s="12">
        <f t="shared" si="19"/>
        <v>0</v>
      </c>
      <c r="P61" s="12">
        <f t="shared" si="19"/>
        <v>0</v>
      </c>
      <c r="Q61" s="12">
        <f t="shared" si="19"/>
        <v>0</v>
      </c>
      <c r="R61" s="12">
        <f t="shared" si="19"/>
        <v>0</v>
      </c>
      <c r="S61" s="12">
        <f t="shared" si="19"/>
        <v>0</v>
      </c>
      <c r="T61" s="12">
        <f t="shared" si="19"/>
        <v>0</v>
      </c>
      <c r="U61" s="12">
        <f t="shared" si="19"/>
        <v>0</v>
      </c>
      <c r="V61" s="12">
        <f t="shared" si="19"/>
        <v>0</v>
      </c>
      <c r="W61" s="12">
        <f t="shared" si="19"/>
        <v>0</v>
      </c>
      <c r="X61" s="12">
        <f t="shared" si="19"/>
        <v>0</v>
      </c>
      <c r="Y61" s="12">
        <f t="shared" si="19"/>
        <v>0</v>
      </c>
      <c r="Z61" s="12">
        <f t="shared" si="19"/>
        <v>0</v>
      </c>
      <c r="AA61" s="12">
        <f t="shared" si="19"/>
        <v>0</v>
      </c>
      <c r="AB61" s="12">
        <f t="shared" si="19"/>
        <v>0</v>
      </c>
      <c r="AC61" s="12">
        <f t="shared" si="19"/>
        <v>0</v>
      </c>
      <c r="AD61" s="12">
        <f t="shared" si="19"/>
        <v>0</v>
      </c>
      <c r="AE61" s="12">
        <f t="shared" si="19"/>
        <v>0</v>
      </c>
      <c r="AF61" s="12">
        <f t="shared" si="20"/>
        <v>0</v>
      </c>
      <c r="AG61" s="12">
        <f t="shared" si="20"/>
        <v>0</v>
      </c>
      <c r="AH61" s="12">
        <f t="shared" si="20"/>
        <v>0</v>
      </c>
      <c r="AI61" s="12">
        <f t="shared" si="20"/>
        <v>0</v>
      </c>
      <c r="AJ61" s="12">
        <f t="shared" si="19"/>
        <v>0</v>
      </c>
      <c r="AK61" s="12">
        <f t="shared" si="19"/>
        <v>0</v>
      </c>
      <c r="AL61" s="12">
        <f t="shared" si="19"/>
        <v>0</v>
      </c>
      <c r="AM61" s="12">
        <f t="shared" si="19"/>
        <v>0</v>
      </c>
      <c r="AN61" s="12">
        <f t="shared" si="19"/>
        <v>0</v>
      </c>
      <c r="AO61" s="12">
        <f t="shared" si="19"/>
        <v>0</v>
      </c>
      <c r="AP61" s="12">
        <f t="shared" si="19"/>
        <v>0</v>
      </c>
      <c r="AQ61" s="12">
        <f t="shared" si="19"/>
        <v>0</v>
      </c>
      <c r="AR61" s="12">
        <f t="shared" si="19"/>
        <v>0</v>
      </c>
      <c r="AS61" s="12">
        <f t="shared" si="19"/>
        <v>0</v>
      </c>
      <c r="AT61" s="12">
        <f t="shared" si="19"/>
        <v>0</v>
      </c>
      <c r="AU61" s="12">
        <f t="shared" si="19"/>
        <v>0</v>
      </c>
      <c r="AV61" s="12">
        <f t="shared" si="19"/>
        <v>0</v>
      </c>
      <c r="AW61" s="12">
        <f t="shared" si="19"/>
        <v>0</v>
      </c>
      <c r="AX61" s="12">
        <f t="shared" si="19"/>
        <v>0</v>
      </c>
      <c r="AY61" s="12">
        <f t="shared" si="19"/>
        <v>0</v>
      </c>
      <c r="AZ61" s="12">
        <f t="shared" si="19"/>
        <v>0</v>
      </c>
      <c r="BA61" s="12">
        <f t="shared" si="19"/>
        <v>0</v>
      </c>
      <c r="BB61" s="12">
        <f t="shared" si="19"/>
        <v>0</v>
      </c>
      <c r="BC61" s="12">
        <f t="shared" si="19"/>
        <v>0</v>
      </c>
      <c r="BD61" s="12">
        <f t="shared" si="19"/>
        <v>0</v>
      </c>
      <c r="BE61" s="12">
        <f t="shared" si="19"/>
        <v>0</v>
      </c>
      <c r="BF61" s="12">
        <f t="shared" si="19"/>
        <v>0</v>
      </c>
      <c r="BG61" s="12">
        <f t="shared" si="19"/>
        <v>0</v>
      </c>
      <c r="BH61" s="12">
        <f t="shared" si="19"/>
        <v>0</v>
      </c>
      <c r="BI61" s="12">
        <f t="shared" si="19"/>
        <v>0</v>
      </c>
      <c r="BJ61" s="12">
        <f t="shared" si="19"/>
        <v>0</v>
      </c>
      <c r="BK61" s="12">
        <f t="shared" si="19"/>
        <v>0</v>
      </c>
      <c r="BL61" s="12">
        <f t="shared" si="19"/>
        <v>0</v>
      </c>
      <c r="BM61" s="12">
        <f t="shared" si="19"/>
        <v>0</v>
      </c>
      <c r="BN61" s="12">
        <f t="shared" si="19"/>
        <v>0</v>
      </c>
      <c r="BO61" s="12">
        <f t="shared" si="19"/>
        <v>0</v>
      </c>
      <c r="BP61" s="12">
        <f t="shared" si="19"/>
        <v>0</v>
      </c>
      <c r="BQ61" s="12">
        <f t="shared" si="19"/>
        <v>0</v>
      </c>
      <c r="BR61" s="65">
        <f t="shared" si="21"/>
        <v>0</v>
      </c>
    </row>
    <row r="62" spans="1:72">
      <c r="A62" s="97"/>
      <c r="B62" s="12"/>
      <c r="C62" s="100"/>
      <c r="D62" s="12">
        <f>D14</f>
        <v>0</v>
      </c>
      <c r="E62" s="12">
        <f t="shared" si="19"/>
        <v>0</v>
      </c>
      <c r="F62" s="12">
        <f t="shared" si="19"/>
        <v>0</v>
      </c>
      <c r="G62" s="12">
        <f t="shared" si="19"/>
        <v>0</v>
      </c>
      <c r="H62" s="12">
        <f t="shared" si="19"/>
        <v>0</v>
      </c>
      <c r="I62" s="12">
        <f t="shared" si="19"/>
        <v>0</v>
      </c>
      <c r="J62" s="12">
        <f t="shared" si="19"/>
        <v>0</v>
      </c>
      <c r="K62" s="12">
        <f t="shared" si="19"/>
        <v>0</v>
      </c>
      <c r="L62" s="12">
        <f t="shared" ref="L62:BQ62" si="22">L14</f>
        <v>0</v>
      </c>
      <c r="M62" s="12">
        <f t="shared" si="22"/>
        <v>0</v>
      </c>
      <c r="N62" s="12">
        <f t="shared" si="22"/>
        <v>0</v>
      </c>
      <c r="O62" s="12">
        <f t="shared" si="22"/>
        <v>0</v>
      </c>
      <c r="P62" s="12">
        <f t="shared" si="22"/>
        <v>0</v>
      </c>
      <c r="Q62" s="12">
        <f t="shared" si="22"/>
        <v>0</v>
      </c>
      <c r="R62" s="12">
        <f t="shared" si="22"/>
        <v>0</v>
      </c>
      <c r="S62" s="12">
        <f>S14</f>
        <v>0</v>
      </c>
      <c r="T62" s="12">
        <f>T14</f>
        <v>0</v>
      </c>
      <c r="U62" s="12">
        <f>U14</f>
        <v>0</v>
      </c>
      <c r="V62" s="12">
        <f>V14</f>
        <v>0</v>
      </c>
      <c r="W62" s="12">
        <f>W14</f>
        <v>0</v>
      </c>
      <c r="X62" s="12">
        <f t="shared" si="22"/>
        <v>0</v>
      </c>
      <c r="Y62" s="12">
        <f t="shared" si="22"/>
        <v>0</v>
      </c>
      <c r="Z62" s="12">
        <f t="shared" si="22"/>
        <v>0</v>
      </c>
      <c r="AA62" s="12">
        <f t="shared" si="22"/>
        <v>0</v>
      </c>
      <c r="AB62" s="12">
        <f t="shared" si="22"/>
        <v>0</v>
      </c>
      <c r="AC62" s="12">
        <f t="shared" si="22"/>
        <v>0</v>
      </c>
      <c r="AD62" s="12">
        <f t="shared" si="22"/>
        <v>0</v>
      </c>
      <c r="AE62" s="12">
        <f t="shared" si="22"/>
        <v>0</v>
      </c>
      <c r="AF62" s="12">
        <f t="shared" ref="AF62:AI62" si="23">AF14</f>
        <v>0</v>
      </c>
      <c r="AG62" s="12">
        <f t="shared" si="23"/>
        <v>0</v>
      </c>
      <c r="AH62" s="12">
        <f t="shared" si="23"/>
        <v>0</v>
      </c>
      <c r="AI62" s="12">
        <f t="shared" si="23"/>
        <v>0</v>
      </c>
      <c r="AJ62" s="12">
        <f t="shared" si="22"/>
        <v>0</v>
      </c>
      <c r="AK62" s="12">
        <f t="shared" si="22"/>
        <v>0</v>
      </c>
      <c r="AL62" s="12">
        <f t="shared" si="22"/>
        <v>0</v>
      </c>
      <c r="AM62" s="12">
        <f t="shared" si="22"/>
        <v>0</v>
      </c>
      <c r="AN62" s="12">
        <f t="shared" si="22"/>
        <v>0</v>
      </c>
      <c r="AO62" s="12">
        <f t="shared" si="22"/>
        <v>0</v>
      </c>
      <c r="AP62" s="12">
        <f t="shared" si="22"/>
        <v>0</v>
      </c>
      <c r="AQ62" s="12">
        <f t="shared" si="22"/>
        <v>0</v>
      </c>
      <c r="AR62" s="12">
        <f t="shared" si="22"/>
        <v>0</v>
      </c>
      <c r="AS62" s="12">
        <f t="shared" si="22"/>
        <v>0</v>
      </c>
      <c r="AT62" s="12">
        <f t="shared" si="22"/>
        <v>0</v>
      </c>
      <c r="AU62" s="12">
        <f t="shared" si="22"/>
        <v>0</v>
      </c>
      <c r="AV62" s="12">
        <f t="shared" si="22"/>
        <v>0</v>
      </c>
      <c r="AW62" s="12">
        <f t="shared" si="22"/>
        <v>0</v>
      </c>
      <c r="AX62" s="12">
        <f t="shared" si="22"/>
        <v>0</v>
      </c>
      <c r="AY62" s="12">
        <f t="shared" si="22"/>
        <v>0</v>
      </c>
      <c r="AZ62" s="12">
        <f t="shared" si="22"/>
        <v>0</v>
      </c>
      <c r="BA62" s="12">
        <f t="shared" si="22"/>
        <v>0</v>
      </c>
      <c r="BB62" s="12">
        <f t="shared" si="22"/>
        <v>0</v>
      </c>
      <c r="BC62" s="12">
        <f t="shared" si="22"/>
        <v>0</v>
      </c>
      <c r="BD62" s="12">
        <f t="shared" si="22"/>
        <v>0</v>
      </c>
      <c r="BE62" s="12">
        <f t="shared" si="22"/>
        <v>0</v>
      </c>
      <c r="BF62" s="12">
        <f t="shared" si="22"/>
        <v>0</v>
      </c>
      <c r="BG62" s="12">
        <f t="shared" si="22"/>
        <v>0</v>
      </c>
      <c r="BH62" s="12">
        <f t="shared" si="22"/>
        <v>0</v>
      </c>
      <c r="BI62" s="12">
        <f t="shared" si="22"/>
        <v>0</v>
      </c>
      <c r="BJ62" s="12">
        <f t="shared" si="22"/>
        <v>0</v>
      </c>
      <c r="BK62" s="12">
        <f t="shared" si="22"/>
        <v>0</v>
      </c>
      <c r="BL62" s="12">
        <f t="shared" si="22"/>
        <v>0</v>
      </c>
      <c r="BM62" s="12">
        <f t="shared" si="22"/>
        <v>0</v>
      </c>
      <c r="BN62" s="12">
        <f t="shared" si="22"/>
        <v>0</v>
      </c>
      <c r="BO62" s="12">
        <f t="shared" si="22"/>
        <v>0</v>
      </c>
      <c r="BP62" s="12">
        <f t="shared" si="22"/>
        <v>0</v>
      </c>
      <c r="BQ62" s="12">
        <f t="shared" si="22"/>
        <v>0</v>
      </c>
      <c r="BR62" s="65">
        <f t="shared" ref="BR62" si="24">BR14</f>
        <v>0</v>
      </c>
    </row>
    <row r="63" spans="1:72" ht="17.399999999999999">
      <c r="B63" s="30" t="s">
        <v>24</v>
      </c>
      <c r="C63" s="31"/>
      <c r="D63" s="32">
        <f>SUM(D58:D62)</f>
        <v>0.02</v>
      </c>
      <c r="E63" s="32">
        <f t="shared" ref="E63:BQ63" si="25">SUM(E58:E62)</f>
        <v>0</v>
      </c>
      <c r="F63" s="32">
        <f t="shared" si="25"/>
        <v>1.2999999999999999E-2</v>
      </c>
      <c r="G63" s="32">
        <f t="shared" si="25"/>
        <v>0</v>
      </c>
      <c r="H63" s="32">
        <f t="shared" si="25"/>
        <v>1E-3</v>
      </c>
      <c r="I63" s="32">
        <f t="shared" si="25"/>
        <v>0</v>
      </c>
      <c r="J63" s="32">
        <f t="shared" si="25"/>
        <v>0.08</v>
      </c>
      <c r="K63" s="32">
        <f t="shared" si="25"/>
        <v>2E-3</v>
      </c>
      <c r="L63" s="32">
        <f t="shared" si="25"/>
        <v>0</v>
      </c>
      <c r="M63" s="32">
        <f t="shared" si="25"/>
        <v>1.24E-2</v>
      </c>
      <c r="N63" s="32">
        <f t="shared" si="25"/>
        <v>0</v>
      </c>
      <c r="O63" s="32">
        <f t="shared" si="25"/>
        <v>0</v>
      </c>
      <c r="P63" s="32">
        <f t="shared" si="25"/>
        <v>0</v>
      </c>
      <c r="Q63" s="32">
        <f t="shared" si="25"/>
        <v>5.0000000000000001E-3</v>
      </c>
      <c r="R63" s="32">
        <f t="shared" si="25"/>
        <v>0</v>
      </c>
      <c r="S63" s="32">
        <f>SUM(S58:S62)</f>
        <v>0</v>
      </c>
      <c r="T63" s="32">
        <f>SUM(T58:T62)</f>
        <v>0</v>
      </c>
      <c r="U63" s="32">
        <f>SUM(U58:U62)</f>
        <v>0</v>
      </c>
      <c r="V63" s="32">
        <f>SUM(V58:V62)</f>
        <v>0</v>
      </c>
      <c r="W63" s="32">
        <f>SUM(W58:W62)</f>
        <v>0</v>
      </c>
      <c r="X63" s="32">
        <f t="shared" si="25"/>
        <v>0</v>
      </c>
      <c r="Y63" s="32">
        <f t="shared" si="25"/>
        <v>0</v>
      </c>
      <c r="Z63" s="32">
        <f t="shared" si="25"/>
        <v>0</v>
      </c>
      <c r="AA63" s="32">
        <f t="shared" si="25"/>
        <v>0</v>
      </c>
      <c r="AB63" s="32">
        <f t="shared" si="25"/>
        <v>0</v>
      </c>
      <c r="AC63" s="32">
        <f t="shared" si="25"/>
        <v>0</v>
      </c>
      <c r="AD63" s="32">
        <f t="shared" si="25"/>
        <v>0</v>
      </c>
      <c r="AE63" s="32">
        <f t="shared" si="25"/>
        <v>0</v>
      </c>
      <c r="AF63" s="32">
        <f t="shared" ref="AF63:AI63" si="26">SUM(AF58:AF62)</f>
        <v>0</v>
      </c>
      <c r="AG63" s="32">
        <f t="shared" si="26"/>
        <v>0</v>
      </c>
      <c r="AH63" s="32">
        <f t="shared" si="26"/>
        <v>0</v>
      </c>
      <c r="AI63" s="32">
        <f t="shared" si="26"/>
        <v>0</v>
      </c>
      <c r="AJ63" s="32">
        <f t="shared" si="25"/>
        <v>0</v>
      </c>
      <c r="AK63" s="32">
        <f t="shared" si="25"/>
        <v>0</v>
      </c>
      <c r="AL63" s="32">
        <f t="shared" si="25"/>
        <v>0</v>
      </c>
      <c r="AM63" s="32">
        <f t="shared" si="25"/>
        <v>0</v>
      </c>
      <c r="AN63" s="32">
        <f t="shared" si="25"/>
        <v>0</v>
      </c>
      <c r="AO63" s="32">
        <f t="shared" si="25"/>
        <v>0</v>
      </c>
      <c r="AP63" s="32">
        <f t="shared" si="25"/>
        <v>0</v>
      </c>
      <c r="AQ63" s="32">
        <f t="shared" si="25"/>
        <v>0</v>
      </c>
      <c r="AR63" s="32">
        <f t="shared" si="25"/>
        <v>0</v>
      </c>
      <c r="AS63" s="32">
        <f t="shared" si="25"/>
        <v>0</v>
      </c>
      <c r="AT63" s="32">
        <f t="shared" si="25"/>
        <v>0</v>
      </c>
      <c r="AU63" s="32">
        <f t="shared" si="25"/>
        <v>0</v>
      </c>
      <c r="AV63" s="32">
        <f t="shared" si="25"/>
        <v>0</v>
      </c>
      <c r="AW63" s="32">
        <f t="shared" si="25"/>
        <v>0</v>
      </c>
      <c r="AX63" s="32">
        <f t="shared" si="25"/>
        <v>0</v>
      </c>
      <c r="AY63" s="32">
        <f t="shared" si="25"/>
        <v>0</v>
      </c>
      <c r="AZ63" s="32">
        <f t="shared" si="25"/>
        <v>1.4999999999999999E-2</v>
      </c>
      <c r="BA63" s="32">
        <f t="shared" si="25"/>
        <v>0</v>
      </c>
      <c r="BB63" s="32">
        <f t="shared" si="25"/>
        <v>0</v>
      </c>
      <c r="BC63" s="32">
        <f t="shared" si="25"/>
        <v>0</v>
      </c>
      <c r="BD63" s="32">
        <f t="shared" si="25"/>
        <v>0</v>
      </c>
      <c r="BE63" s="32">
        <f t="shared" si="25"/>
        <v>0</v>
      </c>
      <c r="BF63" s="32">
        <f t="shared" si="25"/>
        <v>0</v>
      </c>
      <c r="BG63" s="32">
        <f t="shared" si="25"/>
        <v>0</v>
      </c>
      <c r="BH63" s="32">
        <f t="shared" si="25"/>
        <v>0</v>
      </c>
      <c r="BI63" s="32">
        <f t="shared" si="25"/>
        <v>0</v>
      </c>
      <c r="BJ63" s="32">
        <f t="shared" si="25"/>
        <v>0</v>
      </c>
      <c r="BK63" s="32">
        <f t="shared" si="25"/>
        <v>0</v>
      </c>
      <c r="BL63" s="32">
        <f t="shared" si="25"/>
        <v>0</v>
      </c>
      <c r="BM63" s="32">
        <f t="shared" si="25"/>
        <v>0</v>
      </c>
      <c r="BN63" s="32">
        <f t="shared" si="25"/>
        <v>0</v>
      </c>
      <c r="BO63" s="32">
        <f t="shared" si="25"/>
        <v>0</v>
      </c>
      <c r="BP63" s="32">
        <f t="shared" si="25"/>
        <v>0</v>
      </c>
      <c r="BQ63" s="32">
        <f t="shared" si="25"/>
        <v>5.0000000000000001E-4</v>
      </c>
      <c r="BR63" s="66">
        <f t="shared" ref="BR63" si="27">SUM(BR58:BR62)</f>
        <v>0</v>
      </c>
    </row>
    <row r="64" spans="1:72" ht="17.399999999999999">
      <c r="B64" s="30" t="s">
        <v>34</v>
      </c>
      <c r="C64" s="31"/>
      <c r="D64" s="43">
        <f t="shared" ref="D64:BQ64" si="28">PRODUCT(D63,$F$7)</f>
        <v>0.02</v>
      </c>
      <c r="E64" s="43">
        <f t="shared" si="28"/>
        <v>0</v>
      </c>
      <c r="F64" s="43">
        <f t="shared" si="28"/>
        <v>1.2999999999999999E-2</v>
      </c>
      <c r="G64" s="43">
        <f t="shared" si="28"/>
        <v>0</v>
      </c>
      <c r="H64" s="43">
        <f t="shared" si="28"/>
        <v>1E-3</v>
      </c>
      <c r="I64" s="43">
        <f t="shared" si="28"/>
        <v>0</v>
      </c>
      <c r="J64" s="43">
        <f t="shared" si="28"/>
        <v>0.08</v>
      </c>
      <c r="K64" s="43">
        <f t="shared" si="28"/>
        <v>2E-3</v>
      </c>
      <c r="L64" s="43">
        <f t="shared" si="28"/>
        <v>0</v>
      </c>
      <c r="M64" s="43">
        <f t="shared" si="28"/>
        <v>1.24E-2</v>
      </c>
      <c r="N64" s="43">
        <f t="shared" si="28"/>
        <v>0</v>
      </c>
      <c r="O64" s="43">
        <f t="shared" si="28"/>
        <v>0</v>
      </c>
      <c r="P64" s="43">
        <f t="shared" si="28"/>
        <v>0</v>
      </c>
      <c r="Q64" s="43">
        <f t="shared" si="28"/>
        <v>5.0000000000000001E-3</v>
      </c>
      <c r="R64" s="43">
        <f t="shared" si="28"/>
        <v>0</v>
      </c>
      <c r="S64" s="43">
        <f>PRODUCT(S63,$F$7)</f>
        <v>0</v>
      </c>
      <c r="T64" s="43">
        <f>PRODUCT(T63,$F$7)</f>
        <v>0</v>
      </c>
      <c r="U64" s="43">
        <f>PRODUCT(U63,$F$7)</f>
        <v>0</v>
      </c>
      <c r="V64" s="43">
        <f>PRODUCT(V63,$F$7)</f>
        <v>0</v>
      </c>
      <c r="W64" s="43">
        <f>PRODUCT(W63,$F$7)</f>
        <v>0</v>
      </c>
      <c r="X64" s="43">
        <f t="shared" si="28"/>
        <v>0</v>
      </c>
      <c r="Y64" s="43">
        <f t="shared" si="28"/>
        <v>0</v>
      </c>
      <c r="Z64" s="43">
        <f t="shared" si="28"/>
        <v>0</v>
      </c>
      <c r="AA64" s="43">
        <f t="shared" si="28"/>
        <v>0</v>
      </c>
      <c r="AB64" s="43">
        <f t="shared" si="28"/>
        <v>0</v>
      </c>
      <c r="AC64" s="43">
        <f t="shared" si="28"/>
        <v>0</v>
      </c>
      <c r="AD64" s="43">
        <f t="shared" si="28"/>
        <v>0</v>
      </c>
      <c r="AE64" s="43">
        <f t="shared" si="28"/>
        <v>0</v>
      </c>
      <c r="AF64" s="43">
        <f t="shared" ref="AF64:AI64" si="29">PRODUCT(AF63,$F$7)</f>
        <v>0</v>
      </c>
      <c r="AG64" s="43">
        <f t="shared" si="29"/>
        <v>0</v>
      </c>
      <c r="AH64" s="43">
        <f t="shared" si="29"/>
        <v>0</v>
      </c>
      <c r="AI64" s="43">
        <f t="shared" si="29"/>
        <v>0</v>
      </c>
      <c r="AJ64" s="43">
        <f t="shared" si="28"/>
        <v>0</v>
      </c>
      <c r="AK64" s="43">
        <f t="shared" si="28"/>
        <v>0</v>
      </c>
      <c r="AL64" s="43">
        <f t="shared" si="28"/>
        <v>0</v>
      </c>
      <c r="AM64" s="43">
        <f t="shared" si="28"/>
        <v>0</v>
      </c>
      <c r="AN64" s="43">
        <f t="shared" si="28"/>
        <v>0</v>
      </c>
      <c r="AO64" s="43">
        <f t="shared" si="28"/>
        <v>0</v>
      </c>
      <c r="AP64" s="43">
        <f t="shared" si="28"/>
        <v>0</v>
      </c>
      <c r="AQ64" s="43">
        <f t="shared" si="28"/>
        <v>0</v>
      </c>
      <c r="AR64" s="43">
        <f t="shared" si="28"/>
        <v>0</v>
      </c>
      <c r="AS64" s="43">
        <f t="shared" si="28"/>
        <v>0</v>
      </c>
      <c r="AT64" s="43">
        <f t="shared" si="28"/>
        <v>0</v>
      </c>
      <c r="AU64" s="43">
        <f t="shared" si="28"/>
        <v>0</v>
      </c>
      <c r="AV64" s="43">
        <f t="shared" si="28"/>
        <v>0</v>
      </c>
      <c r="AW64" s="43">
        <f t="shared" si="28"/>
        <v>0</v>
      </c>
      <c r="AX64" s="43">
        <f t="shared" si="28"/>
        <v>0</v>
      </c>
      <c r="AY64" s="43">
        <f t="shared" si="28"/>
        <v>0</v>
      </c>
      <c r="AZ64" s="43">
        <f t="shared" si="28"/>
        <v>1.4999999999999999E-2</v>
      </c>
      <c r="BA64" s="43">
        <f t="shared" si="28"/>
        <v>0</v>
      </c>
      <c r="BB64" s="43">
        <f t="shared" si="28"/>
        <v>0</v>
      </c>
      <c r="BC64" s="43">
        <f t="shared" si="28"/>
        <v>0</v>
      </c>
      <c r="BD64" s="43">
        <f t="shared" si="28"/>
        <v>0</v>
      </c>
      <c r="BE64" s="43">
        <f t="shared" si="28"/>
        <v>0</v>
      </c>
      <c r="BF64" s="43">
        <f t="shared" si="28"/>
        <v>0</v>
      </c>
      <c r="BG64" s="43">
        <f t="shared" si="28"/>
        <v>0</v>
      </c>
      <c r="BH64" s="43">
        <f t="shared" si="28"/>
        <v>0</v>
      </c>
      <c r="BI64" s="43">
        <f t="shared" si="28"/>
        <v>0</v>
      </c>
      <c r="BJ64" s="43">
        <f t="shared" si="28"/>
        <v>0</v>
      </c>
      <c r="BK64" s="43">
        <f t="shared" si="28"/>
        <v>0</v>
      </c>
      <c r="BL64" s="43">
        <f t="shared" si="28"/>
        <v>0</v>
      </c>
      <c r="BM64" s="43">
        <f t="shared" si="28"/>
        <v>0</v>
      </c>
      <c r="BN64" s="43">
        <f t="shared" si="28"/>
        <v>0</v>
      </c>
      <c r="BO64" s="43">
        <f t="shared" si="28"/>
        <v>0</v>
      </c>
      <c r="BP64" s="43">
        <f t="shared" si="28"/>
        <v>0</v>
      </c>
      <c r="BQ64" s="43">
        <f t="shared" si="28"/>
        <v>5.0000000000000001E-4</v>
      </c>
      <c r="BR64" s="67">
        <f t="shared" ref="BR64" si="30">PRODUCT(BR63,$F$7)</f>
        <v>0</v>
      </c>
    </row>
    <row r="66" spans="1:72" ht="17.399999999999999">
      <c r="A66" s="26"/>
      <c r="B66" s="27" t="s">
        <v>26</v>
      </c>
      <c r="C66" s="28" t="s">
        <v>27</v>
      </c>
      <c r="D66" s="45">
        <f>D48</f>
        <v>90.9</v>
      </c>
      <c r="E66" s="45">
        <f t="shared" ref="E66:BQ66" si="31">E48</f>
        <v>96</v>
      </c>
      <c r="F66" s="29">
        <f t="shared" si="31"/>
        <v>91</v>
      </c>
      <c r="G66" s="29">
        <f t="shared" si="31"/>
        <v>816</v>
      </c>
      <c r="H66" s="29">
        <f t="shared" si="31"/>
        <v>1680</v>
      </c>
      <c r="I66" s="29">
        <f t="shared" si="31"/>
        <v>1050</v>
      </c>
      <c r="J66" s="29">
        <f t="shared" si="31"/>
        <v>90.57</v>
      </c>
      <c r="K66" s="29">
        <f t="shared" si="31"/>
        <v>1166.67</v>
      </c>
      <c r="L66" s="29">
        <f t="shared" si="31"/>
        <v>255.2</v>
      </c>
      <c r="M66" s="29">
        <f t="shared" si="31"/>
        <v>833</v>
      </c>
      <c r="N66" s="29">
        <f t="shared" si="31"/>
        <v>126.38</v>
      </c>
      <c r="O66" s="29">
        <f t="shared" si="31"/>
        <v>387.53</v>
      </c>
      <c r="P66" s="29">
        <f t="shared" si="31"/>
        <v>663.16</v>
      </c>
      <c r="Q66" s="29">
        <f t="shared" si="31"/>
        <v>526.66999999999996</v>
      </c>
      <c r="R66" s="29">
        <f t="shared" si="31"/>
        <v>1295</v>
      </c>
      <c r="S66" s="29">
        <f>S48</f>
        <v>0</v>
      </c>
      <c r="T66" s="29">
        <f>T48</f>
        <v>0</v>
      </c>
      <c r="U66" s="29">
        <f>U48</f>
        <v>1012</v>
      </c>
      <c r="V66" s="29">
        <f>V48</f>
        <v>470.67</v>
      </c>
      <c r="W66" s="29">
        <f>W48</f>
        <v>348</v>
      </c>
      <c r="X66" s="29">
        <f t="shared" si="31"/>
        <v>9.4</v>
      </c>
      <c r="Y66" s="29">
        <f t="shared" si="31"/>
        <v>266.5</v>
      </c>
      <c r="Z66" s="29">
        <f t="shared" si="31"/>
        <v>367</v>
      </c>
      <c r="AA66" s="29">
        <f t="shared" si="31"/>
        <v>524</v>
      </c>
      <c r="AB66" s="29">
        <f t="shared" si="31"/>
        <v>330</v>
      </c>
      <c r="AC66" s="29">
        <f t="shared" si="31"/>
        <v>299</v>
      </c>
      <c r="AD66" s="29">
        <f t="shared" si="31"/>
        <v>148</v>
      </c>
      <c r="AE66" s="29">
        <f t="shared" si="31"/>
        <v>842</v>
      </c>
      <c r="AF66" s="29"/>
      <c r="AG66" s="29"/>
      <c r="AH66" s="29">
        <f t="shared" si="31"/>
        <v>359</v>
      </c>
      <c r="AI66" s="29"/>
      <c r="AJ66" s="29">
        <f t="shared" si="31"/>
        <v>309.10000000000002</v>
      </c>
      <c r="AK66" s="29">
        <f t="shared" si="31"/>
        <v>94</v>
      </c>
      <c r="AL66" s="29">
        <f t="shared" si="31"/>
        <v>73</v>
      </c>
      <c r="AM66" s="29">
        <f t="shared" si="31"/>
        <v>51.6</v>
      </c>
      <c r="AN66" s="29">
        <f t="shared" si="31"/>
        <v>250</v>
      </c>
      <c r="AO66" s="29">
        <f t="shared" si="31"/>
        <v>272</v>
      </c>
      <c r="AP66" s="29">
        <f t="shared" si="31"/>
        <v>0</v>
      </c>
      <c r="AQ66" s="29">
        <f t="shared" si="31"/>
        <v>425</v>
      </c>
      <c r="AR66" s="29">
        <f t="shared" si="31"/>
        <v>800</v>
      </c>
      <c r="AS66" s="29">
        <f t="shared" si="31"/>
        <v>294.25</v>
      </c>
      <c r="AT66" s="29">
        <f t="shared" si="31"/>
        <v>95</v>
      </c>
      <c r="AU66" s="29">
        <f t="shared" si="31"/>
        <v>87.33</v>
      </c>
      <c r="AV66" s="29">
        <f t="shared" si="31"/>
        <v>73.33</v>
      </c>
      <c r="AW66" s="29">
        <f t="shared" si="31"/>
        <v>80</v>
      </c>
      <c r="AX66" s="29">
        <f t="shared" si="31"/>
        <v>89.29</v>
      </c>
      <c r="AY66" s="29">
        <f t="shared" si="31"/>
        <v>63.75</v>
      </c>
      <c r="AZ66" s="29">
        <f t="shared" si="31"/>
        <v>104.62</v>
      </c>
      <c r="BA66" s="29">
        <f t="shared" si="31"/>
        <v>81.33</v>
      </c>
      <c r="BB66" s="29">
        <f t="shared" si="31"/>
        <v>71.67</v>
      </c>
      <c r="BC66" s="29">
        <f t="shared" si="31"/>
        <v>152.66999999999999</v>
      </c>
      <c r="BD66" s="29">
        <f t="shared" si="31"/>
        <v>378</v>
      </c>
      <c r="BE66" s="29">
        <f t="shared" si="31"/>
        <v>574</v>
      </c>
      <c r="BF66" s="29">
        <f t="shared" si="31"/>
        <v>696</v>
      </c>
      <c r="BG66" s="29">
        <f t="shared" si="31"/>
        <v>324</v>
      </c>
      <c r="BH66" s="29">
        <f t="shared" si="31"/>
        <v>604</v>
      </c>
      <c r="BI66" s="29">
        <f t="shared" si="31"/>
        <v>0</v>
      </c>
      <c r="BJ66" s="29">
        <f t="shared" si="31"/>
        <v>38</v>
      </c>
      <c r="BK66" s="29">
        <f t="shared" si="31"/>
        <v>38</v>
      </c>
      <c r="BL66" s="29">
        <f t="shared" si="31"/>
        <v>33</v>
      </c>
      <c r="BM66" s="29">
        <f t="shared" si="31"/>
        <v>43</v>
      </c>
      <c r="BN66" s="29">
        <f t="shared" si="31"/>
        <v>43</v>
      </c>
      <c r="BO66" s="29">
        <f t="shared" si="31"/>
        <v>306.32</v>
      </c>
      <c r="BP66" s="29">
        <f t="shared" si="31"/>
        <v>190</v>
      </c>
      <c r="BQ66" s="29">
        <f t="shared" si="31"/>
        <v>26</v>
      </c>
      <c r="BR66" s="66">
        <f t="shared" ref="BR66" si="32">BR48</f>
        <v>0</v>
      </c>
    </row>
    <row r="67" spans="1:72" ht="17.399999999999999">
      <c r="B67" s="30" t="s">
        <v>28</v>
      </c>
      <c r="C67" s="31" t="s">
        <v>27</v>
      </c>
      <c r="D67" s="32">
        <f>D66/1000</f>
        <v>9.0900000000000009E-2</v>
      </c>
      <c r="E67" s="32">
        <f t="shared" ref="E67:BQ67" si="33">E66/1000</f>
        <v>9.6000000000000002E-2</v>
      </c>
      <c r="F67" s="32">
        <f t="shared" si="33"/>
        <v>9.0999999999999998E-2</v>
      </c>
      <c r="G67" s="32">
        <f t="shared" si="33"/>
        <v>0.81599999999999995</v>
      </c>
      <c r="H67" s="32">
        <f t="shared" si="33"/>
        <v>1.68</v>
      </c>
      <c r="I67" s="32">
        <f t="shared" si="33"/>
        <v>1.05</v>
      </c>
      <c r="J67" s="32">
        <f t="shared" si="33"/>
        <v>9.0569999999999998E-2</v>
      </c>
      <c r="K67" s="32">
        <f t="shared" si="33"/>
        <v>1.1666700000000001</v>
      </c>
      <c r="L67" s="32">
        <f t="shared" si="33"/>
        <v>0.25519999999999998</v>
      </c>
      <c r="M67" s="32">
        <f t="shared" si="33"/>
        <v>0.83299999999999996</v>
      </c>
      <c r="N67" s="32">
        <f t="shared" si="33"/>
        <v>0.12637999999999999</v>
      </c>
      <c r="O67" s="32">
        <f t="shared" si="33"/>
        <v>0.38752999999999999</v>
      </c>
      <c r="P67" s="32">
        <f t="shared" si="33"/>
        <v>0.66315999999999997</v>
      </c>
      <c r="Q67" s="32">
        <f t="shared" si="33"/>
        <v>0.52666999999999997</v>
      </c>
      <c r="R67" s="32">
        <f t="shared" si="33"/>
        <v>1.2949999999999999</v>
      </c>
      <c r="S67" s="32">
        <f>S66/1000</f>
        <v>0</v>
      </c>
      <c r="T67" s="32">
        <f>T66/1000</f>
        <v>0</v>
      </c>
      <c r="U67" s="32">
        <f>U66/1000</f>
        <v>1.012</v>
      </c>
      <c r="V67" s="32">
        <f>V66/1000</f>
        <v>0.47067000000000003</v>
      </c>
      <c r="W67" s="32">
        <f>W66/1000</f>
        <v>0.34799999999999998</v>
      </c>
      <c r="X67" s="32">
        <f t="shared" si="33"/>
        <v>9.4000000000000004E-3</v>
      </c>
      <c r="Y67" s="32">
        <f t="shared" si="33"/>
        <v>0.26650000000000001</v>
      </c>
      <c r="Z67" s="32">
        <f t="shared" si="33"/>
        <v>0.36699999999999999</v>
      </c>
      <c r="AA67" s="32">
        <f t="shared" si="33"/>
        <v>0.52400000000000002</v>
      </c>
      <c r="AB67" s="32">
        <f t="shared" si="33"/>
        <v>0.33</v>
      </c>
      <c r="AC67" s="32">
        <f t="shared" si="33"/>
        <v>0.29899999999999999</v>
      </c>
      <c r="AD67" s="32">
        <f t="shared" si="33"/>
        <v>0.14799999999999999</v>
      </c>
      <c r="AE67" s="32">
        <f t="shared" si="33"/>
        <v>0.84199999999999997</v>
      </c>
      <c r="AF67" s="32">
        <f t="shared" ref="AF67:AI67" si="34">AF66/1000</f>
        <v>0</v>
      </c>
      <c r="AG67" s="32">
        <f t="shared" si="34"/>
        <v>0</v>
      </c>
      <c r="AH67" s="32">
        <f t="shared" si="34"/>
        <v>0.35899999999999999</v>
      </c>
      <c r="AI67" s="32">
        <f t="shared" si="34"/>
        <v>0</v>
      </c>
      <c r="AJ67" s="32">
        <f t="shared" si="33"/>
        <v>0.30910000000000004</v>
      </c>
      <c r="AK67" s="32">
        <f t="shared" si="33"/>
        <v>9.4E-2</v>
      </c>
      <c r="AL67" s="32">
        <f t="shared" si="33"/>
        <v>7.2999999999999995E-2</v>
      </c>
      <c r="AM67" s="32">
        <f t="shared" si="33"/>
        <v>5.16E-2</v>
      </c>
      <c r="AN67" s="32">
        <f t="shared" si="33"/>
        <v>0.25</v>
      </c>
      <c r="AO67" s="32">
        <f t="shared" si="33"/>
        <v>0.27200000000000002</v>
      </c>
      <c r="AP67" s="32">
        <f t="shared" si="33"/>
        <v>0</v>
      </c>
      <c r="AQ67" s="32">
        <f t="shared" si="33"/>
        <v>0.42499999999999999</v>
      </c>
      <c r="AR67" s="32">
        <f t="shared" si="33"/>
        <v>0.8</v>
      </c>
      <c r="AS67" s="32">
        <f t="shared" si="33"/>
        <v>0.29425000000000001</v>
      </c>
      <c r="AT67" s="32">
        <f t="shared" si="33"/>
        <v>9.5000000000000001E-2</v>
      </c>
      <c r="AU67" s="32">
        <f t="shared" si="33"/>
        <v>8.7330000000000005E-2</v>
      </c>
      <c r="AV67" s="32">
        <f t="shared" si="33"/>
        <v>7.3329999999999992E-2</v>
      </c>
      <c r="AW67" s="32">
        <f t="shared" si="33"/>
        <v>0.08</v>
      </c>
      <c r="AX67" s="32">
        <f t="shared" si="33"/>
        <v>8.9290000000000008E-2</v>
      </c>
      <c r="AY67" s="32">
        <f t="shared" si="33"/>
        <v>6.3750000000000001E-2</v>
      </c>
      <c r="AZ67" s="32">
        <f t="shared" si="33"/>
        <v>0.10462</v>
      </c>
      <c r="BA67" s="32">
        <f t="shared" si="33"/>
        <v>8.133E-2</v>
      </c>
      <c r="BB67" s="32">
        <f t="shared" si="33"/>
        <v>7.1669999999999998E-2</v>
      </c>
      <c r="BC67" s="32">
        <f t="shared" si="33"/>
        <v>0.15267</v>
      </c>
      <c r="BD67" s="32">
        <f t="shared" si="33"/>
        <v>0.378</v>
      </c>
      <c r="BE67" s="32">
        <f t="shared" si="33"/>
        <v>0.57399999999999995</v>
      </c>
      <c r="BF67" s="32">
        <f t="shared" si="33"/>
        <v>0.69599999999999995</v>
      </c>
      <c r="BG67" s="32">
        <f t="shared" si="33"/>
        <v>0.32400000000000001</v>
      </c>
      <c r="BH67" s="32">
        <f t="shared" si="33"/>
        <v>0.60399999999999998</v>
      </c>
      <c r="BI67" s="32">
        <f t="shared" si="33"/>
        <v>0</v>
      </c>
      <c r="BJ67" s="32">
        <f t="shared" si="33"/>
        <v>3.7999999999999999E-2</v>
      </c>
      <c r="BK67" s="32">
        <f t="shared" si="33"/>
        <v>3.7999999999999999E-2</v>
      </c>
      <c r="BL67" s="32">
        <f t="shared" si="33"/>
        <v>3.3000000000000002E-2</v>
      </c>
      <c r="BM67" s="32">
        <f t="shared" si="33"/>
        <v>4.2999999999999997E-2</v>
      </c>
      <c r="BN67" s="32">
        <f t="shared" si="33"/>
        <v>4.2999999999999997E-2</v>
      </c>
      <c r="BO67" s="32">
        <f t="shared" si="33"/>
        <v>0.30631999999999998</v>
      </c>
      <c r="BP67" s="32">
        <f t="shared" si="33"/>
        <v>0.19</v>
      </c>
      <c r="BQ67" s="32">
        <f t="shared" si="33"/>
        <v>2.5999999999999999E-2</v>
      </c>
      <c r="BR67" s="66">
        <f t="shared" ref="BR67" si="35">BR66/1000</f>
        <v>0</v>
      </c>
    </row>
    <row r="68" spans="1:72" ht="17.399999999999999">
      <c r="A68" s="33"/>
      <c r="B68" s="34" t="s">
        <v>29</v>
      </c>
      <c r="C68" s="101"/>
      <c r="D68" s="35">
        <f>D64*D66</f>
        <v>1.8180000000000001</v>
      </c>
      <c r="E68" s="35">
        <f t="shared" ref="E68:BQ68" si="36">E64*E66</f>
        <v>0</v>
      </c>
      <c r="F68" s="35">
        <f t="shared" si="36"/>
        <v>1.1830000000000001</v>
      </c>
      <c r="G68" s="35">
        <f t="shared" si="36"/>
        <v>0</v>
      </c>
      <c r="H68" s="35">
        <f t="shared" si="36"/>
        <v>1.68</v>
      </c>
      <c r="I68" s="35">
        <f t="shared" si="36"/>
        <v>0</v>
      </c>
      <c r="J68" s="35">
        <f t="shared" si="36"/>
        <v>7.2455999999999996</v>
      </c>
      <c r="K68" s="35">
        <f t="shared" si="36"/>
        <v>2.3333400000000002</v>
      </c>
      <c r="L68" s="35">
        <f t="shared" si="36"/>
        <v>0</v>
      </c>
      <c r="M68" s="35">
        <f t="shared" si="36"/>
        <v>10.3292</v>
      </c>
      <c r="N68" s="35">
        <f t="shared" si="36"/>
        <v>0</v>
      </c>
      <c r="O68" s="35">
        <f t="shared" si="36"/>
        <v>0</v>
      </c>
      <c r="P68" s="35">
        <f t="shared" si="36"/>
        <v>0</v>
      </c>
      <c r="Q68" s="35">
        <f t="shared" si="36"/>
        <v>2.6333499999999996</v>
      </c>
      <c r="R68" s="35">
        <f t="shared" si="36"/>
        <v>0</v>
      </c>
      <c r="S68" s="35">
        <f>S64*S66</f>
        <v>0</v>
      </c>
      <c r="T68" s="35">
        <f>T64*T66</f>
        <v>0</v>
      </c>
      <c r="U68" s="35">
        <f>U64*U66</f>
        <v>0</v>
      </c>
      <c r="V68" s="35">
        <f>V64*V66</f>
        <v>0</v>
      </c>
      <c r="W68" s="35">
        <f>W64*W66</f>
        <v>0</v>
      </c>
      <c r="X68" s="35">
        <f t="shared" si="36"/>
        <v>0</v>
      </c>
      <c r="Y68" s="35">
        <f t="shared" si="36"/>
        <v>0</v>
      </c>
      <c r="Z68" s="35">
        <f t="shared" si="36"/>
        <v>0</v>
      </c>
      <c r="AA68" s="35">
        <f t="shared" si="36"/>
        <v>0</v>
      </c>
      <c r="AB68" s="35">
        <f t="shared" si="36"/>
        <v>0</v>
      </c>
      <c r="AC68" s="35">
        <f t="shared" si="36"/>
        <v>0</v>
      </c>
      <c r="AD68" s="35">
        <f t="shared" si="36"/>
        <v>0</v>
      </c>
      <c r="AE68" s="35">
        <f t="shared" si="36"/>
        <v>0</v>
      </c>
      <c r="AF68" s="35">
        <f t="shared" ref="AF68:AI68" si="37">AF64*AF66</f>
        <v>0</v>
      </c>
      <c r="AG68" s="35">
        <f t="shared" si="37"/>
        <v>0</v>
      </c>
      <c r="AH68" s="35">
        <f t="shared" si="37"/>
        <v>0</v>
      </c>
      <c r="AI68" s="35">
        <f t="shared" si="37"/>
        <v>0</v>
      </c>
      <c r="AJ68" s="35">
        <f t="shared" si="36"/>
        <v>0</v>
      </c>
      <c r="AK68" s="35">
        <f t="shared" si="36"/>
        <v>0</v>
      </c>
      <c r="AL68" s="35">
        <f t="shared" si="36"/>
        <v>0</v>
      </c>
      <c r="AM68" s="35">
        <f t="shared" si="36"/>
        <v>0</v>
      </c>
      <c r="AN68" s="35">
        <f t="shared" si="36"/>
        <v>0</v>
      </c>
      <c r="AO68" s="35">
        <f t="shared" si="36"/>
        <v>0</v>
      </c>
      <c r="AP68" s="35">
        <f t="shared" si="36"/>
        <v>0</v>
      </c>
      <c r="AQ68" s="35">
        <f t="shared" si="36"/>
        <v>0</v>
      </c>
      <c r="AR68" s="35">
        <f t="shared" si="36"/>
        <v>0</v>
      </c>
      <c r="AS68" s="35">
        <f t="shared" si="36"/>
        <v>0</v>
      </c>
      <c r="AT68" s="35">
        <f t="shared" si="36"/>
        <v>0</v>
      </c>
      <c r="AU68" s="35">
        <f t="shared" si="36"/>
        <v>0</v>
      </c>
      <c r="AV68" s="35">
        <f t="shared" si="36"/>
        <v>0</v>
      </c>
      <c r="AW68" s="35">
        <f t="shared" si="36"/>
        <v>0</v>
      </c>
      <c r="AX68" s="35">
        <f t="shared" si="36"/>
        <v>0</v>
      </c>
      <c r="AY68" s="35">
        <f t="shared" si="36"/>
        <v>0</v>
      </c>
      <c r="AZ68" s="35">
        <f t="shared" si="36"/>
        <v>1.5692999999999999</v>
      </c>
      <c r="BA68" s="35">
        <f t="shared" si="36"/>
        <v>0</v>
      </c>
      <c r="BB68" s="35">
        <f t="shared" si="36"/>
        <v>0</v>
      </c>
      <c r="BC68" s="35">
        <f t="shared" si="36"/>
        <v>0</v>
      </c>
      <c r="BD68" s="35">
        <f t="shared" si="36"/>
        <v>0</v>
      </c>
      <c r="BE68" s="35">
        <f t="shared" si="36"/>
        <v>0</v>
      </c>
      <c r="BF68" s="35">
        <f t="shared" si="36"/>
        <v>0</v>
      </c>
      <c r="BG68" s="35">
        <f t="shared" si="36"/>
        <v>0</v>
      </c>
      <c r="BH68" s="35">
        <f t="shared" si="36"/>
        <v>0</v>
      </c>
      <c r="BI68" s="35">
        <f t="shared" si="36"/>
        <v>0</v>
      </c>
      <c r="BJ68" s="35">
        <f t="shared" si="36"/>
        <v>0</v>
      </c>
      <c r="BK68" s="35">
        <f t="shared" si="36"/>
        <v>0</v>
      </c>
      <c r="BL68" s="35">
        <f t="shared" si="36"/>
        <v>0</v>
      </c>
      <c r="BM68" s="35">
        <f t="shared" si="36"/>
        <v>0</v>
      </c>
      <c r="BN68" s="35">
        <f t="shared" si="36"/>
        <v>0</v>
      </c>
      <c r="BO68" s="35">
        <f t="shared" si="36"/>
        <v>0</v>
      </c>
      <c r="BP68" s="35">
        <f t="shared" si="36"/>
        <v>0</v>
      </c>
      <c r="BQ68" s="35">
        <f t="shared" si="36"/>
        <v>1.3000000000000001E-2</v>
      </c>
      <c r="BR68" s="68">
        <f t="shared" ref="BR68" si="38">BR64*BR66</f>
        <v>0</v>
      </c>
      <c r="BS68" s="36">
        <f>SUM(D68:BQ68)</f>
        <v>28.804790000000001</v>
      </c>
      <c r="BT68" s="37">
        <f>BS68/$C$10</f>
        <v>28.804790000000001</v>
      </c>
    </row>
    <row r="69" spans="1:72" ht="17.399999999999999">
      <c r="A69" s="33"/>
      <c r="B69" s="34" t="s">
        <v>30</v>
      </c>
      <c r="C69" s="101"/>
      <c r="D69" s="35">
        <f>D64*D66</f>
        <v>1.8180000000000001</v>
      </c>
      <c r="E69" s="35">
        <f t="shared" ref="E69:BQ69" si="39">E64*E66</f>
        <v>0</v>
      </c>
      <c r="F69" s="35">
        <f t="shared" si="39"/>
        <v>1.1830000000000001</v>
      </c>
      <c r="G69" s="35">
        <f t="shared" si="39"/>
        <v>0</v>
      </c>
      <c r="H69" s="35">
        <f t="shared" si="39"/>
        <v>1.68</v>
      </c>
      <c r="I69" s="35">
        <f t="shared" si="39"/>
        <v>0</v>
      </c>
      <c r="J69" s="35">
        <f t="shared" si="39"/>
        <v>7.2455999999999996</v>
      </c>
      <c r="K69" s="35">
        <f t="shared" si="39"/>
        <v>2.3333400000000002</v>
      </c>
      <c r="L69" s="35">
        <f t="shared" si="39"/>
        <v>0</v>
      </c>
      <c r="M69" s="35">
        <f t="shared" si="39"/>
        <v>10.3292</v>
      </c>
      <c r="N69" s="35">
        <f t="shared" si="39"/>
        <v>0</v>
      </c>
      <c r="O69" s="35">
        <f t="shared" si="39"/>
        <v>0</v>
      </c>
      <c r="P69" s="35">
        <f t="shared" si="39"/>
        <v>0</v>
      </c>
      <c r="Q69" s="35">
        <f t="shared" si="39"/>
        <v>2.6333499999999996</v>
      </c>
      <c r="R69" s="35">
        <f t="shared" si="39"/>
        <v>0</v>
      </c>
      <c r="S69" s="35">
        <f>S64*S66</f>
        <v>0</v>
      </c>
      <c r="T69" s="35">
        <f>T64*T66</f>
        <v>0</v>
      </c>
      <c r="U69" s="35">
        <f>U64*U66</f>
        <v>0</v>
      </c>
      <c r="V69" s="35">
        <f>V64*V66</f>
        <v>0</v>
      </c>
      <c r="W69" s="35">
        <f>W64*W66</f>
        <v>0</v>
      </c>
      <c r="X69" s="35">
        <f t="shared" si="39"/>
        <v>0</v>
      </c>
      <c r="Y69" s="35">
        <f t="shared" si="39"/>
        <v>0</v>
      </c>
      <c r="Z69" s="35">
        <f t="shared" si="39"/>
        <v>0</v>
      </c>
      <c r="AA69" s="35">
        <f t="shared" si="39"/>
        <v>0</v>
      </c>
      <c r="AB69" s="35">
        <f t="shared" si="39"/>
        <v>0</v>
      </c>
      <c r="AC69" s="35">
        <f t="shared" si="39"/>
        <v>0</v>
      </c>
      <c r="AD69" s="35">
        <f t="shared" si="39"/>
        <v>0</v>
      </c>
      <c r="AE69" s="35">
        <f t="shared" si="39"/>
        <v>0</v>
      </c>
      <c r="AF69" s="35">
        <f t="shared" ref="AF69:AI69" si="40">AF64*AF66</f>
        <v>0</v>
      </c>
      <c r="AG69" s="35">
        <f t="shared" si="40"/>
        <v>0</v>
      </c>
      <c r="AH69" s="35">
        <f t="shared" si="40"/>
        <v>0</v>
      </c>
      <c r="AI69" s="35">
        <f t="shared" si="40"/>
        <v>0</v>
      </c>
      <c r="AJ69" s="35">
        <f t="shared" si="39"/>
        <v>0</v>
      </c>
      <c r="AK69" s="35">
        <f t="shared" si="39"/>
        <v>0</v>
      </c>
      <c r="AL69" s="35">
        <f t="shared" si="39"/>
        <v>0</v>
      </c>
      <c r="AM69" s="35">
        <f t="shared" si="39"/>
        <v>0</v>
      </c>
      <c r="AN69" s="35">
        <f t="shared" si="39"/>
        <v>0</v>
      </c>
      <c r="AO69" s="35">
        <f t="shared" si="39"/>
        <v>0</v>
      </c>
      <c r="AP69" s="35">
        <f t="shared" si="39"/>
        <v>0</v>
      </c>
      <c r="AQ69" s="35">
        <f t="shared" si="39"/>
        <v>0</v>
      </c>
      <c r="AR69" s="35">
        <f t="shared" si="39"/>
        <v>0</v>
      </c>
      <c r="AS69" s="35">
        <f t="shared" si="39"/>
        <v>0</v>
      </c>
      <c r="AT69" s="35">
        <f t="shared" si="39"/>
        <v>0</v>
      </c>
      <c r="AU69" s="35">
        <f t="shared" si="39"/>
        <v>0</v>
      </c>
      <c r="AV69" s="35">
        <f t="shared" si="39"/>
        <v>0</v>
      </c>
      <c r="AW69" s="35">
        <f t="shared" si="39"/>
        <v>0</v>
      </c>
      <c r="AX69" s="35">
        <f t="shared" si="39"/>
        <v>0</v>
      </c>
      <c r="AY69" s="35">
        <f t="shared" si="39"/>
        <v>0</v>
      </c>
      <c r="AZ69" s="35">
        <f t="shared" si="39"/>
        <v>1.5692999999999999</v>
      </c>
      <c r="BA69" s="35">
        <f t="shared" si="39"/>
        <v>0</v>
      </c>
      <c r="BB69" s="35">
        <f t="shared" si="39"/>
        <v>0</v>
      </c>
      <c r="BC69" s="35">
        <f t="shared" si="39"/>
        <v>0</v>
      </c>
      <c r="BD69" s="35">
        <f t="shared" si="39"/>
        <v>0</v>
      </c>
      <c r="BE69" s="35">
        <f t="shared" si="39"/>
        <v>0</v>
      </c>
      <c r="BF69" s="35">
        <f t="shared" si="39"/>
        <v>0</v>
      </c>
      <c r="BG69" s="35">
        <f t="shared" si="39"/>
        <v>0</v>
      </c>
      <c r="BH69" s="35">
        <f t="shared" si="39"/>
        <v>0</v>
      </c>
      <c r="BI69" s="35">
        <f t="shared" si="39"/>
        <v>0</v>
      </c>
      <c r="BJ69" s="35">
        <f t="shared" si="39"/>
        <v>0</v>
      </c>
      <c r="BK69" s="35">
        <f t="shared" si="39"/>
        <v>0</v>
      </c>
      <c r="BL69" s="35">
        <f t="shared" si="39"/>
        <v>0</v>
      </c>
      <c r="BM69" s="35">
        <f t="shared" si="39"/>
        <v>0</v>
      </c>
      <c r="BN69" s="35">
        <f t="shared" si="39"/>
        <v>0</v>
      </c>
      <c r="BO69" s="35">
        <f t="shared" si="39"/>
        <v>0</v>
      </c>
      <c r="BP69" s="35">
        <f t="shared" si="39"/>
        <v>0</v>
      </c>
      <c r="BQ69" s="35">
        <f t="shared" si="39"/>
        <v>1.3000000000000001E-2</v>
      </c>
      <c r="BR69" s="68">
        <f t="shared" ref="BR69" si="41">BR64*BR66</f>
        <v>0</v>
      </c>
      <c r="BS69" s="36">
        <f>SUM(D69:BQ69)</f>
        <v>28.804790000000001</v>
      </c>
      <c r="BT69" s="37">
        <f>BS69/$C$10</f>
        <v>28.804790000000001</v>
      </c>
    </row>
    <row r="71" spans="1:72">
      <c r="J71" s="3">
        <v>10</v>
      </c>
      <c r="K71" t="s">
        <v>0</v>
      </c>
      <c r="M71" s="3"/>
      <c r="N71" s="3"/>
      <c r="O71" s="3"/>
      <c r="S71" t="s">
        <v>33</v>
      </c>
    </row>
    <row r="72" spans="1:72" ht="15" customHeight="1">
      <c r="A72" s="102"/>
      <c r="B72" s="41" t="s">
        <v>1</v>
      </c>
      <c r="C72" s="104" t="s">
        <v>2</v>
      </c>
      <c r="D72" s="95" t="str">
        <f t="shared" ref="D72:BQ72" si="42">D56</f>
        <v>Хлеб пшеничный</v>
      </c>
      <c r="E72" s="95" t="str">
        <f t="shared" si="42"/>
        <v>Хлеб ржано-пшеничный</v>
      </c>
      <c r="F72" s="95" t="str">
        <f t="shared" si="42"/>
        <v>Сахар</v>
      </c>
      <c r="G72" s="95" t="str">
        <f t="shared" si="42"/>
        <v>Чай</v>
      </c>
      <c r="H72" s="95" t="str">
        <f t="shared" si="42"/>
        <v>Какао</v>
      </c>
      <c r="I72" s="95" t="str">
        <f t="shared" si="42"/>
        <v>Кофейный напиток</v>
      </c>
      <c r="J72" s="95" t="str">
        <f t="shared" si="42"/>
        <v>Молоко 2,5%</v>
      </c>
      <c r="K72" s="95" t="str">
        <f t="shared" si="42"/>
        <v>Масло сливочное</v>
      </c>
      <c r="L72" s="95" t="str">
        <f t="shared" si="42"/>
        <v>Сметана 15%</v>
      </c>
      <c r="M72" s="95" t="str">
        <f t="shared" si="42"/>
        <v>Молоко сухое</v>
      </c>
      <c r="N72" s="95" t="str">
        <f t="shared" si="42"/>
        <v>Снежок 2,5 %</v>
      </c>
      <c r="O72" s="95" t="str">
        <f t="shared" si="42"/>
        <v>Творог 5%</v>
      </c>
      <c r="P72" s="95" t="str">
        <f t="shared" si="42"/>
        <v>Молоко сгущенное</v>
      </c>
      <c r="Q72" s="95" t="str">
        <f t="shared" si="42"/>
        <v xml:space="preserve">Джем Сава </v>
      </c>
      <c r="R72" s="95" t="str">
        <f t="shared" si="42"/>
        <v>Сыр</v>
      </c>
      <c r="S72" s="95" t="str">
        <f t="shared" si="42"/>
        <v>Зеленый горошек</v>
      </c>
      <c r="T72" s="95" t="str">
        <f t="shared" si="42"/>
        <v>Кукуруза консервирован.</v>
      </c>
      <c r="U72" s="95" t="str">
        <f t="shared" si="42"/>
        <v>Консервы рыбные</v>
      </c>
      <c r="V72" s="95" t="str">
        <f t="shared" si="42"/>
        <v>Огурцы консервирован.</v>
      </c>
      <c r="W72" s="42"/>
      <c r="X72" s="95" t="str">
        <f t="shared" si="42"/>
        <v>Яйцо</v>
      </c>
      <c r="Y72" s="95" t="str">
        <f t="shared" si="42"/>
        <v>Икра кабачковая</v>
      </c>
      <c r="Z72" s="95" t="str">
        <f t="shared" si="42"/>
        <v>Изюм</v>
      </c>
      <c r="AA72" s="95" t="str">
        <f t="shared" si="42"/>
        <v>Курага</v>
      </c>
      <c r="AB72" s="95" t="str">
        <f t="shared" si="42"/>
        <v>Чернослив</v>
      </c>
      <c r="AC72" s="95" t="str">
        <f t="shared" si="42"/>
        <v>Шиповник</v>
      </c>
      <c r="AD72" s="95" t="str">
        <f t="shared" si="42"/>
        <v>Сухофрукты</v>
      </c>
      <c r="AE72" s="95" t="str">
        <f t="shared" si="42"/>
        <v>Ягода свежемороженная</v>
      </c>
      <c r="AF72" s="95" t="str">
        <f t="shared" ref="AF72:AI72" si="43">AF56</f>
        <v xml:space="preserve">Апельсин  </v>
      </c>
      <c r="AG72" s="95" t="str">
        <f t="shared" si="43"/>
        <v>Банан</v>
      </c>
      <c r="AH72" s="95" t="str">
        <f t="shared" si="43"/>
        <v>Лимон</v>
      </c>
      <c r="AI72" s="95" t="str">
        <f t="shared" si="43"/>
        <v>Яблоко</v>
      </c>
      <c r="AJ72" s="95" t="str">
        <f t="shared" si="42"/>
        <v>Кисель</v>
      </c>
      <c r="AK72" s="95" t="str">
        <f t="shared" si="42"/>
        <v xml:space="preserve">Сок </v>
      </c>
      <c r="AL72" s="95" t="str">
        <f t="shared" si="42"/>
        <v>Макаронные изделия</v>
      </c>
      <c r="AM72" s="95" t="str">
        <f t="shared" si="42"/>
        <v>Мука</v>
      </c>
      <c r="AN72" s="95" t="str">
        <f t="shared" si="42"/>
        <v>Дрожжи</v>
      </c>
      <c r="AO72" s="95" t="str">
        <f t="shared" si="42"/>
        <v>Печенье</v>
      </c>
      <c r="AP72" s="95" t="str">
        <f t="shared" si="42"/>
        <v>Пряники</v>
      </c>
      <c r="AQ72" s="95" t="str">
        <f t="shared" si="42"/>
        <v>Вафли</v>
      </c>
      <c r="AR72" s="95" t="str">
        <f t="shared" si="42"/>
        <v>Конфеты</v>
      </c>
      <c r="AS72" s="95" t="str">
        <f t="shared" si="42"/>
        <v>Повидло Сава</v>
      </c>
      <c r="AT72" s="95" t="str">
        <f t="shared" si="42"/>
        <v>Крупа геркулес</v>
      </c>
      <c r="AU72" s="95" t="str">
        <f t="shared" si="42"/>
        <v>Крупа горох</v>
      </c>
      <c r="AV72" s="95" t="str">
        <f t="shared" si="42"/>
        <v>Крупа гречневая</v>
      </c>
      <c r="AW72" s="95" t="str">
        <f t="shared" si="42"/>
        <v>Крупа кукурузная</v>
      </c>
      <c r="AX72" s="95" t="str">
        <f t="shared" si="42"/>
        <v>Крупа манная</v>
      </c>
      <c r="AY72" s="95" t="str">
        <f t="shared" si="42"/>
        <v>Крупа перловая</v>
      </c>
      <c r="AZ72" s="95" t="str">
        <f t="shared" si="42"/>
        <v>Крупа пшеничная</v>
      </c>
      <c r="BA72" s="95" t="str">
        <f t="shared" si="42"/>
        <v>Крупа пшено</v>
      </c>
      <c r="BB72" s="95" t="str">
        <f t="shared" si="42"/>
        <v>Крупа ячневая</v>
      </c>
      <c r="BC72" s="95" t="str">
        <f t="shared" si="42"/>
        <v>Рис</v>
      </c>
      <c r="BD72" s="95" t="str">
        <f t="shared" si="42"/>
        <v>Цыпленок бройлер</v>
      </c>
      <c r="BE72" s="95" t="str">
        <f t="shared" si="42"/>
        <v>Филе куриное</v>
      </c>
      <c r="BF72" s="95" t="str">
        <f t="shared" si="42"/>
        <v>Фарш говяжий</v>
      </c>
      <c r="BG72" s="95" t="str">
        <f t="shared" si="42"/>
        <v>Печень куриная</v>
      </c>
      <c r="BH72" s="95" t="str">
        <f t="shared" si="42"/>
        <v>Филе минтая</v>
      </c>
      <c r="BI72" s="95" t="str">
        <f t="shared" si="42"/>
        <v>Филе сельди слабосол.</v>
      </c>
      <c r="BJ72" s="95" t="str">
        <f t="shared" si="42"/>
        <v>Картофель</v>
      </c>
      <c r="BK72" s="95" t="str">
        <f t="shared" si="42"/>
        <v>Морковь</v>
      </c>
      <c r="BL72" s="95" t="str">
        <f t="shared" si="42"/>
        <v>Лук</v>
      </c>
      <c r="BM72" s="95" t="str">
        <f t="shared" si="42"/>
        <v>Капуста</v>
      </c>
      <c r="BN72" s="95" t="str">
        <f t="shared" si="42"/>
        <v>Свекла</v>
      </c>
      <c r="BO72" s="95" t="str">
        <f t="shared" si="42"/>
        <v>Томатная паста</v>
      </c>
      <c r="BP72" s="95" t="str">
        <f t="shared" si="42"/>
        <v>Масло растительное</v>
      </c>
      <c r="BQ72" s="95" t="str">
        <f t="shared" si="42"/>
        <v>Соль</v>
      </c>
      <c r="BR72" s="94" t="str">
        <f t="shared" ref="BR72" si="44">BR56</f>
        <v>Лимонная кислота</v>
      </c>
      <c r="BS72" s="96" t="s">
        <v>3</v>
      </c>
      <c r="BT72" s="96" t="s">
        <v>4</v>
      </c>
    </row>
    <row r="73" spans="1:72" ht="36.75" customHeight="1">
      <c r="A73" s="103"/>
      <c r="B73" s="6" t="s">
        <v>5</v>
      </c>
      <c r="C73" s="10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42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4"/>
      <c r="BS73" s="96"/>
      <c r="BT73" s="96"/>
    </row>
    <row r="74" spans="1:72">
      <c r="A74" s="97"/>
      <c r="B74" s="15" t="s">
        <v>11</v>
      </c>
      <c r="C74" s="99"/>
      <c r="D74" s="12">
        <f t="shared" ref="D74:BQ77" si="45">D17</f>
        <v>0</v>
      </c>
      <c r="E74" s="12">
        <f t="shared" si="45"/>
        <v>0</v>
      </c>
      <c r="F74" s="12">
        <f t="shared" si="45"/>
        <v>0</v>
      </c>
      <c r="G74" s="12">
        <f t="shared" si="45"/>
        <v>0</v>
      </c>
      <c r="H74" s="12">
        <f t="shared" si="45"/>
        <v>0</v>
      </c>
      <c r="I74" s="12">
        <f t="shared" si="45"/>
        <v>0</v>
      </c>
      <c r="J74" s="12">
        <f t="shared" si="45"/>
        <v>0</v>
      </c>
      <c r="K74" s="12">
        <f t="shared" si="45"/>
        <v>2E-3</v>
      </c>
      <c r="L74" s="12">
        <f t="shared" si="45"/>
        <v>0</v>
      </c>
      <c r="M74" s="12">
        <f t="shared" si="45"/>
        <v>0</v>
      </c>
      <c r="N74" s="12">
        <f t="shared" si="45"/>
        <v>0</v>
      </c>
      <c r="O74" s="12">
        <f t="shared" si="45"/>
        <v>0</v>
      </c>
      <c r="P74" s="12">
        <f t="shared" si="45"/>
        <v>0</v>
      </c>
      <c r="Q74" s="12">
        <f t="shared" si="45"/>
        <v>0</v>
      </c>
      <c r="R74" s="12">
        <f t="shared" si="45"/>
        <v>0</v>
      </c>
      <c r="S74" s="12">
        <f t="shared" si="45"/>
        <v>0</v>
      </c>
      <c r="T74" s="12">
        <f t="shared" si="45"/>
        <v>0</v>
      </c>
      <c r="U74" s="12">
        <f t="shared" si="45"/>
        <v>0</v>
      </c>
      <c r="V74" s="12">
        <f t="shared" si="45"/>
        <v>0</v>
      </c>
      <c r="W74" s="12">
        <f t="shared" si="45"/>
        <v>0</v>
      </c>
      <c r="X74" s="12">
        <f t="shared" si="45"/>
        <v>0.33333333333333331</v>
      </c>
      <c r="Y74" s="12">
        <f t="shared" si="45"/>
        <v>0</v>
      </c>
      <c r="Z74" s="12">
        <f t="shared" si="45"/>
        <v>0</v>
      </c>
      <c r="AA74" s="12">
        <f t="shared" si="45"/>
        <v>0</v>
      </c>
      <c r="AB74" s="12">
        <f t="shared" si="45"/>
        <v>0</v>
      </c>
      <c r="AC74" s="12">
        <f t="shared" si="45"/>
        <v>0</v>
      </c>
      <c r="AD74" s="12">
        <f t="shared" si="45"/>
        <v>0</v>
      </c>
      <c r="AE74" s="12">
        <f t="shared" si="45"/>
        <v>0</v>
      </c>
      <c r="AF74" s="12">
        <f t="shared" ref="AF74:AI74" si="46">AF17</f>
        <v>0</v>
      </c>
      <c r="AG74" s="12">
        <f t="shared" si="46"/>
        <v>0</v>
      </c>
      <c r="AH74" s="12">
        <f t="shared" si="46"/>
        <v>0</v>
      </c>
      <c r="AI74" s="12">
        <f t="shared" si="46"/>
        <v>0</v>
      </c>
      <c r="AJ74" s="12">
        <f t="shared" si="45"/>
        <v>0</v>
      </c>
      <c r="AK74" s="12">
        <f t="shared" si="45"/>
        <v>0</v>
      </c>
      <c r="AL74" s="12">
        <f t="shared" si="45"/>
        <v>0</v>
      </c>
      <c r="AM74" s="12">
        <f t="shared" si="45"/>
        <v>0</v>
      </c>
      <c r="AN74" s="12">
        <f t="shared" si="45"/>
        <v>0</v>
      </c>
      <c r="AO74" s="12">
        <f t="shared" si="45"/>
        <v>0</v>
      </c>
      <c r="AP74" s="12">
        <f t="shared" si="45"/>
        <v>0</v>
      </c>
      <c r="AQ74" s="12">
        <f t="shared" si="45"/>
        <v>0</v>
      </c>
      <c r="AR74" s="12">
        <f t="shared" si="45"/>
        <v>0</v>
      </c>
      <c r="AS74" s="12">
        <f t="shared" si="45"/>
        <v>0</v>
      </c>
      <c r="AT74" s="12">
        <f t="shared" si="45"/>
        <v>0</v>
      </c>
      <c r="AU74" s="12">
        <f t="shared" si="45"/>
        <v>0</v>
      </c>
      <c r="AV74" s="12">
        <f t="shared" si="45"/>
        <v>0</v>
      </c>
      <c r="AW74" s="12">
        <f t="shared" si="45"/>
        <v>0</v>
      </c>
      <c r="AX74" s="12">
        <f t="shared" si="45"/>
        <v>0</v>
      </c>
      <c r="AY74" s="12">
        <f t="shared" si="45"/>
        <v>0</v>
      </c>
      <c r="AZ74" s="12">
        <f t="shared" si="45"/>
        <v>0</v>
      </c>
      <c r="BA74" s="12">
        <f t="shared" si="45"/>
        <v>0</v>
      </c>
      <c r="BB74" s="12">
        <f t="shared" si="45"/>
        <v>0</v>
      </c>
      <c r="BC74" s="12">
        <f t="shared" si="45"/>
        <v>0</v>
      </c>
      <c r="BD74" s="12">
        <f t="shared" si="45"/>
        <v>2.7E-2</v>
      </c>
      <c r="BE74" s="12">
        <f t="shared" si="45"/>
        <v>0</v>
      </c>
      <c r="BF74" s="12">
        <f t="shared" si="45"/>
        <v>0</v>
      </c>
      <c r="BG74" s="12">
        <f t="shared" si="45"/>
        <v>0</v>
      </c>
      <c r="BH74" s="12">
        <f t="shared" si="45"/>
        <v>0</v>
      </c>
      <c r="BI74" s="12">
        <f t="shared" si="45"/>
        <v>0</v>
      </c>
      <c r="BJ74" s="12">
        <f t="shared" si="45"/>
        <v>0.13300000000000001</v>
      </c>
      <c r="BK74" s="12">
        <f t="shared" si="45"/>
        <v>1.4E-2</v>
      </c>
      <c r="BL74" s="12">
        <f t="shared" si="45"/>
        <v>0.01</v>
      </c>
      <c r="BM74" s="12">
        <f t="shared" si="45"/>
        <v>0</v>
      </c>
      <c r="BN74" s="12">
        <f t="shared" si="45"/>
        <v>0</v>
      </c>
      <c r="BO74" s="12">
        <f t="shared" si="45"/>
        <v>0</v>
      </c>
      <c r="BP74" s="12">
        <f t="shared" si="45"/>
        <v>1E-3</v>
      </c>
      <c r="BQ74" s="12">
        <f t="shared" si="45"/>
        <v>1E-3</v>
      </c>
      <c r="BR74" s="65">
        <f t="shared" ref="BR74" si="47">BR17</f>
        <v>0</v>
      </c>
    </row>
    <row r="75" spans="1:72">
      <c r="A75" s="97"/>
      <c r="B75" s="12" t="s">
        <v>12</v>
      </c>
      <c r="C75" s="99"/>
      <c r="D75" s="12">
        <f t="shared" si="45"/>
        <v>0</v>
      </c>
      <c r="E75" s="12">
        <f t="shared" si="45"/>
        <v>0</v>
      </c>
      <c r="F75" s="12">
        <f t="shared" si="45"/>
        <v>0</v>
      </c>
      <c r="G75" s="12">
        <f t="shared" si="45"/>
        <v>0</v>
      </c>
      <c r="H75" s="12">
        <f t="shared" si="45"/>
        <v>0</v>
      </c>
      <c r="I75" s="12">
        <f t="shared" si="45"/>
        <v>0</v>
      </c>
      <c r="J75" s="12">
        <f t="shared" si="45"/>
        <v>0</v>
      </c>
      <c r="K75" s="12">
        <f t="shared" si="45"/>
        <v>0</v>
      </c>
      <c r="L75" s="12">
        <f t="shared" si="45"/>
        <v>0</v>
      </c>
      <c r="M75" s="12">
        <f t="shared" si="45"/>
        <v>0</v>
      </c>
      <c r="N75" s="12">
        <f t="shared" si="45"/>
        <v>0</v>
      </c>
      <c r="O75" s="12">
        <f t="shared" si="45"/>
        <v>0</v>
      </c>
      <c r="P75" s="12">
        <f t="shared" si="45"/>
        <v>0</v>
      </c>
      <c r="Q75" s="12">
        <f t="shared" si="45"/>
        <v>0</v>
      </c>
      <c r="R75" s="12">
        <f t="shared" si="45"/>
        <v>0</v>
      </c>
      <c r="S75" s="12">
        <f t="shared" si="45"/>
        <v>0</v>
      </c>
      <c r="T75" s="12">
        <f t="shared" si="45"/>
        <v>0</v>
      </c>
      <c r="U75" s="12">
        <f t="shared" si="45"/>
        <v>0</v>
      </c>
      <c r="V75" s="12">
        <f t="shared" si="45"/>
        <v>0</v>
      </c>
      <c r="W75" s="12">
        <f t="shared" si="45"/>
        <v>0</v>
      </c>
      <c r="X75" s="12">
        <f t="shared" si="45"/>
        <v>7.6923076923076927E-2</v>
      </c>
      <c r="Y75" s="12">
        <f t="shared" si="45"/>
        <v>0</v>
      </c>
      <c r="Z75" s="12">
        <f t="shared" si="45"/>
        <v>0</v>
      </c>
      <c r="AA75" s="12">
        <f t="shared" si="45"/>
        <v>0</v>
      </c>
      <c r="AB75" s="12">
        <f t="shared" si="45"/>
        <v>0</v>
      </c>
      <c r="AC75" s="12">
        <f t="shared" si="45"/>
        <v>0</v>
      </c>
      <c r="AD75" s="12">
        <f t="shared" si="45"/>
        <v>0</v>
      </c>
      <c r="AE75" s="12">
        <f t="shared" si="45"/>
        <v>0</v>
      </c>
      <c r="AF75" s="12">
        <f t="shared" ref="AF75:AI75" si="48">AF18</f>
        <v>0</v>
      </c>
      <c r="AG75" s="12">
        <f t="shared" si="48"/>
        <v>0</v>
      </c>
      <c r="AH75" s="12">
        <f t="shared" si="48"/>
        <v>0</v>
      </c>
      <c r="AI75" s="12">
        <f t="shared" si="48"/>
        <v>0</v>
      </c>
      <c r="AJ75" s="12">
        <f t="shared" si="45"/>
        <v>0</v>
      </c>
      <c r="AK75" s="12">
        <f t="shared" si="45"/>
        <v>0</v>
      </c>
      <c r="AL75" s="12">
        <f t="shared" si="45"/>
        <v>0</v>
      </c>
      <c r="AM75" s="12">
        <f t="shared" si="45"/>
        <v>0</v>
      </c>
      <c r="AN75" s="12">
        <f t="shared" si="45"/>
        <v>0</v>
      </c>
      <c r="AO75" s="12">
        <f t="shared" si="45"/>
        <v>0</v>
      </c>
      <c r="AP75" s="12">
        <f t="shared" si="45"/>
        <v>0</v>
      </c>
      <c r="AQ75" s="12">
        <f t="shared" si="45"/>
        <v>0</v>
      </c>
      <c r="AR75" s="12">
        <f t="shared" si="45"/>
        <v>0</v>
      </c>
      <c r="AS75" s="12">
        <f t="shared" si="45"/>
        <v>0</v>
      </c>
      <c r="AT75" s="12">
        <f t="shared" si="45"/>
        <v>0</v>
      </c>
      <c r="AU75" s="12">
        <f t="shared" si="45"/>
        <v>0</v>
      </c>
      <c r="AV75" s="12">
        <f t="shared" si="45"/>
        <v>0</v>
      </c>
      <c r="AW75" s="12">
        <f t="shared" si="45"/>
        <v>0</v>
      </c>
      <c r="AX75" s="12">
        <f t="shared" si="45"/>
        <v>0</v>
      </c>
      <c r="AY75" s="12">
        <f t="shared" si="45"/>
        <v>0</v>
      </c>
      <c r="AZ75" s="12">
        <f t="shared" si="45"/>
        <v>0</v>
      </c>
      <c r="BA75" s="12">
        <f t="shared" si="45"/>
        <v>0</v>
      </c>
      <c r="BB75" s="12">
        <f t="shared" si="45"/>
        <v>0</v>
      </c>
      <c r="BC75" s="12">
        <f t="shared" si="45"/>
        <v>4.0000000000000001E-3</v>
      </c>
      <c r="BD75" s="12">
        <f t="shared" si="45"/>
        <v>0</v>
      </c>
      <c r="BE75" s="12">
        <f t="shared" si="45"/>
        <v>2.5000000000000001E-2</v>
      </c>
      <c r="BF75" s="12">
        <f t="shared" si="45"/>
        <v>1.4999999999999999E-2</v>
      </c>
      <c r="BG75" s="12">
        <f t="shared" si="45"/>
        <v>0</v>
      </c>
      <c r="BH75" s="12">
        <f t="shared" si="45"/>
        <v>0</v>
      </c>
      <c r="BI75" s="12">
        <f t="shared" si="45"/>
        <v>0</v>
      </c>
      <c r="BJ75" s="12">
        <f t="shared" si="45"/>
        <v>0</v>
      </c>
      <c r="BK75" s="12">
        <f t="shared" si="45"/>
        <v>0</v>
      </c>
      <c r="BL75" s="12">
        <f t="shared" si="45"/>
        <v>4.0000000000000001E-3</v>
      </c>
      <c r="BM75" s="12">
        <f t="shared" si="45"/>
        <v>0.04</v>
      </c>
      <c r="BN75" s="12">
        <f t="shared" si="45"/>
        <v>0</v>
      </c>
      <c r="BO75" s="12">
        <f t="shared" si="45"/>
        <v>0</v>
      </c>
      <c r="BP75" s="12">
        <f t="shared" si="45"/>
        <v>1E-3</v>
      </c>
      <c r="BQ75" s="12">
        <f t="shared" si="45"/>
        <v>1E-3</v>
      </c>
      <c r="BR75" s="65">
        <f t="shared" ref="BR75" si="49">BR18</f>
        <v>0</v>
      </c>
    </row>
    <row r="76" spans="1:72">
      <c r="A76" s="97"/>
      <c r="B76" s="12" t="s">
        <v>13</v>
      </c>
      <c r="C76" s="99"/>
      <c r="D76" s="12">
        <f t="shared" si="45"/>
        <v>0</v>
      </c>
      <c r="E76" s="12">
        <f t="shared" si="45"/>
        <v>0</v>
      </c>
      <c r="F76" s="12">
        <f t="shared" si="45"/>
        <v>0</v>
      </c>
      <c r="G76" s="12">
        <f t="shared" si="45"/>
        <v>0</v>
      </c>
      <c r="H76" s="12">
        <f t="shared" si="45"/>
        <v>0</v>
      </c>
      <c r="I76" s="12">
        <f t="shared" si="45"/>
        <v>0</v>
      </c>
      <c r="J76" s="12">
        <f t="shared" si="45"/>
        <v>0</v>
      </c>
      <c r="K76" s="12">
        <f t="shared" si="45"/>
        <v>1E-3</v>
      </c>
      <c r="L76" s="12">
        <f t="shared" si="45"/>
        <v>0.01</v>
      </c>
      <c r="M76" s="12">
        <f t="shared" si="45"/>
        <v>0</v>
      </c>
      <c r="N76" s="12">
        <f t="shared" si="45"/>
        <v>0</v>
      </c>
      <c r="O76" s="12">
        <f t="shared" si="45"/>
        <v>0</v>
      </c>
      <c r="P76" s="12">
        <f t="shared" si="45"/>
        <v>0</v>
      </c>
      <c r="Q76" s="12">
        <f t="shared" si="45"/>
        <v>0</v>
      </c>
      <c r="R76" s="12">
        <f t="shared" si="45"/>
        <v>0</v>
      </c>
      <c r="S76" s="12">
        <f t="shared" si="45"/>
        <v>0</v>
      </c>
      <c r="T76" s="12">
        <f t="shared" si="45"/>
        <v>0</v>
      </c>
      <c r="U76" s="12">
        <f t="shared" si="45"/>
        <v>0</v>
      </c>
      <c r="V76" s="12">
        <f t="shared" si="45"/>
        <v>0</v>
      </c>
      <c r="W76" s="12">
        <f t="shared" si="45"/>
        <v>0</v>
      </c>
      <c r="X76" s="12">
        <f t="shared" si="45"/>
        <v>0</v>
      </c>
      <c r="Y76" s="12">
        <f t="shared" si="45"/>
        <v>0</v>
      </c>
      <c r="Z76" s="12">
        <f t="shared" si="45"/>
        <v>0</v>
      </c>
      <c r="AA76" s="12">
        <f t="shared" si="45"/>
        <v>0</v>
      </c>
      <c r="AB76" s="12">
        <f t="shared" si="45"/>
        <v>0</v>
      </c>
      <c r="AC76" s="12">
        <f t="shared" si="45"/>
        <v>0</v>
      </c>
      <c r="AD76" s="12">
        <f t="shared" si="45"/>
        <v>0</v>
      </c>
      <c r="AE76" s="12">
        <f t="shared" si="45"/>
        <v>0</v>
      </c>
      <c r="AF76" s="12">
        <f t="shared" ref="AF76:AI76" si="50">AF19</f>
        <v>0</v>
      </c>
      <c r="AG76" s="12">
        <f t="shared" si="50"/>
        <v>0</v>
      </c>
      <c r="AH76" s="12">
        <f t="shared" si="50"/>
        <v>0</v>
      </c>
      <c r="AI76" s="12">
        <f t="shared" si="50"/>
        <v>0</v>
      </c>
      <c r="AJ76" s="12">
        <f t="shared" si="45"/>
        <v>0</v>
      </c>
      <c r="AK76" s="12">
        <f t="shared" si="45"/>
        <v>0</v>
      </c>
      <c r="AL76" s="12">
        <f t="shared" si="45"/>
        <v>0</v>
      </c>
      <c r="AM76" s="12">
        <f t="shared" si="45"/>
        <v>1E-3</v>
      </c>
      <c r="AN76" s="12">
        <f t="shared" si="45"/>
        <v>0</v>
      </c>
      <c r="AO76" s="12">
        <f t="shared" si="45"/>
        <v>0</v>
      </c>
      <c r="AP76" s="12">
        <f t="shared" si="45"/>
        <v>0</v>
      </c>
      <c r="AQ76" s="12">
        <f t="shared" si="45"/>
        <v>0</v>
      </c>
      <c r="AR76" s="12">
        <f t="shared" si="45"/>
        <v>0</v>
      </c>
      <c r="AS76" s="12">
        <f t="shared" si="45"/>
        <v>0</v>
      </c>
      <c r="AT76" s="12">
        <f t="shared" si="45"/>
        <v>0</v>
      </c>
      <c r="AU76" s="12">
        <f t="shared" si="45"/>
        <v>0</v>
      </c>
      <c r="AV76" s="12">
        <f t="shared" si="45"/>
        <v>0</v>
      </c>
      <c r="AW76" s="12">
        <f t="shared" si="45"/>
        <v>0</v>
      </c>
      <c r="AX76" s="12">
        <f t="shared" si="45"/>
        <v>0</v>
      </c>
      <c r="AY76" s="12">
        <f t="shared" si="45"/>
        <v>0</v>
      </c>
      <c r="AZ76" s="12">
        <f t="shared" si="45"/>
        <v>0</v>
      </c>
      <c r="BA76" s="12">
        <f t="shared" si="45"/>
        <v>0</v>
      </c>
      <c r="BB76" s="12">
        <f t="shared" si="45"/>
        <v>0</v>
      </c>
      <c r="BC76" s="12">
        <f t="shared" si="45"/>
        <v>0</v>
      </c>
      <c r="BD76" s="12">
        <f t="shared" si="45"/>
        <v>0</v>
      </c>
      <c r="BE76" s="12">
        <f t="shared" si="45"/>
        <v>0</v>
      </c>
      <c r="BF76" s="12">
        <f t="shared" si="45"/>
        <v>0</v>
      </c>
      <c r="BG76" s="12">
        <f t="shared" si="45"/>
        <v>0</v>
      </c>
      <c r="BH76" s="12">
        <f t="shared" si="45"/>
        <v>0</v>
      </c>
      <c r="BI76" s="12">
        <f t="shared" si="45"/>
        <v>0</v>
      </c>
      <c r="BJ76" s="12">
        <f t="shared" si="45"/>
        <v>0</v>
      </c>
      <c r="BK76" s="12">
        <f t="shared" si="45"/>
        <v>0</v>
      </c>
      <c r="BL76" s="12">
        <f t="shared" si="45"/>
        <v>0</v>
      </c>
      <c r="BM76" s="12">
        <f t="shared" si="45"/>
        <v>0</v>
      </c>
      <c r="BN76" s="12">
        <f t="shared" si="45"/>
        <v>0</v>
      </c>
      <c r="BO76" s="12">
        <f t="shared" si="45"/>
        <v>0</v>
      </c>
      <c r="BP76" s="12">
        <f t="shared" si="45"/>
        <v>0</v>
      </c>
      <c r="BQ76" s="12">
        <f t="shared" si="45"/>
        <v>0</v>
      </c>
      <c r="BR76" s="65">
        <f t="shared" ref="BR76" si="51">BR19</f>
        <v>0</v>
      </c>
    </row>
    <row r="77" spans="1:72">
      <c r="A77" s="97"/>
      <c r="B77" s="16" t="s">
        <v>14</v>
      </c>
      <c r="C77" s="99"/>
      <c r="D77" s="12">
        <f t="shared" si="45"/>
        <v>0</v>
      </c>
      <c r="E77" s="12">
        <f t="shared" si="45"/>
        <v>0</v>
      </c>
      <c r="F77" s="12">
        <f t="shared" si="45"/>
        <v>0</v>
      </c>
      <c r="G77" s="12">
        <f t="shared" ref="G77:BQ80" si="52">G20</f>
        <v>0</v>
      </c>
      <c r="H77" s="12">
        <f t="shared" si="52"/>
        <v>0</v>
      </c>
      <c r="I77" s="12">
        <f t="shared" si="52"/>
        <v>0</v>
      </c>
      <c r="J77" s="12">
        <f t="shared" si="52"/>
        <v>0</v>
      </c>
      <c r="K77" s="12">
        <f t="shared" si="52"/>
        <v>4.0000000000000001E-3</v>
      </c>
      <c r="L77" s="12">
        <f t="shared" si="52"/>
        <v>0</v>
      </c>
      <c r="M77" s="12">
        <f t="shared" si="52"/>
        <v>0</v>
      </c>
      <c r="N77" s="12">
        <f t="shared" si="52"/>
        <v>0</v>
      </c>
      <c r="O77" s="12">
        <f t="shared" si="52"/>
        <v>0</v>
      </c>
      <c r="P77" s="12">
        <f t="shared" si="52"/>
        <v>0</v>
      </c>
      <c r="Q77" s="12">
        <f t="shared" si="52"/>
        <v>0</v>
      </c>
      <c r="R77" s="12">
        <f t="shared" si="52"/>
        <v>0</v>
      </c>
      <c r="S77" s="12">
        <f t="shared" si="52"/>
        <v>0</v>
      </c>
      <c r="T77" s="12">
        <f t="shared" si="52"/>
        <v>0</v>
      </c>
      <c r="U77" s="12">
        <f t="shared" si="52"/>
        <v>0</v>
      </c>
      <c r="V77" s="12">
        <f t="shared" si="52"/>
        <v>0</v>
      </c>
      <c r="W77" s="12">
        <f t="shared" si="52"/>
        <v>0</v>
      </c>
      <c r="X77" s="12">
        <f t="shared" si="52"/>
        <v>0</v>
      </c>
      <c r="Y77" s="12">
        <f t="shared" si="52"/>
        <v>0</v>
      </c>
      <c r="Z77" s="12">
        <f t="shared" si="52"/>
        <v>0</v>
      </c>
      <c r="AA77" s="12">
        <f t="shared" si="52"/>
        <v>0</v>
      </c>
      <c r="AB77" s="12">
        <f t="shared" si="52"/>
        <v>0</v>
      </c>
      <c r="AC77" s="12">
        <f t="shared" si="52"/>
        <v>0</v>
      </c>
      <c r="AD77" s="12">
        <f t="shared" si="52"/>
        <v>0</v>
      </c>
      <c r="AE77" s="12">
        <f t="shared" si="52"/>
        <v>0</v>
      </c>
      <c r="AF77" s="12">
        <f t="shared" ref="AF77:AI77" si="53">AF20</f>
        <v>0</v>
      </c>
      <c r="AG77" s="12">
        <f t="shared" si="53"/>
        <v>0</v>
      </c>
      <c r="AH77" s="12">
        <f t="shared" si="53"/>
        <v>0</v>
      </c>
      <c r="AI77" s="12">
        <f t="shared" si="53"/>
        <v>0</v>
      </c>
      <c r="AJ77" s="12">
        <f t="shared" si="52"/>
        <v>0</v>
      </c>
      <c r="AK77" s="12">
        <f t="shared" si="52"/>
        <v>0</v>
      </c>
      <c r="AL77" s="12">
        <f t="shared" si="52"/>
        <v>0.03</v>
      </c>
      <c r="AM77" s="12">
        <f t="shared" si="52"/>
        <v>0</v>
      </c>
      <c r="AN77" s="12">
        <f t="shared" si="52"/>
        <v>0</v>
      </c>
      <c r="AO77" s="12">
        <f t="shared" si="52"/>
        <v>0</v>
      </c>
      <c r="AP77" s="12">
        <f t="shared" si="52"/>
        <v>0</v>
      </c>
      <c r="AQ77" s="12">
        <f t="shared" si="52"/>
        <v>0</v>
      </c>
      <c r="AR77" s="12">
        <f t="shared" si="52"/>
        <v>0</v>
      </c>
      <c r="AS77" s="12">
        <f t="shared" si="52"/>
        <v>0</v>
      </c>
      <c r="AT77" s="12">
        <f t="shared" si="52"/>
        <v>0</v>
      </c>
      <c r="AU77" s="12">
        <f t="shared" si="52"/>
        <v>0</v>
      </c>
      <c r="AV77" s="12">
        <f t="shared" si="52"/>
        <v>0</v>
      </c>
      <c r="AW77" s="12">
        <f t="shared" si="52"/>
        <v>0</v>
      </c>
      <c r="AX77" s="12">
        <f t="shared" si="52"/>
        <v>0</v>
      </c>
      <c r="AY77" s="12">
        <f t="shared" si="52"/>
        <v>0</v>
      </c>
      <c r="AZ77" s="12">
        <f t="shared" si="52"/>
        <v>0</v>
      </c>
      <c r="BA77" s="12">
        <f t="shared" si="52"/>
        <v>0</v>
      </c>
      <c r="BB77" s="12">
        <f t="shared" si="52"/>
        <v>0</v>
      </c>
      <c r="BC77" s="12">
        <f t="shared" si="52"/>
        <v>0</v>
      </c>
      <c r="BD77" s="12">
        <f t="shared" si="52"/>
        <v>0</v>
      </c>
      <c r="BE77" s="12">
        <f t="shared" si="52"/>
        <v>0</v>
      </c>
      <c r="BF77" s="12">
        <f t="shared" si="52"/>
        <v>0</v>
      </c>
      <c r="BG77" s="12">
        <f t="shared" si="52"/>
        <v>0</v>
      </c>
      <c r="BH77" s="12">
        <f t="shared" si="52"/>
        <v>0</v>
      </c>
      <c r="BI77" s="12">
        <f t="shared" si="52"/>
        <v>0</v>
      </c>
      <c r="BJ77" s="12">
        <f t="shared" si="52"/>
        <v>0</v>
      </c>
      <c r="BK77" s="12">
        <f t="shared" si="52"/>
        <v>0</v>
      </c>
      <c r="BL77" s="12">
        <f t="shared" si="52"/>
        <v>0</v>
      </c>
      <c r="BM77" s="12">
        <f t="shared" si="52"/>
        <v>0</v>
      </c>
      <c r="BN77" s="12">
        <f t="shared" si="52"/>
        <v>0</v>
      </c>
      <c r="BO77" s="12">
        <f t="shared" si="52"/>
        <v>0</v>
      </c>
      <c r="BP77" s="12">
        <f t="shared" si="52"/>
        <v>0</v>
      </c>
      <c r="BQ77" s="12">
        <f t="shared" si="52"/>
        <v>5.0000000000000001E-4</v>
      </c>
      <c r="BR77" s="65">
        <f t="shared" ref="BR77" si="54">BR20</f>
        <v>0</v>
      </c>
    </row>
    <row r="78" spans="1:72">
      <c r="A78" s="97"/>
      <c r="B78" s="18" t="s">
        <v>15</v>
      </c>
      <c r="C78" s="99"/>
      <c r="D78" s="12">
        <f t="shared" ref="D78:R80" si="55">D21</f>
        <v>0.02</v>
      </c>
      <c r="E78" s="12">
        <f t="shared" si="55"/>
        <v>0</v>
      </c>
      <c r="F78" s="12">
        <f t="shared" si="55"/>
        <v>0</v>
      </c>
      <c r="G78" s="12">
        <f t="shared" si="55"/>
        <v>0</v>
      </c>
      <c r="H78" s="12">
        <f t="shared" si="55"/>
        <v>0</v>
      </c>
      <c r="I78" s="12">
        <f t="shared" si="55"/>
        <v>0</v>
      </c>
      <c r="J78" s="12">
        <f t="shared" si="55"/>
        <v>0</v>
      </c>
      <c r="K78" s="12">
        <f t="shared" si="55"/>
        <v>0</v>
      </c>
      <c r="L78" s="12">
        <f t="shared" si="55"/>
        <v>0</v>
      </c>
      <c r="M78" s="12">
        <f t="shared" si="55"/>
        <v>0</v>
      </c>
      <c r="N78" s="12">
        <f t="shared" si="55"/>
        <v>0</v>
      </c>
      <c r="O78" s="12">
        <f t="shared" si="55"/>
        <v>0</v>
      </c>
      <c r="P78" s="12">
        <f t="shared" si="55"/>
        <v>0</v>
      </c>
      <c r="Q78" s="12">
        <f t="shared" si="55"/>
        <v>0</v>
      </c>
      <c r="R78" s="12">
        <f t="shared" si="55"/>
        <v>0</v>
      </c>
      <c r="S78" s="12">
        <f t="shared" si="52"/>
        <v>0</v>
      </c>
      <c r="T78" s="12">
        <f t="shared" si="52"/>
        <v>0</v>
      </c>
      <c r="U78" s="12">
        <f t="shared" si="52"/>
        <v>0</v>
      </c>
      <c r="V78" s="12">
        <f t="shared" si="52"/>
        <v>0</v>
      </c>
      <c r="W78" s="12">
        <f t="shared" si="52"/>
        <v>0</v>
      </c>
      <c r="X78" s="12">
        <f t="shared" si="52"/>
        <v>0</v>
      </c>
      <c r="Y78" s="12">
        <f t="shared" si="52"/>
        <v>0</v>
      </c>
      <c r="Z78" s="12">
        <f t="shared" si="52"/>
        <v>0</v>
      </c>
      <c r="AA78" s="12">
        <f t="shared" si="52"/>
        <v>0</v>
      </c>
      <c r="AB78" s="12">
        <f t="shared" si="52"/>
        <v>0</v>
      </c>
      <c r="AC78" s="12">
        <f t="shared" si="52"/>
        <v>0</v>
      </c>
      <c r="AD78" s="12">
        <f t="shared" si="52"/>
        <v>0</v>
      </c>
      <c r="AE78" s="12">
        <f t="shared" si="52"/>
        <v>0</v>
      </c>
      <c r="AF78" s="12">
        <f t="shared" ref="AF78:AI78" si="56">AF21</f>
        <v>0</v>
      </c>
      <c r="AG78" s="12">
        <f t="shared" si="56"/>
        <v>0</v>
      </c>
      <c r="AH78" s="12">
        <f t="shared" si="56"/>
        <v>0</v>
      </c>
      <c r="AI78" s="12">
        <f t="shared" si="56"/>
        <v>0</v>
      </c>
      <c r="AJ78" s="12">
        <f t="shared" si="52"/>
        <v>0</v>
      </c>
      <c r="AK78" s="12">
        <f t="shared" si="52"/>
        <v>0</v>
      </c>
      <c r="AL78" s="12">
        <f t="shared" si="52"/>
        <v>0</v>
      </c>
      <c r="AM78" s="12">
        <f t="shared" si="52"/>
        <v>0</v>
      </c>
      <c r="AN78" s="12">
        <f t="shared" si="52"/>
        <v>0</v>
      </c>
      <c r="AO78" s="12">
        <f t="shared" si="52"/>
        <v>0</v>
      </c>
      <c r="AP78" s="12">
        <f t="shared" si="52"/>
        <v>0</v>
      </c>
      <c r="AQ78" s="12">
        <f t="shared" si="52"/>
        <v>0</v>
      </c>
      <c r="AR78" s="12">
        <f t="shared" si="52"/>
        <v>0</v>
      </c>
      <c r="AS78" s="12">
        <f t="shared" si="52"/>
        <v>0</v>
      </c>
      <c r="AT78" s="12">
        <f t="shared" si="52"/>
        <v>0</v>
      </c>
      <c r="AU78" s="12">
        <f t="shared" si="52"/>
        <v>0</v>
      </c>
      <c r="AV78" s="12">
        <f t="shared" si="52"/>
        <v>0</v>
      </c>
      <c r="AW78" s="12">
        <f t="shared" si="52"/>
        <v>0</v>
      </c>
      <c r="AX78" s="12">
        <f t="shared" si="52"/>
        <v>0</v>
      </c>
      <c r="AY78" s="12">
        <f t="shared" si="52"/>
        <v>0</v>
      </c>
      <c r="AZ78" s="12">
        <f t="shared" si="52"/>
        <v>0</v>
      </c>
      <c r="BA78" s="12">
        <f t="shared" si="52"/>
        <v>0</v>
      </c>
      <c r="BB78" s="12">
        <f t="shared" si="52"/>
        <v>0</v>
      </c>
      <c r="BC78" s="12">
        <f t="shared" si="52"/>
        <v>0</v>
      </c>
      <c r="BD78" s="12">
        <f t="shared" si="52"/>
        <v>0</v>
      </c>
      <c r="BE78" s="12">
        <f t="shared" si="52"/>
        <v>0</v>
      </c>
      <c r="BF78" s="12">
        <f t="shared" si="52"/>
        <v>0</v>
      </c>
      <c r="BG78" s="12">
        <f t="shared" si="52"/>
        <v>0</v>
      </c>
      <c r="BH78" s="12">
        <f t="shared" si="52"/>
        <v>0</v>
      </c>
      <c r="BI78" s="12">
        <f t="shared" si="52"/>
        <v>0</v>
      </c>
      <c r="BJ78" s="12">
        <f t="shared" si="52"/>
        <v>0</v>
      </c>
      <c r="BK78" s="12">
        <f t="shared" si="52"/>
        <v>0</v>
      </c>
      <c r="BL78" s="12">
        <f t="shared" si="52"/>
        <v>0</v>
      </c>
      <c r="BM78" s="12">
        <f t="shared" si="52"/>
        <v>0</v>
      </c>
      <c r="BN78" s="12">
        <f t="shared" si="52"/>
        <v>0</v>
      </c>
      <c r="BO78" s="12">
        <f t="shared" si="52"/>
        <v>0</v>
      </c>
      <c r="BP78" s="12">
        <f t="shared" si="52"/>
        <v>0</v>
      </c>
      <c r="BQ78" s="12">
        <f t="shared" si="52"/>
        <v>0</v>
      </c>
      <c r="BR78" s="65">
        <f t="shared" ref="BR78" si="57">BR21</f>
        <v>0</v>
      </c>
    </row>
    <row r="79" spans="1:72">
      <c r="A79" s="97"/>
      <c r="B79" s="18" t="s">
        <v>16</v>
      </c>
      <c r="C79" s="99"/>
      <c r="D79" s="12">
        <f t="shared" si="55"/>
        <v>0</v>
      </c>
      <c r="E79" s="12">
        <f t="shared" si="55"/>
        <v>0.04</v>
      </c>
      <c r="F79" s="12">
        <f t="shared" si="55"/>
        <v>0</v>
      </c>
      <c r="G79" s="12">
        <f t="shared" si="55"/>
        <v>0</v>
      </c>
      <c r="H79" s="12">
        <f t="shared" si="55"/>
        <v>0</v>
      </c>
      <c r="I79" s="12">
        <f t="shared" si="55"/>
        <v>0</v>
      </c>
      <c r="J79" s="12">
        <f t="shared" si="55"/>
        <v>0</v>
      </c>
      <c r="K79" s="12">
        <f t="shared" si="55"/>
        <v>0</v>
      </c>
      <c r="L79" s="12">
        <f t="shared" si="55"/>
        <v>0</v>
      </c>
      <c r="M79" s="12">
        <f t="shared" si="55"/>
        <v>0</v>
      </c>
      <c r="N79" s="12">
        <f t="shared" si="55"/>
        <v>0</v>
      </c>
      <c r="O79" s="12">
        <f t="shared" si="55"/>
        <v>0</v>
      </c>
      <c r="P79" s="12">
        <f t="shared" si="55"/>
        <v>0</v>
      </c>
      <c r="Q79" s="12">
        <f t="shared" si="55"/>
        <v>0</v>
      </c>
      <c r="R79" s="12">
        <f t="shared" si="55"/>
        <v>0</v>
      </c>
      <c r="S79" s="12">
        <f t="shared" si="52"/>
        <v>0</v>
      </c>
      <c r="T79" s="12">
        <f t="shared" si="52"/>
        <v>0</v>
      </c>
      <c r="U79" s="12">
        <f t="shared" si="52"/>
        <v>0</v>
      </c>
      <c r="V79" s="12">
        <f t="shared" si="52"/>
        <v>0</v>
      </c>
      <c r="W79" s="12">
        <f t="shared" si="52"/>
        <v>0</v>
      </c>
      <c r="X79" s="12">
        <f t="shared" si="52"/>
        <v>0</v>
      </c>
      <c r="Y79" s="12">
        <f t="shared" si="52"/>
        <v>0</v>
      </c>
      <c r="Z79" s="12">
        <f t="shared" si="52"/>
        <v>0</v>
      </c>
      <c r="AA79" s="12">
        <f t="shared" si="52"/>
        <v>0</v>
      </c>
      <c r="AB79" s="12">
        <f t="shared" si="52"/>
        <v>0</v>
      </c>
      <c r="AC79" s="12">
        <f t="shared" si="52"/>
        <v>0</v>
      </c>
      <c r="AD79" s="12">
        <f t="shared" si="52"/>
        <v>0</v>
      </c>
      <c r="AE79" s="12">
        <f t="shared" si="52"/>
        <v>0</v>
      </c>
      <c r="AF79" s="12">
        <f t="shared" ref="AF79:AI79" si="58">AF22</f>
        <v>0</v>
      </c>
      <c r="AG79" s="12">
        <f t="shared" si="58"/>
        <v>0</v>
      </c>
      <c r="AH79" s="12">
        <f t="shared" si="58"/>
        <v>0</v>
      </c>
      <c r="AI79" s="12">
        <f t="shared" si="58"/>
        <v>0</v>
      </c>
      <c r="AJ79" s="12">
        <f t="shared" si="52"/>
        <v>0</v>
      </c>
      <c r="AK79" s="12">
        <f t="shared" si="52"/>
        <v>0</v>
      </c>
      <c r="AL79" s="12">
        <f t="shared" si="52"/>
        <v>0</v>
      </c>
      <c r="AM79" s="12">
        <f t="shared" si="52"/>
        <v>0</v>
      </c>
      <c r="AN79" s="12">
        <f t="shared" si="52"/>
        <v>0</v>
      </c>
      <c r="AO79" s="12">
        <f t="shared" si="52"/>
        <v>0</v>
      </c>
      <c r="AP79" s="12">
        <f t="shared" si="52"/>
        <v>0</v>
      </c>
      <c r="AQ79" s="12">
        <f t="shared" si="52"/>
        <v>0</v>
      </c>
      <c r="AR79" s="12">
        <f t="shared" si="52"/>
        <v>0</v>
      </c>
      <c r="AS79" s="12">
        <f t="shared" si="52"/>
        <v>0</v>
      </c>
      <c r="AT79" s="12">
        <f t="shared" si="52"/>
        <v>0</v>
      </c>
      <c r="AU79" s="12">
        <f t="shared" si="52"/>
        <v>0</v>
      </c>
      <c r="AV79" s="12">
        <f t="shared" si="52"/>
        <v>0</v>
      </c>
      <c r="AW79" s="12">
        <f t="shared" si="52"/>
        <v>0</v>
      </c>
      <c r="AX79" s="12">
        <f t="shared" si="52"/>
        <v>0</v>
      </c>
      <c r="AY79" s="12">
        <f t="shared" si="52"/>
        <v>0</v>
      </c>
      <c r="AZ79" s="12">
        <f t="shared" si="52"/>
        <v>0</v>
      </c>
      <c r="BA79" s="12">
        <f t="shared" si="52"/>
        <v>0</v>
      </c>
      <c r="BB79" s="12">
        <f t="shared" si="52"/>
        <v>0</v>
      </c>
      <c r="BC79" s="12">
        <f t="shared" si="52"/>
        <v>0</v>
      </c>
      <c r="BD79" s="12">
        <f t="shared" si="52"/>
        <v>0</v>
      </c>
      <c r="BE79" s="12">
        <f t="shared" si="52"/>
        <v>0</v>
      </c>
      <c r="BF79" s="12">
        <f t="shared" si="52"/>
        <v>0</v>
      </c>
      <c r="BG79" s="12">
        <f t="shared" si="52"/>
        <v>0</v>
      </c>
      <c r="BH79" s="12">
        <f t="shared" si="52"/>
        <v>0</v>
      </c>
      <c r="BI79" s="12">
        <f t="shared" si="52"/>
        <v>0</v>
      </c>
      <c r="BJ79" s="12">
        <f t="shared" si="52"/>
        <v>0</v>
      </c>
      <c r="BK79" s="12">
        <f t="shared" si="52"/>
        <v>0</v>
      </c>
      <c r="BL79" s="12">
        <f t="shared" si="52"/>
        <v>0</v>
      </c>
      <c r="BM79" s="12">
        <f t="shared" si="52"/>
        <v>0</v>
      </c>
      <c r="BN79" s="12">
        <f t="shared" si="52"/>
        <v>0</v>
      </c>
      <c r="BO79" s="12">
        <f t="shared" si="52"/>
        <v>0</v>
      </c>
      <c r="BP79" s="12">
        <f t="shared" si="52"/>
        <v>0</v>
      </c>
      <c r="BQ79" s="12">
        <f t="shared" si="52"/>
        <v>0</v>
      </c>
      <c r="BR79" s="65">
        <f t="shared" ref="BR79" si="59">BR22</f>
        <v>0</v>
      </c>
    </row>
    <row r="80" spans="1:72">
      <c r="A80" s="97"/>
      <c r="B80" s="7" t="s">
        <v>17</v>
      </c>
      <c r="C80" s="100"/>
      <c r="D80" s="12">
        <f t="shared" si="55"/>
        <v>0</v>
      </c>
      <c r="E80" s="12">
        <f t="shared" si="55"/>
        <v>0</v>
      </c>
      <c r="F80" s="12">
        <f t="shared" si="55"/>
        <v>8.9999999999999993E-3</v>
      </c>
      <c r="G80" s="12">
        <f t="shared" si="55"/>
        <v>0</v>
      </c>
      <c r="H80" s="12">
        <f t="shared" si="55"/>
        <v>0</v>
      </c>
      <c r="I80" s="12">
        <f t="shared" si="55"/>
        <v>0</v>
      </c>
      <c r="J80" s="12">
        <f t="shared" si="55"/>
        <v>0</v>
      </c>
      <c r="K80" s="12">
        <f t="shared" si="55"/>
        <v>0</v>
      </c>
      <c r="L80" s="12">
        <f t="shared" si="55"/>
        <v>0</v>
      </c>
      <c r="M80" s="12">
        <f t="shared" si="55"/>
        <v>0</v>
      </c>
      <c r="N80" s="12">
        <f t="shared" si="55"/>
        <v>0</v>
      </c>
      <c r="O80" s="12">
        <f t="shared" si="55"/>
        <v>0</v>
      </c>
      <c r="P80" s="12">
        <f t="shared" si="55"/>
        <v>0</v>
      </c>
      <c r="Q80" s="12">
        <f t="shared" si="55"/>
        <v>0</v>
      </c>
      <c r="R80" s="12">
        <f t="shared" si="55"/>
        <v>0</v>
      </c>
      <c r="S80" s="12">
        <f t="shared" si="52"/>
        <v>0</v>
      </c>
      <c r="T80" s="12">
        <f t="shared" si="52"/>
        <v>0</v>
      </c>
      <c r="U80" s="12">
        <f t="shared" si="52"/>
        <v>0</v>
      </c>
      <c r="V80" s="12">
        <f t="shared" si="52"/>
        <v>0</v>
      </c>
      <c r="W80" s="12">
        <f t="shared" si="52"/>
        <v>0</v>
      </c>
      <c r="X80" s="12">
        <f t="shared" si="52"/>
        <v>0</v>
      </c>
      <c r="Y80" s="12">
        <f t="shared" si="52"/>
        <v>0</v>
      </c>
      <c r="Z80" s="12">
        <f t="shared" si="52"/>
        <v>0</v>
      </c>
      <c r="AA80" s="12">
        <f t="shared" si="52"/>
        <v>0.01</v>
      </c>
      <c r="AB80" s="12">
        <f t="shared" si="52"/>
        <v>0</v>
      </c>
      <c r="AC80" s="12">
        <f t="shared" si="52"/>
        <v>0</v>
      </c>
      <c r="AD80" s="12">
        <f t="shared" si="52"/>
        <v>0</v>
      </c>
      <c r="AE80" s="12">
        <f t="shared" si="52"/>
        <v>0</v>
      </c>
      <c r="AF80" s="12">
        <f t="shared" ref="AF80:AI80" si="60">AF23</f>
        <v>0</v>
      </c>
      <c r="AG80" s="12">
        <f t="shared" si="60"/>
        <v>0</v>
      </c>
      <c r="AH80" s="12">
        <f t="shared" si="60"/>
        <v>0</v>
      </c>
      <c r="AI80" s="12">
        <f t="shared" si="60"/>
        <v>0</v>
      </c>
      <c r="AJ80" s="12">
        <f t="shared" si="52"/>
        <v>0</v>
      </c>
      <c r="AK80" s="12">
        <f t="shared" si="52"/>
        <v>0</v>
      </c>
      <c r="AL80" s="12">
        <f t="shared" si="52"/>
        <v>0</v>
      </c>
      <c r="AM80" s="12">
        <f t="shared" si="52"/>
        <v>0</v>
      </c>
      <c r="AN80" s="12">
        <f t="shared" si="52"/>
        <v>0</v>
      </c>
      <c r="AO80" s="12">
        <f t="shared" si="52"/>
        <v>0</v>
      </c>
      <c r="AP80" s="12">
        <f t="shared" si="52"/>
        <v>0</v>
      </c>
      <c r="AQ80" s="12">
        <f t="shared" si="52"/>
        <v>0</v>
      </c>
      <c r="AR80" s="12">
        <f t="shared" si="52"/>
        <v>0</v>
      </c>
      <c r="AS80" s="12">
        <f t="shared" si="52"/>
        <v>0</v>
      </c>
      <c r="AT80" s="12">
        <f t="shared" si="52"/>
        <v>0</v>
      </c>
      <c r="AU80" s="12">
        <f t="shared" si="52"/>
        <v>0</v>
      </c>
      <c r="AV80" s="12">
        <f t="shared" si="52"/>
        <v>0</v>
      </c>
      <c r="AW80" s="12">
        <f t="shared" si="52"/>
        <v>0</v>
      </c>
      <c r="AX80" s="12">
        <f t="shared" si="52"/>
        <v>0</v>
      </c>
      <c r="AY80" s="12">
        <f t="shared" si="52"/>
        <v>0</v>
      </c>
      <c r="AZ80" s="12">
        <f t="shared" si="52"/>
        <v>0</v>
      </c>
      <c r="BA80" s="12">
        <f t="shared" si="52"/>
        <v>0</v>
      </c>
      <c r="BB80" s="12">
        <f t="shared" si="52"/>
        <v>0</v>
      </c>
      <c r="BC80" s="12">
        <f t="shared" si="52"/>
        <v>0</v>
      </c>
      <c r="BD80" s="12">
        <f t="shared" si="52"/>
        <v>0</v>
      </c>
      <c r="BE80" s="12">
        <f t="shared" si="52"/>
        <v>0</v>
      </c>
      <c r="BF80" s="12">
        <f t="shared" si="52"/>
        <v>0</v>
      </c>
      <c r="BG80" s="12">
        <f t="shared" si="52"/>
        <v>0</v>
      </c>
      <c r="BH80" s="12">
        <f t="shared" si="52"/>
        <v>0</v>
      </c>
      <c r="BI80" s="12">
        <f t="shared" si="52"/>
        <v>0</v>
      </c>
      <c r="BJ80" s="12">
        <f t="shared" si="52"/>
        <v>0</v>
      </c>
      <c r="BK80" s="12">
        <f t="shared" si="52"/>
        <v>0</v>
      </c>
      <c r="BL80" s="12">
        <f t="shared" si="52"/>
        <v>0</v>
      </c>
      <c r="BM80" s="12">
        <f t="shared" si="52"/>
        <v>0</v>
      </c>
      <c r="BN80" s="12">
        <f t="shared" si="52"/>
        <v>0</v>
      </c>
      <c r="BO80" s="12">
        <f t="shared" si="52"/>
        <v>0</v>
      </c>
      <c r="BP80" s="12">
        <f t="shared" si="52"/>
        <v>0</v>
      </c>
      <c r="BQ80" s="12">
        <f t="shared" si="52"/>
        <v>0</v>
      </c>
      <c r="BR80" s="65">
        <f t="shared" ref="BR80" si="61">BR23</f>
        <v>3.4999999999999997E-5</v>
      </c>
    </row>
    <row r="81" spans="1:72" ht="17.399999999999999">
      <c r="B81" s="30" t="s">
        <v>24</v>
      </c>
      <c r="C81" s="31"/>
      <c r="D81" s="32">
        <f t="shared" ref="D81:AL81" si="62">SUM(D74:D80)</f>
        <v>0.02</v>
      </c>
      <c r="E81" s="32">
        <f t="shared" si="62"/>
        <v>0.04</v>
      </c>
      <c r="F81" s="32">
        <f t="shared" si="62"/>
        <v>8.9999999999999993E-3</v>
      </c>
      <c r="G81" s="32">
        <f t="shared" si="62"/>
        <v>0</v>
      </c>
      <c r="H81" s="32">
        <f t="shared" si="62"/>
        <v>0</v>
      </c>
      <c r="I81" s="32">
        <f t="shared" si="62"/>
        <v>0</v>
      </c>
      <c r="J81" s="32">
        <f t="shared" si="62"/>
        <v>0</v>
      </c>
      <c r="K81" s="32">
        <f t="shared" si="62"/>
        <v>7.0000000000000001E-3</v>
      </c>
      <c r="L81" s="32">
        <f t="shared" si="62"/>
        <v>0.01</v>
      </c>
      <c r="M81" s="32">
        <f t="shared" si="62"/>
        <v>0</v>
      </c>
      <c r="N81" s="32">
        <f t="shared" si="62"/>
        <v>0</v>
      </c>
      <c r="O81" s="32">
        <f t="shared" si="62"/>
        <v>0</v>
      </c>
      <c r="P81" s="32">
        <f t="shared" si="62"/>
        <v>0</v>
      </c>
      <c r="Q81" s="32">
        <f t="shared" si="62"/>
        <v>0</v>
      </c>
      <c r="R81" s="32">
        <f t="shared" si="62"/>
        <v>0</v>
      </c>
      <c r="S81" s="32">
        <f t="shared" si="62"/>
        <v>0</v>
      </c>
      <c r="T81" s="32">
        <f t="shared" si="62"/>
        <v>0</v>
      </c>
      <c r="U81" s="32">
        <f t="shared" si="62"/>
        <v>0</v>
      </c>
      <c r="V81" s="32">
        <f t="shared" si="62"/>
        <v>0</v>
      </c>
      <c r="W81" s="32">
        <f t="shared" si="62"/>
        <v>0</v>
      </c>
      <c r="X81" s="32">
        <f t="shared" si="62"/>
        <v>0.41025641025641024</v>
      </c>
      <c r="Y81" s="32">
        <f t="shared" si="62"/>
        <v>0</v>
      </c>
      <c r="Z81" s="32">
        <f t="shared" si="62"/>
        <v>0</v>
      </c>
      <c r="AA81" s="32">
        <f t="shared" si="62"/>
        <v>0.01</v>
      </c>
      <c r="AB81" s="32">
        <f t="shared" si="62"/>
        <v>0</v>
      </c>
      <c r="AC81" s="32">
        <f t="shared" si="62"/>
        <v>0</v>
      </c>
      <c r="AD81" s="32">
        <f t="shared" si="62"/>
        <v>0</v>
      </c>
      <c r="AE81" s="32">
        <f t="shared" si="62"/>
        <v>0</v>
      </c>
      <c r="AF81" s="32">
        <f t="shared" ref="AF81:AI81" si="63">SUM(AF74:AF80)</f>
        <v>0</v>
      </c>
      <c r="AG81" s="32">
        <f t="shared" si="63"/>
        <v>0</v>
      </c>
      <c r="AH81" s="32">
        <f t="shared" si="63"/>
        <v>0</v>
      </c>
      <c r="AI81" s="32">
        <f t="shared" si="63"/>
        <v>0</v>
      </c>
      <c r="AJ81" s="32">
        <f t="shared" si="62"/>
        <v>0</v>
      </c>
      <c r="AK81" s="32">
        <f t="shared" si="62"/>
        <v>0</v>
      </c>
      <c r="AL81" s="32">
        <f t="shared" si="62"/>
        <v>0.03</v>
      </c>
      <c r="AM81" s="32">
        <f t="shared" ref="AM81:BQ81" si="64">SUM(AM74:AM80)</f>
        <v>1E-3</v>
      </c>
      <c r="AN81" s="32">
        <f t="shared" si="64"/>
        <v>0</v>
      </c>
      <c r="AO81" s="32">
        <f t="shared" si="64"/>
        <v>0</v>
      </c>
      <c r="AP81" s="32">
        <f t="shared" si="64"/>
        <v>0</v>
      </c>
      <c r="AQ81" s="32">
        <f t="shared" si="64"/>
        <v>0</v>
      </c>
      <c r="AR81" s="32">
        <f t="shared" si="64"/>
        <v>0</v>
      </c>
      <c r="AS81" s="32">
        <f t="shared" si="64"/>
        <v>0</v>
      </c>
      <c r="AT81" s="32">
        <f t="shared" si="64"/>
        <v>0</v>
      </c>
      <c r="AU81" s="32">
        <f t="shared" si="64"/>
        <v>0</v>
      </c>
      <c r="AV81" s="32">
        <f t="shared" si="64"/>
        <v>0</v>
      </c>
      <c r="AW81" s="32">
        <f t="shared" si="64"/>
        <v>0</v>
      </c>
      <c r="AX81" s="32">
        <f t="shared" si="64"/>
        <v>0</v>
      </c>
      <c r="AY81" s="32">
        <f t="shared" si="64"/>
        <v>0</v>
      </c>
      <c r="AZ81" s="32">
        <f t="shared" si="64"/>
        <v>0</v>
      </c>
      <c r="BA81" s="32">
        <f t="shared" si="64"/>
        <v>0</v>
      </c>
      <c r="BB81" s="32">
        <f t="shared" si="64"/>
        <v>0</v>
      </c>
      <c r="BC81" s="32">
        <f t="shared" si="64"/>
        <v>4.0000000000000001E-3</v>
      </c>
      <c r="BD81" s="32">
        <f t="shared" si="64"/>
        <v>2.7E-2</v>
      </c>
      <c r="BE81" s="32">
        <f t="shared" si="64"/>
        <v>2.5000000000000001E-2</v>
      </c>
      <c r="BF81" s="32">
        <f t="shared" si="64"/>
        <v>1.4999999999999999E-2</v>
      </c>
      <c r="BG81" s="32">
        <f t="shared" si="64"/>
        <v>0</v>
      </c>
      <c r="BH81" s="32">
        <f t="shared" si="64"/>
        <v>0</v>
      </c>
      <c r="BI81" s="32">
        <f t="shared" si="64"/>
        <v>0</v>
      </c>
      <c r="BJ81" s="32">
        <f t="shared" si="64"/>
        <v>0.13300000000000001</v>
      </c>
      <c r="BK81" s="32">
        <f t="shared" si="64"/>
        <v>1.4E-2</v>
      </c>
      <c r="BL81" s="32">
        <f t="shared" si="64"/>
        <v>1.4E-2</v>
      </c>
      <c r="BM81" s="32">
        <f t="shared" si="64"/>
        <v>0.04</v>
      </c>
      <c r="BN81" s="32">
        <f t="shared" si="64"/>
        <v>0</v>
      </c>
      <c r="BO81" s="32">
        <f t="shared" si="64"/>
        <v>0</v>
      </c>
      <c r="BP81" s="32">
        <f t="shared" si="64"/>
        <v>2E-3</v>
      </c>
      <c r="BQ81" s="32">
        <f t="shared" si="64"/>
        <v>2.5000000000000001E-3</v>
      </c>
      <c r="BR81" s="66">
        <f t="shared" ref="BR81" si="65">SUM(BR74:BR80)</f>
        <v>3.4999999999999997E-5</v>
      </c>
    </row>
    <row r="82" spans="1:72" ht="17.399999999999999">
      <c r="B82" s="30" t="s">
        <v>34</v>
      </c>
      <c r="C82" s="31"/>
      <c r="D82" s="43">
        <f t="shared" ref="D82:BQ82" si="66">PRODUCT(D81,$F$7)</f>
        <v>0.02</v>
      </c>
      <c r="E82" s="43">
        <f t="shared" si="66"/>
        <v>0.04</v>
      </c>
      <c r="F82" s="43">
        <f t="shared" si="66"/>
        <v>8.9999999999999993E-3</v>
      </c>
      <c r="G82" s="43">
        <f t="shared" si="66"/>
        <v>0</v>
      </c>
      <c r="H82" s="43">
        <f t="shared" si="66"/>
        <v>0</v>
      </c>
      <c r="I82" s="43">
        <f t="shared" si="66"/>
        <v>0</v>
      </c>
      <c r="J82" s="43">
        <f t="shared" si="66"/>
        <v>0</v>
      </c>
      <c r="K82" s="43">
        <f t="shared" si="66"/>
        <v>7.0000000000000001E-3</v>
      </c>
      <c r="L82" s="43">
        <f t="shared" si="66"/>
        <v>0.01</v>
      </c>
      <c r="M82" s="43">
        <f t="shared" si="66"/>
        <v>0</v>
      </c>
      <c r="N82" s="43">
        <f t="shared" si="66"/>
        <v>0</v>
      </c>
      <c r="O82" s="43">
        <f t="shared" si="66"/>
        <v>0</v>
      </c>
      <c r="P82" s="43">
        <f t="shared" si="66"/>
        <v>0</v>
      </c>
      <c r="Q82" s="43">
        <f t="shared" si="66"/>
        <v>0</v>
      </c>
      <c r="R82" s="43">
        <f t="shared" si="66"/>
        <v>0</v>
      </c>
      <c r="S82" s="43">
        <f t="shared" si="66"/>
        <v>0</v>
      </c>
      <c r="T82" s="43">
        <f t="shared" si="66"/>
        <v>0</v>
      </c>
      <c r="U82" s="43">
        <f t="shared" si="66"/>
        <v>0</v>
      </c>
      <c r="V82" s="43">
        <f t="shared" si="66"/>
        <v>0</v>
      </c>
      <c r="W82" s="43">
        <f t="shared" si="66"/>
        <v>0</v>
      </c>
      <c r="X82" s="43">
        <v>2</v>
      </c>
      <c r="Y82" s="43">
        <f t="shared" si="66"/>
        <v>0</v>
      </c>
      <c r="Z82" s="43">
        <f t="shared" si="66"/>
        <v>0</v>
      </c>
      <c r="AA82" s="43">
        <f t="shared" si="66"/>
        <v>0.01</v>
      </c>
      <c r="AB82" s="43">
        <f t="shared" si="66"/>
        <v>0</v>
      </c>
      <c r="AC82" s="43">
        <f t="shared" si="66"/>
        <v>0</v>
      </c>
      <c r="AD82" s="43">
        <f t="shared" si="66"/>
        <v>0</v>
      </c>
      <c r="AE82" s="43">
        <f t="shared" si="66"/>
        <v>0</v>
      </c>
      <c r="AF82" s="43">
        <f t="shared" ref="AF82:AI82" si="67">PRODUCT(AF81,$F$7)</f>
        <v>0</v>
      </c>
      <c r="AG82" s="43">
        <f t="shared" si="67"/>
        <v>0</v>
      </c>
      <c r="AH82" s="43">
        <f t="shared" si="67"/>
        <v>0</v>
      </c>
      <c r="AI82" s="43">
        <f t="shared" si="67"/>
        <v>0</v>
      </c>
      <c r="AJ82" s="43">
        <f t="shared" si="66"/>
        <v>0</v>
      </c>
      <c r="AK82" s="43">
        <f t="shared" si="66"/>
        <v>0</v>
      </c>
      <c r="AL82" s="43">
        <f t="shared" si="66"/>
        <v>0.03</v>
      </c>
      <c r="AM82" s="43">
        <f t="shared" si="66"/>
        <v>1E-3</v>
      </c>
      <c r="AN82" s="43">
        <f t="shared" si="66"/>
        <v>0</v>
      </c>
      <c r="AO82" s="43">
        <f t="shared" si="66"/>
        <v>0</v>
      </c>
      <c r="AP82" s="43">
        <f t="shared" si="66"/>
        <v>0</v>
      </c>
      <c r="AQ82" s="43">
        <f t="shared" si="66"/>
        <v>0</v>
      </c>
      <c r="AR82" s="43">
        <f t="shared" si="66"/>
        <v>0</v>
      </c>
      <c r="AS82" s="43">
        <f t="shared" si="66"/>
        <v>0</v>
      </c>
      <c r="AT82" s="43">
        <f t="shared" si="66"/>
        <v>0</v>
      </c>
      <c r="AU82" s="43">
        <f t="shared" si="66"/>
        <v>0</v>
      </c>
      <c r="AV82" s="43">
        <f t="shared" si="66"/>
        <v>0</v>
      </c>
      <c r="AW82" s="43">
        <f t="shared" si="66"/>
        <v>0</v>
      </c>
      <c r="AX82" s="43">
        <f t="shared" si="66"/>
        <v>0</v>
      </c>
      <c r="AY82" s="43">
        <f t="shared" si="66"/>
        <v>0</v>
      </c>
      <c r="AZ82" s="43">
        <f t="shared" si="66"/>
        <v>0</v>
      </c>
      <c r="BA82" s="43">
        <f t="shared" si="66"/>
        <v>0</v>
      </c>
      <c r="BB82" s="43">
        <f t="shared" si="66"/>
        <v>0</v>
      </c>
      <c r="BC82" s="43">
        <f t="shared" si="66"/>
        <v>4.0000000000000001E-3</v>
      </c>
      <c r="BD82" s="43">
        <f t="shared" si="66"/>
        <v>2.7E-2</v>
      </c>
      <c r="BE82" s="43">
        <f t="shared" si="66"/>
        <v>2.5000000000000001E-2</v>
      </c>
      <c r="BF82" s="43">
        <f t="shared" si="66"/>
        <v>1.4999999999999999E-2</v>
      </c>
      <c r="BG82" s="43">
        <f t="shared" si="66"/>
        <v>0</v>
      </c>
      <c r="BH82" s="43">
        <f t="shared" si="66"/>
        <v>0</v>
      </c>
      <c r="BI82" s="43">
        <f t="shared" si="66"/>
        <v>0</v>
      </c>
      <c r="BJ82" s="43">
        <f t="shared" si="66"/>
        <v>0.13300000000000001</v>
      </c>
      <c r="BK82" s="43">
        <f t="shared" si="66"/>
        <v>1.4E-2</v>
      </c>
      <c r="BL82" s="43">
        <f t="shared" si="66"/>
        <v>1.4E-2</v>
      </c>
      <c r="BM82" s="43">
        <f t="shared" si="66"/>
        <v>0.04</v>
      </c>
      <c r="BN82" s="43">
        <f t="shared" si="66"/>
        <v>0</v>
      </c>
      <c r="BO82" s="43">
        <f t="shared" si="66"/>
        <v>0</v>
      </c>
      <c r="BP82" s="43">
        <f t="shared" si="66"/>
        <v>2E-3</v>
      </c>
      <c r="BQ82" s="43">
        <f t="shared" si="66"/>
        <v>2.5000000000000001E-3</v>
      </c>
      <c r="BR82" s="67">
        <f t="shared" ref="BR82" si="68">PRODUCT(BR81,$F$7)</f>
        <v>3.4999999999999997E-5</v>
      </c>
    </row>
    <row r="84" spans="1:72" ht="17.399999999999999">
      <c r="A84" s="26"/>
      <c r="B84" s="27" t="s">
        <v>26</v>
      </c>
      <c r="C84" s="28" t="s">
        <v>27</v>
      </c>
      <c r="D84" s="29">
        <f>D66</f>
        <v>90.9</v>
      </c>
      <c r="E84" s="45">
        <f t="shared" ref="E84:BQ84" si="69">E66</f>
        <v>96</v>
      </c>
      <c r="F84" s="29">
        <f t="shared" si="69"/>
        <v>91</v>
      </c>
      <c r="G84" s="29">
        <f t="shared" si="69"/>
        <v>816</v>
      </c>
      <c r="H84" s="29">
        <f t="shared" si="69"/>
        <v>1680</v>
      </c>
      <c r="I84" s="29">
        <f t="shared" si="69"/>
        <v>1050</v>
      </c>
      <c r="J84" s="29">
        <f t="shared" si="69"/>
        <v>90.57</v>
      </c>
      <c r="K84" s="29">
        <f t="shared" si="69"/>
        <v>1166.67</v>
      </c>
      <c r="L84" s="29">
        <f t="shared" si="69"/>
        <v>255.2</v>
      </c>
      <c r="M84" s="29">
        <f t="shared" si="69"/>
        <v>833</v>
      </c>
      <c r="N84" s="29">
        <f t="shared" si="69"/>
        <v>126.38</v>
      </c>
      <c r="O84" s="29">
        <f t="shared" si="69"/>
        <v>387.53</v>
      </c>
      <c r="P84" s="29">
        <f t="shared" si="69"/>
        <v>663.16</v>
      </c>
      <c r="Q84" s="29">
        <f t="shared" si="69"/>
        <v>526.66999999999996</v>
      </c>
      <c r="R84" s="29">
        <f t="shared" si="69"/>
        <v>1295</v>
      </c>
      <c r="S84" s="29">
        <f>S66</f>
        <v>0</v>
      </c>
      <c r="T84" s="29">
        <f>T66</f>
        <v>0</v>
      </c>
      <c r="U84" s="29">
        <f>U66</f>
        <v>1012</v>
      </c>
      <c r="V84" s="29">
        <f>V66</f>
        <v>470.67</v>
      </c>
      <c r="W84" s="29">
        <f>W66</f>
        <v>348</v>
      </c>
      <c r="X84" s="29">
        <f t="shared" si="69"/>
        <v>9.4</v>
      </c>
      <c r="Y84" s="29">
        <f t="shared" si="69"/>
        <v>266.5</v>
      </c>
      <c r="Z84" s="29">
        <f t="shared" si="69"/>
        <v>367</v>
      </c>
      <c r="AA84" s="29">
        <f t="shared" si="69"/>
        <v>524</v>
      </c>
      <c r="AB84" s="29">
        <f t="shared" si="69"/>
        <v>330</v>
      </c>
      <c r="AC84" s="29">
        <f t="shared" si="69"/>
        <v>299</v>
      </c>
      <c r="AD84" s="29">
        <f t="shared" si="69"/>
        <v>148</v>
      </c>
      <c r="AE84" s="29">
        <f t="shared" si="69"/>
        <v>842</v>
      </c>
      <c r="AF84" s="29"/>
      <c r="AG84" s="29"/>
      <c r="AH84" s="29">
        <f t="shared" si="69"/>
        <v>359</v>
      </c>
      <c r="AI84" s="29"/>
      <c r="AJ84" s="29">
        <f t="shared" si="69"/>
        <v>309.10000000000002</v>
      </c>
      <c r="AK84" s="29">
        <f t="shared" si="69"/>
        <v>94</v>
      </c>
      <c r="AL84" s="29">
        <f t="shared" si="69"/>
        <v>73</v>
      </c>
      <c r="AM84" s="29">
        <f t="shared" si="69"/>
        <v>51.6</v>
      </c>
      <c r="AN84" s="29">
        <f t="shared" si="69"/>
        <v>250</v>
      </c>
      <c r="AO84" s="29">
        <f t="shared" si="69"/>
        <v>272</v>
      </c>
      <c r="AP84" s="29">
        <f t="shared" si="69"/>
        <v>0</v>
      </c>
      <c r="AQ84" s="29">
        <f t="shared" si="69"/>
        <v>425</v>
      </c>
      <c r="AR84" s="29">
        <f t="shared" si="69"/>
        <v>800</v>
      </c>
      <c r="AS84" s="29">
        <f t="shared" si="69"/>
        <v>294.25</v>
      </c>
      <c r="AT84" s="29">
        <f t="shared" si="69"/>
        <v>95</v>
      </c>
      <c r="AU84" s="29">
        <f t="shared" si="69"/>
        <v>87.33</v>
      </c>
      <c r="AV84" s="29">
        <f t="shared" si="69"/>
        <v>73.33</v>
      </c>
      <c r="AW84" s="29">
        <f t="shared" si="69"/>
        <v>80</v>
      </c>
      <c r="AX84" s="29">
        <f t="shared" si="69"/>
        <v>89.29</v>
      </c>
      <c r="AY84" s="29">
        <f t="shared" si="69"/>
        <v>63.75</v>
      </c>
      <c r="AZ84" s="29">
        <f t="shared" si="69"/>
        <v>104.62</v>
      </c>
      <c r="BA84" s="29">
        <f t="shared" si="69"/>
        <v>81.33</v>
      </c>
      <c r="BB84" s="29">
        <f t="shared" si="69"/>
        <v>71.67</v>
      </c>
      <c r="BC84" s="29">
        <f t="shared" si="69"/>
        <v>152.66999999999999</v>
      </c>
      <c r="BD84" s="29">
        <f t="shared" si="69"/>
        <v>378</v>
      </c>
      <c r="BE84" s="29">
        <f t="shared" si="69"/>
        <v>574</v>
      </c>
      <c r="BF84" s="29">
        <f t="shared" si="69"/>
        <v>696</v>
      </c>
      <c r="BG84" s="29">
        <f t="shared" si="69"/>
        <v>324</v>
      </c>
      <c r="BH84" s="29">
        <f t="shared" si="69"/>
        <v>604</v>
      </c>
      <c r="BI84" s="29">
        <f t="shared" si="69"/>
        <v>0</v>
      </c>
      <c r="BJ84" s="29">
        <f t="shared" si="69"/>
        <v>38</v>
      </c>
      <c r="BK84" s="29">
        <f t="shared" si="69"/>
        <v>38</v>
      </c>
      <c r="BL84" s="29">
        <f t="shared" si="69"/>
        <v>33</v>
      </c>
      <c r="BM84" s="29">
        <f t="shared" si="69"/>
        <v>43</v>
      </c>
      <c r="BN84" s="29">
        <f t="shared" si="69"/>
        <v>43</v>
      </c>
      <c r="BO84" s="29">
        <f t="shared" si="69"/>
        <v>306.32</v>
      </c>
      <c r="BP84" s="29">
        <f t="shared" si="69"/>
        <v>190</v>
      </c>
      <c r="BQ84" s="29">
        <f t="shared" si="69"/>
        <v>26</v>
      </c>
      <c r="BR84" s="66">
        <f t="shared" ref="BR84" si="70">BR66</f>
        <v>0</v>
      </c>
    </row>
    <row r="85" spans="1:72" ht="17.399999999999999">
      <c r="B85" s="30" t="s">
        <v>28</v>
      </c>
      <c r="C85" s="31" t="s">
        <v>27</v>
      </c>
      <c r="D85" s="32">
        <f>D84/1000</f>
        <v>9.0900000000000009E-2</v>
      </c>
      <c r="E85" s="32">
        <f t="shared" ref="E85:BQ85" si="71">E84/1000</f>
        <v>9.6000000000000002E-2</v>
      </c>
      <c r="F85" s="32">
        <f t="shared" si="71"/>
        <v>9.0999999999999998E-2</v>
      </c>
      <c r="G85" s="32">
        <f t="shared" si="71"/>
        <v>0.81599999999999995</v>
      </c>
      <c r="H85" s="32">
        <f t="shared" si="71"/>
        <v>1.68</v>
      </c>
      <c r="I85" s="32">
        <f t="shared" si="71"/>
        <v>1.05</v>
      </c>
      <c r="J85" s="32">
        <f t="shared" si="71"/>
        <v>9.0569999999999998E-2</v>
      </c>
      <c r="K85" s="32">
        <f t="shared" si="71"/>
        <v>1.1666700000000001</v>
      </c>
      <c r="L85" s="32">
        <f t="shared" si="71"/>
        <v>0.25519999999999998</v>
      </c>
      <c r="M85" s="32">
        <f t="shared" si="71"/>
        <v>0.83299999999999996</v>
      </c>
      <c r="N85" s="32">
        <f t="shared" si="71"/>
        <v>0.12637999999999999</v>
      </c>
      <c r="O85" s="32">
        <f t="shared" si="71"/>
        <v>0.38752999999999999</v>
      </c>
      <c r="P85" s="32">
        <f t="shared" si="71"/>
        <v>0.66315999999999997</v>
      </c>
      <c r="Q85" s="32">
        <f t="shared" si="71"/>
        <v>0.52666999999999997</v>
      </c>
      <c r="R85" s="32">
        <f t="shared" si="71"/>
        <v>1.2949999999999999</v>
      </c>
      <c r="S85" s="32">
        <f>S84/1000</f>
        <v>0</v>
      </c>
      <c r="T85" s="32">
        <f>T84/1000</f>
        <v>0</v>
      </c>
      <c r="U85" s="32">
        <f>U84/1000</f>
        <v>1.012</v>
      </c>
      <c r="V85" s="32">
        <f>V84/1000</f>
        <v>0.47067000000000003</v>
      </c>
      <c r="W85" s="32">
        <f>W84/1000</f>
        <v>0.34799999999999998</v>
      </c>
      <c r="X85" s="32">
        <f t="shared" si="71"/>
        <v>9.4000000000000004E-3</v>
      </c>
      <c r="Y85" s="32">
        <f t="shared" si="71"/>
        <v>0.26650000000000001</v>
      </c>
      <c r="Z85" s="32">
        <f t="shared" si="71"/>
        <v>0.36699999999999999</v>
      </c>
      <c r="AA85" s="32">
        <f t="shared" si="71"/>
        <v>0.52400000000000002</v>
      </c>
      <c r="AB85" s="32">
        <f t="shared" si="71"/>
        <v>0.33</v>
      </c>
      <c r="AC85" s="32">
        <f t="shared" si="71"/>
        <v>0.29899999999999999</v>
      </c>
      <c r="AD85" s="32">
        <f t="shared" si="71"/>
        <v>0.14799999999999999</v>
      </c>
      <c r="AE85" s="32">
        <f t="shared" si="71"/>
        <v>0.84199999999999997</v>
      </c>
      <c r="AF85" s="32">
        <f t="shared" ref="AF85:AI85" si="72">AF84/1000</f>
        <v>0</v>
      </c>
      <c r="AG85" s="32">
        <f t="shared" si="72"/>
        <v>0</v>
      </c>
      <c r="AH85" s="32">
        <f t="shared" si="72"/>
        <v>0.35899999999999999</v>
      </c>
      <c r="AI85" s="32">
        <f t="shared" si="72"/>
        <v>0</v>
      </c>
      <c r="AJ85" s="32">
        <f t="shared" si="71"/>
        <v>0.30910000000000004</v>
      </c>
      <c r="AK85" s="32">
        <f t="shared" si="71"/>
        <v>9.4E-2</v>
      </c>
      <c r="AL85" s="32">
        <f t="shared" si="71"/>
        <v>7.2999999999999995E-2</v>
      </c>
      <c r="AM85" s="32">
        <f t="shared" si="71"/>
        <v>5.16E-2</v>
      </c>
      <c r="AN85" s="32">
        <f t="shared" si="71"/>
        <v>0.25</v>
      </c>
      <c r="AO85" s="32">
        <f t="shared" si="71"/>
        <v>0.27200000000000002</v>
      </c>
      <c r="AP85" s="32">
        <f t="shared" si="71"/>
        <v>0</v>
      </c>
      <c r="AQ85" s="32">
        <f t="shared" si="71"/>
        <v>0.42499999999999999</v>
      </c>
      <c r="AR85" s="32">
        <f t="shared" si="71"/>
        <v>0.8</v>
      </c>
      <c r="AS85" s="32">
        <f t="shared" si="71"/>
        <v>0.29425000000000001</v>
      </c>
      <c r="AT85" s="32">
        <f t="shared" si="71"/>
        <v>9.5000000000000001E-2</v>
      </c>
      <c r="AU85" s="32">
        <f t="shared" si="71"/>
        <v>8.7330000000000005E-2</v>
      </c>
      <c r="AV85" s="32">
        <f t="shared" si="71"/>
        <v>7.3329999999999992E-2</v>
      </c>
      <c r="AW85" s="32">
        <f t="shared" si="71"/>
        <v>0.08</v>
      </c>
      <c r="AX85" s="32">
        <f t="shared" si="71"/>
        <v>8.9290000000000008E-2</v>
      </c>
      <c r="AY85" s="32">
        <f t="shared" si="71"/>
        <v>6.3750000000000001E-2</v>
      </c>
      <c r="AZ85" s="32">
        <f t="shared" si="71"/>
        <v>0.10462</v>
      </c>
      <c r="BA85" s="32">
        <f t="shared" si="71"/>
        <v>8.133E-2</v>
      </c>
      <c r="BB85" s="32">
        <f t="shared" si="71"/>
        <v>7.1669999999999998E-2</v>
      </c>
      <c r="BC85" s="32">
        <f t="shared" si="71"/>
        <v>0.15267</v>
      </c>
      <c r="BD85" s="32">
        <f t="shared" si="71"/>
        <v>0.378</v>
      </c>
      <c r="BE85" s="32">
        <f t="shared" si="71"/>
        <v>0.57399999999999995</v>
      </c>
      <c r="BF85" s="32">
        <f t="shared" si="71"/>
        <v>0.69599999999999995</v>
      </c>
      <c r="BG85" s="32">
        <f t="shared" si="71"/>
        <v>0.32400000000000001</v>
      </c>
      <c r="BH85" s="32">
        <f t="shared" si="71"/>
        <v>0.60399999999999998</v>
      </c>
      <c r="BI85" s="32">
        <f t="shared" si="71"/>
        <v>0</v>
      </c>
      <c r="BJ85" s="32">
        <f t="shared" si="71"/>
        <v>3.7999999999999999E-2</v>
      </c>
      <c r="BK85" s="32">
        <f t="shared" si="71"/>
        <v>3.7999999999999999E-2</v>
      </c>
      <c r="BL85" s="32">
        <f t="shared" si="71"/>
        <v>3.3000000000000002E-2</v>
      </c>
      <c r="BM85" s="32">
        <f t="shared" si="71"/>
        <v>4.2999999999999997E-2</v>
      </c>
      <c r="BN85" s="32">
        <f t="shared" si="71"/>
        <v>4.2999999999999997E-2</v>
      </c>
      <c r="BO85" s="32">
        <f t="shared" si="71"/>
        <v>0.30631999999999998</v>
      </c>
      <c r="BP85" s="32">
        <f t="shared" si="71"/>
        <v>0.19</v>
      </c>
      <c r="BQ85" s="32">
        <f t="shared" si="71"/>
        <v>2.5999999999999999E-2</v>
      </c>
      <c r="BR85" s="66">
        <f t="shared" ref="BR85" si="73">BR84/1000</f>
        <v>0</v>
      </c>
    </row>
    <row r="86" spans="1:72" ht="17.399999999999999">
      <c r="A86" s="33"/>
      <c r="B86" s="34" t="s">
        <v>29</v>
      </c>
      <c r="C86" s="101"/>
      <c r="D86" s="35">
        <f>D82*D84</f>
        <v>1.8180000000000001</v>
      </c>
      <c r="E86" s="35">
        <f t="shared" ref="E86:BQ86" si="74">E82*E84</f>
        <v>3.84</v>
      </c>
      <c r="F86" s="35">
        <f t="shared" si="74"/>
        <v>0.81899999999999995</v>
      </c>
      <c r="G86" s="35">
        <f t="shared" si="74"/>
        <v>0</v>
      </c>
      <c r="H86" s="35">
        <f t="shared" si="74"/>
        <v>0</v>
      </c>
      <c r="I86" s="35">
        <f t="shared" si="74"/>
        <v>0</v>
      </c>
      <c r="J86" s="35">
        <f t="shared" si="74"/>
        <v>0</v>
      </c>
      <c r="K86" s="35">
        <f t="shared" si="74"/>
        <v>8.1666900000000009</v>
      </c>
      <c r="L86" s="35">
        <f t="shared" si="74"/>
        <v>2.552</v>
      </c>
      <c r="M86" s="35">
        <f t="shared" si="74"/>
        <v>0</v>
      </c>
      <c r="N86" s="35">
        <f t="shared" si="74"/>
        <v>0</v>
      </c>
      <c r="O86" s="35">
        <f t="shared" si="74"/>
        <v>0</v>
      </c>
      <c r="P86" s="35">
        <f t="shared" si="74"/>
        <v>0</v>
      </c>
      <c r="Q86" s="35">
        <f t="shared" si="74"/>
        <v>0</v>
      </c>
      <c r="R86" s="35">
        <f t="shared" si="74"/>
        <v>0</v>
      </c>
      <c r="S86" s="35">
        <f>S82*S84</f>
        <v>0</v>
      </c>
      <c r="T86" s="35">
        <f>T82*T84</f>
        <v>0</v>
      </c>
      <c r="U86" s="35">
        <f>U82*U84</f>
        <v>0</v>
      </c>
      <c r="V86" s="35">
        <f>V82*V84</f>
        <v>0</v>
      </c>
      <c r="W86" s="35">
        <f>W82*W84</f>
        <v>0</v>
      </c>
      <c r="X86" s="35">
        <f t="shared" si="74"/>
        <v>18.8</v>
      </c>
      <c r="Y86" s="35">
        <f t="shared" si="74"/>
        <v>0</v>
      </c>
      <c r="Z86" s="35">
        <f t="shared" si="74"/>
        <v>0</v>
      </c>
      <c r="AA86" s="35">
        <f t="shared" si="74"/>
        <v>5.24</v>
      </c>
      <c r="AB86" s="35">
        <f t="shared" si="74"/>
        <v>0</v>
      </c>
      <c r="AC86" s="35">
        <f t="shared" si="74"/>
        <v>0</v>
      </c>
      <c r="AD86" s="35">
        <f t="shared" si="74"/>
        <v>0</v>
      </c>
      <c r="AE86" s="35">
        <f t="shared" si="74"/>
        <v>0</v>
      </c>
      <c r="AF86" s="35">
        <f t="shared" ref="AF86:AI86" si="75">AF82*AF84</f>
        <v>0</v>
      </c>
      <c r="AG86" s="35">
        <f t="shared" si="75"/>
        <v>0</v>
      </c>
      <c r="AH86" s="35">
        <f t="shared" si="75"/>
        <v>0</v>
      </c>
      <c r="AI86" s="35">
        <f t="shared" si="75"/>
        <v>0</v>
      </c>
      <c r="AJ86" s="35">
        <f t="shared" si="74"/>
        <v>0</v>
      </c>
      <c r="AK86" s="35">
        <f t="shared" si="74"/>
        <v>0</v>
      </c>
      <c r="AL86" s="35">
        <f t="shared" si="74"/>
        <v>2.19</v>
      </c>
      <c r="AM86" s="35">
        <f t="shared" si="74"/>
        <v>5.16E-2</v>
      </c>
      <c r="AN86" s="35">
        <f t="shared" si="74"/>
        <v>0</v>
      </c>
      <c r="AO86" s="35">
        <f t="shared" si="74"/>
        <v>0</v>
      </c>
      <c r="AP86" s="35">
        <f t="shared" si="74"/>
        <v>0</v>
      </c>
      <c r="AQ86" s="35">
        <f t="shared" si="74"/>
        <v>0</v>
      </c>
      <c r="AR86" s="35">
        <f t="shared" si="74"/>
        <v>0</v>
      </c>
      <c r="AS86" s="35">
        <f t="shared" si="74"/>
        <v>0</v>
      </c>
      <c r="AT86" s="35">
        <f t="shared" si="74"/>
        <v>0</v>
      </c>
      <c r="AU86" s="35">
        <f t="shared" si="74"/>
        <v>0</v>
      </c>
      <c r="AV86" s="35">
        <f t="shared" si="74"/>
        <v>0</v>
      </c>
      <c r="AW86" s="35">
        <f t="shared" si="74"/>
        <v>0</v>
      </c>
      <c r="AX86" s="35">
        <f t="shared" si="74"/>
        <v>0</v>
      </c>
      <c r="AY86" s="35">
        <f t="shared" si="74"/>
        <v>0</v>
      </c>
      <c r="AZ86" s="35">
        <f t="shared" si="74"/>
        <v>0</v>
      </c>
      <c r="BA86" s="35">
        <f t="shared" si="74"/>
        <v>0</v>
      </c>
      <c r="BB86" s="35">
        <f t="shared" si="74"/>
        <v>0</v>
      </c>
      <c r="BC86" s="35">
        <f t="shared" si="74"/>
        <v>0.61068</v>
      </c>
      <c r="BD86" s="35">
        <f t="shared" si="74"/>
        <v>10.206</v>
      </c>
      <c r="BE86" s="35">
        <f t="shared" si="74"/>
        <v>14.350000000000001</v>
      </c>
      <c r="BF86" s="35">
        <f t="shared" si="74"/>
        <v>10.44</v>
      </c>
      <c r="BG86" s="35">
        <f t="shared" si="74"/>
        <v>0</v>
      </c>
      <c r="BH86" s="35">
        <f t="shared" si="74"/>
        <v>0</v>
      </c>
      <c r="BI86" s="35">
        <f t="shared" si="74"/>
        <v>0</v>
      </c>
      <c r="BJ86" s="35">
        <f t="shared" si="74"/>
        <v>5.0540000000000003</v>
      </c>
      <c r="BK86" s="35">
        <f t="shared" si="74"/>
        <v>0.53200000000000003</v>
      </c>
      <c r="BL86" s="35">
        <f t="shared" si="74"/>
        <v>0.46200000000000002</v>
      </c>
      <c r="BM86" s="35">
        <f t="shared" si="74"/>
        <v>1.72</v>
      </c>
      <c r="BN86" s="35">
        <f t="shared" si="74"/>
        <v>0</v>
      </c>
      <c r="BO86" s="35">
        <f t="shared" si="74"/>
        <v>0</v>
      </c>
      <c r="BP86" s="35">
        <f t="shared" si="74"/>
        <v>0.38</v>
      </c>
      <c r="BQ86" s="35">
        <f t="shared" si="74"/>
        <v>6.5000000000000002E-2</v>
      </c>
      <c r="BR86" s="68">
        <f t="shared" ref="BR86" si="76">BR82*BR84</f>
        <v>0</v>
      </c>
      <c r="BS86" s="36">
        <f>SUM(D86:BQ86)</f>
        <v>87.296969999999988</v>
      </c>
      <c r="BT86" s="37">
        <f>BS86/$C$10</f>
        <v>87.296969999999988</v>
      </c>
    </row>
    <row r="87" spans="1:72" ht="17.399999999999999">
      <c r="A87" s="33"/>
      <c r="B87" s="34" t="s">
        <v>30</v>
      </c>
      <c r="C87" s="101"/>
      <c r="D87" s="35">
        <f>D82*D84</f>
        <v>1.8180000000000001</v>
      </c>
      <c r="E87" s="35">
        <f t="shared" ref="E87:BQ87" si="77">E82*E84</f>
        <v>3.84</v>
      </c>
      <c r="F87" s="35">
        <f t="shared" si="77"/>
        <v>0.81899999999999995</v>
      </c>
      <c r="G87" s="35">
        <f t="shared" si="77"/>
        <v>0</v>
      </c>
      <c r="H87" s="35">
        <f t="shared" si="77"/>
        <v>0</v>
      </c>
      <c r="I87" s="35">
        <f t="shared" si="77"/>
        <v>0</v>
      </c>
      <c r="J87" s="35">
        <f t="shared" si="77"/>
        <v>0</v>
      </c>
      <c r="K87" s="35">
        <f t="shared" si="77"/>
        <v>8.1666900000000009</v>
      </c>
      <c r="L87" s="35">
        <f t="shared" si="77"/>
        <v>2.552</v>
      </c>
      <c r="M87" s="35">
        <f t="shared" si="77"/>
        <v>0</v>
      </c>
      <c r="N87" s="35">
        <f t="shared" si="77"/>
        <v>0</v>
      </c>
      <c r="O87" s="35">
        <f t="shared" si="77"/>
        <v>0</v>
      </c>
      <c r="P87" s="35">
        <f t="shared" si="77"/>
        <v>0</v>
      </c>
      <c r="Q87" s="35">
        <f t="shared" si="77"/>
        <v>0</v>
      </c>
      <c r="R87" s="35">
        <f t="shared" si="77"/>
        <v>0</v>
      </c>
      <c r="S87" s="35">
        <f>S82*S84</f>
        <v>0</v>
      </c>
      <c r="T87" s="35">
        <f>T82*T84</f>
        <v>0</v>
      </c>
      <c r="U87" s="35">
        <f>U82*U84</f>
        <v>0</v>
      </c>
      <c r="V87" s="35">
        <f>V82*V84</f>
        <v>0</v>
      </c>
      <c r="W87" s="35">
        <f>W82*W84</f>
        <v>0</v>
      </c>
      <c r="X87" s="35">
        <f t="shared" si="77"/>
        <v>18.8</v>
      </c>
      <c r="Y87" s="35">
        <f t="shared" si="77"/>
        <v>0</v>
      </c>
      <c r="Z87" s="35">
        <f t="shared" si="77"/>
        <v>0</v>
      </c>
      <c r="AA87" s="35">
        <f t="shared" si="77"/>
        <v>5.24</v>
      </c>
      <c r="AB87" s="35">
        <f t="shared" si="77"/>
        <v>0</v>
      </c>
      <c r="AC87" s="35">
        <f t="shared" si="77"/>
        <v>0</v>
      </c>
      <c r="AD87" s="35">
        <f t="shared" si="77"/>
        <v>0</v>
      </c>
      <c r="AE87" s="35">
        <f t="shared" si="77"/>
        <v>0</v>
      </c>
      <c r="AF87" s="35">
        <f t="shared" ref="AF87:AI87" si="78">AF82*AF84</f>
        <v>0</v>
      </c>
      <c r="AG87" s="35">
        <f t="shared" si="78"/>
        <v>0</v>
      </c>
      <c r="AH87" s="35">
        <f t="shared" si="78"/>
        <v>0</v>
      </c>
      <c r="AI87" s="35">
        <f t="shared" si="78"/>
        <v>0</v>
      </c>
      <c r="AJ87" s="35">
        <f t="shared" si="77"/>
        <v>0</v>
      </c>
      <c r="AK87" s="35">
        <f t="shared" si="77"/>
        <v>0</v>
      </c>
      <c r="AL87" s="35">
        <f t="shared" si="77"/>
        <v>2.19</v>
      </c>
      <c r="AM87" s="35">
        <f t="shared" si="77"/>
        <v>5.16E-2</v>
      </c>
      <c r="AN87" s="35">
        <f t="shared" si="77"/>
        <v>0</v>
      </c>
      <c r="AO87" s="35">
        <f t="shared" si="77"/>
        <v>0</v>
      </c>
      <c r="AP87" s="35">
        <f t="shared" si="77"/>
        <v>0</v>
      </c>
      <c r="AQ87" s="35">
        <f t="shared" si="77"/>
        <v>0</v>
      </c>
      <c r="AR87" s="35">
        <f t="shared" si="77"/>
        <v>0</v>
      </c>
      <c r="AS87" s="35">
        <f t="shared" si="77"/>
        <v>0</v>
      </c>
      <c r="AT87" s="35">
        <f t="shared" si="77"/>
        <v>0</v>
      </c>
      <c r="AU87" s="35">
        <f t="shared" si="77"/>
        <v>0</v>
      </c>
      <c r="AV87" s="35">
        <f t="shared" si="77"/>
        <v>0</v>
      </c>
      <c r="AW87" s="35">
        <f t="shared" si="77"/>
        <v>0</v>
      </c>
      <c r="AX87" s="35">
        <f t="shared" si="77"/>
        <v>0</v>
      </c>
      <c r="AY87" s="35">
        <f t="shared" si="77"/>
        <v>0</v>
      </c>
      <c r="AZ87" s="35">
        <f t="shared" si="77"/>
        <v>0</v>
      </c>
      <c r="BA87" s="35">
        <f t="shared" si="77"/>
        <v>0</v>
      </c>
      <c r="BB87" s="35">
        <f t="shared" si="77"/>
        <v>0</v>
      </c>
      <c r="BC87" s="35">
        <f t="shared" si="77"/>
        <v>0.61068</v>
      </c>
      <c r="BD87" s="35">
        <f t="shared" si="77"/>
        <v>10.206</v>
      </c>
      <c r="BE87" s="35">
        <f t="shared" si="77"/>
        <v>14.350000000000001</v>
      </c>
      <c r="BF87" s="35">
        <f t="shared" si="77"/>
        <v>10.44</v>
      </c>
      <c r="BG87" s="35">
        <f t="shared" si="77"/>
        <v>0</v>
      </c>
      <c r="BH87" s="35">
        <f t="shared" si="77"/>
        <v>0</v>
      </c>
      <c r="BI87" s="35">
        <f t="shared" si="77"/>
        <v>0</v>
      </c>
      <c r="BJ87" s="35">
        <f t="shared" si="77"/>
        <v>5.0540000000000003</v>
      </c>
      <c r="BK87" s="35">
        <f t="shared" si="77"/>
        <v>0.53200000000000003</v>
      </c>
      <c r="BL87" s="35">
        <f t="shared" si="77"/>
        <v>0.46200000000000002</v>
      </c>
      <c r="BM87" s="35">
        <f t="shared" si="77"/>
        <v>1.72</v>
      </c>
      <c r="BN87" s="35">
        <f t="shared" si="77"/>
        <v>0</v>
      </c>
      <c r="BO87" s="35">
        <f t="shared" si="77"/>
        <v>0</v>
      </c>
      <c r="BP87" s="35">
        <f t="shared" si="77"/>
        <v>0.38</v>
      </c>
      <c r="BQ87" s="35">
        <f t="shared" si="77"/>
        <v>6.5000000000000002E-2</v>
      </c>
      <c r="BR87" s="68">
        <f t="shared" ref="BR87" si="79">BR82*BR84</f>
        <v>0</v>
      </c>
      <c r="BS87" s="36">
        <f>SUM(D87:BQ87)</f>
        <v>87.296969999999988</v>
      </c>
      <c r="BT87" s="37">
        <f>BS87/$C$10</f>
        <v>87.296969999999988</v>
      </c>
    </row>
    <row r="89" spans="1:72">
      <c r="J89" s="3">
        <v>10</v>
      </c>
      <c r="K89" t="s">
        <v>0</v>
      </c>
      <c r="M89" s="3"/>
      <c r="N89" s="3"/>
      <c r="O89" s="3"/>
      <c r="S89" t="s">
        <v>33</v>
      </c>
    </row>
    <row r="90" spans="1:72" ht="15" customHeight="1">
      <c r="A90" s="102"/>
      <c r="B90" s="41" t="s">
        <v>1</v>
      </c>
      <c r="C90" s="104" t="s">
        <v>2</v>
      </c>
      <c r="D90" s="95" t="str">
        <f t="shared" ref="D90:BM90" si="80">D72</f>
        <v>Хлеб пшеничный</v>
      </c>
      <c r="E90" s="95" t="str">
        <f t="shared" si="80"/>
        <v>Хлеб ржано-пшеничный</v>
      </c>
      <c r="F90" s="95" t="str">
        <f t="shared" si="80"/>
        <v>Сахар</v>
      </c>
      <c r="G90" s="95" t="str">
        <f t="shared" si="80"/>
        <v>Чай</v>
      </c>
      <c r="H90" s="95" t="str">
        <f t="shared" si="80"/>
        <v>Какао</v>
      </c>
      <c r="I90" s="95" t="str">
        <f t="shared" si="80"/>
        <v>Кофейный напиток</v>
      </c>
      <c r="J90" s="95" t="str">
        <f t="shared" si="80"/>
        <v>Молоко 2,5%</v>
      </c>
      <c r="K90" s="95" t="str">
        <f t="shared" si="80"/>
        <v>Масло сливочное</v>
      </c>
      <c r="L90" s="95" t="str">
        <f t="shared" si="80"/>
        <v>Сметана 15%</v>
      </c>
      <c r="M90" s="95" t="str">
        <f t="shared" si="80"/>
        <v>Молоко сухое</v>
      </c>
      <c r="N90" s="95" t="str">
        <f t="shared" si="80"/>
        <v>Снежок 2,5 %</v>
      </c>
      <c r="O90" s="95" t="str">
        <f t="shared" si="80"/>
        <v>Творог 5%</v>
      </c>
      <c r="P90" s="95" t="str">
        <f t="shared" si="80"/>
        <v>Молоко сгущенное</v>
      </c>
      <c r="Q90" s="95" t="str">
        <f t="shared" si="80"/>
        <v xml:space="preserve">Джем Сава </v>
      </c>
      <c r="R90" s="95" t="str">
        <f t="shared" si="80"/>
        <v>Сыр</v>
      </c>
      <c r="S90" s="95" t="str">
        <f t="shared" si="80"/>
        <v>Зеленый горошек</v>
      </c>
      <c r="T90" s="95" t="str">
        <f t="shared" si="80"/>
        <v>Кукуруза консервирован.</v>
      </c>
      <c r="U90" s="95" t="str">
        <f t="shared" si="80"/>
        <v>Консервы рыбные</v>
      </c>
      <c r="V90" s="95" t="str">
        <f t="shared" si="80"/>
        <v>Огурцы консервирован.</v>
      </c>
      <c r="W90" s="42"/>
      <c r="X90" s="95" t="str">
        <f t="shared" si="80"/>
        <v>Яйцо</v>
      </c>
      <c r="Y90" s="95" t="str">
        <f t="shared" si="80"/>
        <v>Икра кабачковая</v>
      </c>
      <c r="Z90" s="95" t="str">
        <f t="shared" si="80"/>
        <v>Изюм</v>
      </c>
      <c r="AA90" s="95" t="str">
        <f t="shared" si="80"/>
        <v>Курага</v>
      </c>
      <c r="AB90" s="95" t="str">
        <f t="shared" si="80"/>
        <v>Чернослив</v>
      </c>
      <c r="AC90" s="95" t="str">
        <f t="shared" si="80"/>
        <v>Шиповник</v>
      </c>
      <c r="AD90" s="95" t="str">
        <f t="shared" si="80"/>
        <v>Сухофрукты</v>
      </c>
      <c r="AE90" s="95" t="str">
        <f t="shared" si="80"/>
        <v>Ягода свежемороженная</v>
      </c>
      <c r="AF90" s="95" t="str">
        <f t="shared" ref="AF90:AI90" si="81">AF72</f>
        <v xml:space="preserve">Апельсин  </v>
      </c>
      <c r="AG90" s="95" t="str">
        <f t="shared" si="81"/>
        <v>Банан</v>
      </c>
      <c r="AH90" s="95" t="str">
        <f t="shared" si="81"/>
        <v>Лимон</v>
      </c>
      <c r="AI90" s="95" t="str">
        <f t="shared" si="81"/>
        <v>Яблоко</v>
      </c>
      <c r="AJ90" s="95" t="str">
        <f t="shared" si="80"/>
        <v>Кисель</v>
      </c>
      <c r="AK90" s="95" t="str">
        <f t="shared" si="80"/>
        <v xml:space="preserve">Сок </v>
      </c>
      <c r="AL90" s="95" t="str">
        <f t="shared" si="80"/>
        <v>Макаронные изделия</v>
      </c>
      <c r="AM90" s="95" t="str">
        <f t="shared" si="80"/>
        <v>Мука</v>
      </c>
      <c r="AN90" s="95" t="str">
        <f t="shared" si="80"/>
        <v>Дрожжи</v>
      </c>
      <c r="AO90" s="95" t="str">
        <f t="shared" si="80"/>
        <v>Печенье</v>
      </c>
      <c r="AP90" s="95" t="str">
        <f t="shared" si="80"/>
        <v>Пряники</v>
      </c>
      <c r="AQ90" s="95" t="str">
        <f t="shared" si="80"/>
        <v>Вафли</v>
      </c>
      <c r="AR90" s="95" t="str">
        <f t="shared" si="80"/>
        <v>Конфеты</v>
      </c>
      <c r="AS90" s="95" t="str">
        <f t="shared" si="80"/>
        <v>Повидло Сава</v>
      </c>
      <c r="AT90" s="95" t="str">
        <f t="shared" si="80"/>
        <v>Крупа геркулес</v>
      </c>
      <c r="AU90" s="95" t="str">
        <f t="shared" si="80"/>
        <v>Крупа горох</v>
      </c>
      <c r="AV90" s="95" t="str">
        <f t="shared" si="80"/>
        <v>Крупа гречневая</v>
      </c>
      <c r="AW90" s="95" t="str">
        <f t="shared" si="80"/>
        <v>Крупа кукурузная</v>
      </c>
      <c r="AX90" s="95" t="str">
        <f t="shared" si="80"/>
        <v>Крупа манная</v>
      </c>
      <c r="AY90" s="95" t="str">
        <f t="shared" si="80"/>
        <v>Крупа перловая</v>
      </c>
      <c r="AZ90" s="95" t="str">
        <f t="shared" si="80"/>
        <v>Крупа пшеничная</v>
      </c>
      <c r="BA90" s="95" t="str">
        <f t="shared" si="80"/>
        <v>Крупа пшено</v>
      </c>
      <c r="BB90" s="95" t="str">
        <f t="shared" si="80"/>
        <v>Крупа ячневая</v>
      </c>
      <c r="BC90" s="95" t="str">
        <f t="shared" si="80"/>
        <v>Рис</v>
      </c>
      <c r="BD90" s="95" t="str">
        <f t="shared" si="80"/>
        <v>Цыпленок бройлер</v>
      </c>
      <c r="BE90" s="95" t="str">
        <f t="shared" si="80"/>
        <v>Филе куриное</v>
      </c>
      <c r="BF90" s="95" t="str">
        <f t="shared" si="80"/>
        <v>Фарш говяжий</v>
      </c>
      <c r="BG90" s="95" t="str">
        <f t="shared" si="80"/>
        <v>Печень куриная</v>
      </c>
      <c r="BH90" s="95" t="str">
        <f t="shared" si="80"/>
        <v>Филе минтая</v>
      </c>
      <c r="BI90" s="95" t="str">
        <f t="shared" si="80"/>
        <v>Филе сельди слабосол.</v>
      </c>
      <c r="BJ90" s="95" t="str">
        <f t="shared" si="80"/>
        <v>Картофель</v>
      </c>
      <c r="BK90" s="95" t="str">
        <f t="shared" si="80"/>
        <v>Морковь</v>
      </c>
      <c r="BL90" s="95" t="str">
        <f t="shared" si="80"/>
        <v>Лук</v>
      </c>
      <c r="BM90" s="95" t="str">
        <f t="shared" si="80"/>
        <v>Капуста</v>
      </c>
      <c r="BN90" s="95" t="str">
        <f>BN72</f>
        <v>Свекла</v>
      </c>
      <c r="BO90" s="95" t="str">
        <f>BO72</f>
        <v>Томатная паста</v>
      </c>
      <c r="BP90" s="95" t="str">
        <f>BP72</f>
        <v>Масло растительное</v>
      </c>
      <c r="BQ90" s="95" t="str">
        <f>BQ72</f>
        <v>Соль</v>
      </c>
      <c r="BR90" s="94" t="str">
        <f>BR72</f>
        <v>Лимонная кислота</v>
      </c>
      <c r="BS90" s="96" t="s">
        <v>3</v>
      </c>
      <c r="BT90" s="96" t="s">
        <v>4</v>
      </c>
    </row>
    <row r="91" spans="1:72" ht="36.75" customHeight="1">
      <c r="A91" s="103"/>
      <c r="B91" s="6" t="s">
        <v>5</v>
      </c>
      <c r="C91" s="10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42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4"/>
      <c r="BS91" s="96"/>
      <c r="BT91" s="96"/>
    </row>
    <row r="92" spans="1:72">
      <c r="A92" s="97" t="s">
        <v>18</v>
      </c>
      <c r="B92" s="12" t="s">
        <v>19</v>
      </c>
      <c r="C92" s="98">
        <f>$F$7</f>
        <v>1</v>
      </c>
      <c r="D92" s="12">
        <f>D24</f>
        <v>0</v>
      </c>
      <c r="E92" s="12">
        <f t="shared" ref="E92:BQ96" si="82">E24</f>
        <v>0</v>
      </c>
      <c r="F92" s="12">
        <f t="shared" si="82"/>
        <v>1.0999999999999999E-2</v>
      </c>
      <c r="G92" s="12">
        <f t="shared" si="82"/>
        <v>0</v>
      </c>
      <c r="H92" s="12">
        <f t="shared" si="82"/>
        <v>0</v>
      </c>
      <c r="I92" s="12">
        <f t="shared" si="82"/>
        <v>0</v>
      </c>
      <c r="J92" s="12">
        <f t="shared" si="82"/>
        <v>0</v>
      </c>
      <c r="K92" s="12">
        <f t="shared" si="82"/>
        <v>0</v>
      </c>
      <c r="L92" s="12">
        <f t="shared" si="82"/>
        <v>0</v>
      </c>
      <c r="M92" s="12">
        <f t="shared" si="82"/>
        <v>0</v>
      </c>
      <c r="N92" s="12">
        <f t="shared" si="82"/>
        <v>0</v>
      </c>
      <c r="O92" s="12">
        <f t="shared" si="82"/>
        <v>0</v>
      </c>
      <c r="P92" s="12">
        <f t="shared" si="82"/>
        <v>0</v>
      </c>
      <c r="Q92" s="12">
        <f t="shared" si="82"/>
        <v>0</v>
      </c>
      <c r="R92" s="12">
        <f t="shared" si="82"/>
        <v>0</v>
      </c>
      <c r="S92" s="12">
        <f t="shared" si="82"/>
        <v>0</v>
      </c>
      <c r="T92" s="12">
        <f t="shared" si="82"/>
        <v>0</v>
      </c>
      <c r="U92" s="12">
        <f t="shared" si="82"/>
        <v>0</v>
      </c>
      <c r="V92" s="12">
        <f t="shared" si="82"/>
        <v>0</v>
      </c>
      <c r="W92" s="12">
        <f t="shared" si="82"/>
        <v>0</v>
      </c>
      <c r="X92" s="12">
        <f t="shared" si="82"/>
        <v>0</v>
      </c>
      <c r="Y92" s="12">
        <f t="shared" si="82"/>
        <v>0</v>
      </c>
      <c r="Z92" s="12">
        <f t="shared" si="82"/>
        <v>0</v>
      </c>
      <c r="AA92" s="12">
        <f t="shared" si="82"/>
        <v>0</v>
      </c>
      <c r="AB92" s="12">
        <f t="shared" si="82"/>
        <v>0</v>
      </c>
      <c r="AC92" s="12">
        <f t="shared" si="82"/>
        <v>8.0000000000000002E-3</v>
      </c>
      <c r="AD92" s="12">
        <f t="shared" si="82"/>
        <v>0</v>
      </c>
      <c r="AE92" s="12">
        <f t="shared" si="82"/>
        <v>0</v>
      </c>
      <c r="AF92" s="12">
        <f t="shared" ref="AF92:AI95" si="83">AF24</f>
        <v>0</v>
      </c>
      <c r="AG92" s="12">
        <f t="shared" si="83"/>
        <v>0</v>
      </c>
      <c r="AH92" s="12">
        <f t="shared" si="83"/>
        <v>0</v>
      </c>
      <c r="AI92" s="12">
        <f t="shared" si="83"/>
        <v>0</v>
      </c>
      <c r="AJ92" s="12">
        <f t="shared" si="82"/>
        <v>0</v>
      </c>
      <c r="AK92" s="12">
        <f t="shared" si="82"/>
        <v>0</v>
      </c>
      <c r="AL92" s="12">
        <f t="shared" si="82"/>
        <v>0</v>
      </c>
      <c r="AM92" s="12">
        <f t="shared" si="82"/>
        <v>0</v>
      </c>
      <c r="AN92" s="12">
        <f t="shared" si="82"/>
        <v>0</v>
      </c>
      <c r="AO92" s="12">
        <f t="shared" si="82"/>
        <v>0</v>
      </c>
      <c r="AP92" s="12">
        <f t="shared" si="82"/>
        <v>0</v>
      </c>
      <c r="AQ92" s="12">
        <f t="shared" si="82"/>
        <v>0</v>
      </c>
      <c r="AR92" s="12">
        <f t="shared" si="82"/>
        <v>0</v>
      </c>
      <c r="AS92" s="12">
        <f t="shared" si="82"/>
        <v>0</v>
      </c>
      <c r="AT92" s="12">
        <f t="shared" si="82"/>
        <v>0</v>
      </c>
      <c r="AU92" s="12">
        <f t="shared" si="82"/>
        <v>0</v>
      </c>
      <c r="AV92" s="12">
        <f t="shared" si="82"/>
        <v>0</v>
      </c>
      <c r="AW92" s="12">
        <f t="shared" si="82"/>
        <v>0</v>
      </c>
      <c r="AX92" s="12">
        <f t="shared" si="82"/>
        <v>0</v>
      </c>
      <c r="AY92" s="12">
        <f t="shared" si="82"/>
        <v>0</v>
      </c>
      <c r="AZ92" s="12">
        <f t="shared" si="82"/>
        <v>0</v>
      </c>
      <c r="BA92" s="12">
        <f t="shared" si="82"/>
        <v>0</v>
      </c>
      <c r="BB92" s="12">
        <f t="shared" si="82"/>
        <v>0</v>
      </c>
      <c r="BC92" s="12">
        <f t="shared" si="82"/>
        <v>0</v>
      </c>
      <c r="BD92" s="12">
        <f t="shared" si="82"/>
        <v>0</v>
      </c>
      <c r="BE92" s="12">
        <f t="shared" si="82"/>
        <v>0</v>
      </c>
      <c r="BF92" s="12">
        <f t="shared" si="82"/>
        <v>0</v>
      </c>
      <c r="BG92" s="12">
        <f t="shared" si="82"/>
        <v>0</v>
      </c>
      <c r="BH92" s="12">
        <f t="shared" si="82"/>
        <v>0</v>
      </c>
      <c r="BI92" s="12">
        <f t="shared" si="82"/>
        <v>0</v>
      </c>
      <c r="BJ92" s="12">
        <f t="shared" si="82"/>
        <v>0</v>
      </c>
      <c r="BK92" s="12">
        <f t="shared" si="82"/>
        <v>0</v>
      </c>
      <c r="BL92" s="12">
        <f t="shared" si="82"/>
        <v>0</v>
      </c>
      <c r="BM92" s="12">
        <f t="shared" si="82"/>
        <v>0</v>
      </c>
      <c r="BN92" s="12">
        <f t="shared" si="82"/>
        <v>0</v>
      </c>
      <c r="BO92" s="12">
        <f t="shared" si="82"/>
        <v>0</v>
      </c>
      <c r="BP92" s="12">
        <f t="shared" si="82"/>
        <v>0</v>
      </c>
      <c r="BQ92" s="12">
        <f t="shared" si="82"/>
        <v>0</v>
      </c>
      <c r="BR92" s="65">
        <f t="shared" ref="BR92:BR95" si="84">BR24</f>
        <v>0</v>
      </c>
    </row>
    <row r="93" spans="1:72">
      <c r="A93" s="97"/>
      <c r="B93" s="12" t="s">
        <v>20</v>
      </c>
      <c r="C93" s="99"/>
      <c r="D93" s="12">
        <f>D25</f>
        <v>0</v>
      </c>
      <c r="E93" s="12">
        <f t="shared" si="82"/>
        <v>0</v>
      </c>
      <c r="F93" s="12">
        <f t="shared" si="82"/>
        <v>1.6999999999999999E-3</v>
      </c>
      <c r="G93" s="12">
        <f t="shared" si="82"/>
        <v>0</v>
      </c>
      <c r="H93" s="12">
        <f t="shared" si="82"/>
        <v>0</v>
      </c>
      <c r="I93" s="12">
        <f t="shared" si="82"/>
        <v>0</v>
      </c>
      <c r="J93" s="12">
        <f t="shared" si="82"/>
        <v>0</v>
      </c>
      <c r="K93" s="12">
        <f t="shared" si="82"/>
        <v>2E-3</v>
      </c>
      <c r="L93" s="12">
        <f t="shared" si="82"/>
        <v>0</v>
      </c>
      <c r="M93" s="12">
        <f t="shared" si="82"/>
        <v>0</v>
      </c>
      <c r="N93" s="12">
        <f t="shared" si="82"/>
        <v>0</v>
      </c>
      <c r="O93" s="12">
        <f t="shared" si="82"/>
        <v>0</v>
      </c>
      <c r="P93" s="12">
        <f t="shared" si="82"/>
        <v>0</v>
      </c>
      <c r="Q93" s="12">
        <f t="shared" si="82"/>
        <v>0</v>
      </c>
      <c r="R93" s="12">
        <f t="shared" si="82"/>
        <v>0</v>
      </c>
      <c r="S93" s="12">
        <f t="shared" si="82"/>
        <v>0</v>
      </c>
      <c r="T93" s="12">
        <f t="shared" si="82"/>
        <v>0</v>
      </c>
      <c r="U93" s="12">
        <f t="shared" si="82"/>
        <v>0</v>
      </c>
      <c r="V93" s="12">
        <f t="shared" si="82"/>
        <v>0</v>
      </c>
      <c r="W93" s="12">
        <f t="shared" si="82"/>
        <v>0</v>
      </c>
      <c r="X93" s="12">
        <f t="shared" si="82"/>
        <v>4.1666000000000002E-2</v>
      </c>
      <c r="Y93" s="12">
        <f t="shared" si="82"/>
        <v>0</v>
      </c>
      <c r="Z93" s="12">
        <f t="shared" si="82"/>
        <v>0</v>
      </c>
      <c r="AA93" s="12">
        <f t="shared" si="82"/>
        <v>0</v>
      </c>
      <c r="AB93" s="12">
        <f t="shared" si="82"/>
        <v>0</v>
      </c>
      <c r="AC93" s="12">
        <f t="shared" si="82"/>
        <v>0</v>
      </c>
      <c r="AD93" s="12">
        <f t="shared" si="82"/>
        <v>0</v>
      </c>
      <c r="AE93" s="12">
        <f t="shared" si="82"/>
        <v>0</v>
      </c>
      <c r="AF93" s="12">
        <f t="shared" si="83"/>
        <v>0</v>
      </c>
      <c r="AG93" s="12">
        <f t="shared" si="83"/>
        <v>0</v>
      </c>
      <c r="AH93" s="12">
        <f t="shared" si="83"/>
        <v>0</v>
      </c>
      <c r="AI93" s="12">
        <f t="shared" si="83"/>
        <v>0</v>
      </c>
      <c r="AJ93" s="12">
        <f t="shared" si="82"/>
        <v>0</v>
      </c>
      <c r="AK93" s="12">
        <f t="shared" si="82"/>
        <v>0</v>
      </c>
      <c r="AL93" s="12">
        <f t="shared" si="82"/>
        <v>0</v>
      </c>
      <c r="AM93" s="12">
        <f t="shared" si="82"/>
        <v>0.04</v>
      </c>
      <c r="AN93" s="12">
        <f t="shared" si="82"/>
        <v>1.1999999999999999E-3</v>
      </c>
      <c r="AO93" s="12">
        <f t="shared" si="82"/>
        <v>0</v>
      </c>
      <c r="AP93" s="12">
        <f t="shared" si="82"/>
        <v>0</v>
      </c>
      <c r="AQ93" s="12">
        <f t="shared" si="82"/>
        <v>0</v>
      </c>
      <c r="AR93" s="12">
        <f t="shared" si="82"/>
        <v>0</v>
      </c>
      <c r="AS93" s="12">
        <f t="shared" si="82"/>
        <v>0.01</v>
      </c>
      <c r="AT93" s="12">
        <f t="shared" si="82"/>
        <v>0</v>
      </c>
      <c r="AU93" s="12">
        <f t="shared" si="82"/>
        <v>0</v>
      </c>
      <c r="AV93" s="12">
        <f t="shared" si="82"/>
        <v>0</v>
      </c>
      <c r="AW93" s="12">
        <f t="shared" si="82"/>
        <v>0</v>
      </c>
      <c r="AX93" s="12">
        <f t="shared" si="82"/>
        <v>0</v>
      </c>
      <c r="AY93" s="12">
        <f t="shared" si="82"/>
        <v>0</v>
      </c>
      <c r="AZ93" s="12">
        <f t="shared" si="82"/>
        <v>0</v>
      </c>
      <c r="BA93" s="12">
        <f t="shared" si="82"/>
        <v>0</v>
      </c>
      <c r="BB93" s="12">
        <f t="shared" si="82"/>
        <v>0</v>
      </c>
      <c r="BC93" s="12">
        <f t="shared" si="82"/>
        <v>0</v>
      </c>
      <c r="BD93" s="12">
        <f t="shared" si="82"/>
        <v>0</v>
      </c>
      <c r="BE93" s="12">
        <f t="shared" si="82"/>
        <v>0</v>
      </c>
      <c r="BF93" s="12">
        <f t="shared" si="82"/>
        <v>0</v>
      </c>
      <c r="BG93" s="12">
        <f t="shared" si="82"/>
        <v>0</v>
      </c>
      <c r="BH93" s="12">
        <f t="shared" si="82"/>
        <v>0</v>
      </c>
      <c r="BI93" s="12">
        <f t="shared" si="82"/>
        <v>0</v>
      </c>
      <c r="BJ93" s="12">
        <f t="shared" si="82"/>
        <v>0</v>
      </c>
      <c r="BK93" s="12">
        <f t="shared" si="82"/>
        <v>0</v>
      </c>
      <c r="BL93" s="12">
        <f t="shared" si="82"/>
        <v>0</v>
      </c>
      <c r="BM93" s="12">
        <f t="shared" si="82"/>
        <v>0</v>
      </c>
      <c r="BN93" s="12">
        <f t="shared" si="82"/>
        <v>0</v>
      </c>
      <c r="BO93" s="12">
        <f t="shared" si="82"/>
        <v>0</v>
      </c>
      <c r="BP93" s="12">
        <f t="shared" si="82"/>
        <v>8.9999999999999998E-4</v>
      </c>
      <c r="BQ93" s="12">
        <f t="shared" si="82"/>
        <v>0</v>
      </c>
      <c r="BR93" s="65">
        <f t="shared" si="84"/>
        <v>0</v>
      </c>
    </row>
    <row r="94" spans="1:72">
      <c r="A94" s="97"/>
      <c r="B94" s="12"/>
      <c r="C94" s="99"/>
      <c r="D94" s="12">
        <f>D26</f>
        <v>0</v>
      </c>
      <c r="E94" s="12">
        <f t="shared" si="82"/>
        <v>0</v>
      </c>
      <c r="F94" s="12">
        <f t="shared" si="82"/>
        <v>0</v>
      </c>
      <c r="G94" s="12">
        <f t="shared" si="82"/>
        <v>0</v>
      </c>
      <c r="H94" s="12">
        <f t="shared" si="82"/>
        <v>0</v>
      </c>
      <c r="I94" s="12">
        <f t="shared" si="82"/>
        <v>0</v>
      </c>
      <c r="J94" s="12">
        <f t="shared" si="82"/>
        <v>0</v>
      </c>
      <c r="K94" s="12">
        <f t="shared" si="82"/>
        <v>0</v>
      </c>
      <c r="L94" s="12">
        <f t="shared" si="82"/>
        <v>0</v>
      </c>
      <c r="M94" s="12">
        <f t="shared" si="82"/>
        <v>0</v>
      </c>
      <c r="N94" s="12">
        <f t="shared" si="82"/>
        <v>0</v>
      </c>
      <c r="O94" s="12">
        <f t="shared" si="82"/>
        <v>0</v>
      </c>
      <c r="P94" s="12">
        <f t="shared" si="82"/>
        <v>0</v>
      </c>
      <c r="Q94" s="12">
        <f t="shared" si="82"/>
        <v>0</v>
      </c>
      <c r="R94" s="12">
        <f t="shared" si="82"/>
        <v>0</v>
      </c>
      <c r="S94" s="12">
        <f t="shared" si="82"/>
        <v>0</v>
      </c>
      <c r="T94" s="12">
        <f t="shared" si="82"/>
        <v>0</v>
      </c>
      <c r="U94" s="12">
        <f t="shared" si="82"/>
        <v>0</v>
      </c>
      <c r="V94" s="12">
        <f t="shared" si="82"/>
        <v>0</v>
      </c>
      <c r="W94" s="12">
        <f t="shared" si="82"/>
        <v>0</v>
      </c>
      <c r="X94" s="12">
        <f t="shared" si="82"/>
        <v>0</v>
      </c>
      <c r="Y94" s="12">
        <f t="shared" si="82"/>
        <v>0</v>
      </c>
      <c r="Z94" s="12">
        <f t="shared" si="82"/>
        <v>0</v>
      </c>
      <c r="AA94" s="12">
        <f t="shared" si="82"/>
        <v>0</v>
      </c>
      <c r="AB94" s="12">
        <f t="shared" si="82"/>
        <v>0</v>
      </c>
      <c r="AC94" s="12">
        <f t="shared" si="82"/>
        <v>0</v>
      </c>
      <c r="AD94" s="12">
        <f t="shared" si="82"/>
        <v>0</v>
      </c>
      <c r="AE94" s="12">
        <f t="shared" si="82"/>
        <v>0</v>
      </c>
      <c r="AF94" s="12">
        <f t="shared" si="83"/>
        <v>0</v>
      </c>
      <c r="AG94" s="12">
        <f t="shared" si="83"/>
        <v>0</v>
      </c>
      <c r="AH94" s="12">
        <f t="shared" si="83"/>
        <v>0</v>
      </c>
      <c r="AI94" s="12">
        <f t="shared" si="83"/>
        <v>0</v>
      </c>
      <c r="AJ94" s="12">
        <f t="shared" si="82"/>
        <v>0</v>
      </c>
      <c r="AK94" s="12">
        <f t="shared" si="82"/>
        <v>0</v>
      </c>
      <c r="AL94" s="12">
        <f t="shared" si="82"/>
        <v>0</v>
      </c>
      <c r="AM94" s="12">
        <f t="shared" si="82"/>
        <v>0</v>
      </c>
      <c r="AN94" s="12">
        <f t="shared" si="82"/>
        <v>0</v>
      </c>
      <c r="AO94" s="12">
        <f t="shared" si="82"/>
        <v>0</v>
      </c>
      <c r="AP94" s="12">
        <f t="shared" si="82"/>
        <v>0</v>
      </c>
      <c r="AQ94" s="12">
        <f t="shared" si="82"/>
        <v>0</v>
      </c>
      <c r="AR94" s="12">
        <f t="shared" si="82"/>
        <v>0</v>
      </c>
      <c r="AS94" s="12">
        <f t="shared" si="82"/>
        <v>0</v>
      </c>
      <c r="AT94" s="12">
        <f t="shared" si="82"/>
        <v>0</v>
      </c>
      <c r="AU94" s="12">
        <f t="shared" si="82"/>
        <v>0</v>
      </c>
      <c r="AV94" s="12">
        <f t="shared" si="82"/>
        <v>0</v>
      </c>
      <c r="AW94" s="12">
        <f t="shared" si="82"/>
        <v>0</v>
      </c>
      <c r="AX94" s="12">
        <f t="shared" si="82"/>
        <v>0</v>
      </c>
      <c r="AY94" s="12">
        <f t="shared" si="82"/>
        <v>0</v>
      </c>
      <c r="AZ94" s="12">
        <f t="shared" si="82"/>
        <v>0</v>
      </c>
      <c r="BA94" s="12">
        <f t="shared" si="82"/>
        <v>0</v>
      </c>
      <c r="BB94" s="12">
        <f t="shared" si="82"/>
        <v>0</v>
      </c>
      <c r="BC94" s="12">
        <f t="shared" si="82"/>
        <v>0</v>
      </c>
      <c r="BD94" s="12">
        <f t="shared" si="82"/>
        <v>0</v>
      </c>
      <c r="BE94" s="12">
        <f t="shared" si="82"/>
        <v>0</v>
      </c>
      <c r="BF94" s="12">
        <f t="shared" si="82"/>
        <v>0</v>
      </c>
      <c r="BG94" s="12">
        <f t="shared" si="82"/>
        <v>0</v>
      </c>
      <c r="BH94" s="12">
        <f t="shared" si="82"/>
        <v>0</v>
      </c>
      <c r="BI94" s="12">
        <f t="shared" si="82"/>
        <v>0</v>
      </c>
      <c r="BJ94" s="12">
        <f t="shared" si="82"/>
        <v>0</v>
      </c>
      <c r="BK94" s="12">
        <f t="shared" si="82"/>
        <v>0</v>
      </c>
      <c r="BL94" s="12">
        <f t="shared" si="82"/>
        <v>0</v>
      </c>
      <c r="BM94" s="12">
        <f t="shared" si="82"/>
        <v>0</v>
      </c>
      <c r="BN94" s="12">
        <f t="shared" si="82"/>
        <v>0</v>
      </c>
      <c r="BO94" s="12">
        <f t="shared" si="82"/>
        <v>0</v>
      </c>
      <c r="BP94" s="12">
        <f t="shared" si="82"/>
        <v>0</v>
      </c>
      <c r="BQ94" s="12">
        <f t="shared" si="82"/>
        <v>0</v>
      </c>
      <c r="BR94" s="65">
        <f t="shared" si="84"/>
        <v>0</v>
      </c>
    </row>
    <row r="95" spans="1:72">
      <c r="A95" s="97"/>
      <c r="B95" s="12"/>
      <c r="C95" s="99"/>
      <c r="D95" s="12">
        <f>D27</f>
        <v>0</v>
      </c>
      <c r="E95" s="12">
        <f t="shared" si="82"/>
        <v>0</v>
      </c>
      <c r="F95" s="12">
        <f t="shared" si="82"/>
        <v>0</v>
      </c>
      <c r="G95" s="12">
        <f t="shared" si="82"/>
        <v>0</v>
      </c>
      <c r="H95" s="12">
        <f t="shared" si="82"/>
        <v>0</v>
      </c>
      <c r="I95" s="12">
        <f t="shared" si="82"/>
        <v>0</v>
      </c>
      <c r="J95" s="12">
        <f t="shared" si="82"/>
        <v>0</v>
      </c>
      <c r="K95" s="12">
        <f t="shared" si="82"/>
        <v>0</v>
      </c>
      <c r="L95" s="12">
        <f t="shared" si="82"/>
        <v>0</v>
      </c>
      <c r="M95" s="12">
        <f t="shared" si="82"/>
        <v>0</v>
      </c>
      <c r="N95" s="12">
        <f t="shared" si="82"/>
        <v>0</v>
      </c>
      <c r="O95" s="12">
        <f t="shared" si="82"/>
        <v>0</v>
      </c>
      <c r="P95" s="12">
        <f t="shared" si="82"/>
        <v>0</v>
      </c>
      <c r="Q95" s="12">
        <f t="shared" si="82"/>
        <v>0</v>
      </c>
      <c r="R95" s="12">
        <f t="shared" si="82"/>
        <v>0</v>
      </c>
      <c r="S95" s="12">
        <f t="shared" si="82"/>
        <v>0</v>
      </c>
      <c r="T95" s="12">
        <f t="shared" si="82"/>
        <v>0</v>
      </c>
      <c r="U95" s="12">
        <f t="shared" si="82"/>
        <v>0</v>
      </c>
      <c r="V95" s="12">
        <f t="shared" si="82"/>
        <v>0</v>
      </c>
      <c r="W95" s="12">
        <f t="shared" si="82"/>
        <v>0</v>
      </c>
      <c r="X95" s="12">
        <f t="shared" si="82"/>
        <v>0</v>
      </c>
      <c r="Y95" s="12">
        <f t="shared" si="82"/>
        <v>0</v>
      </c>
      <c r="Z95" s="12">
        <f t="shared" si="82"/>
        <v>0</v>
      </c>
      <c r="AA95" s="12">
        <f t="shared" si="82"/>
        <v>0</v>
      </c>
      <c r="AB95" s="12">
        <f t="shared" si="82"/>
        <v>0</v>
      </c>
      <c r="AC95" s="12">
        <f t="shared" si="82"/>
        <v>0</v>
      </c>
      <c r="AD95" s="12">
        <f t="shared" si="82"/>
        <v>0</v>
      </c>
      <c r="AE95" s="12">
        <f t="shared" si="82"/>
        <v>0</v>
      </c>
      <c r="AF95" s="12">
        <f t="shared" si="83"/>
        <v>0</v>
      </c>
      <c r="AG95" s="12">
        <f t="shared" si="83"/>
        <v>0</v>
      </c>
      <c r="AH95" s="12">
        <f t="shared" si="83"/>
        <v>0</v>
      </c>
      <c r="AI95" s="12">
        <f t="shared" si="83"/>
        <v>0</v>
      </c>
      <c r="AJ95" s="12">
        <f t="shared" si="82"/>
        <v>0</v>
      </c>
      <c r="AK95" s="12">
        <f t="shared" si="82"/>
        <v>0</v>
      </c>
      <c r="AL95" s="12">
        <f t="shared" si="82"/>
        <v>0</v>
      </c>
      <c r="AM95" s="12">
        <f t="shared" si="82"/>
        <v>0</v>
      </c>
      <c r="AN95" s="12">
        <f t="shared" si="82"/>
        <v>0</v>
      </c>
      <c r="AO95" s="12">
        <f t="shared" si="82"/>
        <v>0</v>
      </c>
      <c r="AP95" s="12">
        <f t="shared" si="82"/>
        <v>0</v>
      </c>
      <c r="AQ95" s="12">
        <f t="shared" si="82"/>
        <v>0</v>
      </c>
      <c r="AR95" s="12">
        <f t="shared" si="82"/>
        <v>0</v>
      </c>
      <c r="AS95" s="12">
        <f t="shared" si="82"/>
        <v>0</v>
      </c>
      <c r="AT95" s="12">
        <f t="shared" si="82"/>
        <v>0</v>
      </c>
      <c r="AU95" s="12">
        <f t="shared" si="82"/>
        <v>0</v>
      </c>
      <c r="AV95" s="12">
        <f t="shared" si="82"/>
        <v>0</v>
      </c>
      <c r="AW95" s="12">
        <f t="shared" si="82"/>
        <v>0</v>
      </c>
      <c r="AX95" s="12">
        <f t="shared" si="82"/>
        <v>0</v>
      </c>
      <c r="AY95" s="12">
        <f t="shared" si="82"/>
        <v>0</v>
      </c>
      <c r="AZ95" s="12">
        <f t="shared" si="82"/>
        <v>0</v>
      </c>
      <c r="BA95" s="12">
        <f t="shared" si="82"/>
        <v>0</v>
      </c>
      <c r="BB95" s="12">
        <f t="shared" si="82"/>
        <v>0</v>
      </c>
      <c r="BC95" s="12">
        <f t="shared" si="82"/>
        <v>0</v>
      </c>
      <c r="BD95" s="12">
        <f t="shared" si="82"/>
        <v>0</v>
      </c>
      <c r="BE95" s="12">
        <f t="shared" si="82"/>
        <v>0</v>
      </c>
      <c r="BF95" s="12">
        <f t="shared" si="82"/>
        <v>0</v>
      </c>
      <c r="BG95" s="12">
        <f t="shared" si="82"/>
        <v>0</v>
      </c>
      <c r="BH95" s="12">
        <f t="shared" si="82"/>
        <v>0</v>
      </c>
      <c r="BI95" s="12">
        <f t="shared" si="82"/>
        <v>0</v>
      </c>
      <c r="BJ95" s="12">
        <f t="shared" si="82"/>
        <v>0</v>
      </c>
      <c r="BK95" s="12">
        <f t="shared" si="82"/>
        <v>0</v>
      </c>
      <c r="BL95" s="12">
        <f t="shared" si="82"/>
        <v>0</v>
      </c>
      <c r="BM95" s="12">
        <f t="shared" si="82"/>
        <v>0</v>
      </c>
      <c r="BN95" s="12">
        <f t="shared" si="82"/>
        <v>0</v>
      </c>
      <c r="BO95" s="12">
        <f t="shared" si="82"/>
        <v>0</v>
      </c>
      <c r="BP95" s="12">
        <f t="shared" si="82"/>
        <v>0</v>
      </c>
      <c r="BQ95" s="12">
        <f t="shared" si="82"/>
        <v>0</v>
      </c>
      <c r="BR95" s="65">
        <f t="shared" si="84"/>
        <v>0</v>
      </c>
    </row>
    <row r="96" spans="1:72">
      <c r="A96" s="97"/>
      <c r="B96" s="12"/>
      <c r="C96" s="100"/>
      <c r="D96" s="12">
        <f>D28</f>
        <v>0</v>
      </c>
      <c r="E96" s="12">
        <f t="shared" si="82"/>
        <v>0</v>
      </c>
      <c r="F96" s="12">
        <f t="shared" si="82"/>
        <v>0</v>
      </c>
      <c r="G96" s="12">
        <f t="shared" si="82"/>
        <v>0</v>
      </c>
      <c r="H96" s="12">
        <f t="shared" si="82"/>
        <v>0</v>
      </c>
      <c r="I96" s="12">
        <f t="shared" si="82"/>
        <v>0</v>
      </c>
      <c r="J96" s="12">
        <f t="shared" si="82"/>
        <v>0</v>
      </c>
      <c r="K96" s="12">
        <f t="shared" si="82"/>
        <v>0</v>
      </c>
      <c r="L96" s="12">
        <f t="shared" ref="L96:BQ96" si="85">L28</f>
        <v>0</v>
      </c>
      <c r="M96" s="12">
        <f t="shared" si="85"/>
        <v>0</v>
      </c>
      <c r="N96" s="12">
        <f t="shared" si="85"/>
        <v>0</v>
      </c>
      <c r="O96" s="12">
        <f t="shared" si="85"/>
        <v>0</v>
      </c>
      <c r="P96" s="12">
        <f t="shared" si="85"/>
        <v>0</v>
      </c>
      <c r="Q96" s="12">
        <f t="shared" si="85"/>
        <v>0</v>
      </c>
      <c r="R96" s="12">
        <f t="shared" si="85"/>
        <v>0</v>
      </c>
      <c r="S96" s="12">
        <f>S28</f>
        <v>0</v>
      </c>
      <c r="T96" s="12">
        <f>T28</f>
        <v>0</v>
      </c>
      <c r="U96" s="12">
        <f>U28</f>
        <v>0</v>
      </c>
      <c r="V96" s="12">
        <f>V28</f>
        <v>0</v>
      </c>
      <c r="W96" s="12">
        <f>W28</f>
        <v>0</v>
      </c>
      <c r="X96" s="12">
        <f t="shared" si="85"/>
        <v>0</v>
      </c>
      <c r="Y96" s="12">
        <f t="shared" si="85"/>
        <v>0</v>
      </c>
      <c r="Z96" s="12">
        <f t="shared" si="85"/>
        <v>0</v>
      </c>
      <c r="AA96" s="12">
        <f t="shared" si="85"/>
        <v>0</v>
      </c>
      <c r="AB96" s="12">
        <f t="shared" si="85"/>
        <v>0</v>
      </c>
      <c r="AC96" s="12">
        <f t="shared" si="85"/>
        <v>0</v>
      </c>
      <c r="AD96" s="12">
        <f t="shared" si="85"/>
        <v>0</v>
      </c>
      <c r="AE96" s="12">
        <f t="shared" si="85"/>
        <v>0</v>
      </c>
      <c r="AF96" s="12">
        <f t="shared" ref="AF96:AI96" si="86">AF28</f>
        <v>0</v>
      </c>
      <c r="AG96" s="12">
        <f t="shared" si="86"/>
        <v>0</v>
      </c>
      <c r="AH96" s="12">
        <f t="shared" si="86"/>
        <v>0</v>
      </c>
      <c r="AI96" s="12">
        <f t="shared" si="86"/>
        <v>0</v>
      </c>
      <c r="AJ96" s="12">
        <f t="shared" si="85"/>
        <v>0</v>
      </c>
      <c r="AK96" s="12">
        <f t="shared" si="85"/>
        <v>0</v>
      </c>
      <c r="AL96" s="12">
        <f t="shared" si="85"/>
        <v>0</v>
      </c>
      <c r="AM96" s="12">
        <f t="shared" si="85"/>
        <v>0</v>
      </c>
      <c r="AN96" s="12">
        <f t="shared" si="85"/>
        <v>0</v>
      </c>
      <c r="AO96" s="12">
        <f t="shared" si="85"/>
        <v>0</v>
      </c>
      <c r="AP96" s="12">
        <f t="shared" si="85"/>
        <v>0</v>
      </c>
      <c r="AQ96" s="12">
        <f t="shared" si="85"/>
        <v>0</v>
      </c>
      <c r="AR96" s="12">
        <f t="shared" si="85"/>
        <v>0</v>
      </c>
      <c r="AS96" s="12">
        <f t="shared" si="85"/>
        <v>0</v>
      </c>
      <c r="AT96" s="12">
        <f t="shared" si="85"/>
        <v>0</v>
      </c>
      <c r="AU96" s="12">
        <f t="shared" si="85"/>
        <v>0</v>
      </c>
      <c r="AV96" s="12">
        <f t="shared" si="85"/>
        <v>0</v>
      </c>
      <c r="AW96" s="12">
        <f t="shared" si="85"/>
        <v>0</v>
      </c>
      <c r="AX96" s="12">
        <f t="shared" si="85"/>
        <v>0</v>
      </c>
      <c r="AY96" s="12">
        <f t="shared" si="85"/>
        <v>0</v>
      </c>
      <c r="AZ96" s="12">
        <f t="shared" si="85"/>
        <v>0</v>
      </c>
      <c r="BA96" s="12">
        <f t="shared" si="85"/>
        <v>0</v>
      </c>
      <c r="BB96" s="12">
        <f t="shared" si="85"/>
        <v>0</v>
      </c>
      <c r="BC96" s="12">
        <f t="shared" si="85"/>
        <v>0</v>
      </c>
      <c r="BD96" s="12">
        <f t="shared" si="85"/>
        <v>0</v>
      </c>
      <c r="BE96" s="12">
        <f t="shared" si="85"/>
        <v>0</v>
      </c>
      <c r="BF96" s="12">
        <f t="shared" si="85"/>
        <v>0</v>
      </c>
      <c r="BG96" s="12">
        <f t="shared" si="85"/>
        <v>0</v>
      </c>
      <c r="BH96" s="12">
        <f t="shared" si="85"/>
        <v>0</v>
      </c>
      <c r="BI96" s="12">
        <f t="shared" si="85"/>
        <v>0</v>
      </c>
      <c r="BJ96" s="12">
        <f t="shared" si="85"/>
        <v>0</v>
      </c>
      <c r="BK96" s="12">
        <f t="shared" si="85"/>
        <v>0</v>
      </c>
      <c r="BL96" s="12">
        <f t="shared" si="85"/>
        <v>0</v>
      </c>
      <c r="BM96" s="12">
        <f t="shared" si="85"/>
        <v>0</v>
      </c>
      <c r="BN96" s="12">
        <f t="shared" si="85"/>
        <v>0</v>
      </c>
      <c r="BO96" s="12">
        <f t="shared" si="85"/>
        <v>0</v>
      </c>
      <c r="BP96" s="12">
        <f t="shared" si="85"/>
        <v>0</v>
      </c>
      <c r="BQ96" s="12">
        <f t="shared" si="85"/>
        <v>0</v>
      </c>
      <c r="BR96" s="65">
        <f t="shared" ref="BR96" si="87">BR28</f>
        <v>0</v>
      </c>
    </row>
    <row r="97" spans="1:72" ht="17.399999999999999">
      <c r="B97" s="30" t="s">
        <v>24</v>
      </c>
      <c r="C97" s="31"/>
      <c r="D97" s="32">
        <f>SUM(D92:D96)</f>
        <v>0</v>
      </c>
      <c r="E97" s="32">
        <f t="shared" ref="E97:BQ97" si="88">SUM(E92:E96)</f>
        <v>0</v>
      </c>
      <c r="F97" s="32">
        <f t="shared" si="88"/>
        <v>1.2699999999999999E-2</v>
      </c>
      <c r="G97" s="32">
        <f t="shared" si="88"/>
        <v>0</v>
      </c>
      <c r="H97" s="32">
        <f t="shared" si="88"/>
        <v>0</v>
      </c>
      <c r="I97" s="32">
        <f t="shared" si="88"/>
        <v>0</v>
      </c>
      <c r="J97" s="32">
        <f t="shared" si="88"/>
        <v>0</v>
      </c>
      <c r="K97" s="32">
        <f t="shared" si="88"/>
        <v>2E-3</v>
      </c>
      <c r="L97" s="32">
        <f t="shared" si="88"/>
        <v>0</v>
      </c>
      <c r="M97" s="32">
        <f t="shared" si="88"/>
        <v>0</v>
      </c>
      <c r="N97" s="32">
        <f t="shared" si="88"/>
        <v>0</v>
      </c>
      <c r="O97" s="32">
        <f t="shared" si="88"/>
        <v>0</v>
      </c>
      <c r="P97" s="32">
        <f t="shared" si="88"/>
        <v>0</v>
      </c>
      <c r="Q97" s="32">
        <f t="shared" si="88"/>
        <v>0</v>
      </c>
      <c r="R97" s="32">
        <f t="shared" si="88"/>
        <v>0</v>
      </c>
      <c r="S97" s="32">
        <f>SUM(S92:S96)</f>
        <v>0</v>
      </c>
      <c r="T97" s="32">
        <f>SUM(T92:T96)</f>
        <v>0</v>
      </c>
      <c r="U97" s="32">
        <f>SUM(U92:U96)</f>
        <v>0</v>
      </c>
      <c r="V97" s="32">
        <f>SUM(V92:V96)</f>
        <v>0</v>
      </c>
      <c r="W97" s="32">
        <f>SUM(W92:W96)</f>
        <v>0</v>
      </c>
      <c r="X97" s="32">
        <f t="shared" si="88"/>
        <v>4.1666000000000002E-2</v>
      </c>
      <c r="Y97" s="32">
        <f t="shared" si="88"/>
        <v>0</v>
      </c>
      <c r="Z97" s="32">
        <f t="shared" si="88"/>
        <v>0</v>
      </c>
      <c r="AA97" s="32">
        <f t="shared" si="88"/>
        <v>0</v>
      </c>
      <c r="AB97" s="32">
        <f t="shared" si="88"/>
        <v>0</v>
      </c>
      <c r="AC97" s="32">
        <f t="shared" si="88"/>
        <v>8.0000000000000002E-3</v>
      </c>
      <c r="AD97" s="32">
        <f t="shared" si="88"/>
        <v>0</v>
      </c>
      <c r="AE97" s="32">
        <f t="shared" si="88"/>
        <v>0</v>
      </c>
      <c r="AF97" s="32">
        <f t="shared" ref="AF97:AI97" si="89">SUM(AF92:AF96)</f>
        <v>0</v>
      </c>
      <c r="AG97" s="32">
        <f t="shared" si="89"/>
        <v>0</v>
      </c>
      <c r="AH97" s="32">
        <f t="shared" si="89"/>
        <v>0</v>
      </c>
      <c r="AI97" s="32">
        <f t="shared" si="89"/>
        <v>0</v>
      </c>
      <c r="AJ97" s="32">
        <f t="shared" si="88"/>
        <v>0</v>
      </c>
      <c r="AK97" s="32">
        <f t="shared" si="88"/>
        <v>0</v>
      </c>
      <c r="AL97" s="32">
        <f t="shared" si="88"/>
        <v>0</v>
      </c>
      <c r="AM97" s="32">
        <f t="shared" si="88"/>
        <v>0.04</v>
      </c>
      <c r="AN97" s="32">
        <f t="shared" si="88"/>
        <v>1.1999999999999999E-3</v>
      </c>
      <c r="AO97" s="32">
        <f t="shared" si="88"/>
        <v>0</v>
      </c>
      <c r="AP97" s="32">
        <f t="shared" si="88"/>
        <v>0</v>
      </c>
      <c r="AQ97" s="32">
        <f t="shared" si="88"/>
        <v>0</v>
      </c>
      <c r="AR97" s="32">
        <f t="shared" si="88"/>
        <v>0</v>
      </c>
      <c r="AS97" s="32">
        <f t="shared" si="88"/>
        <v>0.01</v>
      </c>
      <c r="AT97" s="32">
        <f t="shared" si="88"/>
        <v>0</v>
      </c>
      <c r="AU97" s="32">
        <f t="shared" si="88"/>
        <v>0</v>
      </c>
      <c r="AV97" s="32">
        <f t="shared" si="88"/>
        <v>0</v>
      </c>
      <c r="AW97" s="32">
        <f t="shared" si="88"/>
        <v>0</v>
      </c>
      <c r="AX97" s="32">
        <f t="shared" si="88"/>
        <v>0</v>
      </c>
      <c r="AY97" s="32">
        <f t="shared" si="88"/>
        <v>0</v>
      </c>
      <c r="AZ97" s="32">
        <f t="shared" si="88"/>
        <v>0</v>
      </c>
      <c r="BA97" s="32">
        <f t="shared" si="88"/>
        <v>0</v>
      </c>
      <c r="BB97" s="32">
        <f t="shared" si="88"/>
        <v>0</v>
      </c>
      <c r="BC97" s="32">
        <f t="shared" si="88"/>
        <v>0</v>
      </c>
      <c r="BD97" s="32">
        <f t="shared" si="88"/>
        <v>0</v>
      </c>
      <c r="BE97" s="32">
        <f t="shared" si="88"/>
        <v>0</v>
      </c>
      <c r="BF97" s="32">
        <f t="shared" si="88"/>
        <v>0</v>
      </c>
      <c r="BG97" s="32">
        <f t="shared" si="88"/>
        <v>0</v>
      </c>
      <c r="BH97" s="32">
        <f t="shared" si="88"/>
        <v>0</v>
      </c>
      <c r="BI97" s="32">
        <f t="shared" si="88"/>
        <v>0</v>
      </c>
      <c r="BJ97" s="32">
        <f t="shared" si="88"/>
        <v>0</v>
      </c>
      <c r="BK97" s="32">
        <f t="shared" si="88"/>
        <v>0</v>
      </c>
      <c r="BL97" s="32">
        <f t="shared" si="88"/>
        <v>0</v>
      </c>
      <c r="BM97" s="32">
        <f t="shared" si="88"/>
        <v>0</v>
      </c>
      <c r="BN97" s="32">
        <f t="shared" si="88"/>
        <v>0</v>
      </c>
      <c r="BO97" s="32">
        <f t="shared" si="88"/>
        <v>0</v>
      </c>
      <c r="BP97" s="32">
        <f t="shared" si="88"/>
        <v>8.9999999999999998E-4</v>
      </c>
      <c r="BQ97" s="32">
        <f t="shared" si="88"/>
        <v>0</v>
      </c>
      <c r="BR97" s="66">
        <f t="shared" ref="BR97" si="90">SUM(BR92:BR96)</f>
        <v>0</v>
      </c>
    </row>
    <row r="98" spans="1:72" ht="17.399999999999999">
      <c r="B98" s="30" t="s">
        <v>34</v>
      </c>
      <c r="C98" s="31"/>
      <c r="D98" s="43">
        <f t="shared" ref="D98:R98" si="91">PRODUCT(D97,$F$7)</f>
        <v>0</v>
      </c>
      <c r="E98" s="43">
        <f t="shared" si="91"/>
        <v>0</v>
      </c>
      <c r="F98" s="43">
        <f t="shared" si="91"/>
        <v>1.2699999999999999E-2</v>
      </c>
      <c r="G98" s="43">
        <f t="shared" si="91"/>
        <v>0</v>
      </c>
      <c r="H98" s="43">
        <f t="shared" si="91"/>
        <v>0</v>
      </c>
      <c r="I98" s="43">
        <f t="shared" si="91"/>
        <v>0</v>
      </c>
      <c r="J98" s="43">
        <f t="shared" si="91"/>
        <v>0</v>
      </c>
      <c r="K98" s="43">
        <f t="shared" si="91"/>
        <v>2E-3</v>
      </c>
      <c r="L98" s="43">
        <f t="shared" si="91"/>
        <v>0</v>
      </c>
      <c r="M98" s="43">
        <f t="shared" si="91"/>
        <v>0</v>
      </c>
      <c r="N98" s="43">
        <f t="shared" si="91"/>
        <v>0</v>
      </c>
      <c r="O98" s="43">
        <f t="shared" si="91"/>
        <v>0</v>
      </c>
      <c r="P98" s="43">
        <f t="shared" si="91"/>
        <v>0</v>
      </c>
      <c r="Q98" s="43">
        <f t="shared" si="91"/>
        <v>0</v>
      </c>
      <c r="R98" s="43">
        <f t="shared" si="91"/>
        <v>0</v>
      </c>
      <c r="S98" s="43">
        <f>PRODUCT(S97,$F$7)</f>
        <v>0</v>
      </c>
      <c r="T98" s="43">
        <f>PRODUCT(T97,$F$7)</f>
        <v>0</v>
      </c>
      <c r="U98" s="43">
        <f>PRODUCT(U97,$F$7)</f>
        <v>0</v>
      </c>
      <c r="V98" s="43">
        <f>PRODUCT(V97,$F$7)</f>
        <v>0</v>
      </c>
      <c r="W98" s="43">
        <f>PRODUCT(W97,$F$7)</f>
        <v>0</v>
      </c>
      <c r="X98" s="43">
        <v>1</v>
      </c>
      <c r="Y98" s="43">
        <f t="shared" ref="Y98:BQ98" si="92">PRODUCT(Y97,$F$7)</f>
        <v>0</v>
      </c>
      <c r="Z98" s="43">
        <f t="shared" si="92"/>
        <v>0</v>
      </c>
      <c r="AA98" s="43">
        <f t="shared" si="92"/>
        <v>0</v>
      </c>
      <c r="AB98" s="43">
        <f t="shared" si="92"/>
        <v>0</v>
      </c>
      <c r="AC98" s="43">
        <f t="shared" si="92"/>
        <v>8.0000000000000002E-3</v>
      </c>
      <c r="AD98" s="43">
        <f t="shared" si="92"/>
        <v>0</v>
      </c>
      <c r="AE98" s="43">
        <f t="shared" si="92"/>
        <v>0</v>
      </c>
      <c r="AF98" s="43">
        <f t="shared" ref="AF98:AI98" si="93">PRODUCT(AF97,$F$7)</f>
        <v>0</v>
      </c>
      <c r="AG98" s="43">
        <f t="shared" si="93"/>
        <v>0</v>
      </c>
      <c r="AH98" s="43">
        <f t="shared" si="93"/>
        <v>0</v>
      </c>
      <c r="AI98" s="43">
        <f t="shared" si="93"/>
        <v>0</v>
      </c>
      <c r="AJ98" s="43">
        <f t="shared" si="92"/>
        <v>0</v>
      </c>
      <c r="AK98" s="43">
        <f t="shared" si="92"/>
        <v>0</v>
      </c>
      <c r="AL98" s="43">
        <f t="shared" si="92"/>
        <v>0</v>
      </c>
      <c r="AM98" s="43">
        <f t="shared" si="92"/>
        <v>0.04</v>
      </c>
      <c r="AN98" s="43">
        <f t="shared" si="92"/>
        <v>1.1999999999999999E-3</v>
      </c>
      <c r="AO98" s="43">
        <f t="shared" si="92"/>
        <v>0</v>
      </c>
      <c r="AP98" s="43">
        <f t="shared" si="92"/>
        <v>0</v>
      </c>
      <c r="AQ98" s="43">
        <f t="shared" si="92"/>
        <v>0</v>
      </c>
      <c r="AR98" s="43">
        <f t="shared" si="92"/>
        <v>0</v>
      </c>
      <c r="AS98" s="43">
        <f t="shared" si="92"/>
        <v>0.01</v>
      </c>
      <c r="AT98" s="43">
        <f t="shared" si="92"/>
        <v>0</v>
      </c>
      <c r="AU98" s="43">
        <f t="shared" si="92"/>
        <v>0</v>
      </c>
      <c r="AV98" s="43">
        <f t="shared" si="92"/>
        <v>0</v>
      </c>
      <c r="AW98" s="43">
        <f t="shared" si="92"/>
        <v>0</v>
      </c>
      <c r="AX98" s="43">
        <f t="shared" si="92"/>
        <v>0</v>
      </c>
      <c r="AY98" s="43">
        <f t="shared" si="92"/>
        <v>0</v>
      </c>
      <c r="AZ98" s="43">
        <f t="shared" si="92"/>
        <v>0</v>
      </c>
      <c r="BA98" s="43">
        <f t="shared" si="92"/>
        <v>0</v>
      </c>
      <c r="BB98" s="43">
        <f t="shared" si="92"/>
        <v>0</v>
      </c>
      <c r="BC98" s="43">
        <f t="shared" si="92"/>
        <v>0</v>
      </c>
      <c r="BD98" s="43">
        <f t="shared" si="92"/>
        <v>0</v>
      </c>
      <c r="BE98" s="43">
        <f t="shared" si="92"/>
        <v>0</v>
      </c>
      <c r="BF98" s="43">
        <f t="shared" si="92"/>
        <v>0</v>
      </c>
      <c r="BG98" s="43">
        <f t="shared" si="92"/>
        <v>0</v>
      </c>
      <c r="BH98" s="43">
        <f t="shared" si="92"/>
        <v>0</v>
      </c>
      <c r="BI98" s="43">
        <f t="shared" si="92"/>
        <v>0</v>
      </c>
      <c r="BJ98" s="43">
        <f t="shared" si="92"/>
        <v>0</v>
      </c>
      <c r="BK98" s="43">
        <f t="shared" si="92"/>
        <v>0</v>
      </c>
      <c r="BL98" s="43">
        <f t="shared" si="92"/>
        <v>0</v>
      </c>
      <c r="BM98" s="43">
        <f t="shared" si="92"/>
        <v>0</v>
      </c>
      <c r="BN98" s="43">
        <f t="shared" si="92"/>
        <v>0</v>
      </c>
      <c r="BO98" s="43">
        <f t="shared" si="92"/>
        <v>0</v>
      </c>
      <c r="BP98" s="43">
        <f t="shared" si="92"/>
        <v>8.9999999999999998E-4</v>
      </c>
      <c r="BQ98" s="43">
        <f t="shared" si="92"/>
        <v>0</v>
      </c>
      <c r="BR98" s="67">
        <f t="shared" ref="BR98" si="94">PRODUCT(BR97,$F$7)</f>
        <v>0</v>
      </c>
    </row>
    <row r="100" spans="1:72" ht="17.399999999999999">
      <c r="A100" s="26"/>
      <c r="B100" s="27" t="s">
        <v>26</v>
      </c>
      <c r="C100" s="28" t="s">
        <v>27</v>
      </c>
      <c r="D100" s="29">
        <f>D84</f>
        <v>90.9</v>
      </c>
      <c r="E100" s="45">
        <f t="shared" ref="E100:BQ100" si="95">E84</f>
        <v>96</v>
      </c>
      <c r="F100" s="29">
        <f t="shared" si="95"/>
        <v>91</v>
      </c>
      <c r="G100" s="29">
        <f t="shared" si="95"/>
        <v>816</v>
      </c>
      <c r="H100" s="29">
        <f t="shared" si="95"/>
        <v>1680</v>
      </c>
      <c r="I100" s="29">
        <f t="shared" si="95"/>
        <v>1050</v>
      </c>
      <c r="J100" s="29">
        <f t="shared" si="95"/>
        <v>90.57</v>
      </c>
      <c r="K100" s="29">
        <f t="shared" si="95"/>
        <v>1166.67</v>
      </c>
      <c r="L100" s="29">
        <f t="shared" si="95"/>
        <v>255.2</v>
      </c>
      <c r="M100" s="29">
        <f t="shared" si="95"/>
        <v>833</v>
      </c>
      <c r="N100" s="29">
        <f t="shared" si="95"/>
        <v>126.38</v>
      </c>
      <c r="O100" s="29">
        <f t="shared" si="95"/>
        <v>387.53</v>
      </c>
      <c r="P100" s="29">
        <f t="shared" si="95"/>
        <v>663.16</v>
      </c>
      <c r="Q100" s="29">
        <f t="shared" si="95"/>
        <v>526.66999999999996</v>
      </c>
      <c r="R100" s="29">
        <f t="shared" si="95"/>
        <v>1295</v>
      </c>
      <c r="S100" s="29">
        <f>S84</f>
        <v>0</v>
      </c>
      <c r="T100" s="29">
        <f>T84</f>
        <v>0</v>
      </c>
      <c r="U100" s="29">
        <f>U84</f>
        <v>1012</v>
      </c>
      <c r="V100" s="29">
        <f>V84</f>
        <v>470.67</v>
      </c>
      <c r="W100" s="29">
        <f>W84</f>
        <v>348</v>
      </c>
      <c r="X100" s="29">
        <f t="shared" si="95"/>
        <v>9.4</v>
      </c>
      <c r="Y100" s="29">
        <f t="shared" si="95"/>
        <v>266.5</v>
      </c>
      <c r="Z100" s="29">
        <f t="shared" si="95"/>
        <v>367</v>
      </c>
      <c r="AA100" s="29">
        <f t="shared" si="95"/>
        <v>524</v>
      </c>
      <c r="AB100" s="29">
        <f t="shared" si="95"/>
        <v>330</v>
      </c>
      <c r="AC100" s="29">
        <f t="shared" si="95"/>
        <v>299</v>
      </c>
      <c r="AD100" s="29">
        <f t="shared" si="95"/>
        <v>148</v>
      </c>
      <c r="AE100" s="29">
        <f t="shared" si="95"/>
        <v>842</v>
      </c>
      <c r="AF100" s="29"/>
      <c r="AG100" s="29"/>
      <c r="AH100" s="29">
        <f t="shared" si="95"/>
        <v>359</v>
      </c>
      <c r="AI100" s="29"/>
      <c r="AJ100" s="29">
        <f t="shared" si="95"/>
        <v>309.10000000000002</v>
      </c>
      <c r="AK100" s="29">
        <f t="shared" si="95"/>
        <v>94</v>
      </c>
      <c r="AL100" s="29">
        <f t="shared" si="95"/>
        <v>73</v>
      </c>
      <c r="AM100" s="29">
        <f t="shared" si="95"/>
        <v>51.6</v>
      </c>
      <c r="AN100" s="29">
        <f t="shared" si="95"/>
        <v>250</v>
      </c>
      <c r="AO100" s="29">
        <f t="shared" si="95"/>
        <v>272</v>
      </c>
      <c r="AP100" s="29">
        <f t="shared" si="95"/>
        <v>0</v>
      </c>
      <c r="AQ100" s="29">
        <f t="shared" si="95"/>
        <v>425</v>
      </c>
      <c r="AR100" s="29">
        <f t="shared" si="95"/>
        <v>800</v>
      </c>
      <c r="AS100" s="29">
        <f t="shared" si="95"/>
        <v>294.25</v>
      </c>
      <c r="AT100" s="29">
        <f t="shared" si="95"/>
        <v>95</v>
      </c>
      <c r="AU100" s="29">
        <f t="shared" si="95"/>
        <v>87.33</v>
      </c>
      <c r="AV100" s="29">
        <f t="shared" si="95"/>
        <v>73.33</v>
      </c>
      <c r="AW100" s="29">
        <f t="shared" si="95"/>
        <v>80</v>
      </c>
      <c r="AX100" s="29">
        <f t="shared" si="95"/>
        <v>89.29</v>
      </c>
      <c r="AY100" s="29">
        <f t="shared" si="95"/>
        <v>63.75</v>
      </c>
      <c r="AZ100" s="29">
        <f t="shared" si="95"/>
        <v>104.62</v>
      </c>
      <c r="BA100" s="29">
        <f t="shared" si="95"/>
        <v>81.33</v>
      </c>
      <c r="BB100" s="29">
        <f t="shared" si="95"/>
        <v>71.67</v>
      </c>
      <c r="BC100" s="29">
        <f t="shared" si="95"/>
        <v>152.66999999999999</v>
      </c>
      <c r="BD100" s="29">
        <f t="shared" si="95"/>
        <v>378</v>
      </c>
      <c r="BE100" s="29">
        <f t="shared" si="95"/>
        <v>574</v>
      </c>
      <c r="BF100" s="29">
        <f t="shared" si="95"/>
        <v>696</v>
      </c>
      <c r="BG100" s="29">
        <f t="shared" si="95"/>
        <v>324</v>
      </c>
      <c r="BH100" s="29">
        <f t="shared" si="95"/>
        <v>604</v>
      </c>
      <c r="BI100" s="29">
        <f t="shared" si="95"/>
        <v>0</v>
      </c>
      <c r="BJ100" s="29">
        <f t="shared" si="95"/>
        <v>38</v>
      </c>
      <c r="BK100" s="29">
        <f t="shared" si="95"/>
        <v>38</v>
      </c>
      <c r="BL100" s="29">
        <f t="shared" si="95"/>
        <v>33</v>
      </c>
      <c r="BM100" s="29">
        <f t="shared" si="95"/>
        <v>43</v>
      </c>
      <c r="BN100" s="29">
        <f t="shared" si="95"/>
        <v>43</v>
      </c>
      <c r="BO100" s="29">
        <f t="shared" si="95"/>
        <v>306.32</v>
      </c>
      <c r="BP100" s="29">
        <f t="shared" si="95"/>
        <v>190</v>
      </c>
      <c r="BQ100" s="29">
        <f t="shared" si="95"/>
        <v>26</v>
      </c>
      <c r="BR100" s="66">
        <f t="shared" ref="BR100" si="96">BR84</f>
        <v>0</v>
      </c>
    </row>
    <row r="101" spans="1:72" ht="17.399999999999999">
      <c r="B101" s="30" t="s">
        <v>28</v>
      </c>
      <c r="C101" s="31" t="s">
        <v>27</v>
      </c>
      <c r="D101" s="32">
        <f>D100/1000</f>
        <v>9.0900000000000009E-2</v>
      </c>
      <c r="E101" s="32">
        <f t="shared" ref="E101:BQ101" si="97">E100/1000</f>
        <v>9.6000000000000002E-2</v>
      </c>
      <c r="F101" s="32">
        <f t="shared" si="97"/>
        <v>9.0999999999999998E-2</v>
      </c>
      <c r="G101" s="32">
        <f t="shared" si="97"/>
        <v>0.81599999999999995</v>
      </c>
      <c r="H101" s="32">
        <f t="shared" si="97"/>
        <v>1.68</v>
      </c>
      <c r="I101" s="32">
        <f t="shared" si="97"/>
        <v>1.05</v>
      </c>
      <c r="J101" s="32">
        <f t="shared" si="97"/>
        <v>9.0569999999999998E-2</v>
      </c>
      <c r="K101" s="32">
        <f t="shared" si="97"/>
        <v>1.1666700000000001</v>
      </c>
      <c r="L101" s="32">
        <f t="shared" si="97"/>
        <v>0.25519999999999998</v>
      </c>
      <c r="M101" s="32">
        <f t="shared" si="97"/>
        <v>0.83299999999999996</v>
      </c>
      <c r="N101" s="32">
        <f t="shared" si="97"/>
        <v>0.12637999999999999</v>
      </c>
      <c r="O101" s="32">
        <f t="shared" si="97"/>
        <v>0.38752999999999999</v>
      </c>
      <c r="P101" s="32">
        <f t="shared" si="97"/>
        <v>0.66315999999999997</v>
      </c>
      <c r="Q101" s="32">
        <f t="shared" si="97"/>
        <v>0.52666999999999997</v>
      </c>
      <c r="R101" s="32">
        <f t="shared" si="97"/>
        <v>1.2949999999999999</v>
      </c>
      <c r="S101" s="32">
        <f>S100/1000</f>
        <v>0</v>
      </c>
      <c r="T101" s="32">
        <f>T100/1000</f>
        <v>0</v>
      </c>
      <c r="U101" s="32">
        <f>U100/1000</f>
        <v>1.012</v>
      </c>
      <c r="V101" s="32">
        <f>V100/1000</f>
        <v>0.47067000000000003</v>
      </c>
      <c r="W101" s="32">
        <f>W100/1000</f>
        <v>0.34799999999999998</v>
      </c>
      <c r="X101" s="32">
        <f t="shared" si="97"/>
        <v>9.4000000000000004E-3</v>
      </c>
      <c r="Y101" s="32">
        <f t="shared" si="97"/>
        <v>0.26650000000000001</v>
      </c>
      <c r="Z101" s="32">
        <f t="shared" si="97"/>
        <v>0.36699999999999999</v>
      </c>
      <c r="AA101" s="32">
        <f t="shared" si="97"/>
        <v>0.52400000000000002</v>
      </c>
      <c r="AB101" s="32">
        <f t="shared" si="97"/>
        <v>0.33</v>
      </c>
      <c r="AC101" s="32">
        <f t="shared" si="97"/>
        <v>0.29899999999999999</v>
      </c>
      <c r="AD101" s="32">
        <f t="shared" si="97"/>
        <v>0.14799999999999999</v>
      </c>
      <c r="AE101" s="32">
        <f t="shared" si="97"/>
        <v>0.84199999999999997</v>
      </c>
      <c r="AF101" s="32">
        <f t="shared" ref="AF101:AI101" si="98">AF100/1000</f>
        <v>0</v>
      </c>
      <c r="AG101" s="32">
        <f t="shared" si="98"/>
        <v>0</v>
      </c>
      <c r="AH101" s="32">
        <f t="shared" si="98"/>
        <v>0.35899999999999999</v>
      </c>
      <c r="AI101" s="32">
        <f t="shared" si="98"/>
        <v>0</v>
      </c>
      <c r="AJ101" s="32">
        <f t="shared" si="97"/>
        <v>0.30910000000000004</v>
      </c>
      <c r="AK101" s="32">
        <f t="shared" si="97"/>
        <v>9.4E-2</v>
      </c>
      <c r="AL101" s="32">
        <f t="shared" si="97"/>
        <v>7.2999999999999995E-2</v>
      </c>
      <c r="AM101" s="32">
        <f t="shared" si="97"/>
        <v>5.16E-2</v>
      </c>
      <c r="AN101" s="32">
        <f t="shared" si="97"/>
        <v>0.25</v>
      </c>
      <c r="AO101" s="32">
        <f t="shared" si="97"/>
        <v>0.27200000000000002</v>
      </c>
      <c r="AP101" s="32">
        <f t="shared" si="97"/>
        <v>0</v>
      </c>
      <c r="AQ101" s="32">
        <f t="shared" si="97"/>
        <v>0.42499999999999999</v>
      </c>
      <c r="AR101" s="32">
        <f t="shared" si="97"/>
        <v>0.8</v>
      </c>
      <c r="AS101" s="32">
        <f t="shared" si="97"/>
        <v>0.29425000000000001</v>
      </c>
      <c r="AT101" s="32">
        <f t="shared" si="97"/>
        <v>9.5000000000000001E-2</v>
      </c>
      <c r="AU101" s="32">
        <f t="shared" si="97"/>
        <v>8.7330000000000005E-2</v>
      </c>
      <c r="AV101" s="32">
        <f t="shared" si="97"/>
        <v>7.3329999999999992E-2</v>
      </c>
      <c r="AW101" s="32">
        <f t="shared" si="97"/>
        <v>0.08</v>
      </c>
      <c r="AX101" s="32">
        <f t="shared" si="97"/>
        <v>8.9290000000000008E-2</v>
      </c>
      <c r="AY101" s="32">
        <f t="shared" si="97"/>
        <v>6.3750000000000001E-2</v>
      </c>
      <c r="AZ101" s="32">
        <f t="shared" si="97"/>
        <v>0.10462</v>
      </c>
      <c r="BA101" s="32">
        <f t="shared" si="97"/>
        <v>8.133E-2</v>
      </c>
      <c r="BB101" s="32">
        <f t="shared" si="97"/>
        <v>7.1669999999999998E-2</v>
      </c>
      <c r="BC101" s="32">
        <f t="shared" si="97"/>
        <v>0.15267</v>
      </c>
      <c r="BD101" s="32">
        <f t="shared" si="97"/>
        <v>0.378</v>
      </c>
      <c r="BE101" s="32">
        <f t="shared" si="97"/>
        <v>0.57399999999999995</v>
      </c>
      <c r="BF101" s="32">
        <f t="shared" si="97"/>
        <v>0.69599999999999995</v>
      </c>
      <c r="BG101" s="32">
        <f t="shared" si="97"/>
        <v>0.32400000000000001</v>
      </c>
      <c r="BH101" s="32">
        <f t="shared" si="97"/>
        <v>0.60399999999999998</v>
      </c>
      <c r="BI101" s="32">
        <f t="shared" si="97"/>
        <v>0</v>
      </c>
      <c r="BJ101" s="32">
        <f t="shared" si="97"/>
        <v>3.7999999999999999E-2</v>
      </c>
      <c r="BK101" s="32">
        <f t="shared" si="97"/>
        <v>3.7999999999999999E-2</v>
      </c>
      <c r="BL101" s="32">
        <f t="shared" si="97"/>
        <v>3.3000000000000002E-2</v>
      </c>
      <c r="BM101" s="32">
        <f t="shared" si="97"/>
        <v>4.2999999999999997E-2</v>
      </c>
      <c r="BN101" s="32">
        <f t="shared" si="97"/>
        <v>4.2999999999999997E-2</v>
      </c>
      <c r="BO101" s="32">
        <f t="shared" si="97"/>
        <v>0.30631999999999998</v>
      </c>
      <c r="BP101" s="32">
        <f t="shared" si="97"/>
        <v>0.19</v>
      </c>
      <c r="BQ101" s="32">
        <f t="shared" si="97"/>
        <v>2.5999999999999999E-2</v>
      </c>
      <c r="BR101" s="66">
        <f t="shared" ref="BR101" si="99">BR100/1000</f>
        <v>0</v>
      </c>
    </row>
    <row r="102" spans="1:72" ht="17.399999999999999">
      <c r="A102" s="33"/>
      <c r="B102" s="34" t="s">
        <v>29</v>
      </c>
      <c r="C102" s="101"/>
      <c r="D102" s="35">
        <f>D98*D100</f>
        <v>0</v>
      </c>
      <c r="E102" s="35">
        <f t="shared" ref="E102:BQ102" si="100">E98*E100</f>
        <v>0</v>
      </c>
      <c r="F102" s="35">
        <f t="shared" si="100"/>
        <v>1.1556999999999999</v>
      </c>
      <c r="G102" s="35">
        <f t="shared" si="100"/>
        <v>0</v>
      </c>
      <c r="H102" s="35">
        <f t="shared" si="100"/>
        <v>0</v>
      </c>
      <c r="I102" s="35">
        <f t="shared" si="100"/>
        <v>0</v>
      </c>
      <c r="J102" s="35">
        <f t="shared" si="100"/>
        <v>0</v>
      </c>
      <c r="K102" s="35">
        <f t="shared" si="100"/>
        <v>2.3333400000000002</v>
      </c>
      <c r="L102" s="35">
        <f t="shared" si="100"/>
        <v>0</v>
      </c>
      <c r="M102" s="35">
        <f t="shared" si="100"/>
        <v>0</v>
      </c>
      <c r="N102" s="35">
        <f t="shared" si="100"/>
        <v>0</v>
      </c>
      <c r="O102" s="35">
        <f t="shared" si="100"/>
        <v>0</v>
      </c>
      <c r="P102" s="35">
        <f t="shared" si="100"/>
        <v>0</v>
      </c>
      <c r="Q102" s="35">
        <f t="shared" si="100"/>
        <v>0</v>
      </c>
      <c r="R102" s="35">
        <f t="shared" si="100"/>
        <v>0</v>
      </c>
      <c r="S102" s="35">
        <f>S98*S100</f>
        <v>0</v>
      </c>
      <c r="T102" s="35">
        <f>T98*T100</f>
        <v>0</v>
      </c>
      <c r="U102" s="35">
        <f>U98*U100</f>
        <v>0</v>
      </c>
      <c r="V102" s="35">
        <f>V98*V100</f>
        <v>0</v>
      </c>
      <c r="W102" s="35">
        <f>W98*W100</f>
        <v>0</v>
      </c>
      <c r="X102" s="35">
        <f t="shared" si="100"/>
        <v>9.4</v>
      </c>
      <c r="Y102" s="35">
        <f t="shared" si="100"/>
        <v>0</v>
      </c>
      <c r="Z102" s="35">
        <f t="shared" si="100"/>
        <v>0</v>
      </c>
      <c r="AA102" s="35">
        <f t="shared" si="100"/>
        <v>0</v>
      </c>
      <c r="AB102" s="35">
        <f t="shared" si="100"/>
        <v>0</v>
      </c>
      <c r="AC102" s="35">
        <f t="shared" si="100"/>
        <v>2.3919999999999999</v>
      </c>
      <c r="AD102" s="35">
        <f t="shared" si="100"/>
        <v>0</v>
      </c>
      <c r="AE102" s="35">
        <f t="shared" si="100"/>
        <v>0</v>
      </c>
      <c r="AF102" s="35">
        <f t="shared" ref="AF102:AI102" si="101">AF98*AF100</f>
        <v>0</v>
      </c>
      <c r="AG102" s="35">
        <f t="shared" si="101"/>
        <v>0</v>
      </c>
      <c r="AH102" s="35">
        <f t="shared" si="101"/>
        <v>0</v>
      </c>
      <c r="AI102" s="35">
        <f t="shared" si="101"/>
        <v>0</v>
      </c>
      <c r="AJ102" s="35">
        <f t="shared" si="100"/>
        <v>0</v>
      </c>
      <c r="AK102" s="35">
        <f t="shared" si="100"/>
        <v>0</v>
      </c>
      <c r="AL102" s="35">
        <f t="shared" si="100"/>
        <v>0</v>
      </c>
      <c r="AM102" s="35">
        <f t="shared" si="100"/>
        <v>2.0640000000000001</v>
      </c>
      <c r="AN102" s="35">
        <f t="shared" si="100"/>
        <v>0.3</v>
      </c>
      <c r="AO102" s="35">
        <f t="shared" si="100"/>
        <v>0</v>
      </c>
      <c r="AP102" s="35">
        <f t="shared" si="100"/>
        <v>0</v>
      </c>
      <c r="AQ102" s="35">
        <f t="shared" si="100"/>
        <v>0</v>
      </c>
      <c r="AR102" s="35">
        <f t="shared" si="100"/>
        <v>0</v>
      </c>
      <c r="AS102" s="35">
        <f t="shared" si="100"/>
        <v>2.9424999999999999</v>
      </c>
      <c r="AT102" s="35">
        <f t="shared" si="100"/>
        <v>0</v>
      </c>
      <c r="AU102" s="35">
        <f t="shared" si="100"/>
        <v>0</v>
      </c>
      <c r="AV102" s="35">
        <f t="shared" si="100"/>
        <v>0</v>
      </c>
      <c r="AW102" s="35">
        <f t="shared" si="100"/>
        <v>0</v>
      </c>
      <c r="AX102" s="35">
        <f t="shared" si="100"/>
        <v>0</v>
      </c>
      <c r="AY102" s="35">
        <f t="shared" si="100"/>
        <v>0</v>
      </c>
      <c r="AZ102" s="35">
        <f t="shared" si="100"/>
        <v>0</v>
      </c>
      <c r="BA102" s="35">
        <f t="shared" si="100"/>
        <v>0</v>
      </c>
      <c r="BB102" s="35">
        <f t="shared" si="100"/>
        <v>0</v>
      </c>
      <c r="BC102" s="35">
        <f t="shared" si="100"/>
        <v>0</v>
      </c>
      <c r="BD102" s="35">
        <f t="shared" si="100"/>
        <v>0</v>
      </c>
      <c r="BE102" s="35">
        <f t="shared" si="100"/>
        <v>0</v>
      </c>
      <c r="BF102" s="35">
        <f t="shared" si="100"/>
        <v>0</v>
      </c>
      <c r="BG102" s="35">
        <f t="shared" si="100"/>
        <v>0</v>
      </c>
      <c r="BH102" s="35">
        <f t="shared" si="100"/>
        <v>0</v>
      </c>
      <c r="BI102" s="35">
        <f t="shared" si="100"/>
        <v>0</v>
      </c>
      <c r="BJ102" s="35">
        <f t="shared" si="100"/>
        <v>0</v>
      </c>
      <c r="BK102" s="35">
        <f t="shared" si="100"/>
        <v>0</v>
      </c>
      <c r="BL102" s="35">
        <f t="shared" si="100"/>
        <v>0</v>
      </c>
      <c r="BM102" s="35">
        <f t="shared" si="100"/>
        <v>0</v>
      </c>
      <c r="BN102" s="35">
        <f t="shared" si="100"/>
        <v>0</v>
      </c>
      <c r="BO102" s="35">
        <f t="shared" si="100"/>
        <v>0</v>
      </c>
      <c r="BP102" s="35">
        <f t="shared" si="100"/>
        <v>0.17099999999999999</v>
      </c>
      <c r="BQ102" s="35">
        <f t="shared" si="100"/>
        <v>0</v>
      </c>
      <c r="BR102" s="68">
        <f t="shared" ref="BR102" si="102">BR98*BR100</f>
        <v>0</v>
      </c>
      <c r="BS102" s="36">
        <f>SUM(D102:BQ102)</f>
        <v>20.75854</v>
      </c>
      <c r="BT102" s="37">
        <f>BS102/$C$10</f>
        <v>20.75854</v>
      </c>
    </row>
    <row r="103" spans="1:72" ht="17.399999999999999">
      <c r="A103" s="33"/>
      <c r="B103" s="34" t="s">
        <v>30</v>
      </c>
      <c r="C103" s="101"/>
      <c r="D103" s="35">
        <f>D98*D100</f>
        <v>0</v>
      </c>
      <c r="E103" s="35">
        <f t="shared" ref="E103:BQ103" si="103">E98*E100</f>
        <v>0</v>
      </c>
      <c r="F103" s="35">
        <f t="shared" si="103"/>
        <v>1.1556999999999999</v>
      </c>
      <c r="G103" s="35">
        <f t="shared" si="103"/>
        <v>0</v>
      </c>
      <c r="H103" s="35">
        <f t="shared" si="103"/>
        <v>0</v>
      </c>
      <c r="I103" s="35">
        <f t="shared" si="103"/>
        <v>0</v>
      </c>
      <c r="J103" s="35">
        <f t="shared" si="103"/>
        <v>0</v>
      </c>
      <c r="K103" s="35">
        <f t="shared" si="103"/>
        <v>2.3333400000000002</v>
      </c>
      <c r="L103" s="35">
        <f t="shared" si="103"/>
        <v>0</v>
      </c>
      <c r="M103" s="35">
        <f t="shared" si="103"/>
        <v>0</v>
      </c>
      <c r="N103" s="35">
        <f t="shared" si="103"/>
        <v>0</v>
      </c>
      <c r="O103" s="35">
        <f t="shared" si="103"/>
        <v>0</v>
      </c>
      <c r="P103" s="35">
        <f t="shared" si="103"/>
        <v>0</v>
      </c>
      <c r="Q103" s="35">
        <f t="shared" si="103"/>
        <v>0</v>
      </c>
      <c r="R103" s="35">
        <f t="shared" si="103"/>
        <v>0</v>
      </c>
      <c r="S103" s="35">
        <f>S98*S100</f>
        <v>0</v>
      </c>
      <c r="T103" s="35">
        <f>T98*T100</f>
        <v>0</v>
      </c>
      <c r="U103" s="35">
        <f>U98*U100</f>
        <v>0</v>
      </c>
      <c r="V103" s="35">
        <f>V98*V100</f>
        <v>0</v>
      </c>
      <c r="W103" s="35">
        <f>W98*W100</f>
        <v>0</v>
      </c>
      <c r="X103" s="35">
        <f t="shared" si="103"/>
        <v>9.4</v>
      </c>
      <c r="Y103" s="35">
        <f t="shared" si="103"/>
        <v>0</v>
      </c>
      <c r="Z103" s="35">
        <f t="shared" si="103"/>
        <v>0</v>
      </c>
      <c r="AA103" s="35">
        <f t="shared" si="103"/>
        <v>0</v>
      </c>
      <c r="AB103" s="35">
        <f t="shared" si="103"/>
        <v>0</v>
      </c>
      <c r="AC103" s="35">
        <f t="shared" si="103"/>
        <v>2.3919999999999999</v>
      </c>
      <c r="AD103" s="35">
        <f t="shared" si="103"/>
        <v>0</v>
      </c>
      <c r="AE103" s="35">
        <f t="shared" si="103"/>
        <v>0</v>
      </c>
      <c r="AF103" s="35">
        <f t="shared" ref="AF103:AI103" si="104">AF98*AF100</f>
        <v>0</v>
      </c>
      <c r="AG103" s="35">
        <f t="shared" si="104"/>
        <v>0</v>
      </c>
      <c r="AH103" s="35">
        <f t="shared" si="104"/>
        <v>0</v>
      </c>
      <c r="AI103" s="35">
        <f t="shared" si="104"/>
        <v>0</v>
      </c>
      <c r="AJ103" s="35">
        <f t="shared" si="103"/>
        <v>0</v>
      </c>
      <c r="AK103" s="35">
        <f t="shared" si="103"/>
        <v>0</v>
      </c>
      <c r="AL103" s="35">
        <f t="shared" si="103"/>
        <v>0</v>
      </c>
      <c r="AM103" s="35">
        <f t="shared" si="103"/>
        <v>2.0640000000000001</v>
      </c>
      <c r="AN103" s="35">
        <f t="shared" si="103"/>
        <v>0.3</v>
      </c>
      <c r="AO103" s="35">
        <f t="shared" si="103"/>
        <v>0</v>
      </c>
      <c r="AP103" s="35">
        <f t="shared" si="103"/>
        <v>0</v>
      </c>
      <c r="AQ103" s="35">
        <f t="shared" si="103"/>
        <v>0</v>
      </c>
      <c r="AR103" s="35">
        <f t="shared" si="103"/>
        <v>0</v>
      </c>
      <c r="AS103" s="35">
        <f t="shared" si="103"/>
        <v>2.9424999999999999</v>
      </c>
      <c r="AT103" s="35">
        <f t="shared" si="103"/>
        <v>0</v>
      </c>
      <c r="AU103" s="35">
        <f t="shared" si="103"/>
        <v>0</v>
      </c>
      <c r="AV103" s="35">
        <f t="shared" si="103"/>
        <v>0</v>
      </c>
      <c r="AW103" s="35">
        <f t="shared" si="103"/>
        <v>0</v>
      </c>
      <c r="AX103" s="35">
        <f t="shared" si="103"/>
        <v>0</v>
      </c>
      <c r="AY103" s="35">
        <f t="shared" si="103"/>
        <v>0</v>
      </c>
      <c r="AZ103" s="35">
        <f t="shared" si="103"/>
        <v>0</v>
      </c>
      <c r="BA103" s="35">
        <f t="shared" si="103"/>
        <v>0</v>
      </c>
      <c r="BB103" s="35">
        <f t="shared" si="103"/>
        <v>0</v>
      </c>
      <c r="BC103" s="35">
        <f t="shared" si="103"/>
        <v>0</v>
      </c>
      <c r="BD103" s="35">
        <f t="shared" si="103"/>
        <v>0</v>
      </c>
      <c r="BE103" s="35">
        <f t="shared" si="103"/>
        <v>0</v>
      </c>
      <c r="BF103" s="35">
        <f t="shared" si="103"/>
        <v>0</v>
      </c>
      <c r="BG103" s="35">
        <f t="shared" si="103"/>
        <v>0</v>
      </c>
      <c r="BH103" s="35">
        <f t="shared" si="103"/>
        <v>0</v>
      </c>
      <c r="BI103" s="35">
        <f t="shared" si="103"/>
        <v>0</v>
      </c>
      <c r="BJ103" s="35">
        <f t="shared" si="103"/>
        <v>0</v>
      </c>
      <c r="BK103" s="35">
        <f t="shared" si="103"/>
        <v>0</v>
      </c>
      <c r="BL103" s="35">
        <f t="shared" si="103"/>
        <v>0</v>
      </c>
      <c r="BM103" s="35">
        <f t="shared" si="103"/>
        <v>0</v>
      </c>
      <c r="BN103" s="35">
        <f t="shared" si="103"/>
        <v>0</v>
      </c>
      <c r="BO103" s="35">
        <f t="shared" si="103"/>
        <v>0</v>
      </c>
      <c r="BP103" s="35">
        <f t="shared" si="103"/>
        <v>0.17099999999999999</v>
      </c>
      <c r="BQ103" s="35">
        <f t="shared" si="103"/>
        <v>0</v>
      </c>
      <c r="BR103" s="68">
        <f t="shared" ref="BR103" si="105">BR98*BR100</f>
        <v>0</v>
      </c>
      <c r="BS103" s="36">
        <f>SUM(D103:BQ103)</f>
        <v>20.75854</v>
      </c>
      <c r="BT103" s="37">
        <f>BS103/$C$10</f>
        <v>20.75854</v>
      </c>
    </row>
    <row r="105" spans="1:72">
      <c r="J105" s="3">
        <v>10</v>
      </c>
      <c r="K105" t="s">
        <v>0</v>
      </c>
      <c r="M105" s="3"/>
      <c r="N105" s="3"/>
      <c r="O105" s="3"/>
      <c r="S105" t="s">
        <v>33</v>
      </c>
    </row>
    <row r="106" spans="1:72" ht="15" customHeight="1">
      <c r="A106" s="102"/>
      <c r="B106" s="41" t="s">
        <v>1</v>
      </c>
      <c r="C106" s="104" t="s">
        <v>2</v>
      </c>
      <c r="D106" s="95" t="str">
        <f>D90</f>
        <v>Хлеб пшеничный</v>
      </c>
      <c r="E106" s="95" t="str">
        <f t="shared" ref="E106:BQ106" si="106">E90</f>
        <v>Хлеб ржано-пшеничный</v>
      </c>
      <c r="F106" s="95" t="str">
        <f t="shared" si="106"/>
        <v>Сахар</v>
      </c>
      <c r="G106" s="95" t="str">
        <f t="shared" si="106"/>
        <v>Чай</v>
      </c>
      <c r="H106" s="95" t="str">
        <f t="shared" si="106"/>
        <v>Какао</v>
      </c>
      <c r="I106" s="95" t="str">
        <f t="shared" si="106"/>
        <v>Кофейный напиток</v>
      </c>
      <c r="J106" s="95" t="str">
        <f t="shared" si="106"/>
        <v>Молоко 2,5%</v>
      </c>
      <c r="K106" s="95" t="str">
        <f t="shared" si="106"/>
        <v>Масло сливочное</v>
      </c>
      <c r="L106" s="95" t="str">
        <f t="shared" si="106"/>
        <v>Сметана 15%</v>
      </c>
      <c r="M106" s="95" t="str">
        <f t="shared" si="106"/>
        <v>Молоко сухое</v>
      </c>
      <c r="N106" s="95" t="str">
        <f t="shared" si="106"/>
        <v>Снежок 2,5 %</v>
      </c>
      <c r="O106" s="95" t="str">
        <f t="shared" si="106"/>
        <v>Творог 5%</v>
      </c>
      <c r="P106" s="95" t="str">
        <f t="shared" si="106"/>
        <v>Молоко сгущенное</v>
      </c>
      <c r="Q106" s="95" t="str">
        <f t="shared" si="106"/>
        <v xml:space="preserve">Джем Сава </v>
      </c>
      <c r="R106" s="95" t="str">
        <f t="shared" si="106"/>
        <v>Сыр</v>
      </c>
      <c r="S106" s="95" t="str">
        <f t="shared" si="106"/>
        <v>Зеленый горошек</v>
      </c>
      <c r="T106" s="95" t="str">
        <f t="shared" si="106"/>
        <v>Кукуруза консервирован.</v>
      </c>
      <c r="U106" s="95" t="str">
        <f t="shared" si="106"/>
        <v>Консервы рыбные</v>
      </c>
      <c r="V106" s="95" t="str">
        <f t="shared" si="106"/>
        <v>Огурцы консервирован.</v>
      </c>
      <c r="W106" s="42"/>
      <c r="X106" s="95" t="str">
        <f t="shared" si="106"/>
        <v>Яйцо</v>
      </c>
      <c r="Y106" s="95" t="str">
        <f t="shared" si="106"/>
        <v>Икра кабачковая</v>
      </c>
      <c r="Z106" s="95" t="str">
        <f t="shared" si="106"/>
        <v>Изюм</v>
      </c>
      <c r="AA106" s="95" t="str">
        <f t="shared" si="106"/>
        <v>Курага</v>
      </c>
      <c r="AB106" s="95" t="str">
        <f t="shared" si="106"/>
        <v>Чернослив</v>
      </c>
      <c r="AC106" s="95" t="str">
        <f t="shared" si="106"/>
        <v>Шиповник</v>
      </c>
      <c r="AD106" s="95" t="str">
        <f t="shared" si="106"/>
        <v>Сухофрукты</v>
      </c>
      <c r="AE106" s="95" t="str">
        <f t="shared" si="106"/>
        <v>Ягода свежемороженная</v>
      </c>
      <c r="AF106" s="95" t="str">
        <f t="shared" ref="AF106:AI106" si="107">AF90</f>
        <v xml:space="preserve">Апельсин  </v>
      </c>
      <c r="AG106" s="95" t="str">
        <f t="shared" si="107"/>
        <v>Банан</v>
      </c>
      <c r="AH106" s="95" t="str">
        <f t="shared" si="107"/>
        <v>Лимон</v>
      </c>
      <c r="AI106" s="95" t="str">
        <f t="shared" si="107"/>
        <v>Яблоко</v>
      </c>
      <c r="AJ106" s="95" t="str">
        <f t="shared" si="106"/>
        <v>Кисель</v>
      </c>
      <c r="AK106" s="95" t="str">
        <f t="shared" si="106"/>
        <v xml:space="preserve">Сок </v>
      </c>
      <c r="AL106" s="95" t="str">
        <f t="shared" si="106"/>
        <v>Макаронные изделия</v>
      </c>
      <c r="AM106" s="95" t="str">
        <f t="shared" si="106"/>
        <v>Мука</v>
      </c>
      <c r="AN106" s="95" t="str">
        <f t="shared" si="106"/>
        <v>Дрожжи</v>
      </c>
      <c r="AO106" s="95" t="str">
        <f t="shared" si="106"/>
        <v>Печенье</v>
      </c>
      <c r="AP106" s="95" t="str">
        <f t="shared" si="106"/>
        <v>Пряники</v>
      </c>
      <c r="AQ106" s="95" t="str">
        <f t="shared" si="106"/>
        <v>Вафли</v>
      </c>
      <c r="AR106" s="95" t="str">
        <f t="shared" si="106"/>
        <v>Конфеты</v>
      </c>
      <c r="AS106" s="95" t="str">
        <f t="shared" si="106"/>
        <v>Повидло Сава</v>
      </c>
      <c r="AT106" s="95" t="str">
        <f t="shared" si="106"/>
        <v>Крупа геркулес</v>
      </c>
      <c r="AU106" s="95" t="str">
        <f t="shared" si="106"/>
        <v>Крупа горох</v>
      </c>
      <c r="AV106" s="95" t="str">
        <f t="shared" si="106"/>
        <v>Крупа гречневая</v>
      </c>
      <c r="AW106" s="95" t="str">
        <f t="shared" si="106"/>
        <v>Крупа кукурузная</v>
      </c>
      <c r="AX106" s="95" t="str">
        <f t="shared" si="106"/>
        <v>Крупа манная</v>
      </c>
      <c r="AY106" s="95" t="str">
        <f t="shared" si="106"/>
        <v>Крупа перловая</v>
      </c>
      <c r="AZ106" s="95" t="str">
        <f t="shared" si="106"/>
        <v>Крупа пшеничная</v>
      </c>
      <c r="BA106" s="95" t="str">
        <f t="shared" si="106"/>
        <v>Крупа пшено</v>
      </c>
      <c r="BB106" s="95" t="str">
        <f t="shared" si="106"/>
        <v>Крупа ячневая</v>
      </c>
      <c r="BC106" s="95" t="str">
        <f t="shared" si="106"/>
        <v>Рис</v>
      </c>
      <c r="BD106" s="95" t="str">
        <f t="shared" si="106"/>
        <v>Цыпленок бройлер</v>
      </c>
      <c r="BE106" s="95" t="str">
        <f t="shared" si="106"/>
        <v>Филе куриное</v>
      </c>
      <c r="BF106" s="95" t="str">
        <f t="shared" si="106"/>
        <v>Фарш говяжий</v>
      </c>
      <c r="BG106" s="95" t="str">
        <f t="shared" si="106"/>
        <v>Печень куриная</v>
      </c>
      <c r="BH106" s="95" t="str">
        <f t="shared" si="106"/>
        <v>Филе минтая</v>
      </c>
      <c r="BI106" s="95" t="str">
        <f t="shared" si="106"/>
        <v>Филе сельди слабосол.</v>
      </c>
      <c r="BJ106" s="95" t="str">
        <f t="shared" si="106"/>
        <v>Картофель</v>
      </c>
      <c r="BK106" s="95" t="str">
        <f t="shared" si="106"/>
        <v>Морковь</v>
      </c>
      <c r="BL106" s="95" t="str">
        <f t="shared" si="106"/>
        <v>Лук</v>
      </c>
      <c r="BM106" s="95" t="str">
        <f t="shared" si="106"/>
        <v>Капуста</v>
      </c>
      <c r="BN106" s="95" t="str">
        <f t="shared" si="106"/>
        <v>Свекла</v>
      </c>
      <c r="BO106" s="95" t="str">
        <f t="shared" si="106"/>
        <v>Томатная паста</v>
      </c>
      <c r="BP106" s="95" t="str">
        <f t="shared" si="106"/>
        <v>Масло растительное</v>
      </c>
      <c r="BQ106" s="95" t="str">
        <f t="shared" si="106"/>
        <v>Соль</v>
      </c>
      <c r="BR106" s="94" t="str">
        <f t="shared" ref="BR106" si="108">BR90</f>
        <v>Лимонная кислота</v>
      </c>
      <c r="BS106" s="96" t="s">
        <v>3</v>
      </c>
      <c r="BT106" s="96" t="s">
        <v>4</v>
      </c>
    </row>
    <row r="107" spans="1:72" ht="36.75" customHeight="1">
      <c r="A107" s="103"/>
      <c r="B107" s="6" t="s">
        <v>5</v>
      </c>
      <c r="C107" s="10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42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4"/>
      <c r="BS107" s="96"/>
      <c r="BT107" s="96"/>
    </row>
    <row r="108" spans="1:72">
      <c r="A108" s="97" t="s">
        <v>21</v>
      </c>
      <c r="B108" s="17" t="s">
        <v>36</v>
      </c>
      <c r="C108" s="98">
        <f>$F$7</f>
        <v>1</v>
      </c>
      <c r="D108" s="12">
        <f>D29</f>
        <v>0</v>
      </c>
      <c r="E108" s="12">
        <f t="shared" ref="E108:BQ112" si="109">E29</f>
        <v>0</v>
      </c>
      <c r="F108" s="12">
        <f t="shared" si="109"/>
        <v>0</v>
      </c>
      <c r="G108" s="12">
        <f t="shared" si="109"/>
        <v>0</v>
      </c>
      <c r="H108" s="12">
        <f t="shared" si="109"/>
        <v>0</v>
      </c>
      <c r="I108" s="12">
        <f t="shared" si="109"/>
        <v>0</v>
      </c>
      <c r="J108" s="12">
        <f t="shared" si="109"/>
        <v>2.1000000000000001E-2</v>
      </c>
      <c r="K108" s="12">
        <f t="shared" si="109"/>
        <v>4.0000000000000001E-3</v>
      </c>
      <c r="L108" s="12">
        <f t="shared" si="109"/>
        <v>0</v>
      </c>
      <c r="M108" s="12">
        <f t="shared" si="109"/>
        <v>0</v>
      </c>
      <c r="N108" s="12">
        <f t="shared" si="109"/>
        <v>0</v>
      </c>
      <c r="O108" s="12">
        <f t="shared" si="109"/>
        <v>0</v>
      </c>
      <c r="P108" s="12">
        <f t="shared" si="109"/>
        <v>0</v>
      </c>
      <c r="Q108" s="12">
        <f t="shared" si="109"/>
        <v>0</v>
      </c>
      <c r="R108" s="12">
        <f t="shared" si="109"/>
        <v>0</v>
      </c>
      <c r="S108" s="12">
        <f t="shared" si="109"/>
        <v>0</v>
      </c>
      <c r="T108" s="12">
        <f t="shared" si="109"/>
        <v>0</v>
      </c>
      <c r="U108" s="12">
        <f t="shared" si="109"/>
        <v>0</v>
      </c>
      <c r="V108" s="12">
        <f t="shared" si="109"/>
        <v>0</v>
      </c>
      <c r="W108" s="12">
        <f t="shared" si="109"/>
        <v>0</v>
      </c>
      <c r="X108" s="12">
        <f t="shared" si="109"/>
        <v>0</v>
      </c>
      <c r="Y108" s="12">
        <f t="shared" si="109"/>
        <v>0</v>
      </c>
      <c r="Z108" s="12">
        <f t="shared" si="109"/>
        <v>0</v>
      </c>
      <c r="AA108" s="12">
        <f t="shared" si="109"/>
        <v>0</v>
      </c>
      <c r="AB108" s="12">
        <f t="shared" si="109"/>
        <v>0</v>
      </c>
      <c r="AC108" s="12">
        <f t="shared" si="109"/>
        <v>0</v>
      </c>
      <c r="AD108" s="12">
        <f t="shared" si="109"/>
        <v>0</v>
      </c>
      <c r="AE108" s="12">
        <f t="shared" si="109"/>
        <v>0</v>
      </c>
      <c r="AF108" s="12">
        <f t="shared" ref="AF108:AI111" si="110">AF29</f>
        <v>0</v>
      </c>
      <c r="AG108" s="12">
        <f t="shared" si="110"/>
        <v>0</v>
      </c>
      <c r="AH108" s="12">
        <f t="shared" si="110"/>
        <v>0</v>
      </c>
      <c r="AI108" s="12">
        <f t="shared" si="110"/>
        <v>0</v>
      </c>
      <c r="AJ108" s="12">
        <f t="shared" si="109"/>
        <v>0</v>
      </c>
      <c r="AK108" s="12">
        <f t="shared" si="109"/>
        <v>0</v>
      </c>
      <c r="AL108" s="12">
        <f t="shared" si="109"/>
        <v>0</v>
      </c>
      <c r="AM108" s="12">
        <f t="shared" si="109"/>
        <v>0</v>
      </c>
      <c r="AN108" s="12">
        <f t="shared" si="109"/>
        <v>0</v>
      </c>
      <c r="AO108" s="12">
        <f t="shared" si="109"/>
        <v>0</v>
      </c>
      <c r="AP108" s="12">
        <f t="shared" si="109"/>
        <v>0</v>
      </c>
      <c r="AQ108" s="12">
        <f t="shared" si="109"/>
        <v>0</v>
      </c>
      <c r="AR108" s="12">
        <f t="shared" si="109"/>
        <v>0</v>
      </c>
      <c r="AS108" s="12">
        <f t="shared" si="109"/>
        <v>0</v>
      </c>
      <c r="AT108" s="12">
        <f t="shared" si="109"/>
        <v>0</v>
      </c>
      <c r="AU108" s="12">
        <f t="shared" si="109"/>
        <v>0</v>
      </c>
      <c r="AV108" s="12">
        <f t="shared" si="109"/>
        <v>0</v>
      </c>
      <c r="AW108" s="12">
        <f t="shared" si="109"/>
        <v>0</v>
      </c>
      <c r="AX108" s="12">
        <f t="shared" si="109"/>
        <v>0</v>
      </c>
      <c r="AY108" s="12">
        <f t="shared" si="109"/>
        <v>0</v>
      </c>
      <c r="AZ108" s="12">
        <f t="shared" si="109"/>
        <v>0</v>
      </c>
      <c r="BA108" s="12">
        <f t="shared" si="109"/>
        <v>0</v>
      </c>
      <c r="BB108" s="12">
        <f t="shared" si="109"/>
        <v>0</v>
      </c>
      <c r="BC108" s="12">
        <f t="shared" si="109"/>
        <v>0</v>
      </c>
      <c r="BD108" s="12">
        <f t="shared" si="109"/>
        <v>0</v>
      </c>
      <c r="BE108" s="12">
        <f t="shared" si="109"/>
        <v>0</v>
      </c>
      <c r="BF108" s="12">
        <f t="shared" si="109"/>
        <v>0</v>
      </c>
      <c r="BG108" s="12">
        <f t="shared" si="109"/>
        <v>0</v>
      </c>
      <c r="BH108" s="12">
        <f t="shared" si="109"/>
        <v>0</v>
      </c>
      <c r="BI108" s="12">
        <f t="shared" si="109"/>
        <v>0</v>
      </c>
      <c r="BJ108" s="12">
        <f t="shared" si="109"/>
        <v>0.14699999999999999</v>
      </c>
      <c r="BK108" s="12">
        <f t="shared" si="109"/>
        <v>0</v>
      </c>
      <c r="BL108" s="12">
        <f t="shared" si="109"/>
        <v>0</v>
      </c>
      <c r="BM108" s="12">
        <f t="shared" si="109"/>
        <v>0</v>
      </c>
      <c r="BN108" s="12">
        <f t="shared" si="109"/>
        <v>0</v>
      </c>
      <c r="BO108" s="12">
        <f t="shared" si="109"/>
        <v>0</v>
      </c>
      <c r="BP108" s="12">
        <f t="shared" si="109"/>
        <v>0</v>
      </c>
      <c r="BQ108" s="12">
        <f t="shared" si="109"/>
        <v>1E-3</v>
      </c>
      <c r="BR108" s="65">
        <f t="shared" ref="BR108:BR111" si="111">BR29</f>
        <v>0</v>
      </c>
    </row>
    <row r="109" spans="1:72">
      <c r="A109" s="97"/>
      <c r="B109" t="s">
        <v>15</v>
      </c>
      <c r="C109" s="99"/>
      <c r="D109" s="12">
        <f>D30</f>
        <v>0</v>
      </c>
      <c r="E109" s="12">
        <f t="shared" si="109"/>
        <v>0</v>
      </c>
      <c r="F109" s="12">
        <f t="shared" si="109"/>
        <v>0</v>
      </c>
      <c r="G109" s="12">
        <f t="shared" si="109"/>
        <v>0</v>
      </c>
      <c r="H109" s="12">
        <f t="shared" si="109"/>
        <v>0</v>
      </c>
      <c r="I109" s="12">
        <f t="shared" si="109"/>
        <v>0</v>
      </c>
      <c r="J109" s="12">
        <f t="shared" si="109"/>
        <v>0</v>
      </c>
      <c r="K109" s="12">
        <f t="shared" si="109"/>
        <v>0</v>
      </c>
      <c r="L109" s="12">
        <f t="shared" si="109"/>
        <v>0</v>
      </c>
      <c r="M109" s="12">
        <f t="shared" si="109"/>
        <v>0</v>
      </c>
      <c r="N109" s="12">
        <f t="shared" si="109"/>
        <v>0</v>
      </c>
      <c r="O109" s="12">
        <f t="shared" si="109"/>
        <v>0</v>
      </c>
      <c r="P109" s="12">
        <f t="shared" si="109"/>
        <v>0</v>
      </c>
      <c r="Q109" s="12">
        <f t="shared" si="109"/>
        <v>0</v>
      </c>
      <c r="R109" s="12">
        <f t="shared" si="109"/>
        <v>0</v>
      </c>
      <c r="S109" s="12">
        <f t="shared" si="109"/>
        <v>0</v>
      </c>
      <c r="T109" s="12">
        <f t="shared" si="109"/>
        <v>0</v>
      </c>
      <c r="U109" s="12">
        <f t="shared" si="109"/>
        <v>0</v>
      </c>
      <c r="V109" s="12">
        <f t="shared" si="109"/>
        <v>0</v>
      </c>
      <c r="W109" s="12">
        <f t="shared" si="109"/>
        <v>0.03</v>
      </c>
      <c r="X109" s="12">
        <f t="shared" si="109"/>
        <v>0</v>
      </c>
      <c r="Y109" s="12">
        <f t="shared" si="109"/>
        <v>0</v>
      </c>
      <c r="Z109" s="12">
        <f t="shared" si="109"/>
        <v>0</v>
      </c>
      <c r="AA109" s="12">
        <f t="shared" si="109"/>
        <v>0</v>
      </c>
      <c r="AB109" s="12">
        <f t="shared" si="109"/>
        <v>0</v>
      </c>
      <c r="AC109" s="12">
        <f t="shared" si="109"/>
        <v>0</v>
      </c>
      <c r="AD109" s="12">
        <f t="shared" si="109"/>
        <v>0</v>
      </c>
      <c r="AE109" s="12">
        <f t="shared" si="109"/>
        <v>0</v>
      </c>
      <c r="AF109" s="12">
        <f t="shared" si="110"/>
        <v>0</v>
      </c>
      <c r="AG109" s="12">
        <f t="shared" si="110"/>
        <v>0</v>
      </c>
      <c r="AH109" s="12">
        <f t="shared" si="110"/>
        <v>0</v>
      </c>
      <c r="AI109" s="12">
        <f t="shared" si="110"/>
        <v>0</v>
      </c>
      <c r="AJ109" s="12">
        <f t="shared" si="109"/>
        <v>0</v>
      </c>
      <c r="AK109" s="12">
        <f t="shared" si="109"/>
        <v>0</v>
      </c>
      <c r="AL109" s="12">
        <f t="shared" si="109"/>
        <v>0</v>
      </c>
      <c r="AM109" s="12">
        <f t="shared" si="109"/>
        <v>0</v>
      </c>
      <c r="AN109" s="12">
        <f t="shared" si="109"/>
        <v>0</v>
      </c>
      <c r="AO109" s="12">
        <f t="shared" si="109"/>
        <v>0</v>
      </c>
      <c r="AP109" s="12">
        <f t="shared" si="109"/>
        <v>0</v>
      </c>
      <c r="AQ109" s="12">
        <f t="shared" si="109"/>
        <v>0</v>
      </c>
      <c r="AR109" s="12">
        <f t="shared" si="109"/>
        <v>0</v>
      </c>
      <c r="AS109" s="12">
        <f t="shared" si="109"/>
        <v>0</v>
      </c>
      <c r="AT109" s="12">
        <f t="shared" si="109"/>
        <v>0</v>
      </c>
      <c r="AU109" s="12">
        <f t="shared" si="109"/>
        <v>0</v>
      </c>
      <c r="AV109" s="12">
        <f t="shared" si="109"/>
        <v>0</v>
      </c>
      <c r="AW109" s="12">
        <f t="shared" si="109"/>
        <v>0</v>
      </c>
      <c r="AX109" s="12">
        <f t="shared" si="109"/>
        <v>0</v>
      </c>
      <c r="AY109" s="12">
        <f t="shared" si="109"/>
        <v>0</v>
      </c>
      <c r="AZ109" s="12">
        <f t="shared" si="109"/>
        <v>0</v>
      </c>
      <c r="BA109" s="12">
        <f t="shared" si="109"/>
        <v>0</v>
      </c>
      <c r="BB109" s="12">
        <f t="shared" si="109"/>
        <v>0</v>
      </c>
      <c r="BC109" s="12">
        <f t="shared" si="109"/>
        <v>0</v>
      </c>
      <c r="BD109" s="12">
        <f t="shared" si="109"/>
        <v>0</v>
      </c>
      <c r="BE109" s="12">
        <f t="shared" si="109"/>
        <v>0</v>
      </c>
      <c r="BF109" s="12">
        <f t="shared" si="109"/>
        <v>0</v>
      </c>
      <c r="BG109" s="12">
        <f t="shared" si="109"/>
        <v>0</v>
      </c>
      <c r="BH109" s="12">
        <f t="shared" si="109"/>
        <v>0</v>
      </c>
      <c r="BI109" s="12">
        <f t="shared" si="109"/>
        <v>0</v>
      </c>
      <c r="BJ109" s="12">
        <f t="shared" si="109"/>
        <v>0</v>
      </c>
      <c r="BK109" s="12">
        <f t="shared" si="109"/>
        <v>0</v>
      </c>
      <c r="BL109" s="12">
        <f t="shared" si="109"/>
        <v>0</v>
      </c>
      <c r="BM109" s="12">
        <f t="shared" si="109"/>
        <v>0</v>
      </c>
      <c r="BN109" s="12">
        <f t="shared" si="109"/>
        <v>0</v>
      </c>
      <c r="BO109" s="12">
        <f t="shared" si="109"/>
        <v>0</v>
      </c>
      <c r="BP109" s="12">
        <f t="shared" si="109"/>
        <v>0</v>
      </c>
      <c r="BQ109" s="12">
        <f t="shared" si="109"/>
        <v>0</v>
      </c>
      <c r="BR109" s="65">
        <f t="shared" si="111"/>
        <v>0</v>
      </c>
    </row>
    <row r="110" spans="1:72">
      <c r="A110" s="97"/>
      <c r="B110" s="7" t="s">
        <v>37</v>
      </c>
      <c r="C110" s="99"/>
      <c r="D110" s="12">
        <f>D31</f>
        <v>0</v>
      </c>
      <c r="E110" s="12">
        <f t="shared" si="109"/>
        <v>0</v>
      </c>
      <c r="F110" s="12">
        <f t="shared" si="109"/>
        <v>8.9999999999999993E-3</v>
      </c>
      <c r="G110" s="12">
        <f t="shared" si="109"/>
        <v>5.0000000000000001E-4</v>
      </c>
      <c r="H110" s="12">
        <f t="shared" si="109"/>
        <v>0</v>
      </c>
      <c r="I110" s="12">
        <f t="shared" si="109"/>
        <v>0</v>
      </c>
      <c r="J110" s="12">
        <f t="shared" si="109"/>
        <v>0</v>
      </c>
      <c r="K110" s="12">
        <f t="shared" si="109"/>
        <v>0</v>
      </c>
      <c r="L110" s="12">
        <f t="shared" si="109"/>
        <v>0</v>
      </c>
      <c r="M110" s="12">
        <f t="shared" si="109"/>
        <v>0</v>
      </c>
      <c r="N110" s="12">
        <f t="shared" si="109"/>
        <v>0</v>
      </c>
      <c r="O110" s="12">
        <f t="shared" si="109"/>
        <v>0</v>
      </c>
      <c r="P110" s="12">
        <f t="shared" si="109"/>
        <v>0</v>
      </c>
      <c r="Q110" s="12">
        <f t="shared" si="109"/>
        <v>0</v>
      </c>
      <c r="R110" s="12">
        <f t="shared" si="109"/>
        <v>0</v>
      </c>
      <c r="S110" s="12">
        <f t="shared" si="109"/>
        <v>0</v>
      </c>
      <c r="T110" s="12">
        <f t="shared" si="109"/>
        <v>0</v>
      </c>
      <c r="U110" s="12">
        <f t="shared" si="109"/>
        <v>0</v>
      </c>
      <c r="V110" s="12">
        <f t="shared" si="109"/>
        <v>0</v>
      </c>
      <c r="W110" s="12">
        <f t="shared" si="109"/>
        <v>0</v>
      </c>
      <c r="X110" s="12">
        <f t="shared" si="109"/>
        <v>0</v>
      </c>
      <c r="Y110" s="12">
        <f t="shared" si="109"/>
        <v>0</v>
      </c>
      <c r="Z110" s="12">
        <f t="shared" si="109"/>
        <v>0</v>
      </c>
      <c r="AA110" s="12">
        <f t="shared" si="109"/>
        <v>0</v>
      </c>
      <c r="AB110" s="12">
        <f t="shared" si="109"/>
        <v>0</v>
      </c>
      <c r="AC110" s="12">
        <f t="shared" si="109"/>
        <v>0</v>
      </c>
      <c r="AD110" s="12">
        <f t="shared" si="109"/>
        <v>0</v>
      </c>
      <c r="AE110" s="12">
        <f t="shared" si="109"/>
        <v>0</v>
      </c>
      <c r="AF110" s="12">
        <f t="shared" si="110"/>
        <v>0</v>
      </c>
      <c r="AG110" s="12">
        <f t="shared" si="110"/>
        <v>0</v>
      </c>
      <c r="AH110" s="12">
        <f t="shared" si="110"/>
        <v>5.0000000000000001E-3</v>
      </c>
      <c r="AI110" s="12">
        <f t="shared" si="110"/>
        <v>0</v>
      </c>
      <c r="AJ110" s="12">
        <f t="shared" si="109"/>
        <v>0</v>
      </c>
      <c r="AK110" s="12">
        <f t="shared" si="109"/>
        <v>0</v>
      </c>
      <c r="AL110" s="12">
        <f t="shared" si="109"/>
        <v>0</v>
      </c>
      <c r="AM110" s="12">
        <f t="shared" si="109"/>
        <v>0</v>
      </c>
      <c r="AN110" s="12">
        <f t="shared" si="109"/>
        <v>0</v>
      </c>
      <c r="AO110" s="12">
        <f t="shared" si="109"/>
        <v>0</v>
      </c>
      <c r="AP110" s="12">
        <f t="shared" si="109"/>
        <v>0</v>
      </c>
      <c r="AQ110" s="12">
        <f t="shared" si="109"/>
        <v>0</v>
      </c>
      <c r="AR110" s="12">
        <f t="shared" si="109"/>
        <v>0</v>
      </c>
      <c r="AS110" s="12">
        <f t="shared" si="109"/>
        <v>0</v>
      </c>
      <c r="AT110" s="12">
        <f t="shared" si="109"/>
        <v>0</v>
      </c>
      <c r="AU110" s="12">
        <f t="shared" si="109"/>
        <v>0</v>
      </c>
      <c r="AV110" s="12">
        <f t="shared" si="109"/>
        <v>0</v>
      </c>
      <c r="AW110" s="12">
        <f t="shared" si="109"/>
        <v>0</v>
      </c>
      <c r="AX110" s="12">
        <f t="shared" si="109"/>
        <v>0</v>
      </c>
      <c r="AY110" s="12">
        <f t="shared" si="109"/>
        <v>0</v>
      </c>
      <c r="AZ110" s="12">
        <f t="shared" si="109"/>
        <v>0</v>
      </c>
      <c r="BA110" s="12">
        <f t="shared" si="109"/>
        <v>0</v>
      </c>
      <c r="BB110" s="12">
        <f t="shared" si="109"/>
        <v>0</v>
      </c>
      <c r="BC110" s="12">
        <f t="shared" si="109"/>
        <v>0</v>
      </c>
      <c r="BD110" s="12">
        <f t="shared" si="109"/>
        <v>0</v>
      </c>
      <c r="BE110" s="12">
        <f t="shared" si="109"/>
        <v>0</v>
      </c>
      <c r="BF110" s="12">
        <f t="shared" si="109"/>
        <v>0</v>
      </c>
      <c r="BG110" s="12">
        <f t="shared" si="109"/>
        <v>0</v>
      </c>
      <c r="BH110" s="12">
        <f t="shared" si="109"/>
        <v>0</v>
      </c>
      <c r="BI110" s="12">
        <f t="shared" si="109"/>
        <v>0</v>
      </c>
      <c r="BJ110" s="12">
        <f t="shared" si="109"/>
        <v>0</v>
      </c>
      <c r="BK110" s="12">
        <f t="shared" si="109"/>
        <v>0</v>
      </c>
      <c r="BL110" s="12">
        <f t="shared" si="109"/>
        <v>0</v>
      </c>
      <c r="BM110" s="12">
        <f t="shared" si="109"/>
        <v>0</v>
      </c>
      <c r="BN110" s="12">
        <f t="shared" si="109"/>
        <v>0</v>
      </c>
      <c r="BO110" s="12">
        <f t="shared" si="109"/>
        <v>0</v>
      </c>
      <c r="BP110" s="12">
        <f t="shared" si="109"/>
        <v>0</v>
      </c>
      <c r="BQ110" s="12">
        <f t="shared" si="109"/>
        <v>0</v>
      </c>
      <c r="BR110" s="65">
        <f t="shared" si="111"/>
        <v>0</v>
      </c>
    </row>
    <row r="111" spans="1:72">
      <c r="A111" s="97"/>
      <c r="B111" s="16"/>
      <c r="C111" s="99"/>
      <c r="D111" s="12">
        <f>D32</f>
        <v>0.02</v>
      </c>
      <c r="E111" s="12">
        <f t="shared" si="109"/>
        <v>0</v>
      </c>
      <c r="F111" s="12">
        <f t="shared" si="109"/>
        <v>0</v>
      </c>
      <c r="G111" s="12">
        <f t="shared" si="109"/>
        <v>0</v>
      </c>
      <c r="H111" s="12">
        <f t="shared" si="109"/>
        <v>0</v>
      </c>
      <c r="I111" s="12">
        <f t="shared" si="109"/>
        <v>0</v>
      </c>
      <c r="J111" s="12">
        <f t="shared" si="109"/>
        <v>0</v>
      </c>
      <c r="K111" s="12">
        <f t="shared" si="109"/>
        <v>0</v>
      </c>
      <c r="L111" s="12">
        <f t="shared" si="109"/>
        <v>0</v>
      </c>
      <c r="M111" s="12">
        <f t="shared" si="109"/>
        <v>0</v>
      </c>
      <c r="N111" s="12">
        <f t="shared" si="109"/>
        <v>0</v>
      </c>
      <c r="O111" s="12">
        <f t="shared" si="109"/>
        <v>0</v>
      </c>
      <c r="P111" s="12">
        <f t="shared" si="109"/>
        <v>0</v>
      </c>
      <c r="Q111" s="12">
        <f t="shared" si="109"/>
        <v>0</v>
      </c>
      <c r="R111" s="12">
        <f t="shared" si="109"/>
        <v>0</v>
      </c>
      <c r="S111" s="12">
        <f t="shared" si="109"/>
        <v>0</v>
      </c>
      <c r="T111" s="12">
        <f t="shared" si="109"/>
        <v>0</v>
      </c>
      <c r="U111" s="12">
        <f t="shared" si="109"/>
        <v>0</v>
      </c>
      <c r="V111" s="12">
        <f t="shared" si="109"/>
        <v>0</v>
      </c>
      <c r="W111" s="12">
        <f t="shared" si="109"/>
        <v>0</v>
      </c>
      <c r="X111" s="12">
        <f t="shared" si="109"/>
        <v>0</v>
      </c>
      <c r="Y111" s="12">
        <f t="shared" si="109"/>
        <v>0</v>
      </c>
      <c r="Z111" s="12">
        <f t="shared" si="109"/>
        <v>0</v>
      </c>
      <c r="AA111" s="12">
        <f t="shared" si="109"/>
        <v>0</v>
      </c>
      <c r="AB111" s="12">
        <f t="shared" si="109"/>
        <v>0</v>
      </c>
      <c r="AC111" s="12">
        <f t="shared" si="109"/>
        <v>0</v>
      </c>
      <c r="AD111" s="12">
        <f t="shared" si="109"/>
        <v>0</v>
      </c>
      <c r="AE111" s="12">
        <f t="shared" si="109"/>
        <v>0</v>
      </c>
      <c r="AF111" s="12">
        <f t="shared" si="110"/>
        <v>0</v>
      </c>
      <c r="AG111" s="12">
        <f t="shared" si="110"/>
        <v>0</v>
      </c>
      <c r="AH111" s="12">
        <f t="shared" si="110"/>
        <v>0</v>
      </c>
      <c r="AI111" s="12">
        <f t="shared" si="110"/>
        <v>0</v>
      </c>
      <c r="AJ111" s="12">
        <f t="shared" si="109"/>
        <v>0</v>
      </c>
      <c r="AK111" s="12">
        <f t="shared" si="109"/>
        <v>0</v>
      </c>
      <c r="AL111" s="12">
        <f t="shared" si="109"/>
        <v>0</v>
      </c>
      <c r="AM111" s="12">
        <f t="shared" si="109"/>
        <v>0</v>
      </c>
      <c r="AN111" s="12">
        <f t="shared" si="109"/>
        <v>0</v>
      </c>
      <c r="AO111" s="12">
        <f t="shared" si="109"/>
        <v>0</v>
      </c>
      <c r="AP111" s="12">
        <f t="shared" si="109"/>
        <v>0</v>
      </c>
      <c r="AQ111" s="12">
        <f t="shared" si="109"/>
        <v>0</v>
      </c>
      <c r="AR111" s="12">
        <f t="shared" si="109"/>
        <v>0</v>
      </c>
      <c r="AS111" s="12">
        <f t="shared" si="109"/>
        <v>0</v>
      </c>
      <c r="AT111" s="12">
        <f t="shared" si="109"/>
        <v>0</v>
      </c>
      <c r="AU111" s="12">
        <f t="shared" si="109"/>
        <v>0</v>
      </c>
      <c r="AV111" s="12">
        <f t="shared" si="109"/>
        <v>0</v>
      </c>
      <c r="AW111" s="12">
        <f t="shared" si="109"/>
        <v>0</v>
      </c>
      <c r="AX111" s="12">
        <f t="shared" si="109"/>
        <v>0</v>
      </c>
      <c r="AY111" s="12">
        <f t="shared" si="109"/>
        <v>0</v>
      </c>
      <c r="AZ111" s="12">
        <f t="shared" si="109"/>
        <v>0</v>
      </c>
      <c r="BA111" s="12">
        <f t="shared" si="109"/>
        <v>0</v>
      </c>
      <c r="BB111" s="12">
        <f t="shared" si="109"/>
        <v>0</v>
      </c>
      <c r="BC111" s="12">
        <f t="shared" si="109"/>
        <v>0</v>
      </c>
      <c r="BD111" s="12">
        <f t="shared" si="109"/>
        <v>0</v>
      </c>
      <c r="BE111" s="12">
        <f t="shared" si="109"/>
        <v>0</v>
      </c>
      <c r="BF111" s="12">
        <f t="shared" si="109"/>
        <v>0</v>
      </c>
      <c r="BG111" s="12">
        <f t="shared" si="109"/>
        <v>0</v>
      </c>
      <c r="BH111" s="12">
        <f t="shared" si="109"/>
        <v>0</v>
      </c>
      <c r="BI111" s="12">
        <f t="shared" si="109"/>
        <v>0</v>
      </c>
      <c r="BJ111" s="12">
        <f t="shared" si="109"/>
        <v>0</v>
      </c>
      <c r="BK111" s="12">
        <f t="shared" si="109"/>
        <v>0</v>
      </c>
      <c r="BL111" s="12">
        <f t="shared" si="109"/>
        <v>0</v>
      </c>
      <c r="BM111" s="12">
        <f t="shared" si="109"/>
        <v>0</v>
      </c>
      <c r="BN111" s="12">
        <f t="shared" si="109"/>
        <v>0</v>
      </c>
      <c r="BO111" s="12">
        <f t="shared" si="109"/>
        <v>0</v>
      </c>
      <c r="BP111" s="12">
        <f t="shared" si="109"/>
        <v>0</v>
      </c>
      <c r="BQ111" s="12">
        <f t="shared" si="109"/>
        <v>0</v>
      </c>
      <c r="BR111" s="65">
        <f t="shared" si="111"/>
        <v>0</v>
      </c>
    </row>
    <row r="112" spans="1:72">
      <c r="A112" s="97"/>
      <c r="B112" s="12"/>
      <c r="C112" s="100"/>
      <c r="D112" s="12">
        <f>D33</f>
        <v>0</v>
      </c>
      <c r="E112" s="12">
        <f t="shared" si="109"/>
        <v>0</v>
      </c>
      <c r="F112" s="12">
        <f t="shared" si="109"/>
        <v>0</v>
      </c>
      <c r="G112" s="12">
        <f t="shared" si="109"/>
        <v>0</v>
      </c>
      <c r="H112" s="12">
        <f t="shared" si="109"/>
        <v>0</v>
      </c>
      <c r="I112" s="12">
        <f t="shared" si="109"/>
        <v>0</v>
      </c>
      <c r="J112" s="12">
        <f t="shared" si="109"/>
        <v>0</v>
      </c>
      <c r="K112" s="12">
        <f t="shared" si="109"/>
        <v>0</v>
      </c>
      <c r="L112" s="12">
        <f t="shared" ref="L112:BQ112" si="112">L33</f>
        <v>0</v>
      </c>
      <c r="M112" s="12">
        <f t="shared" si="112"/>
        <v>0</v>
      </c>
      <c r="N112" s="12">
        <f t="shared" si="112"/>
        <v>0</v>
      </c>
      <c r="O112" s="12">
        <f t="shared" si="112"/>
        <v>0</v>
      </c>
      <c r="P112" s="12">
        <f t="shared" si="112"/>
        <v>0</v>
      </c>
      <c r="Q112" s="12">
        <f t="shared" si="112"/>
        <v>0</v>
      </c>
      <c r="R112" s="12">
        <f t="shared" si="112"/>
        <v>0</v>
      </c>
      <c r="S112" s="12">
        <f>S33</f>
        <v>0</v>
      </c>
      <c r="T112" s="12">
        <f>T33</f>
        <v>0</v>
      </c>
      <c r="U112" s="12">
        <f>U33</f>
        <v>0</v>
      </c>
      <c r="V112" s="12">
        <f>V33</f>
        <v>0</v>
      </c>
      <c r="W112" s="12">
        <f>W33</f>
        <v>0</v>
      </c>
      <c r="X112" s="12">
        <f t="shared" si="112"/>
        <v>0</v>
      </c>
      <c r="Y112" s="12">
        <f t="shared" si="112"/>
        <v>0</v>
      </c>
      <c r="Z112" s="12">
        <f t="shared" si="112"/>
        <v>0</v>
      </c>
      <c r="AA112" s="12">
        <f t="shared" si="112"/>
        <v>0</v>
      </c>
      <c r="AB112" s="12">
        <f t="shared" si="112"/>
        <v>0</v>
      </c>
      <c r="AC112" s="12">
        <f t="shared" si="112"/>
        <v>0</v>
      </c>
      <c r="AD112" s="12">
        <f t="shared" si="112"/>
        <v>0</v>
      </c>
      <c r="AE112" s="12">
        <f t="shared" si="112"/>
        <v>0</v>
      </c>
      <c r="AF112" s="12">
        <f t="shared" ref="AF112:AI112" si="113">AF33</f>
        <v>0</v>
      </c>
      <c r="AG112" s="12">
        <f t="shared" si="113"/>
        <v>0</v>
      </c>
      <c r="AH112" s="12">
        <f t="shared" si="113"/>
        <v>0</v>
      </c>
      <c r="AI112" s="12">
        <f t="shared" si="113"/>
        <v>0</v>
      </c>
      <c r="AJ112" s="12">
        <f t="shared" si="112"/>
        <v>0</v>
      </c>
      <c r="AK112" s="12">
        <f t="shared" si="112"/>
        <v>0</v>
      </c>
      <c r="AL112" s="12">
        <f t="shared" si="112"/>
        <v>0</v>
      </c>
      <c r="AM112" s="12">
        <f t="shared" si="112"/>
        <v>0</v>
      </c>
      <c r="AN112" s="12">
        <f t="shared" si="112"/>
        <v>0</v>
      </c>
      <c r="AO112" s="12">
        <f t="shared" si="112"/>
        <v>0</v>
      </c>
      <c r="AP112" s="12">
        <f t="shared" si="112"/>
        <v>0</v>
      </c>
      <c r="AQ112" s="12">
        <f t="shared" si="112"/>
        <v>0</v>
      </c>
      <c r="AR112" s="12">
        <f t="shared" si="112"/>
        <v>0</v>
      </c>
      <c r="AS112" s="12">
        <f t="shared" si="112"/>
        <v>0</v>
      </c>
      <c r="AT112" s="12">
        <f t="shared" si="112"/>
        <v>0</v>
      </c>
      <c r="AU112" s="12">
        <f t="shared" si="112"/>
        <v>0</v>
      </c>
      <c r="AV112" s="12">
        <f t="shared" si="112"/>
        <v>0</v>
      </c>
      <c r="AW112" s="12">
        <f t="shared" si="112"/>
        <v>0</v>
      </c>
      <c r="AX112" s="12">
        <f t="shared" si="112"/>
        <v>0</v>
      </c>
      <c r="AY112" s="12">
        <f t="shared" si="112"/>
        <v>0</v>
      </c>
      <c r="AZ112" s="12">
        <f t="shared" si="112"/>
        <v>0</v>
      </c>
      <c r="BA112" s="12">
        <f t="shared" si="112"/>
        <v>0</v>
      </c>
      <c r="BB112" s="12">
        <f t="shared" si="112"/>
        <v>0</v>
      </c>
      <c r="BC112" s="12">
        <f t="shared" si="112"/>
        <v>0</v>
      </c>
      <c r="BD112" s="12">
        <f t="shared" si="112"/>
        <v>0</v>
      </c>
      <c r="BE112" s="12">
        <f t="shared" si="112"/>
        <v>0</v>
      </c>
      <c r="BF112" s="12">
        <f t="shared" si="112"/>
        <v>0</v>
      </c>
      <c r="BG112" s="12">
        <f t="shared" si="112"/>
        <v>0</v>
      </c>
      <c r="BH112" s="12">
        <f t="shared" si="112"/>
        <v>0</v>
      </c>
      <c r="BI112" s="12">
        <f t="shared" si="112"/>
        <v>0</v>
      </c>
      <c r="BJ112" s="12">
        <f t="shared" si="112"/>
        <v>0</v>
      </c>
      <c r="BK112" s="12">
        <f t="shared" si="112"/>
        <v>0</v>
      </c>
      <c r="BL112" s="12">
        <f t="shared" si="112"/>
        <v>0</v>
      </c>
      <c r="BM112" s="12">
        <f t="shared" si="112"/>
        <v>0</v>
      </c>
      <c r="BN112" s="12">
        <f t="shared" si="112"/>
        <v>0</v>
      </c>
      <c r="BO112" s="12">
        <f t="shared" si="112"/>
        <v>0</v>
      </c>
      <c r="BP112" s="12">
        <f t="shared" si="112"/>
        <v>0</v>
      </c>
      <c r="BQ112" s="12">
        <f t="shared" si="112"/>
        <v>0</v>
      </c>
      <c r="BR112" s="65">
        <f t="shared" ref="BR112" si="114">BR33</f>
        <v>0</v>
      </c>
    </row>
    <row r="113" spans="1:72" ht="17.399999999999999">
      <c r="B113" s="30" t="s">
        <v>24</v>
      </c>
      <c r="C113" s="31"/>
      <c r="D113" s="32">
        <f t="shared" ref="D113:BQ113" si="115">SUM(D108:D112)</f>
        <v>0.02</v>
      </c>
      <c r="E113" s="32">
        <f t="shared" si="115"/>
        <v>0</v>
      </c>
      <c r="F113" s="32">
        <f t="shared" si="115"/>
        <v>8.9999999999999993E-3</v>
      </c>
      <c r="G113" s="32">
        <f t="shared" si="115"/>
        <v>5.0000000000000001E-4</v>
      </c>
      <c r="H113" s="32">
        <f t="shared" si="115"/>
        <v>0</v>
      </c>
      <c r="I113" s="32">
        <f t="shared" si="115"/>
        <v>0</v>
      </c>
      <c r="J113" s="32">
        <f t="shared" si="115"/>
        <v>2.1000000000000001E-2</v>
      </c>
      <c r="K113" s="32">
        <f t="shared" si="115"/>
        <v>4.0000000000000001E-3</v>
      </c>
      <c r="L113" s="32">
        <f t="shared" si="115"/>
        <v>0</v>
      </c>
      <c r="M113" s="32">
        <f t="shared" si="115"/>
        <v>0</v>
      </c>
      <c r="N113" s="32">
        <f t="shared" si="115"/>
        <v>0</v>
      </c>
      <c r="O113" s="32">
        <f t="shared" si="115"/>
        <v>0</v>
      </c>
      <c r="P113" s="32">
        <f t="shared" si="115"/>
        <v>0</v>
      </c>
      <c r="Q113" s="32">
        <f t="shared" si="115"/>
        <v>0</v>
      </c>
      <c r="R113" s="32">
        <f t="shared" si="115"/>
        <v>0</v>
      </c>
      <c r="S113" s="32">
        <f>SUM(S108:S112)</f>
        <v>0</v>
      </c>
      <c r="T113" s="32">
        <f>SUM(T108:T112)</f>
        <v>0</v>
      </c>
      <c r="U113" s="32">
        <f>SUM(U108:U112)</f>
        <v>0</v>
      </c>
      <c r="V113" s="32">
        <f>SUM(V108:V112)</f>
        <v>0</v>
      </c>
      <c r="W113" s="32">
        <f>SUM(W108:W112)</f>
        <v>0.03</v>
      </c>
      <c r="X113" s="32">
        <f t="shared" si="115"/>
        <v>0</v>
      </c>
      <c r="Y113" s="32">
        <f t="shared" si="115"/>
        <v>0</v>
      </c>
      <c r="Z113" s="32">
        <f t="shared" si="115"/>
        <v>0</v>
      </c>
      <c r="AA113" s="32">
        <f t="shared" si="115"/>
        <v>0</v>
      </c>
      <c r="AB113" s="32">
        <f t="shared" si="115"/>
        <v>0</v>
      </c>
      <c r="AC113" s="32">
        <f t="shared" si="115"/>
        <v>0</v>
      </c>
      <c r="AD113" s="32">
        <f t="shared" si="115"/>
        <v>0</v>
      </c>
      <c r="AE113" s="32">
        <f t="shared" si="115"/>
        <v>0</v>
      </c>
      <c r="AF113" s="32">
        <f t="shared" ref="AF113:AI113" si="116">SUM(AF108:AF112)</f>
        <v>0</v>
      </c>
      <c r="AG113" s="32">
        <f t="shared" si="116"/>
        <v>0</v>
      </c>
      <c r="AH113" s="32">
        <f t="shared" si="116"/>
        <v>5.0000000000000001E-3</v>
      </c>
      <c r="AI113" s="32">
        <f t="shared" si="116"/>
        <v>0</v>
      </c>
      <c r="AJ113" s="32">
        <f t="shared" si="115"/>
        <v>0</v>
      </c>
      <c r="AK113" s="32">
        <f t="shared" si="115"/>
        <v>0</v>
      </c>
      <c r="AL113" s="32">
        <f t="shared" si="115"/>
        <v>0</v>
      </c>
      <c r="AM113" s="32">
        <f t="shared" si="115"/>
        <v>0</v>
      </c>
      <c r="AN113" s="32">
        <f t="shared" si="115"/>
        <v>0</v>
      </c>
      <c r="AO113" s="32">
        <f t="shared" si="115"/>
        <v>0</v>
      </c>
      <c r="AP113" s="32">
        <f t="shared" si="115"/>
        <v>0</v>
      </c>
      <c r="AQ113" s="32">
        <f t="shared" si="115"/>
        <v>0</v>
      </c>
      <c r="AR113" s="32">
        <f t="shared" si="115"/>
        <v>0</v>
      </c>
      <c r="AS113" s="32">
        <f t="shared" si="115"/>
        <v>0</v>
      </c>
      <c r="AT113" s="32">
        <f t="shared" si="115"/>
        <v>0</v>
      </c>
      <c r="AU113" s="32">
        <f t="shared" si="115"/>
        <v>0</v>
      </c>
      <c r="AV113" s="32">
        <f t="shared" si="115"/>
        <v>0</v>
      </c>
      <c r="AW113" s="32">
        <f t="shared" si="115"/>
        <v>0</v>
      </c>
      <c r="AX113" s="32">
        <f t="shared" si="115"/>
        <v>0</v>
      </c>
      <c r="AY113" s="32">
        <f t="shared" si="115"/>
        <v>0</v>
      </c>
      <c r="AZ113" s="32">
        <f t="shared" si="115"/>
        <v>0</v>
      </c>
      <c r="BA113" s="32">
        <f t="shared" si="115"/>
        <v>0</v>
      </c>
      <c r="BB113" s="32">
        <f t="shared" si="115"/>
        <v>0</v>
      </c>
      <c r="BC113" s="32">
        <f t="shared" si="115"/>
        <v>0</v>
      </c>
      <c r="BD113" s="32">
        <f t="shared" si="115"/>
        <v>0</v>
      </c>
      <c r="BE113" s="32">
        <f t="shared" si="115"/>
        <v>0</v>
      </c>
      <c r="BF113" s="32">
        <f t="shared" si="115"/>
        <v>0</v>
      </c>
      <c r="BG113" s="32">
        <f t="shared" si="115"/>
        <v>0</v>
      </c>
      <c r="BH113" s="32">
        <f t="shared" si="115"/>
        <v>0</v>
      </c>
      <c r="BI113" s="32">
        <f t="shared" si="115"/>
        <v>0</v>
      </c>
      <c r="BJ113" s="32">
        <f t="shared" si="115"/>
        <v>0.14699999999999999</v>
      </c>
      <c r="BK113" s="32">
        <f t="shared" si="115"/>
        <v>0</v>
      </c>
      <c r="BL113" s="32">
        <f t="shared" si="115"/>
        <v>0</v>
      </c>
      <c r="BM113" s="32">
        <f t="shared" si="115"/>
        <v>0</v>
      </c>
      <c r="BN113" s="32">
        <f t="shared" si="115"/>
        <v>0</v>
      </c>
      <c r="BO113" s="32">
        <f t="shared" si="115"/>
        <v>0</v>
      </c>
      <c r="BP113" s="32">
        <f t="shared" si="115"/>
        <v>0</v>
      </c>
      <c r="BQ113" s="32">
        <f t="shared" si="115"/>
        <v>1E-3</v>
      </c>
      <c r="BR113" s="66">
        <f t="shared" ref="BR113" si="117">SUM(BR108:BR112)</f>
        <v>0</v>
      </c>
    </row>
    <row r="114" spans="1:72" ht="17.399999999999999">
      <c r="B114" s="30" t="s">
        <v>34</v>
      </c>
      <c r="C114" s="31"/>
      <c r="D114" s="43">
        <f t="shared" ref="D114:BQ114" si="118">PRODUCT(D113,$F$7)</f>
        <v>0.02</v>
      </c>
      <c r="E114" s="43">
        <f t="shared" si="118"/>
        <v>0</v>
      </c>
      <c r="F114" s="43">
        <f t="shared" si="118"/>
        <v>8.9999999999999993E-3</v>
      </c>
      <c r="G114" s="43">
        <f t="shared" si="118"/>
        <v>5.0000000000000001E-4</v>
      </c>
      <c r="H114" s="43">
        <f t="shared" si="118"/>
        <v>0</v>
      </c>
      <c r="I114" s="43">
        <f t="shared" si="118"/>
        <v>0</v>
      </c>
      <c r="J114" s="43">
        <f t="shared" si="118"/>
        <v>2.1000000000000001E-2</v>
      </c>
      <c r="K114" s="43">
        <f t="shared" si="118"/>
        <v>4.0000000000000001E-3</v>
      </c>
      <c r="L114" s="43">
        <f t="shared" si="118"/>
        <v>0</v>
      </c>
      <c r="M114" s="43">
        <f t="shared" si="118"/>
        <v>0</v>
      </c>
      <c r="N114" s="43">
        <f t="shared" si="118"/>
        <v>0</v>
      </c>
      <c r="O114" s="43">
        <f t="shared" si="118"/>
        <v>0</v>
      </c>
      <c r="P114" s="43">
        <f t="shared" si="118"/>
        <v>0</v>
      </c>
      <c r="Q114" s="43">
        <f t="shared" si="118"/>
        <v>0</v>
      </c>
      <c r="R114" s="43">
        <f t="shared" si="118"/>
        <v>0</v>
      </c>
      <c r="S114" s="43">
        <f>PRODUCT(S113,$F$7)</f>
        <v>0</v>
      </c>
      <c r="T114" s="43">
        <f>PRODUCT(T113,$F$7)</f>
        <v>0</v>
      </c>
      <c r="U114" s="43">
        <f>PRODUCT(U113,$F$7)</f>
        <v>0</v>
      </c>
      <c r="V114" s="43">
        <f>PRODUCT(V113,$F$7)</f>
        <v>0</v>
      </c>
      <c r="W114" s="43">
        <f>PRODUCT(W113,$F$7)</f>
        <v>0.03</v>
      </c>
      <c r="X114" s="43">
        <f t="shared" si="118"/>
        <v>0</v>
      </c>
      <c r="Y114" s="43">
        <f t="shared" si="118"/>
        <v>0</v>
      </c>
      <c r="Z114" s="43">
        <f t="shared" si="118"/>
        <v>0</v>
      </c>
      <c r="AA114" s="43">
        <f t="shared" si="118"/>
        <v>0</v>
      </c>
      <c r="AB114" s="43">
        <f t="shared" si="118"/>
        <v>0</v>
      </c>
      <c r="AC114" s="43">
        <f t="shared" si="118"/>
        <v>0</v>
      </c>
      <c r="AD114" s="43">
        <f t="shared" si="118"/>
        <v>0</v>
      </c>
      <c r="AE114" s="43">
        <f t="shared" si="118"/>
        <v>0</v>
      </c>
      <c r="AF114" s="43">
        <f t="shared" ref="AF114:AI114" si="119">PRODUCT(AF113,$F$7)</f>
        <v>0</v>
      </c>
      <c r="AG114" s="43">
        <f t="shared" si="119"/>
        <v>0</v>
      </c>
      <c r="AH114" s="43">
        <f t="shared" si="119"/>
        <v>5.0000000000000001E-3</v>
      </c>
      <c r="AI114" s="43">
        <f t="shared" si="119"/>
        <v>0</v>
      </c>
      <c r="AJ114" s="43">
        <f t="shared" si="118"/>
        <v>0</v>
      </c>
      <c r="AK114" s="43">
        <f t="shared" si="118"/>
        <v>0</v>
      </c>
      <c r="AL114" s="43">
        <f t="shared" si="118"/>
        <v>0</v>
      </c>
      <c r="AM114" s="43">
        <f t="shared" si="118"/>
        <v>0</v>
      </c>
      <c r="AN114" s="43">
        <f t="shared" si="118"/>
        <v>0</v>
      </c>
      <c r="AO114" s="43">
        <f t="shared" si="118"/>
        <v>0</v>
      </c>
      <c r="AP114" s="43">
        <f t="shared" si="118"/>
        <v>0</v>
      </c>
      <c r="AQ114" s="43">
        <f t="shared" si="118"/>
        <v>0</v>
      </c>
      <c r="AR114" s="43">
        <f t="shared" si="118"/>
        <v>0</v>
      </c>
      <c r="AS114" s="43">
        <f t="shared" si="118"/>
        <v>0</v>
      </c>
      <c r="AT114" s="43">
        <f t="shared" si="118"/>
        <v>0</v>
      </c>
      <c r="AU114" s="43">
        <f t="shared" si="118"/>
        <v>0</v>
      </c>
      <c r="AV114" s="43">
        <f t="shared" si="118"/>
        <v>0</v>
      </c>
      <c r="AW114" s="43">
        <f t="shared" si="118"/>
        <v>0</v>
      </c>
      <c r="AX114" s="43">
        <f t="shared" si="118"/>
        <v>0</v>
      </c>
      <c r="AY114" s="43">
        <f t="shared" si="118"/>
        <v>0</v>
      </c>
      <c r="AZ114" s="43">
        <f t="shared" si="118"/>
        <v>0</v>
      </c>
      <c r="BA114" s="43">
        <f t="shared" si="118"/>
        <v>0</v>
      </c>
      <c r="BB114" s="43">
        <f t="shared" si="118"/>
        <v>0</v>
      </c>
      <c r="BC114" s="43">
        <f t="shared" si="118"/>
        <v>0</v>
      </c>
      <c r="BD114" s="43">
        <f t="shared" si="118"/>
        <v>0</v>
      </c>
      <c r="BE114" s="43">
        <f t="shared" si="118"/>
        <v>0</v>
      </c>
      <c r="BF114" s="43">
        <f t="shared" si="118"/>
        <v>0</v>
      </c>
      <c r="BG114" s="43">
        <f t="shared" si="118"/>
        <v>0</v>
      </c>
      <c r="BH114" s="43">
        <f t="shared" si="118"/>
        <v>0</v>
      </c>
      <c r="BI114" s="43">
        <f t="shared" si="118"/>
        <v>0</v>
      </c>
      <c r="BJ114" s="43">
        <f t="shared" si="118"/>
        <v>0.14699999999999999</v>
      </c>
      <c r="BK114" s="43">
        <f t="shared" si="118"/>
        <v>0</v>
      </c>
      <c r="BL114" s="43">
        <f t="shared" si="118"/>
        <v>0</v>
      </c>
      <c r="BM114" s="43">
        <f t="shared" si="118"/>
        <v>0</v>
      </c>
      <c r="BN114" s="43">
        <f t="shared" si="118"/>
        <v>0</v>
      </c>
      <c r="BO114" s="43">
        <f t="shared" si="118"/>
        <v>0</v>
      </c>
      <c r="BP114" s="43">
        <f t="shared" si="118"/>
        <v>0</v>
      </c>
      <c r="BQ114" s="43">
        <f t="shared" si="118"/>
        <v>1E-3</v>
      </c>
      <c r="BR114" s="67">
        <f t="shared" ref="BR114" si="120">PRODUCT(BR113,$F$7)</f>
        <v>0</v>
      </c>
    </row>
    <row r="116" spans="1:72" ht="17.399999999999999">
      <c r="A116" s="26"/>
      <c r="B116" s="27" t="s">
        <v>26</v>
      </c>
      <c r="C116" s="28" t="s">
        <v>27</v>
      </c>
      <c r="D116" s="29">
        <f>D100</f>
        <v>90.9</v>
      </c>
      <c r="E116" s="45">
        <f t="shared" ref="E116:BQ116" si="121">E100</f>
        <v>96</v>
      </c>
      <c r="F116" s="29">
        <f t="shared" si="121"/>
        <v>91</v>
      </c>
      <c r="G116" s="29">
        <f t="shared" si="121"/>
        <v>816</v>
      </c>
      <c r="H116" s="29">
        <f t="shared" si="121"/>
        <v>1680</v>
      </c>
      <c r="I116" s="29">
        <f t="shared" si="121"/>
        <v>1050</v>
      </c>
      <c r="J116" s="29">
        <f t="shared" si="121"/>
        <v>90.57</v>
      </c>
      <c r="K116" s="29">
        <f t="shared" si="121"/>
        <v>1166.67</v>
      </c>
      <c r="L116" s="29">
        <f t="shared" si="121"/>
        <v>255.2</v>
      </c>
      <c r="M116" s="29">
        <f t="shared" si="121"/>
        <v>833</v>
      </c>
      <c r="N116" s="29">
        <f t="shared" si="121"/>
        <v>126.38</v>
      </c>
      <c r="O116" s="29">
        <f t="shared" si="121"/>
        <v>387.53</v>
      </c>
      <c r="P116" s="29">
        <f t="shared" si="121"/>
        <v>663.16</v>
      </c>
      <c r="Q116" s="29">
        <f t="shared" si="121"/>
        <v>526.66999999999996</v>
      </c>
      <c r="R116" s="29">
        <f t="shared" si="121"/>
        <v>1295</v>
      </c>
      <c r="S116" s="29">
        <f>S100</f>
        <v>0</v>
      </c>
      <c r="T116" s="29">
        <f>T100</f>
        <v>0</v>
      </c>
      <c r="U116" s="29">
        <f>U100</f>
        <v>1012</v>
      </c>
      <c r="V116" s="29">
        <f>V100</f>
        <v>470.67</v>
      </c>
      <c r="W116" s="29">
        <f>W100</f>
        <v>348</v>
      </c>
      <c r="X116" s="29">
        <f t="shared" si="121"/>
        <v>9.4</v>
      </c>
      <c r="Y116" s="29">
        <f t="shared" si="121"/>
        <v>266.5</v>
      </c>
      <c r="Z116" s="29">
        <f t="shared" si="121"/>
        <v>367</v>
      </c>
      <c r="AA116" s="29">
        <f t="shared" si="121"/>
        <v>524</v>
      </c>
      <c r="AB116" s="29">
        <f t="shared" si="121"/>
        <v>330</v>
      </c>
      <c r="AC116" s="29">
        <f t="shared" si="121"/>
        <v>299</v>
      </c>
      <c r="AD116" s="29">
        <f t="shared" si="121"/>
        <v>148</v>
      </c>
      <c r="AE116" s="29">
        <f t="shared" si="121"/>
        <v>842</v>
      </c>
      <c r="AF116" s="29"/>
      <c r="AG116" s="29"/>
      <c r="AH116" s="29">
        <f t="shared" si="121"/>
        <v>359</v>
      </c>
      <c r="AI116" s="29"/>
      <c r="AJ116" s="29">
        <f t="shared" si="121"/>
        <v>309.10000000000002</v>
      </c>
      <c r="AK116" s="29">
        <f t="shared" si="121"/>
        <v>94</v>
      </c>
      <c r="AL116" s="29">
        <f t="shared" si="121"/>
        <v>73</v>
      </c>
      <c r="AM116" s="29">
        <f t="shared" si="121"/>
        <v>51.6</v>
      </c>
      <c r="AN116" s="29">
        <f t="shared" si="121"/>
        <v>250</v>
      </c>
      <c r="AO116" s="29">
        <f t="shared" si="121"/>
        <v>272</v>
      </c>
      <c r="AP116" s="29">
        <f t="shared" si="121"/>
        <v>0</v>
      </c>
      <c r="AQ116" s="29">
        <f t="shared" si="121"/>
        <v>425</v>
      </c>
      <c r="AR116" s="29">
        <f t="shared" si="121"/>
        <v>800</v>
      </c>
      <c r="AS116" s="29">
        <f t="shared" si="121"/>
        <v>294.25</v>
      </c>
      <c r="AT116" s="29">
        <f t="shared" si="121"/>
        <v>95</v>
      </c>
      <c r="AU116" s="29">
        <f t="shared" si="121"/>
        <v>87.33</v>
      </c>
      <c r="AV116" s="29">
        <f t="shared" si="121"/>
        <v>73.33</v>
      </c>
      <c r="AW116" s="29">
        <f t="shared" si="121"/>
        <v>80</v>
      </c>
      <c r="AX116" s="29">
        <f t="shared" si="121"/>
        <v>89.29</v>
      </c>
      <c r="AY116" s="29">
        <f t="shared" si="121"/>
        <v>63.75</v>
      </c>
      <c r="AZ116" s="29">
        <f t="shared" si="121"/>
        <v>104.62</v>
      </c>
      <c r="BA116" s="29">
        <f t="shared" si="121"/>
        <v>81.33</v>
      </c>
      <c r="BB116" s="29">
        <f t="shared" si="121"/>
        <v>71.67</v>
      </c>
      <c r="BC116" s="29">
        <f t="shared" si="121"/>
        <v>152.66999999999999</v>
      </c>
      <c r="BD116" s="29">
        <f t="shared" si="121"/>
        <v>378</v>
      </c>
      <c r="BE116" s="29">
        <f t="shared" si="121"/>
        <v>574</v>
      </c>
      <c r="BF116" s="29">
        <f t="shared" si="121"/>
        <v>696</v>
      </c>
      <c r="BG116" s="29">
        <f t="shared" si="121"/>
        <v>324</v>
      </c>
      <c r="BH116" s="29">
        <f t="shared" si="121"/>
        <v>604</v>
      </c>
      <c r="BI116" s="29">
        <f t="shared" si="121"/>
        <v>0</v>
      </c>
      <c r="BJ116" s="29">
        <f t="shared" si="121"/>
        <v>38</v>
      </c>
      <c r="BK116" s="29">
        <f t="shared" si="121"/>
        <v>38</v>
      </c>
      <c r="BL116" s="29">
        <f t="shared" si="121"/>
        <v>33</v>
      </c>
      <c r="BM116" s="29">
        <f t="shared" si="121"/>
        <v>43</v>
      </c>
      <c r="BN116" s="29">
        <f t="shared" si="121"/>
        <v>43</v>
      </c>
      <c r="BO116" s="29">
        <f t="shared" si="121"/>
        <v>306.32</v>
      </c>
      <c r="BP116" s="29">
        <f t="shared" si="121"/>
        <v>190</v>
      </c>
      <c r="BQ116" s="29">
        <f t="shared" si="121"/>
        <v>26</v>
      </c>
      <c r="BR116" s="66">
        <f t="shared" ref="BR116" si="122">BR100</f>
        <v>0</v>
      </c>
    </row>
    <row r="117" spans="1:72" ht="17.399999999999999">
      <c r="B117" s="30" t="s">
        <v>28</v>
      </c>
      <c r="C117" s="31" t="s">
        <v>27</v>
      </c>
      <c r="D117" s="32">
        <f>D116/1000</f>
        <v>9.0900000000000009E-2</v>
      </c>
      <c r="E117" s="32">
        <f t="shared" ref="E117:BQ117" si="123">E116/1000</f>
        <v>9.6000000000000002E-2</v>
      </c>
      <c r="F117" s="32">
        <f t="shared" si="123"/>
        <v>9.0999999999999998E-2</v>
      </c>
      <c r="G117" s="32">
        <f t="shared" si="123"/>
        <v>0.81599999999999995</v>
      </c>
      <c r="H117" s="32">
        <f t="shared" si="123"/>
        <v>1.68</v>
      </c>
      <c r="I117" s="32">
        <f t="shared" si="123"/>
        <v>1.05</v>
      </c>
      <c r="J117" s="32">
        <f t="shared" si="123"/>
        <v>9.0569999999999998E-2</v>
      </c>
      <c r="K117" s="32">
        <f t="shared" si="123"/>
        <v>1.1666700000000001</v>
      </c>
      <c r="L117" s="32">
        <f t="shared" si="123"/>
        <v>0.25519999999999998</v>
      </c>
      <c r="M117" s="32">
        <f t="shared" si="123"/>
        <v>0.83299999999999996</v>
      </c>
      <c r="N117" s="32">
        <f t="shared" si="123"/>
        <v>0.12637999999999999</v>
      </c>
      <c r="O117" s="32">
        <f t="shared" si="123"/>
        <v>0.38752999999999999</v>
      </c>
      <c r="P117" s="32">
        <f t="shared" si="123"/>
        <v>0.66315999999999997</v>
      </c>
      <c r="Q117" s="32">
        <f t="shared" si="123"/>
        <v>0.52666999999999997</v>
      </c>
      <c r="R117" s="32">
        <f t="shared" si="123"/>
        <v>1.2949999999999999</v>
      </c>
      <c r="S117" s="32">
        <f>S116/1000</f>
        <v>0</v>
      </c>
      <c r="T117" s="32">
        <f>T116/1000</f>
        <v>0</v>
      </c>
      <c r="U117" s="32">
        <f>U116/1000</f>
        <v>1.012</v>
      </c>
      <c r="V117" s="32">
        <f>V116/1000</f>
        <v>0.47067000000000003</v>
      </c>
      <c r="W117" s="32">
        <f>W116/1000</f>
        <v>0.34799999999999998</v>
      </c>
      <c r="X117" s="32">
        <f t="shared" si="123"/>
        <v>9.4000000000000004E-3</v>
      </c>
      <c r="Y117" s="32">
        <f t="shared" si="123"/>
        <v>0.26650000000000001</v>
      </c>
      <c r="Z117" s="32">
        <f t="shared" si="123"/>
        <v>0.36699999999999999</v>
      </c>
      <c r="AA117" s="32">
        <f t="shared" si="123"/>
        <v>0.52400000000000002</v>
      </c>
      <c r="AB117" s="32">
        <f t="shared" si="123"/>
        <v>0.33</v>
      </c>
      <c r="AC117" s="32">
        <f t="shared" si="123"/>
        <v>0.29899999999999999</v>
      </c>
      <c r="AD117" s="32">
        <f t="shared" si="123"/>
        <v>0.14799999999999999</v>
      </c>
      <c r="AE117" s="32">
        <f t="shared" si="123"/>
        <v>0.84199999999999997</v>
      </c>
      <c r="AF117" s="32">
        <f t="shared" ref="AF117:AI117" si="124">AF116/1000</f>
        <v>0</v>
      </c>
      <c r="AG117" s="32">
        <f t="shared" si="124"/>
        <v>0</v>
      </c>
      <c r="AH117" s="32">
        <f t="shared" si="124"/>
        <v>0.35899999999999999</v>
      </c>
      <c r="AI117" s="32">
        <f t="shared" si="124"/>
        <v>0</v>
      </c>
      <c r="AJ117" s="32">
        <f t="shared" si="123"/>
        <v>0.30910000000000004</v>
      </c>
      <c r="AK117" s="32">
        <f t="shared" si="123"/>
        <v>9.4E-2</v>
      </c>
      <c r="AL117" s="32">
        <f t="shared" si="123"/>
        <v>7.2999999999999995E-2</v>
      </c>
      <c r="AM117" s="32">
        <f t="shared" si="123"/>
        <v>5.16E-2</v>
      </c>
      <c r="AN117" s="32">
        <f t="shared" si="123"/>
        <v>0.25</v>
      </c>
      <c r="AO117" s="32">
        <f t="shared" si="123"/>
        <v>0.27200000000000002</v>
      </c>
      <c r="AP117" s="32">
        <f t="shared" si="123"/>
        <v>0</v>
      </c>
      <c r="AQ117" s="32">
        <f t="shared" si="123"/>
        <v>0.42499999999999999</v>
      </c>
      <c r="AR117" s="32">
        <f t="shared" si="123"/>
        <v>0.8</v>
      </c>
      <c r="AS117" s="32">
        <f t="shared" si="123"/>
        <v>0.29425000000000001</v>
      </c>
      <c r="AT117" s="32">
        <f t="shared" si="123"/>
        <v>9.5000000000000001E-2</v>
      </c>
      <c r="AU117" s="32">
        <f t="shared" si="123"/>
        <v>8.7330000000000005E-2</v>
      </c>
      <c r="AV117" s="32">
        <f t="shared" si="123"/>
        <v>7.3329999999999992E-2</v>
      </c>
      <c r="AW117" s="32">
        <f t="shared" si="123"/>
        <v>0.08</v>
      </c>
      <c r="AX117" s="32">
        <f t="shared" si="123"/>
        <v>8.9290000000000008E-2</v>
      </c>
      <c r="AY117" s="32">
        <f t="shared" si="123"/>
        <v>6.3750000000000001E-2</v>
      </c>
      <c r="AZ117" s="32">
        <f t="shared" si="123"/>
        <v>0.10462</v>
      </c>
      <c r="BA117" s="32">
        <f t="shared" si="123"/>
        <v>8.133E-2</v>
      </c>
      <c r="BB117" s="32">
        <f t="shared" si="123"/>
        <v>7.1669999999999998E-2</v>
      </c>
      <c r="BC117" s="32">
        <f t="shared" si="123"/>
        <v>0.15267</v>
      </c>
      <c r="BD117" s="32">
        <f t="shared" si="123"/>
        <v>0.378</v>
      </c>
      <c r="BE117" s="32">
        <f t="shared" si="123"/>
        <v>0.57399999999999995</v>
      </c>
      <c r="BF117" s="32">
        <f t="shared" si="123"/>
        <v>0.69599999999999995</v>
      </c>
      <c r="BG117" s="32">
        <f t="shared" si="123"/>
        <v>0.32400000000000001</v>
      </c>
      <c r="BH117" s="32">
        <f t="shared" si="123"/>
        <v>0.60399999999999998</v>
      </c>
      <c r="BI117" s="32">
        <f t="shared" si="123"/>
        <v>0</v>
      </c>
      <c r="BJ117" s="32">
        <f t="shared" si="123"/>
        <v>3.7999999999999999E-2</v>
      </c>
      <c r="BK117" s="32">
        <f t="shared" si="123"/>
        <v>3.7999999999999999E-2</v>
      </c>
      <c r="BL117" s="32">
        <f t="shared" si="123"/>
        <v>3.3000000000000002E-2</v>
      </c>
      <c r="BM117" s="32">
        <f t="shared" si="123"/>
        <v>4.2999999999999997E-2</v>
      </c>
      <c r="BN117" s="32">
        <f t="shared" si="123"/>
        <v>4.2999999999999997E-2</v>
      </c>
      <c r="BO117" s="32">
        <f t="shared" si="123"/>
        <v>0.30631999999999998</v>
      </c>
      <c r="BP117" s="32">
        <f t="shared" si="123"/>
        <v>0.19</v>
      </c>
      <c r="BQ117" s="32">
        <f t="shared" si="123"/>
        <v>2.5999999999999999E-2</v>
      </c>
      <c r="BR117" s="66">
        <f t="shared" ref="BR117" si="125">BR116/1000</f>
        <v>0</v>
      </c>
    </row>
    <row r="118" spans="1:72" ht="17.399999999999999">
      <c r="A118" s="33"/>
      <c r="B118" s="34" t="s">
        <v>29</v>
      </c>
      <c r="C118" s="101"/>
      <c r="D118" s="35">
        <f>D114*D116</f>
        <v>1.8180000000000001</v>
      </c>
      <c r="E118" s="35">
        <f t="shared" ref="E118:BQ118" si="126">E114*E116</f>
        <v>0</v>
      </c>
      <c r="F118" s="35">
        <f t="shared" si="126"/>
        <v>0.81899999999999995</v>
      </c>
      <c r="G118" s="35">
        <f t="shared" si="126"/>
        <v>0.40800000000000003</v>
      </c>
      <c r="H118" s="35">
        <f t="shared" si="126"/>
        <v>0</v>
      </c>
      <c r="I118" s="35">
        <f t="shared" si="126"/>
        <v>0</v>
      </c>
      <c r="J118" s="35">
        <f t="shared" si="126"/>
        <v>1.9019699999999999</v>
      </c>
      <c r="K118" s="35">
        <f t="shared" si="126"/>
        <v>4.6666800000000004</v>
      </c>
      <c r="L118" s="35">
        <f t="shared" si="126"/>
        <v>0</v>
      </c>
      <c r="M118" s="35">
        <f t="shared" si="126"/>
        <v>0</v>
      </c>
      <c r="N118" s="35">
        <f t="shared" si="126"/>
        <v>0</v>
      </c>
      <c r="O118" s="35">
        <f t="shared" si="126"/>
        <v>0</v>
      </c>
      <c r="P118" s="35">
        <f t="shared" si="126"/>
        <v>0</v>
      </c>
      <c r="Q118" s="35">
        <f t="shared" si="126"/>
        <v>0</v>
      </c>
      <c r="R118" s="35">
        <f t="shared" si="126"/>
        <v>0</v>
      </c>
      <c r="S118" s="35">
        <f>S114*S116</f>
        <v>0</v>
      </c>
      <c r="T118" s="35">
        <f>T114*T116</f>
        <v>0</v>
      </c>
      <c r="U118" s="35">
        <f>U114*U116</f>
        <v>0</v>
      </c>
      <c r="V118" s="35">
        <f>V114*V116</f>
        <v>0</v>
      </c>
      <c r="W118" s="35">
        <f>W114*W116</f>
        <v>10.44</v>
      </c>
      <c r="X118" s="35">
        <f t="shared" si="126"/>
        <v>0</v>
      </c>
      <c r="Y118" s="35">
        <f t="shared" si="126"/>
        <v>0</v>
      </c>
      <c r="Z118" s="35">
        <f t="shared" si="126"/>
        <v>0</v>
      </c>
      <c r="AA118" s="35">
        <f t="shared" si="126"/>
        <v>0</v>
      </c>
      <c r="AB118" s="35">
        <f t="shared" si="126"/>
        <v>0</v>
      </c>
      <c r="AC118" s="35">
        <f t="shared" si="126"/>
        <v>0</v>
      </c>
      <c r="AD118" s="35">
        <f t="shared" si="126"/>
        <v>0</v>
      </c>
      <c r="AE118" s="35">
        <f t="shared" si="126"/>
        <v>0</v>
      </c>
      <c r="AF118" s="35">
        <f t="shared" ref="AF118:AI118" si="127">AF114*AF116</f>
        <v>0</v>
      </c>
      <c r="AG118" s="35">
        <f t="shared" si="127"/>
        <v>0</v>
      </c>
      <c r="AH118" s="35">
        <f t="shared" si="127"/>
        <v>1.7949999999999999</v>
      </c>
      <c r="AI118" s="35">
        <f t="shared" si="127"/>
        <v>0</v>
      </c>
      <c r="AJ118" s="35">
        <f t="shared" si="126"/>
        <v>0</v>
      </c>
      <c r="AK118" s="35">
        <f t="shared" si="126"/>
        <v>0</v>
      </c>
      <c r="AL118" s="35">
        <f t="shared" si="126"/>
        <v>0</v>
      </c>
      <c r="AM118" s="35">
        <f t="shared" si="126"/>
        <v>0</v>
      </c>
      <c r="AN118" s="35">
        <f t="shared" si="126"/>
        <v>0</v>
      </c>
      <c r="AO118" s="35">
        <f t="shared" si="126"/>
        <v>0</v>
      </c>
      <c r="AP118" s="35">
        <f t="shared" si="126"/>
        <v>0</v>
      </c>
      <c r="AQ118" s="35">
        <f t="shared" si="126"/>
        <v>0</v>
      </c>
      <c r="AR118" s="35">
        <f t="shared" si="126"/>
        <v>0</v>
      </c>
      <c r="AS118" s="35">
        <f t="shared" si="126"/>
        <v>0</v>
      </c>
      <c r="AT118" s="35">
        <f t="shared" si="126"/>
        <v>0</v>
      </c>
      <c r="AU118" s="35">
        <f t="shared" si="126"/>
        <v>0</v>
      </c>
      <c r="AV118" s="35">
        <f t="shared" si="126"/>
        <v>0</v>
      </c>
      <c r="AW118" s="35">
        <f t="shared" si="126"/>
        <v>0</v>
      </c>
      <c r="AX118" s="35">
        <f t="shared" si="126"/>
        <v>0</v>
      </c>
      <c r="AY118" s="35">
        <f t="shared" si="126"/>
        <v>0</v>
      </c>
      <c r="AZ118" s="35">
        <f t="shared" si="126"/>
        <v>0</v>
      </c>
      <c r="BA118" s="35">
        <f t="shared" si="126"/>
        <v>0</v>
      </c>
      <c r="BB118" s="35">
        <f t="shared" si="126"/>
        <v>0</v>
      </c>
      <c r="BC118" s="35">
        <f t="shared" si="126"/>
        <v>0</v>
      </c>
      <c r="BD118" s="35">
        <f t="shared" si="126"/>
        <v>0</v>
      </c>
      <c r="BE118" s="35">
        <f t="shared" si="126"/>
        <v>0</v>
      </c>
      <c r="BF118" s="35">
        <f t="shared" si="126"/>
        <v>0</v>
      </c>
      <c r="BG118" s="35">
        <f t="shared" si="126"/>
        <v>0</v>
      </c>
      <c r="BH118" s="35">
        <f t="shared" si="126"/>
        <v>0</v>
      </c>
      <c r="BI118" s="35">
        <f t="shared" si="126"/>
        <v>0</v>
      </c>
      <c r="BJ118" s="35">
        <f t="shared" si="126"/>
        <v>5.5859999999999994</v>
      </c>
      <c r="BK118" s="35">
        <f t="shared" si="126"/>
        <v>0</v>
      </c>
      <c r="BL118" s="35">
        <f t="shared" si="126"/>
        <v>0</v>
      </c>
      <c r="BM118" s="35">
        <f t="shared" si="126"/>
        <v>0</v>
      </c>
      <c r="BN118" s="35">
        <f t="shared" si="126"/>
        <v>0</v>
      </c>
      <c r="BO118" s="35">
        <f t="shared" si="126"/>
        <v>0</v>
      </c>
      <c r="BP118" s="35">
        <f t="shared" si="126"/>
        <v>0</v>
      </c>
      <c r="BQ118" s="35">
        <f t="shared" si="126"/>
        <v>2.6000000000000002E-2</v>
      </c>
      <c r="BR118" s="68">
        <f t="shared" ref="BR118" si="128">BR114*BR116</f>
        <v>0</v>
      </c>
      <c r="BS118" s="36">
        <f>SUM(D118:BQ118)</f>
        <v>27.460649999999998</v>
      </c>
      <c r="BT118" s="37">
        <f>BS118/$C$10</f>
        <v>27.460649999999998</v>
      </c>
    </row>
    <row r="119" spans="1:72" ht="17.399999999999999">
      <c r="A119" s="33"/>
      <c r="B119" s="34" t="s">
        <v>30</v>
      </c>
      <c r="C119" s="101"/>
      <c r="D119" s="35">
        <f>D114*D116</f>
        <v>1.8180000000000001</v>
      </c>
      <c r="E119" s="35">
        <f t="shared" ref="E119:BQ119" si="129">E114*E116</f>
        <v>0</v>
      </c>
      <c r="F119" s="35">
        <f t="shared" si="129"/>
        <v>0.81899999999999995</v>
      </c>
      <c r="G119" s="35">
        <f t="shared" si="129"/>
        <v>0.40800000000000003</v>
      </c>
      <c r="H119" s="35">
        <f t="shared" si="129"/>
        <v>0</v>
      </c>
      <c r="I119" s="35">
        <f t="shared" si="129"/>
        <v>0</v>
      </c>
      <c r="J119" s="35">
        <f t="shared" si="129"/>
        <v>1.9019699999999999</v>
      </c>
      <c r="K119" s="35">
        <f t="shared" si="129"/>
        <v>4.6666800000000004</v>
      </c>
      <c r="L119" s="35">
        <f t="shared" si="129"/>
        <v>0</v>
      </c>
      <c r="M119" s="35">
        <f t="shared" si="129"/>
        <v>0</v>
      </c>
      <c r="N119" s="35">
        <f t="shared" si="129"/>
        <v>0</v>
      </c>
      <c r="O119" s="35">
        <f t="shared" si="129"/>
        <v>0</v>
      </c>
      <c r="P119" s="35">
        <f t="shared" si="129"/>
        <v>0</v>
      </c>
      <c r="Q119" s="35">
        <f t="shared" si="129"/>
        <v>0</v>
      </c>
      <c r="R119" s="35">
        <f t="shared" si="129"/>
        <v>0</v>
      </c>
      <c r="S119" s="35">
        <f>S114*S116</f>
        <v>0</v>
      </c>
      <c r="T119" s="35">
        <f>T114*T116</f>
        <v>0</v>
      </c>
      <c r="U119" s="35">
        <f>U114*U116</f>
        <v>0</v>
      </c>
      <c r="V119" s="35">
        <f>V114*V116</f>
        <v>0</v>
      </c>
      <c r="W119" s="35">
        <f>W114*W116</f>
        <v>10.44</v>
      </c>
      <c r="X119" s="35">
        <f t="shared" si="129"/>
        <v>0</v>
      </c>
      <c r="Y119" s="35">
        <f t="shared" si="129"/>
        <v>0</v>
      </c>
      <c r="Z119" s="35">
        <f t="shared" si="129"/>
        <v>0</v>
      </c>
      <c r="AA119" s="35">
        <f t="shared" si="129"/>
        <v>0</v>
      </c>
      <c r="AB119" s="35">
        <f t="shared" si="129"/>
        <v>0</v>
      </c>
      <c r="AC119" s="35">
        <f t="shared" si="129"/>
        <v>0</v>
      </c>
      <c r="AD119" s="35">
        <f t="shared" si="129"/>
        <v>0</v>
      </c>
      <c r="AE119" s="35">
        <f t="shared" si="129"/>
        <v>0</v>
      </c>
      <c r="AF119" s="35">
        <f t="shared" ref="AF119:AI119" si="130">AF114*AF116</f>
        <v>0</v>
      </c>
      <c r="AG119" s="35">
        <f t="shared" si="130"/>
        <v>0</v>
      </c>
      <c r="AH119" s="35">
        <f t="shared" si="130"/>
        <v>1.7949999999999999</v>
      </c>
      <c r="AI119" s="35">
        <f t="shared" si="130"/>
        <v>0</v>
      </c>
      <c r="AJ119" s="35">
        <f t="shared" si="129"/>
        <v>0</v>
      </c>
      <c r="AK119" s="35">
        <f t="shared" si="129"/>
        <v>0</v>
      </c>
      <c r="AL119" s="35">
        <f t="shared" si="129"/>
        <v>0</v>
      </c>
      <c r="AM119" s="35">
        <f t="shared" si="129"/>
        <v>0</v>
      </c>
      <c r="AN119" s="35">
        <f t="shared" si="129"/>
        <v>0</v>
      </c>
      <c r="AO119" s="35">
        <f t="shared" si="129"/>
        <v>0</v>
      </c>
      <c r="AP119" s="35">
        <f t="shared" si="129"/>
        <v>0</v>
      </c>
      <c r="AQ119" s="35">
        <f t="shared" si="129"/>
        <v>0</v>
      </c>
      <c r="AR119" s="35">
        <f t="shared" si="129"/>
        <v>0</v>
      </c>
      <c r="AS119" s="35">
        <f t="shared" si="129"/>
        <v>0</v>
      </c>
      <c r="AT119" s="35">
        <f t="shared" si="129"/>
        <v>0</v>
      </c>
      <c r="AU119" s="35">
        <f t="shared" si="129"/>
        <v>0</v>
      </c>
      <c r="AV119" s="35">
        <f t="shared" si="129"/>
        <v>0</v>
      </c>
      <c r="AW119" s="35">
        <f t="shared" si="129"/>
        <v>0</v>
      </c>
      <c r="AX119" s="35">
        <f t="shared" si="129"/>
        <v>0</v>
      </c>
      <c r="AY119" s="35">
        <f t="shared" si="129"/>
        <v>0</v>
      </c>
      <c r="AZ119" s="35">
        <f t="shared" si="129"/>
        <v>0</v>
      </c>
      <c r="BA119" s="35">
        <f t="shared" si="129"/>
        <v>0</v>
      </c>
      <c r="BB119" s="35">
        <f t="shared" si="129"/>
        <v>0</v>
      </c>
      <c r="BC119" s="35">
        <f t="shared" si="129"/>
        <v>0</v>
      </c>
      <c r="BD119" s="35">
        <f t="shared" si="129"/>
        <v>0</v>
      </c>
      <c r="BE119" s="35">
        <f t="shared" si="129"/>
        <v>0</v>
      </c>
      <c r="BF119" s="35">
        <f t="shared" si="129"/>
        <v>0</v>
      </c>
      <c r="BG119" s="35">
        <f t="shared" si="129"/>
        <v>0</v>
      </c>
      <c r="BH119" s="35">
        <f t="shared" si="129"/>
        <v>0</v>
      </c>
      <c r="BI119" s="35">
        <f t="shared" si="129"/>
        <v>0</v>
      </c>
      <c r="BJ119" s="35">
        <f t="shared" si="129"/>
        <v>5.5859999999999994</v>
      </c>
      <c r="BK119" s="35">
        <f t="shared" si="129"/>
        <v>0</v>
      </c>
      <c r="BL119" s="35">
        <f t="shared" si="129"/>
        <v>0</v>
      </c>
      <c r="BM119" s="35">
        <f t="shared" si="129"/>
        <v>0</v>
      </c>
      <c r="BN119" s="35">
        <f t="shared" si="129"/>
        <v>0</v>
      </c>
      <c r="BO119" s="35">
        <f t="shared" si="129"/>
        <v>0</v>
      </c>
      <c r="BP119" s="35">
        <f t="shared" si="129"/>
        <v>0</v>
      </c>
      <c r="BQ119" s="35">
        <f t="shared" si="129"/>
        <v>2.6000000000000002E-2</v>
      </c>
      <c r="BR119" s="68">
        <f t="shared" ref="BR119" si="131">BR114*BR116</f>
        <v>0</v>
      </c>
      <c r="BS119" s="36">
        <f>SUM(D119:BQ119)</f>
        <v>27.460649999999998</v>
      </c>
      <c r="BT119" s="37">
        <f>BS119/$C$10</f>
        <v>27.460649999999998</v>
      </c>
    </row>
  </sheetData>
  <mergeCells count="375">
    <mergeCell ref="AF106:AF107"/>
    <mergeCell ref="AG106:AG107"/>
    <mergeCell ref="AI106:AI107"/>
    <mergeCell ref="AF56:AF57"/>
    <mergeCell ref="AG56:AG57"/>
    <mergeCell ref="AI56:AI57"/>
    <mergeCell ref="AF72:AF73"/>
    <mergeCell ref="AG72:AG73"/>
    <mergeCell ref="AI72:AI73"/>
    <mergeCell ref="AF90:AF91"/>
    <mergeCell ref="AG90:AG91"/>
    <mergeCell ref="AI90:AI91"/>
    <mergeCell ref="C7:E7"/>
    <mergeCell ref="A8:A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AN8:AN9"/>
    <mergeCell ref="AO8:AO9"/>
    <mergeCell ref="AP8:AP9"/>
    <mergeCell ref="AQ8:AQ9"/>
    <mergeCell ref="AR8:AR9"/>
    <mergeCell ref="AS8:AS9"/>
    <mergeCell ref="AE8:AE9"/>
    <mergeCell ref="AH8:AH9"/>
    <mergeCell ref="AJ8:AJ9"/>
    <mergeCell ref="AK8:AK9"/>
    <mergeCell ref="AL8:AL9"/>
    <mergeCell ref="AM8:AM9"/>
    <mergeCell ref="AF8:AF9"/>
    <mergeCell ref="AG8:AG9"/>
    <mergeCell ref="AI8:AI9"/>
    <mergeCell ref="BK8:BK9"/>
    <mergeCell ref="AZ8:AZ9"/>
    <mergeCell ref="BA8:BA9"/>
    <mergeCell ref="BB8:BB9"/>
    <mergeCell ref="BC8:BC9"/>
    <mergeCell ref="BD8:BD9"/>
    <mergeCell ref="BE8:BE9"/>
    <mergeCell ref="AT8:AT9"/>
    <mergeCell ref="AU8:AU9"/>
    <mergeCell ref="AV8:AV9"/>
    <mergeCell ref="AW8:AW9"/>
    <mergeCell ref="AX8:AX9"/>
    <mergeCell ref="AY8:AY9"/>
    <mergeCell ref="A24:A28"/>
    <mergeCell ref="C24:C28"/>
    <mergeCell ref="A29:A33"/>
    <mergeCell ref="C29:C33"/>
    <mergeCell ref="C50:C51"/>
    <mergeCell ref="A56:A57"/>
    <mergeCell ref="C56:C57"/>
    <mergeCell ref="BS8:BS9"/>
    <mergeCell ref="BT8:BT9"/>
    <mergeCell ref="A10:A14"/>
    <mergeCell ref="C10:C14"/>
    <mergeCell ref="A17:A23"/>
    <mergeCell ref="C17:C23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J56:J57"/>
    <mergeCell ref="K56:K57"/>
    <mergeCell ref="L56:L57"/>
    <mergeCell ref="M56:M57"/>
    <mergeCell ref="N56:N57"/>
    <mergeCell ref="O56:O57"/>
    <mergeCell ref="D56:D57"/>
    <mergeCell ref="E56:E57"/>
    <mergeCell ref="F56:F57"/>
    <mergeCell ref="G56:G57"/>
    <mergeCell ref="H56:H57"/>
    <mergeCell ref="I56:I57"/>
    <mergeCell ref="V56:V57"/>
    <mergeCell ref="X56:X57"/>
    <mergeCell ref="Y56:Y57"/>
    <mergeCell ref="Z56:Z57"/>
    <mergeCell ref="AA56:AA57"/>
    <mergeCell ref="AB56:AB57"/>
    <mergeCell ref="P56:P57"/>
    <mergeCell ref="Q56:Q57"/>
    <mergeCell ref="R56:R57"/>
    <mergeCell ref="S56:S57"/>
    <mergeCell ref="T56:T57"/>
    <mergeCell ref="U56:U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C68:C69"/>
    <mergeCell ref="A72:A73"/>
    <mergeCell ref="C72:C73"/>
    <mergeCell ref="D72:D73"/>
    <mergeCell ref="E72:E73"/>
    <mergeCell ref="F72:F73"/>
    <mergeCell ref="BP56:BP57"/>
    <mergeCell ref="BQ56:BQ57"/>
    <mergeCell ref="BS56:BS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AC56:AC57"/>
    <mergeCell ref="AD56:AD57"/>
    <mergeCell ref="AE56:AE57"/>
    <mergeCell ref="AH56:AH57"/>
    <mergeCell ref="AJ56:AJ57"/>
    <mergeCell ref="AK56:AK57"/>
    <mergeCell ref="M72:M73"/>
    <mergeCell ref="N72:N73"/>
    <mergeCell ref="O72:O73"/>
    <mergeCell ref="P72:P73"/>
    <mergeCell ref="Q72:Q73"/>
    <mergeCell ref="R72:R73"/>
    <mergeCell ref="G72:G73"/>
    <mergeCell ref="H72:H73"/>
    <mergeCell ref="I72:I73"/>
    <mergeCell ref="J72:J73"/>
    <mergeCell ref="K72:K73"/>
    <mergeCell ref="L72:L73"/>
    <mergeCell ref="Z72:Z73"/>
    <mergeCell ref="AA72:AA73"/>
    <mergeCell ref="AB72:AB73"/>
    <mergeCell ref="AC72:AC73"/>
    <mergeCell ref="AD72:AD73"/>
    <mergeCell ref="AE72:AE73"/>
    <mergeCell ref="S72:S73"/>
    <mergeCell ref="T72:T73"/>
    <mergeCell ref="U72:U73"/>
    <mergeCell ref="V72:V73"/>
    <mergeCell ref="X72:X73"/>
    <mergeCell ref="Y72:Y73"/>
    <mergeCell ref="AO72:AO73"/>
    <mergeCell ref="AP72:AP73"/>
    <mergeCell ref="AQ72:AQ73"/>
    <mergeCell ref="AR72:AR73"/>
    <mergeCell ref="AS72:AS73"/>
    <mergeCell ref="AT72:AT73"/>
    <mergeCell ref="AH72:AH73"/>
    <mergeCell ref="AJ72:AJ73"/>
    <mergeCell ref="AK72:AK73"/>
    <mergeCell ref="AL72:AL73"/>
    <mergeCell ref="AM72:AM73"/>
    <mergeCell ref="AN72:AN73"/>
    <mergeCell ref="BC72:BC73"/>
    <mergeCell ref="BD72:BD73"/>
    <mergeCell ref="BE72:BE73"/>
    <mergeCell ref="BF72:BF73"/>
    <mergeCell ref="AU72:AU73"/>
    <mergeCell ref="AV72:AV73"/>
    <mergeCell ref="AW72:AW73"/>
    <mergeCell ref="AX72:AX73"/>
    <mergeCell ref="AY72:AY73"/>
    <mergeCell ref="AZ72:AZ73"/>
    <mergeCell ref="BT72:BT73"/>
    <mergeCell ref="A74:A80"/>
    <mergeCell ref="C74:C80"/>
    <mergeCell ref="C86:C87"/>
    <mergeCell ref="A90:A91"/>
    <mergeCell ref="C90:C91"/>
    <mergeCell ref="D90:D91"/>
    <mergeCell ref="E90:E91"/>
    <mergeCell ref="F90:F91"/>
    <mergeCell ref="G90:G91"/>
    <mergeCell ref="BM72:BM73"/>
    <mergeCell ref="BN72:BN73"/>
    <mergeCell ref="BO72:BO73"/>
    <mergeCell ref="BP72:BP73"/>
    <mergeCell ref="BQ72:BQ73"/>
    <mergeCell ref="BS72:BS73"/>
    <mergeCell ref="BG72:BG73"/>
    <mergeCell ref="BH72:BH73"/>
    <mergeCell ref="BI72:BI73"/>
    <mergeCell ref="BJ72:BJ73"/>
    <mergeCell ref="BK72:BK73"/>
    <mergeCell ref="BL72:BL73"/>
    <mergeCell ref="BA72:BA73"/>
    <mergeCell ref="BB72:BB73"/>
    <mergeCell ref="N90:N91"/>
    <mergeCell ref="O90:O91"/>
    <mergeCell ref="P90:P91"/>
    <mergeCell ref="Q90:Q91"/>
    <mergeCell ref="R90:R91"/>
    <mergeCell ref="S90:S91"/>
    <mergeCell ref="H90:H91"/>
    <mergeCell ref="I90:I91"/>
    <mergeCell ref="J90:J91"/>
    <mergeCell ref="K90:K91"/>
    <mergeCell ref="L90:L91"/>
    <mergeCell ref="M90:M91"/>
    <mergeCell ref="AD90:AD91"/>
    <mergeCell ref="AE90:AE91"/>
    <mergeCell ref="AH90:AH91"/>
    <mergeCell ref="T90:T91"/>
    <mergeCell ref="U90:U91"/>
    <mergeCell ref="V90:V91"/>
    <mergeCell ref="X90:X91"/>
    <mergeCell ref="Y90:Y91"/>
    <mergeCell ref="Z90:Z91"/>
    <mergeCell ref="BQ90:BQ91"/>
    <mergeCell ref="BS90:BS91"/>
    <mergeCell ref="BT90:BT91"/>
    <mergeCell ref="BH90:BH91"/>
    <mergeCell ref="BI90:BI91"/>
    <mergeCell ref="BJ90:BJ91"/>
    <mergeCell ref="BK90:BK91"/>
    <mergeCell ref="BL90:BL91"/>
    <mergeCell ref="BM90:BM91"/>
    <mergeCell ref="BP90:BP91"/>
    <mergeCell ref="BB90:BB91"/>
    <mergeCell ref="BC90:BC91"/>
    <mergeCell ref="BD90:BD91"/>
    <mergeCell ref="BE90:BE91"/>
    <mergeCell ref="BF90:BF91"/>
    <mergeCell ref="BG90:BG91"/>
    <mergeCell ref="AV90:AV91"/>
    <mergeCell ref="AW90:AW91"/>
    <mergeCell ref="AX90:AX91"/>
    <mergeCell ref="AY90:AY91"/>
    <mergeCell ref="AZ90:AZ91"/>
    <mergeCell ref="BA90:BA91"/>
    <mergeCell ref="J106:J107"/>
    <mergeCell ref="A92:A96"/>
    <mergeCell ref="C92:C96"/>
    <mergeCell ref="C102:C103"/>
    <mergeCell ref="A106:A107"/>
    <mergeCell ref="C106:C107"/>
    <mergeCell ref="D106:D107"/>
    <mergeCell ref="BN90:BN91"/>
    <mergeCell ref="BO90:BO91"/>
    <mergeCell ref="AP90:AP91"/>
    <mergeCell ref="AQ90:AQ91"/>
    <mergeCell ref="AR90:AR91"/>
    <mergeCell ref="AS90:AS91"/>
    <mergeCell ref="AT90:AT91"/>
    <mergeCell ref="AU90:AU91"/>
    <mergeCell ref="AJ90:AJ91"/>
    <mergeCell ref="AK90:AK91"/>
    <mergeCell ref="AL90:AL91"/>
    <mergeCell ref="AM90:AM91"/>
    <mergeCell ref="AN90:AN91"/>
    <mergeCell ref="AO90:AO91"/>
    <mergeCell ref="AA90:AA91"/>
    <mergeCell ref="AB90:AB91"/>
    <mergeCell ref="AC90:AC91"/>
    <mergeCell ref="C118:C119"/>
    <mergeCell ref="BK106:BK107"/>
    <mergeCell ref="BL106:BL107"/>
    <mergeCell ref="BM106:BM107"/>
    <mergeCell ref="BN106:BN107"/>
    <mergeCell ref="BO106:BO107"/>
    <mergeCell ref="BP106:BP107"/>
    <mergeCell ref="BE106:BE107"/>
    <mergeCell ref="BF106:BF107"/>
    <mergeCell ref="BG106:BG107"/>
    <mergeCell ref="BH106:BH107"/>
    <mergeCell ref="BI106:BI107"/>
    <mergeCell ref="BJ106:BJ107"/>
    <mergeCell ref="AY106:AY107"/>
    <mergeCell ref="AZ106:AZ107"/>
    <mergeCell ref="BA106:BA107"/>
    <mergeCell ref="BB106:BB107"/>
    <mergeCell ref="BC106:BC107"/>
    <mergeCell ref="BD106:BD107"/>
    <mergeCell ref="AS106:AS107"/>
    <mergeCell ref="AT106:AT107"/>
    <mergeCell ref="AU106:AU107"/>
    <mergeCell ref="AV106:AV107"/>
    <mergeCell ref="AW106:AW107"/>
    <mergeCell ref="BT106:BT107"/>
    <mergeCell ref="A108:A112"/>
    <mergeCell ref="C108:C112"/>
    <mergeCell ref="AX106:AX107"/>
    <mergeCell ref="AM106:AM107"/>
    <mergeCell ref="AN106:AN107"/>
    <mergeCell ref="AO106:AO107"/>
    <mergeCell ref="AP106:AP107"/>
    <mergeCell ref="AQ106:AQ107"/>
    <mergeCell ref="AR106:AR107"/>
    <mergeCell ref="AD106:AD107"/>
    <mergeCell ref="AE106:AE107"/>
    <mergeCell ref="AH106:AH107"/>
    <mergeCell ref="AJ106:AJ107"/>
    <mergeCell ref="AK106:AK107"/>
    <mergeCell ref="AL106:AL107"/>
    <mergeCell ref="X106:X107"/>
    <mergeCell ref="Y106:Y107"/>
    <mergeCell ref="Z106:Z107"/>
    <mergeCell ref="AA106:AA107"/>
    <mergeCell ref="AB106:AB107"/>
    <mergeCell ref="AC106:AC107"/>
    <mergeCell ref="Q106:Q107"/>
    <mergeCell ref="R106:R107"/>
    <mergeCell ref="A15:A16"/>
    <mergeCell ref="C15:C16"/>
    <mergeCell ref="BR8:BR9"/>
    <mergeCell ref="BR56:BR57"/>
    <mergeCell ref="BR72:BR73"/>
    <mergeCell ref="BR90:BR91"/>
    <mergeCell ref="BR106:BR107"/>
    <mergeCell ref="BQ106:BQ107"/>
    <mergeCell ref="BS106:BS107"/>
    <mergeCell ref="S106:S107"/>
    <mergeCell ref="T106:T107"/>
    <mergeCell ref="U106:U107"/>
    <mergeCell ref="V106:V107"/>
    <mergeCell ref="K106:K107"/>
    <mergeCell ref="L106:L107"/>
    <mergeCell ref="M106:M107"/>
    <mergeCell ref="N106:N107"/>
    <mergeCell ref="O106:O107"/>
    <mergeCell ref="P106:P107"/>
    <mergeCell ref="E106:E107"/>
    <mergeCell ref="F106:F107"/>
    <mergeCell ref="G106:G107"/>
    <mergeCell ref="H106:H107"/>
    <mergeCell ref="I106:I107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12.44140625" customWidth="1"/>
    <col min="5" max="5" width="12.6640625" customWidth="1"/>
    <col min="8" max="8" width="10.109375" customWidth="1"/>
    <col min="9" max="9" width="10.109375" hidden="1" customWidth="1"/>
    <col min="11" max="11" width="13.6640625" customWidth="1"/>
    <col min="12" max="12" width="10.6640625" customWidth="1"/>
    <col min="13" max="13" width="9.109375" customWidth="1"/>
    <col min="14" max="15" width="9.109375" hidden="1" customWidth="1"/>
    <col min="16" max="16" width="10.6640625" hidden="1" customWidth="1"/>
    <col min="17" max="17" width="10.6640625" customWidth="1"/>
    <col min="18" max="22" width="10.6640625" hidden="1" customWidth="1"/>
    <col min="23" max="24" width="10.6640625" customWidth="1"/>
    <col min="25" max="26" width="10.6640625" hidden="1" customWidth="1"/>
    <col min="27" max="27" width="10.6640625" customWidth="1"/>
    <col min="28" max="28" width="10.6640625" hidden="1" customWidth="1"/>
    <col min="29" max="29" width="10.6640625" customWidth="1"/>
    <col min="30" max="33" width="10.6640625" hidden="1" customWidth="1"/>
    <col min="34" max="35" width="10.6640625" customWidth="1"/>
    <col min="36" max="37" width="10.6640625" hidden="1" customWidth="1"/>
    <col min="38" max="40" width="10.6640625" customWidth="1"/>
    <col min="41" max="44" width="10.6640625" hidden="1" customWidth="1"/>
    <col min="45" max="45" width="10.6640625" customWidth="1"/>
    <col min="46" max="51" width="10.6640625" hidden="1" customWidth="1"/>
    <col min="52" max="52" width="10.88671875" customWidth="1"/>
    <col min="53" max="54" width="10.88671875" hidden="1" customWidth="1"/>
    <col min="55" max="58" width="10.6640625" customWidth="1"/>
    <col min="59" max="61" width="10.6640625" hidden="1" customWidth="1"/>
    <col min="65" max="65" width="10.88671875" customWidth="1"/>
    <col min="66" max="67" width="10.88671875" hidden="1" customWidth="1"/>
    <col min="68" max="68" width="9.88671875" bestFit="1" customWidth="1"/>
    <col min="70" max="70" width="8.88671875" style="64"/>
    <col min="71" max="71" width="11.44140625" customWidth="1"/>
    <col min="72" max="72" width="10.33203125" customWidth="1"/>
  </cols>
  <sheetData>
    <row r="1" spans="1:73">
      <c r="A1" s="72" t="s">
        <v>87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6"/>
      <c r="BT1" s="73"/>
      <c r="BU1" s="73"/>
    </row>
    <row r="2" spans="1:73" ht="18">
      <c r="A2" s="72" t="s">
        <v>98</v>
      </c>
      <c r="B2" s="72"/>
      <c r="C2" s="72"/>
      <c r="D2" s="72"/>
      <c r="E2" s="72"/>
      <c r="F2" s="73"/>
      <c r="G2" s="77"/>
      <c r="H2" s="78" t="s">
        <v>88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6"/>
      <c r="BT2" s="73"/>
      <c r="BU2" s="73"/>
    </row>
    <row r="3" spans="1:73" ht="15" customHeight="1">
      <c r="A3" s="73" t="s">
        <v>99</v>
      </c>
      <c r="B3" s="74"/>
      <c r="C3" s="73"/>
      <c r="D3" s="73"/>
      <c r="E3" s="73"/>
      <c r="F3" s="73"/>
      <c r="G3" s="77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6"/>
      <c r="BT3" s="73"/>
      <c r="BU3" s="73"/>
    </row>
    <row r="4" spans="1:73" ht="15.6">
      <c r="A4" s="73" t="s">
        <v>100</v>
      </c>
      <c r="B4" s="73"/>
      <c r="C4" s="73"/>
      <c r="D4" s="73"/>
      <c r="E4" s="73"/>
      <c r="F4" s="73"/>
      <c r="G4" s="73"/>
      <c r="H4" s="73" t="s">
        <v>101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6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89</v>
      </c>
      <c r="I5" s="73"/>
      <c r="J5" s="80"/>
      <c r="K5" s="80"/>
      <c r="L5" s="80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6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80"/>
      <c r="N6" s="80"/>
      <c r="O6" s="80"/>
      <c r="P6" s="73"/>
      <c r="Z6" s="1"/>
    </row>
    <row r="7" spans="1:73">
      <c r="B7" t="s">
        <v>102</v>
      </c>
      <c r="C7" s="2" t="s">
        <v>0</v>
      </c>
      <c r="D7" s="2"/>
      <c r="E7" s="3">
        <v>1</v>
      </c>
      <c r="F7" t="s">
        <v>52</v>
      </c>
      <c r="K7" s="47">
        <f>' 3-7 лет (день 7)'!K7</f>
        <v>46293</v>
      </c>
      <c r="N7" s="3"/>
      <c r="O7" s="3"/>
    </row>
    <row r="8" spans="1:73" s="5" customFormat="1" ht="15" customHeight="1">
      <c r="A8" s="109"/>
      <c r="B8" s="4" t="s">
        <v>1</v>
      </c>
      <c r="C8" s="111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1" t="str">
        <f>' 3-7 лет (день 7)'!AF8:AF9</f>
        <v xml:space="preserve">Апельсин  </v>
      </c>
      <c r="AG8" s="111" t="str">
        <f>' 3-7 лет (день 7)'!AG8:AG9</f>
        <v>Банан</v>
      </c>
      <c r="AH8" s="111" t="str">
        <f>' 3-7 лет (день 7)'!AH8:AH9</f>
        <v>Лимон</v>
      </c>
      <c r="AI8" s="111" t="str">
        <f>' 3-7 лет (день 7)'!AI8:AI9</f>
        <v>Яблоко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2" t="s">
        <v>86</v>
      </c>
      <c r="BS8" s="114" t="s">
        <v>3</v>
      </c>
      <c r="BT8" s="114" t="s">
        <v>4</v>
      </c>
    </row>
    <row r="9" spans="1:73" s="5" customFormat="1" ht="51" customHeight="1">
      <c r="A9" s="110"/>
      <c r="B9" s="6" t="s">
        <v>5</v>
      </c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2"/>
      <c r="AG9" s="112"/>
      <c r="AH9" s="112"/>
      <c r="AI9" s="112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93"/>
      <c r="BS9" s="114"/>
      <c r="BT9" s="114"/>
    </row>
    <row r="10" spans="1:73" s="10" customFormat="1">
      <c r="A10" s="97" t="s">
        <v>6</v>
      </c>
      <c r="B10" s="7" t="str">
        <f>' 3-7 лет (день 7)'!B10</f>
        <v>Каша пшеничная молочная</v>
      </c>
      <c r="C10" s="98">
        <f>$E$7</f>
        <v>1</v>
      </c>
      <c r="D10" s="61"/>
      <c r="E10" s="7"/>
      <c r="F10" s="7">
        <v>5.0000000000000001E-3</v>
      </c>
      <c r="G10" s="7"/>
      <c r="H10" s="7"/>
      <c r="I10" s="7"/>
      <c r="J10" s="7"/>
      <c r="K10" s="7">
        <v>3.0000000000000001E-3</v>
      </c>
      <c r="L10" s="7"/>
      <c r="M10" s="7">
        <v>1.6500000000000001E-2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8"/>
      <c r="AY10" s="8"/>
      <c r="AZ10" s="9">
        <v>0.02</v>
      </c>
      <c r="BA10" s="9"/>
      <c r="BB10" s="9"/>
      <c r="BC10" s="9"/>
      <c r="BD10" s="7"/>
      <c r="BE10" s="7"/>
      <c r="BF10" s="7"/>
      <c r="BG10" s="7"/>
      <c r="BH10" s="7"/>
      <c r="BI10" s="7"/>
      <c r="BJ10" s="7"/>
      <c r="BK10" s="7"/>
      <c r="BL10" s="7"/>
      <c r="BM10" s="9"/>
      <c r="BN10" s="9"/>
      <c r="BO10" s="9"/>
      <c r="BP10" s="7"/>
      <c r="BQ10" s="7">
        <v>5.0000000000000001E-4</v>
      </c>
      <c r="BR10" s="65"/>
    </row>
    <row r="11" spans="1:73">
      <c r="A11" s="97"/>
      <c r="B11" s="7" t="str">
        <f>' 3-7 лет (день 7)'!B11</f>
        <v>Бутерброд с джемом</v>
      </c>
      <c r="C11" s="99"/>
      <c r="D11" s="60">
        <v>0.03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v>8.0000000000000002E-3</v>
      </c>
      <c r="R11" s="12"/>
      <c r="S11" s="12"/>
      <c r="T11" s="12"/>
      <c r="U11" s="12"/>
      <c r="V11" s="12"/>
      <c r="W11" s="12"/>
      <c r="X11" s="13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3"/>
      <c r="AY11" s="13"/>
      <c r="AZ11" s="14"/>
      <c r="BA11" s="14"/>
      <c r="BB11" s="14"/>
      <c r="BC11" s="14"/>
      <c r="BD11" s="12"/>
      <c r="BE11" s="12"/>
      <c r="BF11" s="12"/>
      <c r="BG11" s="12"/>
      <c r="BH11" s="12"/>
      <c r="BI11" s="12"/>
      <c r="BJ11" s="12"/>
      <c r="BK11" s="12"/>
      <c r="BL11" s="12"/>
      <c r="BM11" s="14"/>
      <c r="BN11" s="14"/>
      <c r="BO11" s="14"/>
      <c r="BP11" s="12"/>
      <c r="BQ11" s="12"/>
      <c r="BR11" s="65"/>
    </row>
    <row r="12" spans="1:73">
      <c r="A12" s="97"/>
      <c r="B12" s="7" t="str">
        <f>' 3-7 лет (день 7)'!B12</f>
        <v>Какао с молоком</v>
      </c>
      <c r="C12" s="99"/>
      <c r="D12" s="60"/>
      <c r="E12" s="12"/>
      <c r="F12" s="12">
        <v>1.0999999999999999E-2</v>
      </c>
      <c r="G12" s="12"/>
      <c r="H12" s="12">
        <v>1.1999999999999999E-3</v>
      </c>
      <c r="I12" s="12"/>
      <c r="J12" s="12">
        <v>9.6000000000000002E-2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3"/>
      <c r="AZ12" s="14"/>
      <c r="BA12" s="14"/>
      <c r="BB12" s="14"/>
      <c r="BC12" s="14"/>
      <c r="BD12" s="12"/>
      <c r="BE12" s="12"/>
      <c r="BF12" s="12"/>
      <c r="BG12" s="12"/>
      <c r="BH12" s="12"/>
      <c r="BI12" s="12"/>
      <c r="BJ12" s="12"/>
      <c r="BK12" s="12"/>
      <c r="BL12" s="12"/>
      <c r="BM12" s="14"/>
      <c r="BN12" s="14"/>
      <c r="BO12" s="14"/>
      <c r="BP12" s="12"/>
      <c r="BQ12" s="12"/>
      <c r="BR12" s="65"/>
    </row>
    <row r="13" spans="1:73">
      <c r="A13" s="97"/>
      <c r="B13" s="12"/>
      <c r="C13" s="99"/>
      <c r="D13" s="6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3"/>
      <c r="AZ13" s="14"/>
      <c r="BA13" s="14"/>
      <c r="BB13" s="14"/>
      <c r="BC13" s="14"/>
      <c r="BD13" s="12"/>
      <c r="BE13" s="12"/>
      <c r="BF13" s="12"/>
      <c r="BG13" s="12"/>
      <c r="BH13" s="12"/>
      <c r="BI13" s="12"/>
      <c r="BJ13" s="12"/>
      <c r="BK13" s="12"/>
      <c r="BL13" s="12"/>
      <c r="BM13" s="14"/>
      <c r="BN13" s="14"/>
      <c r="BO13" s="14"/>
      <c r="BP13" s="12"/>
      <c r="BQ13" s="12"/>
      <c r="BR13" s="65"/>
    </row>
    <row r="14" spans="1:73">
      <c r="A14" s="97"/>
      <c r="B14" s="12"/>
      <c r="C14" s="100"/>
      <c r="D14" s="6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  <c r="AY14" s="13"/>
      <c r="AZ14" s="14"/>
      <c r="BA14" s="14"/>
      <c r="BB14" s="14"/>
      <c r="BC14" s="14"/>
      <c r="BD14" s="12"/>
      <c r="BE14" s="12"/>
      <c r="BF14" s="12"/>
      <c r="BG14" s="12"/>
      <c r="BH14" s="12"/>
      <c r="BI14" s="12"/>
      <c r="BJ14" s="12"/>
      <c r="BK14" s="12"/>
      <c r="BL14" s="12"/>
      <c r="BM14" s="14"/>
      <c r="BN14" s="14"/>
      <c r="BO14" s="14"/>
      <c r="BP14" s="12"/>
      <c r="BQ14" s="12"/>
      <c r="BR14" s="65"/>
    </row>
    <row r="15" spans="1:73" ht="24.6" customHeight="1">
      <c r="A15" s="89" t="s">
        <v>105</v>
      </c>
      <c r="B15" s="54" t="s">
        <v>84</v>
      </c>
      <c r="C15" s="91">
        <f>E7</f>
        <v>1</v>
      </c>
      <c r="D15" s="82"/>
      <c r="E15" s="82"/>
      <c r="F15" s="82"/>
      <c r="G15" s="82"/>
      <c r="H15" s="82"/>
      <c r="I15" s="82"/>
      <c r="J15" s="82"/>
      <c r="K15" s="82"/>
      <c r="L15" s="83"/>
      <c r="M15" s="83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4"/>
      <c r="Y15" s="84"/>
      <c r="Z15" s="82"/>
      <c r="AA15" s="82"/>
      <c r="AB15" s="82"/>
      <c r="AC15" s="82"/>
      <c r="AD15" s="82"/>
      <c r="AE15" s="82"/>
      <c r="AF15" s="82"/>
      <c r="AG15" s="82"/>
      <c r="AH15" s="82"/>
      <c r="AI15" s="82">
        <v>0.114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5"/>
      <c r="AX15" s="85"/>
      <c r="AY15" s="85"/>
      <c r="AZ15" s="85"/>
      <c r="BA15" s="85"/>
      <c r="BB15" s="85"/>
      <c r="BC15" s="86"/>
      <c r="BD15" s="82"/>
      <c r="BE15" s="82"/>
      <c r="BF15" s="82"/>
      <c r="BG15" s="82"/>
      <c r="BH15" s="82"/>
      <c r="BI15" s="82"/>
      <c r="BJ15" s="82"/>
      <c r="BK15" s="82"/>
      <c r="BL15" s="82"/>
      <c r="BM15" s="74"/>
      <c r="BN15" s="82"/>
      <c r="BO15" s="82"/>
      <c r="BP15" s="82"/>
      <c r="BQ15" s="82"/>
      <c r="BR15" s="87"/>
      <c r="BS15" s="76"/>
      <c r="BT15" s="73"/>
      <c r="BU15" s="73"/>
    </row>
    <row r="16" spans="1:73" ht="24.6" hidden="1" customHeight="1">
      <c r="A16" s="90"/>
      <c r="B16" s="54" t="s">
        <v>83</v>
      </c>
      <c r="C16" s="91"/>
      <c r="D16" s="82"/>
      <c r="E16" s="82"/>
      <c r="F16" s="82"/>
      <c r="G16" s="82"/>
      <c r="H16" s="82"/>
      <c r="I16" s="82"/>
      <c r="J16" s="82"/>
      <c r="K16" s="82"/>
      <c r="L16" s="83"/>
      <c r="M16" s="83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4"/>
      <c r="Y16" s="84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5"/>
      <c r="AX16" s="85"/>
      <c r="AY16" s="85"/>
      <c r="AZ16" s="85"/>
      <c r="BA16" s="85"/>
      <c r="BB16" s="85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74"/>
      <c r="BN16" s="82"/>
      <c r="BO16" s="82"/>
      <c r="BP16" s="82"/>
      <c r="BQ16" s="82"/>
      <c r="BR16" s="87"/>
      <c r="BS16" s="76"/>
      <c r="BT16" s="73"/>
      <c r="BU16" s="73"/>
    </row>
    <row r="17" spans="1:70">
      <c r="A17" s="97" t="s">
        <v>10</v>
      </c>
      <c r="B17" s="15" t="str">
        <f>' 3-7 лет (день 7)'!B17</f>
        <v>Суп "Волна"</v>
      </c>
      <c r="C17" s="99">
        <f>E7</f>
        <v>1</v>
      </c>
      <c r="D17" s="60"/>
      <c r="E17" s="12"/>
      <c r="F17" s="12"/>
      <c r="G17" s="12"/>
      <c r="H17" s="12"/>
      <c r="I17" s="12"/>
      <c r="J17" s="12"/>
      <c r="K17" s="12">
        <v>3.0000000000000001E-3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>
        <v>0.5</v>
      </c>
      <c r="Y17" s="13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3"/>
      <c r="AY17" s="13"/>
      <c r="AZ17" s="14"/>
      <c r="BA17" s="14"/>
      <c r="BB17" s="14"/>
      <c r="BC17" s="14"/>
      <c r="BD17" s="12">
        <v>3.5000000000000003E-2</v>
      </c>
      <c r="BE17" s="12"/>
      <c r="BF17" s="12"/>
      <c r="BG17" s="12"/>
      <c r="BH17" s="12"/>
      <c r="BI17" s="12"/>
      <c r="BJ17" s="12">
        <v>0.188</v>
      </c>
      <c r="BK17" s="12">
        <v>1.7000000000000001E-2</v>
      </c>
      <c r="BL17" s="12">
        <v>1.2E-2</v>
      </c>
      <c r="BM17" s="14"/>
      <c r="BN17" s="14"/>
      <c r="BO17" s="14"/>
      <c r="BP17" s="12">
        <v>2E-3</v>
      </c>
      <c r="BQ17" s="12">
        <v>2E-3</v>
      </c>
      <c r="BR17" s="65"/>
    </row>
    <row r="18" spans="1:70">
      <c r="A18" s="97"/>
      <c r="B18" s="15" t="str">
        <f>' 3-7 лет (день 7)'!B18</f>
        <v>Голубцы ленивые</v>
      </c>
      <c r="C18" s="99"/>
      <c r="D18" s="6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>
        <v>0.1</v>
      </c>
      <c r="Y18" s="13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  <c r="AY18" s="13"/>
      <c r="AZ18" s="14"/>
      <c r="BA18" s="14"/>
      <c r="BB18" s="14"/>
      <c r="BC18" s="14">
        <v>4.1999999999999997E-3</v>
      </c>
      <c r="BD18" s="12"/>
      <c r="BE18" s="12">
        <v>2.7E-2</v>
      </c>
      <c r="BF18" s="12">
        <v>2.1000000000000001E-2</v>
      </c>
      <c r="BG18" s="12"/>
      <c r="BH18" s="12"/>
      <c r="BI18" s="12"/>
      <c r="BJ18" s="12"/>
      <c r="BK18" s="12"/>
      <c r="BL18" s="12">
        <v>5.0000000000000001E-3</v>
      </c>
      <c r="BM18" s="14">
        <v>5.5E-2</v>
      </c>
      <c r="BN18" s="14"/>
      <c r="BO18" s="14"/>
      <c r="BP18" s="12">
        <v>2E-3</v>
      </c>
      <c r="BQ18" s="12">
        <v>2E-3</v>
      </c>
      <c r="BR18" s="65"/>
    </row>
    <row r="19" spans="1:70">
      <c r="A19" s="97"/>
      <c r="B19" s="15" t="str">
        <f>' 3-7 лет (день 7)'!B19</f>
        <v>Соус сметанный</v>
      </c>
      <c r="C19" s="99"/>
      <c r="D19" s="60"/>
      <c r="E19" s="12"/>
      <c r="F19" s="12"/>
      <c r="G19" s="12"/>
      <c r="H19" s="12"/>
      <c r="I19" s="12"/>
      <c r="J19" s="12"/>
      <c r="K19" s="12">
        <v>1E-3</v>
      </c>
      <c r="L19" s="12">
        <v>1.4999999999999999E-2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>
        <v>1E-3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3"/>
      <c r="AZ19" s="14"/>
      <c r="BA19" s="14"/>
      <c r="BB19" s="14"/>
      <c r="BC19" s="14"/>
      <c r="BD19" s="12"/>
      <c r="BE19" s="12"/>
      <c r="BF19" s="12"/>
      <c r="BG19" s="12"/>
      <c r="BH19" s="12"/>
      <c r="BI19" s="12"/>
      <c r="BJ19" s="12"/>
      <c r="BK19" s="12"/>
      <c r="BL19" s="12"/>
      <c r="BM19" s="14"/>
      <c r="BN19" s="14"/>
      <c r="BO19" s="14"/>
      <c r="BP19" s="12"/>
      <c r="BQ19" s="12"/>
      <c r="BR19" s="65"/>
    </row>
    <row r="20" spans="1:70">
      <c r="A20" s="97"/>
      <c r="B20" s="15" t="str">
        <f>' 3-7 лет (день 7)'!B20</f>
        <v>Макароны отварные</v>
      </c>
      <c r="C20" s="99"/>
      <c r="D20" s="60"/>
      <c r="E20" s="12"/>
      <c r="F20" s="12"/>
      <c r="G20" s="12"/>
      <c r="H20" s="12"/>
      <c r="I20" s="12"/>
      <c r="J20" s="12"/>
      <c r="K20" s="12">
        <v>5.0000000000000001E-3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>
        <v>3.5000000000000003E-2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3"/>
      <c r="AZ20" s="14"/>
      <c r="BA20" s="14"/>
      <c r="BB20" s="14"/>
      <c r="BC20" s="14"/>
      <c r="BD20" s="12"/>
      <c r="BE20" s="12"/>
      <c r="BF20" s="12"/>
      <c r="BG20" s="12"/>
      <c r="BH20" s="12"/>
      <c r="BI20" s="12"/>
      <c r="BJ20" s="12"/>
      <c r="BK20" s="12"/>
      <c r="BL20" s="12"/>
      <c r="BM20" s="14"/>
      <c r="BN20" s="14"/>
      <c r="BO20" s="14"/>
      <c r="BP20" s="12"/>
      <c r="BQ20" s="12">
        <v>5.0000000000000001E-4</v>
      </c>
      <c r="BR20" s="65"/>
    </row>
    <row r="21" spans="1:70">
      <c r="A21" s="97"/>
      <c r="B21" s="15" t="str">
        <f>' 3-7 лет (день 7)'!B21</f>
        <v>Хлеб пшеничный</v>
      </c>
      <c r="C21" s="99"/>
      <c r="D21" s="60">
        <v>0.03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3"/>
      <c r="AZ21" s="14"/>
      <c r="BA21" s="14"/>
      <c r="BB21" s="14"/>
      <c r="BC21" s="14"/>
      <c r="BD21" s="12"/>
      <c r="BE21" s="12"/>
      <c r="BF21" s="12"/>
      <c r="BG21" s="12"/>
      <c r="BH21" s="12"/>
      <c r="BI21" s="12"/>
      <c r="BJ21" s="12"/>
      <c r="BK21" s="12"/>
      <c r="BL21" s="12"/>
      <c r="BM21" s="14"/>
      <c r="BN21" s="14"/>
      <c r="BO21" s="14"/>
      <c r="BP21" s="12"/>
      <c r="BQ21" s="12"/>
      <c r="BR21" s="65"/>
    </row>
    <row r="22" spans="1:70">
      <c r="A22" s="97"/>
      <c r="B22" s="15" t="str">
        <f>' 3-7 лет (день 7)'!B22</f>
        <v>Хлеб ржано-пшеничный</v>
      </c>
      <c r="C22" s="99"/>
      <c r="D22" s="60"/>
      <c r="E22" s="60">
        <v>0.05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  <c r="AY22" s="13"/>
      <c r="AZ22" s="14"/>
      <c r="BA22" s="14"/>
      <c r="BB22" s="14"/>
      <c r="BC22" s="14"/>
      <c r="BD22" s="12"/>
      <c r="BE22" s="12"/>
      <c r="BF22" s="12"/>
      <c r="BG22" s="12"/>
      <c r="BH22" s="12"/>
      <c r="BI22" s="12"/>
      <c r="BJ22" s="12"/>
      <c r="BK22" s="12"/>
      <c r="BL22" s="12"/>
      <c r="BM22" s="14"/>
      <c r="BN22" s="14"/>
      <c r="BO22" s="14"/>
      <c r="BP22" s="12"/>
      <c r="BQ22" s="12"/>
      <c r="BR22" s="65"/>
    </row>
    <row r="23" spans="1:70">
      <c r="A23" s="97"/>
      <c r="B23" s="15" t="str">
        <f>' 3-7 лет (день 7)'!B23</f>
        <v>Компот из кураги</v>
      </c>
      <c r="C23" s="100"/>
      <c r="D23" s="60"/>
      <c r="E23" s="12"/>
      <c r="F23" s="12">
        <v>1.2E-2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2"/>
      <c r="AA23" s="12">
        <v>0.01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  <c r="AY23" s="13"/>
      <c r="AZ23" s="14"/>
      <c r="BA23" s="14"/>
      <c r="BB23" s="14"/>
      <c r="BC23" s="14"/>
      <c r="BD23" s="12"/>
      <c r="BE23" s="12"/>
      <c r="BF23" s="12"/>
      <c r="BG23" s="12"/>
      <c r="BH23" s="12"/>
      <c r="BI23" s="12"/>
      <c r="BJ23" s="12"/>
      <c r="BK23" s="12"/>
      <c r="BL23" s="12"/>
      <c r="BM23" s="14"/>
      <c r="BN23" s="14"/>
      <c r="BO23" s="14"/>
      <c r="BP23" s="12"/>
      <c r="BQ23" s="12"/>
      <c r="BR23" s="65">
        <v>5.0000000000000002E-5</v>
      </c>
    </row>
    <row r="24" spans="1:70">
      <c r="A24" s="97" t="s">
        <v>18</v>
      </c>
      <c r="B24" s="15" t="str">
        <f>' 3-7 лет (день 7)'!B24</f>
        <v>Напиток из шиповника</v>
      </c>
      <c r="C24" s="98">
        <f>$E$7</f>
        <v>1</v>
      </c>
      <c r="D24" s="60"/>
      <c r="E24" s="12"/>
      <c r="F24" s="12">
        <v>1.4999999999999999E-2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Y24" s="13"/>
      <c r="Z24" s="12"/>
      <c r="AA24" s="12"/>
      <c r="AB24" s="12"/>
      <c r="AC24" s="12">
        <v>1.2E-2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  <c r="AY24" s="13"/>
      <c r="AZ24" s="14"/>
      <c r="BA24" s="14"/>
      <c r="BB24" s="14"/>
      <c r="BC24" s="14"/>
      <c r="BD24" s="12"/>
      <c r="BE24" s="12"/>
      <c r="BF24" s="12"/>
      <c r="BG24" s="12"/>
      <c r="BH24" s="12"/>
      <c r="BI24" s="12"/>
      <c r="BJ24" s="12"/>
      <c r="BK24" s="12"/>
      <c r="BL24" s="12"/>
      <c r="BM24" s="14"/>
      <c r="BN24" s="14"/>
      <c r="BO24" s="14"/>
      <c r="BP24" s="12"/>
      <c r="BQ24" s="12"/>
      <c r="BR24" s="65"/>
    </row>
    <row r="25" spans="1:70" s="10" customFormat="1">
      <c r="A25" s="97"/>
      <c r="B25" s="15" t="str">
        <f>' 3-7 лет (день 7)'!B25</f>
        <v>Ватрушка с повидлом</v>
      </c>
      <c r="C25" s="99"/>
      <c r="D25" s="61"/>
      <c r="E25" s="7"/>
      <c r="F25" s="7">
        <v>2E-3</v>
      </c>
      <c r="G25" s="7"/>
      <c r="H25" s="7"/>
      <c r="I25" s="7"/>
      <c r="J25" s="7"/>
      <c r="K25" s="7">
        <v>2E-3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0.05</v>
      </c>
      <c r="Y25" s="8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>
        <v>0.04</v>
      </c>
      <c r="AN25" s="7">
        <v>2.2856999999999999E-3</v>
      </c>
      <c r="AO25" s="7"/>
      <c r="AP25" s="7"/>
      <c r="AQ25" s="7"/>
      <c r="AR25" s="7"/>
      <c r="AS25" s="7">
        <v>0.02</v>
      </c>
      <c r="AT25" s="7"/>
      <c r="AU25" s="7"/>
      <c r="AV25" s="7"/>
      <c r="AW25" s="7"/>
      <c r="AX25" s="9"/>
      <c r="AY25" s="9"/>
      <c r="AZ25" s="9"/>
      <c r="BA25" s="9"/>
      <c r="BB25" s="9"/>
      <c r="BD25" s="7"/>
      <c r="BE25" s="7"/>
      <c r="BF25" s="7"/>
      <c r="BG25" s="7"/>
      <c r="BH25" s="7"/>
      <c r="BI25" s="7"/>
      <c r="BJ25" s="7"/>
      <c r="BK25" s="7"/>
      <c r="BL25" s="7"/>
      <c r="BM25" s="9"/>
      <c r="BN25" s="9"/>
      <c r="BO25" s="9"/>
      <c r="BP25" s="7">
        <v>1E-3</v>
      </c>
      <c r="BQ25" s="7"/>
      <c r="BR25" s="65"/>
    </row>
    <row r="26" spans="1:70" hidden="1">
      <c r="A26" s="97"/>
      <c r="B26" s="15" t="str">
        <f>' 3-7 лет (день 7)'!B26</f>
        <v>Яблоко</v>
      </c>
      <c r="C26" s="99"/>
      <c r="D26" s="6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13"/>
      <c r="AZ26" s="14"/>
      <c r="BA26" s="14"/>
      <c r="BB26" s="14"/>
      <c r="BC26" s="14"/>
      <c r="BD26" s="12"/>
      <c r="BE26" s="12"/>
      <c r="BF26" s="12"/>
      <c r="BG26" s="12"/>
      <c r="BH26" s="12"/>
      <c r="BI26" s="12"/>
      <c r="BJ26" s="12"/>
      <c r="BK26" s="12"/>
      <c r="BL26" s="12"/>
      <c r="BM26" s="14"/>
      <c r="BN26" s="14"/>
      <c r="BO26" s="14"/>
      <c r="BP26" s="12"/>
      <c r="BQ26" s="12"/>
      <c r="BR26" s="65"/>
    </row>
    <row r="27" spans="1:70">
      <c r="A27" s="97"/>
      <c r="B27" s="12"/>
      <c r="C27" s="99"/>
      <c r="D27" s="6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3"/>
      <c r="AZ27" s="14"/>
      <c r="BA27" s="14"/>
      <c r="BB27" s="14"/>
      <c r="BC27" s="14"/>
      <c r="BD27" s="12"/>
      <c r="BE27" s="12"/>
      <c r="BF27" s="12"/>
      <c r="BG27" s="12"/>
      <c r="BH27" s="12"/>
      <c r="BI27" s="12"/>
      <c r="BJ27" s="12"/>
      <c r="BK27" s="12"/>
      <c r="BL27" s="12"/>
      <c r="BM27" s="14"/>
      <c r="BN27" s="14"/>
      <c r="BO27" s="14"/>
      <c r="BP27" s="12"/>
      <c r="BQ27" s="12"/>
      <c r="BR27" s="65"/>
    </row>
    <row r="28" spans="1:70" ht="12.75" customHeight="1">
      <c r="A28" s="97"/>
      <c r="B28" s="12"/>
      <c r="C28" s="100"/>
      <c r="D28" s="6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3"/>
      <c r="AZ28" s="14"/>
      <c r="BA28" s="14"/>
      <c r="BB28" s="14"/>
      <c r="BC28" s="14"/>
      <c r="BD28" s="12"/>
      <c r="BE28" s="12"/>
      <c r="BF28" s="12"/>
      <c r="BG28" s="12"/>
      <c r="BH28" s="12"/>
      <c r="BI28" s="12"/>
      <c r="BJ28" s="12"/>
      <c r="BK28" s="12"/>
      <c r="BL28" s="12"/>
      <c r="BM28" s="14"/>
      <c r="BN28" s="14"/>
      <c r="BO28" s="14"/>
      <c r="BP28" s="12"/>
      <c r="BQ28" s="12"/>
      <c r="BR28" s="65"/>
    </row>
    <row r="29" spans="1:70">
      <c r="A29" s="97" t="s">
        <v>21</v>
      </c>
      <c r="B29" s="17" t="str">
        <f>' 3-7 лет (день 7)'!B29</f>
        <v>Картофельное пюре</v>
      </c>
      <c r="C29" s="98">
        <f>$E$7</f>
        <v>1</v>
      </c>
      <c r="D29" s="61"/>
      <c r="E29" s="7"/>
      <c r="F29" s="7"/>
      <c r="G29" s="7"/>
      <c r="H29" s="7"/>
      <c r="I29" s="7"/>
      <c r="J29" s="7">
        <v>2.4E-2</v>
      </c>
      <c r="K29" s="7">
        <v>5.0000000000000001E-3</v>
      </c>
      <c r="L29" s="7"/>
      <c r="M29" s="7"/>
      <c r="N29" s="7"/>
      <c r="O29" s="7"/>
      <c r="P29" s="7"/>
      <c r="Q29" s="7"/>
      <c r="R29" s="7"/>
      <c r="S29" s="7"/>
      <c r="T29" s="10"/>
      <c r="U29" s="9"/>
      <c r="V29" s="9"/>
      <c r="W29" s="9"/>
      <c r="X29" s="8"/>
      <c r="Y29" s="8"/>
      <c r="Z29" s="8"/>
      <c r="AA29" s="8"/>
      <c r="AB29" s="8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9"/>
      <c r="AN29" s="7"/>
      <c r="AO29" s="7"/>
      <c r="AP29" s="7"/>
      <c r="AQ29" s="7"/>
      <c r="AR29" s="7"/>
      <c r="AS29" s="7"/>
      <c r="AT29" s="7"/>
      <c r="AU29" s="7"/>
      <c r="AV29" s="10"/>
      <c r="AW29" s="10"/>
      <c r="AX29" s="9"/>
      <c r="AY29" s="9"/>
      <c r="AZ29" s="9"/>
      <c r="BA29" s="9"/>
      <c r="BB29" s="9"/>
      <c r="BC29" s="9"/>
      <c r="BD29" s="7"/>
      <c r="BE29" s="7"/>
      <c r="BF29" s="7"/>
      <c r="BG29" s="7"/>
      <c r="BH29" s="7"/>
      <c r="BI29" s="7"/>
      <c r="BJ29" s="7">
        <v>0.192</v>
      </c>
      <c r="BK29" s="7"/>
      <c r="BL29" s="7"/>
      <c r="BM29" s="9"/>
      <c r="BN29" s="9"/>
      <c r="BO29" s="7"/>
      <c r="BP29" s="7"/>
      <c r="BQ29" s="7">
        <v>1E-3</v>
      </c>
      <c r="BR29" s="65"/>
    </row>
    <row r="30" spans="1:70" s="10" customFormat="1">
      <c r="A30" s="97"/>
      <c r="B30" s="17" t="str">
        <f>' 3-7 лет (день 7)'!B30</f>
        <v>Огурчик свежий</v>
      </c>
      <c r="C30" s="99"/>
      <c r="D30" s="60"/>
      <c r="E30" s="12"/>
      <c r="F30" s="12"/>
      <c r="G30" s="12"/>
      <c r="H30" s="7"/>
      <c r="I30" s="7"/>
      <c r="J30" s="12"/>
      <c r="K30" s="12"/>
      <c r="L30" s="12"/>
      <c r="M30" s="12"/>
      <c r="N30" s="12"/>
      <c r="O30" s="12"/>
      <c r="P30" s="12"/>
      <c r="Q30" s="12"/>
      <c r="R30" s="7"/>
      <c r="S30" s="7"/>
      <c r="T30" s="7"/>
      <c r="U30" s="14"/>
      <c r="V30" s="14"/>
      <c r="W30" s="14">
        <v>3.5000000000000003E-2</v>
      </c>
      <c r="X30" s="13"/>
      <c r="Y30" s="13"/>
      <c r="Z30" s="13"/>
      <c r="AA30" s="13"/>
      <c r="AB30" s="13"/>
      <c r="AC30" s="13"/>
      <c r="AD30" s="12"/>
      <c r="AE30" s="12"/>
      <c r="AF30" s="12"/>
      <c r="AG30" s="12"/>
      <c r="AH30" s="12"/>
      <c r="AI30" s="12"/>
      <c r="AJ30" s="12"/>
      <c r="AK30" s="12"/>
      <c r="AL30" s="12"/>
      <c r="AM30" s="14"/>
      <c r="AN30" s="12"/>
      <c r="AO30" s="12"/>
      <c r="AP30" s="12"/>
      <c r="AQ30" s="12"/>
      <c r="AR30" s="12"/>
      <c r="AS30" s="12"/>
      <c r="AT30" s="12"/>
      <c r="AU30" s="12"/>
      <c r="AV30" s="14"/>
      <c r="AW30" s="14"/>
      <c r="AX30" s="14"/>
      <c r="AY30" s="14"/>
      <c r="AZ30" s="14"/>
      <c r="BA30" s="14"/>
      <c r="BB30" s="14"/>
      <c r="BC30" s="14"/>
      <c r="BD30" s="12"/>
      <c r="BE30" s="12"/>
      <c r="BF30" s="12"/>
      <c r="BG30" s="12"/>
      <c r="BH30" s="12"/>
      <c r="BI30" s="12"/>
      <c r="BJ30" s="12"/>
      <c r="BK30" s="12"/>
      <c r="BL30" s="12"/>
      <c r="BM30" s="14"/>
      <c r="BN30" s="14"/>
      <c r="BO30" s="12"/>
      <c r="BP30" s="12"/>
      <c r="BQ30" s="12"/>
      <c r="BR30" s="65"/>
    </row>
    <row r="31" spans="1:70">
      <c r="A31" s="97"/>
      <c r="B31" s="17" t="str">
        <f>' 3-7 лет (день 7)'!B31</f>
        <v>Чай с лимоном</v>
      </c>
      <c r="C31" s="99"/>
      <c r="D31" s="60"/>
      <c r="E31" s="12"/>
      <c r="F31" s="12">
        <v>1.2E-2</v>
      </c>
      <c r="G31" s="12">
        <v>5.9999999999999995E-4</v>
      </c>
      <c r="H31" s="7"/>
      <c r="I31" s="7"/>
      <c r="J31" s="12"/>
      <c r="K31" s="12"/>
      <c r="L31" s="12"/>
      <c r="M31" s="12"/>
      <c r="N31" s="12"/>
      <c r="O31" s="12"/>
      <c r="P31" s="12"/>
      <c r="Q31" s="12"/>
      <c r="R31" s="7"/>
      <c r="S31" s="7"/>
      <c r="T31" s="7"/>
      <c r="U31" s="14"/>
      <c r="V31" s="14"/>
      <c r="W31" s="14"/>
      <c r="X31" s="13"/>
      <c r="Y31" s="13"/>
      <c r="Z31" s="13"/>
      <c r="AA31" s="13"/>
      <c r="AB31" s="13"/>
      <c r="AC31" s="13"/>
      <c r="AD31" s="12"/>
      <c r="AE31" s="12"/>
      <c r="AF31" s="12"/>
      <c r="AG31" s="12"/>
      <c r="AH31" s="12">
        <v>5.0000000000000001E-3</v>
      </c>
      <c r="AI31" s="12"/>
      <c r="AJ31" s="12"/>
      <c r="AK31" s="12"/>
      <c r="AL31" s="12"/>
      <c r="AM31" s="14"/>
      <c r="AN31" s="12"/>
      <c r="AO31" s="12"/>
      <c r="AP31" s="12"/>
      <c r="AQ31" s="12"/>
      <c r="AR31" s="12"/>
      <c r="AS31" s="12"/>
      <c r="AT31" s="12"/>
      <c r="AU31" s="12"/>
      <c r="AV31" s="14"/>
      <c r="AW31" s="14"/>
      <c r="AX31" s="14"/>
      <c r="AY31" s="14"/>
      <c r="AZ31" s="14"/>
      <c r="BA31" s="14"/>
      <c r="BB31" s="14"/>
      <c r="BC31" s="14"/>
      <c r="BD31" s="12"/>
      <c r="BE31" s="12"/>
      <c r="BF31" s="12"/>
      <c r="BG31" s="12"/>
      <c r="BH31" s="12"/>
      <c r="BI31" s="12"/>
      <c r="BJ31" s="12"/>
      <c r="BK31" s="12"/>
      <c r="BL31" s="12"/>
      <c r="BM31" s="14"/>
      <c r="BN31" s="14"/>
      <c r="BO31" s="12"/>
      <c r="BP31" s="12"/>
      <c r="BQ31" s="12"/>
      <c r="BR31" s="65"/>
    </row>
    <row r="32" spans="1:70" ht="14.25" customHeight="1">
      <c r="A32" s="97"/>
      <c r="B32" s="17" t="str">
        <f>' 3-7 лет (день 7)'!B32</f>
        <v>Хлеб пшеничный</v>
      </c>
      <c r="C32" s="99"/>
      <c r="D32" s="60">
        <v>0.02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4"/>
      <c r="V32" s="14"/>
      <c r="W32" s="14"/>
      <c r="X32" s="13"/>
      <c r="Y32" s="13"/>
      <c r="Z32" s="13"/>
      <c r="AA32" s="13"/>
      <c r="AB32" s="13"/>
      <c r="AC32" s="13"/>
      <c r="AD32" s="12"/>
      <c r="AE32" s="12"/>
      <c r="AF32" s="12"/>
      <c r="AG32" s="12"/>
      <c r="AH32" s="12"/>
      <c r="AI32" s="12"/>
      <c r="AJ32" s="12"/>
      <c r="AK32" s="12"/>
      <c r="AL32" s="12"/>
      <c r="AM32" s="14"/>
      <c r="AN32" s="12"/>
      <c r="AO32" s="12"/>
      <c r="AP32" s="12"/>
      <c r="AQ32" s="12"/>
      <c r="AR32" s="12"/>
      <c r="AS32" s="12"/>
      <c r="AT32" s="12"/>
      <c r="AU32" s="12"/>
      <c r="AV32" s="14"/>
      <c r="AW32" s="14"/>
      <c r="AX32" s="14"/>
      <c r="AY32" s="14"/>
      <c r="AZ32" s="14"/>
      <c r="BA32" s="14"/>
      <c r="BB32" s="14"/>
      <c r="BC32" s="14"/>
      <c r="BD32" s="12"/>
      <c r="BE32" s="12"/>
      <c r="BF32" s="12"/>
      <c r="BG32" s="12"/>
      <c r="BH32" s="12"/>
      <c r="BI32" s="12"/>
      <c r="BJ32" s="12"/>
      <c r="BK32" s="12"/>
      <c r="BL32" s="12"/>
      <c r="BM32" s="14"/>
      <c r="BN32" s="14"/>
      <c r="BO32" s="12"/>
      <c r="BP32" s="12"/>
      <c r="BQ32" s="12"/>
      <c r="BR32" s="65"/>
    </row>
    <row r="33" spans="1:72">
      <c r="A33" s="97"/>
      <c r="B33" s="12"/>
      <c r="C33" s="100"/>
      <c r="D33" s="6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  <c r="AY33" s="13"/>
      <c r="AZ33" s="14"/>
      <c r="BA33" s="14"/>
      <c r="BB33" s="14"/>
      <c r="BC33" s="14"/>
      <c r="BD33" s="12"/>
      <c r="BE33" s="12"/>
      <c r="BF33" s="12"/>
      <c r="BG33" s="12"/>
      <c r="BH33" s="12"/>
      <c r="BI33" s="12"/>
      <c r="BJ33" s="12"/>
      <c r="BK33" s="12"/>
      <c r="BL33" s="12"/>
      <c r="BM33" s="14"/>
      <c r="BN33" s="14"/>
      <c r="BO33" s="14"/>
      <c r="BP33" s="12"/>
      <c r="BQ33" s="12"/>
      <c r="BR33" s="65"/>
    </row>
    <row r="34" spans="1:72" ht="17.399999999999999">
      <c r="A34" s="18"/>
      <c r="B34" s="19" t="s">
        <v>24</v>
      </c>
      <c r="C34" s="20"/>
      <c r="D34" s="21">
        <f t="shared" ref="D34:BR34" si="0">SUM(D10:D33)</f>
        <v>0.08</v>
      </c>
      <c r="E34" s="21">
        <f t="shared" si="0"/>
        <v>0.05</v>
      </c>
      <c r="F34" s="21">
        <f t="shared" si="0"/>
        <v>5.6999999999999995E-2</v>
      </c>
      <c r="G34" s="21">
        <f t="shared" si="0"/>
        <v>5.9999999999999995E-4</v>
      </c>
      <c r="H34" s="21">
        <f t="shared" si="0"/>
        <v>1.1999999999999999E-3</v>
      </c>
      <c r="I34" s="21">
        <f t="shared" si="0"/>
        <v>0</v>
      </c>
      <c r="J34" s="21">
        <f t="shared" si="0"/>
        <v>0.12</v>
      </c>
      <c r="K34" s="21">
        <f t="shared" si="0"/>
        <v>1.9E-2</v>
      </c>
      <c r="L34" s="21">
        <f t="shared" si="0"/>
        <v>1.4999999999999999E-2</v>
      </c>
      <c r="M34" s="21">
        <f t="shared" si="0"/>
        <v>1.6500000000000001E-2</v>
      </c>
      <c r="N34" s="21">
        <f t="shared" si="0"/>
        <v>0</v>
      </c>
      <c r="O34" s="21">
        <f t="shared" si="0"/>
        <v>0</v>
      </c>
      <c r="P34" s="21">
        <f t="shared" si="0"/>
        <v>0</v>
      </c>
      <c r="Q34" s="21">
        <f t="shared" si="0"/>
        <v>8.0000000000000002E-3</v>
      </c>
      <c r="R34" s="21">
        <f t="shared" si="0"/>
        <v>0</v>
      </c>
      <c r="S34" s="21">
        <f t="shared" si="0"/>
        <v>0</v>
      </c>
      <c r="T34" s="21">
        <f t="shared" si="0"/>
        <v>0</v>
      </c>
      <c r="U34" s="21">
        <f t="shared" si="0"/>
        <v>0</v>
      </c>
      <c r="V34" s="21">
        <f t="shared" si="0"/>
        <v>0</v>
      </c>
      <c r="W34" s="21">
        <f t="shared" si="0"/>
        <v>3.5000000000000003E-2</v>
      </c>
      <c r="X34" s="21">
        <f t="shared" si="0"/>
        <v>0.65</v>
      </c>
      <c r="Y34" s="21">
        <f t="shared" si="0"/>
        <v>0</v>
      </c>
      <c r="Z34" s="21">
        <f t="shared" si="0"/>
        <v>0</v>
      </c>
      <c r="AA34" s="21">
        <f t="shared" si="0"/>
        <v>0.01</v>
      </c>
      <c r="AB34" s="21">
        <f t="shared" si="0"/>
        <v>0</v>
      </c>
      <c r="AC34" s="21">
        <f t="shared" si="0"/>
        <v>1.2E-2</v>
      </c>
      <c r="AD34" s="21">
        <f t="shared" si="0"/>
        <v>0</v>
      </c>
      <c r="AE34" s="21">
        <f t="shared" si="0"/>
        <v>0</v>
      </c>
      <c r="AF34" s="21">
        <f t="shared" si="0"/>
        <v>0</v>
      </c>
      <c r="AG34" s="21">
        <f t="shared" si="0"/>
        <v>0</v>
      </c>
      <c r="AH34" s="21">
        <f t="shared" si="0"/>
        <v>5.0000000000000001E-3</v>
      </c>
      <c r="AI34" s="21">
        <f t="shared" si="0"/>
        <v>0.114</v>
      </c>
      <c r="AJ34" s="21">
        <f t="shared" si="0"/>
        <v>0</v>
      </c>
      <c r="AK34" s="21">
        <f t="shared" si="0"/>
        <v>0</v>
      </c>
      <c r="AL34" s="21">
        <f t="shared" si="0"/>
        <v>3.5000000000000003E-2</v>
      </c>
      <c r="AM34" s="21">
        <f t="shared" si="0"/>
        <v>4.1000000000000002E-2</v>
      </c>
      <c r="AN34" s="21">
        <f t="shared" si="0"/>
        <v>2.2856999999999999E-3</v>
      </c>
      <c r="AO34" s="21">
        <f t="shared" si="0"/>
        <v>0</v>
      </c>
      <c r="AP34" s="21">
        <f t="shared" si="0"/>
        <v>0</v>
      </c>
      <c r="AQ34" s="21">
        <f t="shared" si="0"/>
        <v>0</v>
      </c>
      <c r="AR34" s="21">
        <f t="shared" si="0"/>
        <v>0</v>
      </c>
      <c r="AS34" s="21">
        <f t="shared" si="0"/>
        <v>0.02</v>
      </c>
      <c r="AT34" s="21">
        <f t="shared" si="0"/>
        <v>0</v>
      </c>
      <c r="AU34" s="21">
        <f t="shared" si="0"/>
        <v>0</v>
      </c>
      <c r="AV34" s="21">
        <f t="shared" si="0"/>
        <v>0</v>
      </c>
      <c r="AW34" s="21">
        <f t="shared" si="0"/>
        <v>0</v>
      </c>
      <c r="AX34" s="21">
        <f t="shared" si="0"/>
        <v>0</v>
      </c>
      <c r="AY34" s="21">
        <f t="shared" si="0"/>
        <v>0</v>
      </c>
      <c r="AZ34" s="21">
        <f t="shared" si="0"/>
        <v>0.02</v>
      </c>
      <c r="BA34" s="21">
        <f t="shared" si="0"/>
        <v>0</v>
      </c>
      <c r="BB34" s="21">
        <f t="shared" si="0"/>
        <v>0</v>
      </c>
      <c r="BC34" s="21">
        <f t="shared" si="0"/>
        <v>4.1999999999999997E-3</v>
      </c>
      <c r="BD34" s="21">
        <f t="shared" si="0"/>
        <v>3.5000000000000003E-2</v>
      </c>
      <c r="BE34" s="21">
        <f t="shared" si="0"/>
        <v>2.7E-2</v>
      </c>
      <c r="BF34" s="21">
        <f t="shared" si="0"/>
        <v>2.1000000000000001E-2</v>
      </c>
      <c r="BG34" s="21">
        <f t="shared" si="0"/>
        <v>0</v>
      </c>
      <c r="BH34" s="21">
        <f t="shared" si="0"/>
        <v>0</v>
      </c>
      <c r="BI34" s="21">
        <f t="shared" si="0"/>
        <v>0</v>
      </c>
      <c r="BJ34" s="21">
        <f t="shared" si="0"/>
        <v>0.38</v>
      </c>
      <c r="BK34" s="21">
        <f t="shared" si="0"/>
        <v>1.7000000000000001E-2</v>
      </c>
      <c r="BL34" s="21">
        <f t="shared" si="0"/>
        <v>1.7000000000000001E-2</v>
      </c>
      <c r="BM34" s="21">
        <f t="shared" si="0"/>
        <v>5.5E-2</v>
      </c>
      <c r="BN34" s="21">
        <f t="shared" si="0"/>
        <v>0</v>
      </c>
      <c r="BO34" s="21">
        <f t="shared" si="0"/>
        <v>0</v>
      </c>
      <c r="BP34" s="21">
        <f t="shared" si="0"/>
        <v>5.0000000000000001E-3</v>
      </c>
      <c r="BQ34" s="21">
        <f t="shared" si="0"/>
        <v>6.000000000000001E-3</v>
      </c>
      <c r="BR34" s="66">
        <f t="shared" si="0"/>
        <v>5.0000000000000002E-5</v>
      </c>
    </row>
    <row r="35" spans="1:72" ht="17.399999999999999">
      <c r="A35" s="18"/>
      <c r="B35" s="19" t="s">
        <v>25</v>
      </c>
      <c r="C35" s="20"/>
      <c r="D35" s="22">
        <f>ROUND(PRODUCT(D34,$E$7),3)</f>
        <v>0.08</v>
      </c>
      <c r="E35" s="22">
        <f t="shared" ref="E35:BR35" si="1">ROUND(PRODUCT(E34,$E$7),3)</f>
        <v>0.05</v>
      </c>
      <c r="F35" s="22">
        <f t="shared" si="1"/>
        <v>5.7000000000000002E-2</v>
      </c>
      <c r="G35" s="22">
        <f t="shared" si="1"/>
        <v>1E-3</v>
      </c>
      <c r="H35" s="22">
        <f t="shared" si="1"/>
        <v>1E-3</v>
      </c>
      <c r="I35" s="22">
        <f t="shared" si="1"/>
        <v>0</v>
      </c>
      <c r="J35" s="22">
        <f t="shared" si="1"/>
        <v>0.12</v>
      </c>
      <c r="K35" s="22">
        <f t="shared" si="1"/>
        <v>1.9E-2</v>
      </c>
      <c r="L35" s="22">
        <f t="shared" si="1"/>
        <v>1.4999999999999999E-2</v>
      </c>
      <c r="M35" s="22">
        <f t="shared" si="1"/>
        <v>1.7000000000000001E-2</v>
      </c>
      <c r="N35" s="22">
        <f t="shared" si="1"/>
        <v>0</v>
      </c>
      <c r="O35" s="22">
        <f t="shared" si="1"/>
        <v>0</v>
      </c>
      <c r="P35" s="22">
        <f t="shared" si="1"/>
        <v>0</v>
      </c>
      <c r="Q35" s="22">
        <f t="shared" si="1"/>
        <v>8.0000000000000002E-3</v>
      </c>
      <c r="R35" s="22">
        <f t="shared" si="1"/>
        <v>0</v>
      </c>
      <c r="S35" s="22">
        <f t="shared" si="1"/>
        <v>0</v>
      </c>
      <c r="T35" s="22">
        <f t="shared" si="1"/>
        <v>0</v>
      </c>
      <c r="U35" s="22">
        <f t="shared" si="1"/>
        <v>0</v>
      </c>
      <c r="V35" s="22">
        <f t="shared" si="1"/>
        <v>0</v>
      </c>
      <c r="W35" s="22">
        <f t="shared" si="1"/>
        <v>3.5000000000000003E-2</v>
      </c>
      <c r="X35" s="22">
        <f t="shared" si="1"/>
        <v>0.65</v>
      </c>
      <c r="Y35" s="22">
        <f t="shared" si="1"/>
        <v>0</v>
      </c>
      <c r="Z35" s="22">
        <f t="shared" si="1"/>
        <v>0</v>
      </c>
      <c r="AA35" s="22">
        <f t="shared" si="1"/>
        <v>0.01</v>
      </c>
      <c r="AB35" s="22">
        <f t="shared" si="1"/>
        <v>0</v>
      </c>
      <c r="AC35" s="22">
        <f t="shared" si="1"/>
        <v>1.2E-2</v>
      </c>
      <c r="AD35" s="22">
        <f t="shared" si="1"/>
        <v>0</v>
      </c>
      <c r="AE35" s="22">
        <f t="shared" si="1"/>
        <v>0</v>
      </c>
      <c r="AF35" s="22">
        <f t="shared" si="1"/>
        <v>0</v>
      </c>
      <c r="AG35" s="22">
        <f t="shared" si="1"/>
        <v>0</v>
      </c>
      <c r="AH35" s="22">
        <f t="shared" si="1"/>
        <v>5.0000000000000001E-3</v>
      </c>
      <c r="AI35" s="22">
        <f t="shared" si="1"/>
        <v>0.114</v>
      </c>
      <c r="AJ35" s="22">
        <f t="shared" si="1"/>
        <v>0</v>
      </c>
      <c r="AK35" s="22">
        <f t="shared" si="1"/>
        <v>0</v>
      </c>
      <c r="AL35" s="22">
        <f t="shared" si="1"/>
        <v>3.5000000000000003E-2</v>
      </c>
      <c r="AM35" s="22">
        <f t="shared" si="1"/>
        <v>4.1000000000000002E-2</v>
      </c>
      <c r="AN35" s="22">
        <f t="shared" si="1"/>
        <v>2E-3</v>
      </c>
      <c r="AO35" s="22">
        <f t="shared" si="1"/>
        <v>0</v>
      </c>
      <c r="AP35" s="22">
        <f t="shared" si="1"/>
        <v>0</v>
      </c>
      <c r="AQ35" s="22">
        <f t="shared" si="1"/>
        <v>0</v>
      </c>
      <c r="AR35" s="22">
        <f t="shared" si="1"/>
        <v>0</v>
      </c>
      <c r="AS35" s="22">
        <f t="shared" si="1"/>
        <v>0.02</v>
      </c>
      <c r="AT35" s="22">
        <f t="shared" si="1"/>
        <v>0</v>
      </c>
      <c r="AU35" s="22">
        <f t="shared" si="1"/>
        <v>0</v>
      </c>
      <c r="AV35" s="22">
        <f t="shared" si="1"/>
        <v>0</v>
      </c>
      <c r="AW35" s="22">
        <f t="shared" si="1"/>
        <v>0</v>
      </c>
      <c r="AX35" s="22">
        <f t="shared" si="1"/>
        <v>0</v>
      </c>
      <c r="AY35" s="22">
        <f t="shared" si="1"/>
        <v>0</v>
      </c>
      <c r="AZ35" s="22">
        <f t="shared" si="1"/>
        <v>0.02</v>
      </c>
      <c r="BA35" s="22">
        <f t="shared" si="1"/>
        <v>0</v>
      </c>
      <c r="BB35" s="22">
        <f t="shared" si="1"/>
        <v>0</v>
      </c>
      <c r="BC35" s="22">
        <f t="shared" si="1"/>
        <v>4.0000000000000001E-3</v>
      </c>
      <c r="BD35" s="22">
        <f t="shared" si="1"/>
        <v>3.5000000000000003E-2</v>
      </c>
      <c r="BE35" s="22">
        <f t="shared" si="1"/>
        <v>2.7E-2</v>
      </c>
      <c r="BF35" s="22">
        <f t="shared" si="1"/>
        <v>2.1000000000000001E-2</v>
      </c>
      <c r="BG35" s="22">
        <f t="shared" si="1"/>
        <v>0</v>
      </c>
      <c r="BH35" s="22">
        <f t="shared" si="1"/>
        <v>0</v>
      </c>
      <c r="BI35" s="22">
        <f t="shared" si="1"/>
        <v>0</v>
      </c>
      <c r="BJ35" s="22">
        <f t="shared" si="1"/>
        <v>0.38</v>
      </c>
      <c r="BK35" s="22">
        <f t="shared" si="1"/>
        <v>1.7000000000000001E-2</v>
      </c>
      <c r="BL35" s="22">
        <f t="shared" si="1"/>
        <v>1.7000000000000001E-2</v>
      </c>
      <c r="BM35" s="22">
        <f t="shared" si="1"/>
        <v>5.5E-2</v>
      </c>
      <c r="BN35" s="22">
        <f t="shared" si="1"/>
        <v>0</v>
      </c>
      <c r="BO35" s="22">
        <f t="shared" si="1"/>
        <v>0</v>
      </c>
      <c r="BP35" s="22">
        <f t="shared" si="1"/>
        <v>5.0000000000000001E-3</v>
      </c>
      <c r="BQ35" s="22">
        <f t="shared" si="1"/>
        <v>6.0000000000000001E-3</v>
      </c>
      <c r="BR35" s="67">
        <f t="shared" si="1"/>
        <v>0</v>
      </c>
    </row>
    <row r="36" spans="1:72" ht="18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70"/>
    </row>
    <row r="37" spans="1:72">
      <c r="D37" s="73" t="s">
        <v>90</v>
      </c>
      <c r="E37" s="73"/>
      <c r="F37" s="80"/>
      <c r="G37" s="73"/>
      <c r="H37" s="73" t="s">
        <v>91</v>
      </c>
      <c r="I37" s="73"/>
      <c r="J37" s="73"/>
      <c r="K37" s="73" t="s">
        <v>92</v>
      </c>
      <c r="L37" s="73"/>
      <c r="M37" s="73"/>
    </row>
    <row r="38" spans="1:72">
      <c r="D38" s="73" t="s">
        <v>93</v>
      </c>
      <c r="E38" s="73"/>
      <c r="F38" s="73" t="s">
        <v>94</v>
      </c>
      <c r="G38" s="73"/>
      <c r="H38" s="73" t="s">
        <v>95</v>
      </c>
      <c r="I38" s="73"/>
      <c r="J38" s="73"/>
      <c r="K38" s="73"/>
      <c r="L38" s="73"/>
      <c r="M38" s="73"/>
    </row>
    <row r="39" spans="1:72"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72">
      <c r="D40" s="73"/>
      <c r="E40" s="73"/>
      <c r="F40" s="73" t="s">
        <v>96</v>
      </c>
      <c r="G40" s="73"/>
      <c r="H40" s="73" t="s">
        <v>97</v>
      </c>
      <c r="I40" s="73"/>
      <c r="J40" s="73"/>
      <c r="K40" s="73">
        <f>' 3-7 лет (день 7)'!K41</f>
        <v>0</v>
      </c>
      <c r="L40" s="73"/>
      <c r="M40" s="73"/>
      <c r="BS40" s="24"/>
      <c r="BT40" s="25"/>
    </row>
    <row r="41" spans="1:72">
      <c r="D41" s="73"/>
      <c r="E41" s="73"/>
      <c r="F41" s="73"/>
      <c r="G41" s="73"/>
      <c r="H41" s="73" t="s">
        <v>95</v>
      </c>
      <c r="I41" s="73"/>
      <c r="J41" s="73"/>
      <c r="K41" s="73"/>
      <c r="L41" s="73"/>
      <c r="M41" s="73"/>
    </row>
    <row r="42" spans="1:72"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8" spans="1:72" ht="17.399999999999999">
      <c r="A48" s="26"/>
      <c r="B48" s="27" t="s">
        <v>26</v>
      </c>
      <c r="C48" s="28" t="s">
        <v>27</v>
      </c>
      <c r="D48" s="62">
        <v>90.9</v>
      </c>
      <c r="E48" s="62">
        <v>96</v>
      </c>
      <c r="F48" s="62">
        <v>91</v>
      </c>
      <c r="G48" s="62">
        <v>816</v>
      </c>
      <c r="H48" s="62">
        <v>1680</v>
      </c>
      <c r="I48" s="62">
        <v>1050</v>
      </c>
      <c r="J48" s="62">
        <v>90.57</v>
      </c>
      <c r="K48" s="62">
        <v>1166.67</v>
      </c>
      <c r="L48" s="62">
        <v>255.2</v>
      </c>
      <c r="M48" s="62">
        <v>833</v>
      </c>
      <c r="N48" s="62">
        <v>126.38</v>
      </c>
      <c r="O48" s="62">
        <v>387.53</v>
      </c>
      <c r="P48" s="62">
        <v>663.16</v>
      </c>
      <c r="Q48" s="62">
        <v>526.66999999999996</v>
      </c>
      <c r="R48" s="62">
        <v>1295</v>
      </c>
      <c r="S48" s="62"/>
      <c r="T48" s="62"/>
      <c r="U48" s="62">
        <v>1012</v>
      </c>
      <c r="V48" s="62">
        <v>470.67</v>
      </c>
      <c r="W48" s="62">
        <v>348</v>
      </c>
      <c r="X48" s="62">
        <v>9.4</v>
      </c>
      <c r="Y48" s="62">
        <v>266.5</v>
      </c>
      <c r="Z48" s="62">
        <v>367</v>
      </c>
      <c r="AA48" s="62">
        <v>524</v>
      </c>
      <c r="AB48" s="62">
        <v>330</v>
      </c>
      <c r="AC48" s="62">
        <v>299</v>
      </c>
      <c r="AD48" s="62">
        <v>148</v>
      </c>
      <c r="AE48" s="62">
        <v>842</v>
      </c>
      <c r="AF48" s="62"/>
      <c r="AG48" s="62">
        <v>180</v>
      </c>
      <c r="AH48" s="62">
        <v>359</v>
      </c>
      <c r="AI48" s="62">
        <v>160</v>
      </c>
      <c r="AJ48" s="62">
        <v>309.10000000000002</v>
      </c>
      <c r="AK48" s="62">
        <v>94</v>
      </c>
      <c r="AL48" s="62">
        <v>73</v>
      </c>
      <c r="AM48" s="62">
        <v>51.6</v>
      </c>
      <c r="AN48" s="62">
        <v>250</v>
      </c>
      <c r="AO48" s="62">
        <v>272</v>
      </c>
      <c r="AP48" s="62"/>
      <c r="AQ48" s="62">
        <v>425</v>
      </c>
      <c r="AR48" s="62">
        <v>800</v>
      </c>
      <c r="AS48" s="62">
        <v>294.25</v>
      </c>
      <c r="AT48" s="62">
        <v>95</v>
      </c>
      <c r="AU48" s="62">
        <v>87.33</v>
      </c>
      <c r="AV48" s="62">
        <v>73.33</v>
      </c>
      <c r="AW48" s="62">
        <v>80</v>
      </c>
      <c r="AX48" s="62">
        <v>89.29</v>
      </c>
      <c r="AY48" s="62">
        <v>63.75</v>
      </c>
      <c r="AZ48" s="62">
        <v>104.62</v>
      </c>
      <c r="BA48" s="62">
        <v>81.33</v>
      </c>
      <c r="BB48" s="62">
        <v>71.67</v>
      </c>
      <c r="BC48" s="62">
        <v>152.66999999999999</v>
      </c>
      <c r="BD48" s="62">
        <v>378</v>
      </c>
      <c r="BE48" s="62">
        <v>574</v>
      </c>
      <c r="BF48" s="62">
        <v>696</v>
      </c>
      <c r="BG48" s="62">
        <v>324</v>
      </c>
      <c r="BH48" s="62">
        <v>604</v>
      </c>
      <c r="BI48" s="62"/>
      <c r="BJ48" s="62">
        <v>38</v>
      </c>
      <c r="BK48" s="62">
        <v>38</v>
      </c>
      <c r="BL48" s="62">
        <v>33</v>
      </c>
      <c r="BM48" s="62">
        <v>43</v>
      </c>
      <c r="BN48" s="62">
        <v>43</v>
      </c>
      <c r="BO48" s="62">
        <v>306.32</v>
      </c>
      <c r="BP48" s="62">
        <v>190</v>
      </c>
      <c r="BQ48" s="62">
        <v>26</v>
      </c>
      <c r="BR48" s="66"/>
    </row>
    <row r="49" spans="1:72" ht="17.399999999999999">
      <c r="B49" s="30" t="s">
        <v>28</v>
      </c>
      <c r="C49" s="31" t="s">
        <v>27</v>
      </c>
      <c r="D49" s="32">
        <f>D48/1000</f>
        <v>9.0900000000000009E-2</v>
      </c>
      <c r="E49" s="32">
        <f>E48/1000</f>
        <v>9.6000000000000002E-2</v>
      </c>
      <c r="F49" s="32">
        <f>F48/1000</f>
        <v>9.0999999999999998E-2</v>
      </c>
      <c r="G49" s="32">
        <f>G48/1000</f>
        <v>0.81599999999999995</v>
      </c>
      <c r="H49" s="32">
        <f>H48/1000</f>
        <v>1.68</v>
      </c>
      <c r="I49" s="32">
        <f t="shared" ref="I49:BR49" si="2">I48/1000</f>
        <v>1.05</v>
      </c>
      <c r="J49" s="32">
        <f t="shared" si="2"/>
        <v>9.0569999999999998E-2</v>
      </c>
      <c r="K49" s="32">
        <f t="shared" si="2"/>
        <v>1.1666700000000001</v>
      </c>
      <c r="L49" s="32">
        <f t="shared" si="2"/>
        <v>0.25519999999999998</v>
      </c>
      <c r="M49" s="32">
        <f t="shared" si="2"/>
        <v>0.83299999999999996</v>
      </c>
      <c r="N49" s="32">
        <f t="shared" si="2"/>
        <v>0.12637999999999999</v>
      </c>
      <c r="O49" s="32">
        <f t="shared" si="2"/>
        <v>0.38752999999999999</v>
      </c>
      <c r="P49" s="32">
        <f t="shared" si="2"/>
        <v>0.66315999999999997</v>
      </c>
      <c r="Q49" s="32">
        <f t="shared" si="2"/>
        <v>0.52666999999999997</v>
      </c>
      <c r="R49" s="32">
        <f t="shared" si="2"/>
        <v>1.2949999999999999</v>
      </c>
      <c r="S49" s="32">
        <f t="shared" si="2"/>
        <v>0</v>
      </c>
      <c r="T49" s="32">
        <f t="shared" si="2"/>
        <v>0</v>
      </c>
      <c r="U49" s="32">
        <f t="shared" si="2"/>
        <v>1.012</v>
      </c>
      <c r="V49" s="32">
        <f t="shared" si="2"/>
        <v>0.47067000000000003</v>
      </c>
      <c r="W49" s="32">
        <f>W48/1000</f>
        <v>0.34799999999999998</v>
      </c>
      <c r="X49" s="32">
        <f t="shared" si="2"/>
        <v>9.4000000000000004E-3</v>
      </c>
      <c r="Y49" s="32">
        <f t="shared" si="2"/>
        <v>0.26650000000000001</v>
      </c>
      <c r="Z49" s="32">
        <f t="shared" si="2"/>
        <v>0.36699999999999999</v>
      </c>
      <c r="AA49" s="32">
        <f t="shared" si="2"/>
        <v>0.52400000000000002</v>
      </c>
      <c r="AB49" s="32">
        <f t="shared" si="2"/>
        <v>0.33</v>
      </c>
      <c r="AC49" s="32">
        <f t="shared" si="2"/>
        <v>0.29899999999999999</v>
      </c>
      <c r="AD49" s="32">
        <f t="shared" si="2"/>
        <v>0.14799999999999999</v>
      </c>
      <c r="AE49" s="32">
        <f t="shared" si="2"/>
        <v>0.84199999999999997</v>
      </c>
      <c r="AF49" s="32">
        <f t="shared" si="2"/>
        <v>0</v>
      </c>
      <c r="AG49" s="32">
        <f t="shared" si="2"/>
        <v>0.18</v>
      </c>
      <c r="AH49" s="32">
        <f t="shared" si="2"/>
        <v>0.35899999999999999</v>
      </c>
      <c r="AI49" s="32">
        <f t="shared" si="2"/>
        <v>0.16</v>
      </c>
      <c r="AJ49" s="32">
        <f t="shared" si="2"/>
        <v>0.30910000000000004</v>
      </c>
      <c r="AK49" s="32">
        <f t="shared" si="2"/>
        <v>9.4E-2</v>
      </c>
      <c r="AL49" s="32">
        <f t="shared" si="2"/>
        <v>7.2999999999999995E-2</v>
      </c>
      <c r="AM49" s="32">
        <f t="shared" si="2"/>
        <v>5.16E-2</v>
      </c>
      <c r="AN49" s="32">
        <f t="shared" si="2"/>
        <v>0.25</v>
      </c>
      <c r="AO49" s="32">
        <f t="shared" si="2"/>
        <v>0.27200000000000002</v>
      </c>
      <c r="AP49" s="32">
        <f t="shared" si="2"/>
        <v>0</v>
      </c>
      <c r="AQ49" s="32">
        <f t="shared" si="2"/>
        <v>0.42499999999999999</v>
      </c>
      <c r="AR49" s="32">
        <f t="shared" si="2"/>
        <v>0.8</v>
      </c>
      <c r="AS49" s="32">
        <f t="shared" si="2"/>
        <v>0.29425000000000001</v>
      </c>
      <c r="AT49" s="32">
        <f t="shared" si="2"/>
        <v>9.5000000000000001E-2</v>
      </c>
      <c r="AU49" s="32">
        <f t="shared" si="2"/>
        <v>8.7330000000000005E-2</v>
      </c>
      <c r="AV49" s="32">
        <f t="shared" si="2"/>
        <v>7.3329999999999992E-2</v>
      </c>
      <c r="AW49" s="32">
        <f t="shared" si="2"/>
        <v>0.08</v>
      </c>
      <c r="AX49" s="32">
        <f t="shared" si="2"/>
        <v>8.9290000000000008E-2</v>
      </c>
      <c r="AY49" s="32">
        <f t="shared" si="2"/>
        <v>6.3750000000000001E-2</v>
      </c>
      <c r="AZ49" s="32">
        <f t="shared" si="2"/>
        <v>0.10462</v>
      </c>
      <c r="BA49" s="32">
        <f t="shared" si="2"/>
        <v>8.133E-2</v>
      </c>
      <c r="BB49" s="32">
        <f t="shared" si="2"/>
        <v>7.1669999999999998E-2</v>
      </c>
      <c r="BC49" s="32">
        <f t="shared" si="2"/>
        <v>0.15267</v>
      </c>
      <c r="BD49" s="32">
        <f t="shared" si="2"/>
        <v>0.378</v>
      </c>
      <c r="BE49" s="32">
        <f t="shared" si="2"/>
        <v>0.57399999999999995</v>
      </c>
      <c r="BF49" s="32">
        <f t="shared" si="2"/>
        <v>0.69599999999999995</v>
      </c>
      <c r="BG49" s="32">
        <f t="shared" si="2"/>
        <v>0.32400000000000001</v>
      </c>
      <c r="BH49" s="32">
        <f t="shared" si="2"/>
        <v>0.60399999999999998</v>
      </c>
      <c r="BI49" s="32">
        <f t="shared" si="2"/>
        <v>0</v>
      </c>
      <c r="BJ49" s="32">
        <f t="shared" si="2"/>
        <v>3.7999999999999999E-2</v>
      </c>
      <c r="BK49" s="32">
        <f t="shared" si="2"/>
        <v>3.7999999999999999E-2</v>
      </c>
      <c r="BL49" s="32">
        <f t="shared" si="2"/>
        <v>3.3000000000000002E-2</v>
      </c>
      <c r="BM49" s="32">
        <f t="shared" si="2"/>
        <v>4.2999999999999997E-2</v>
      </c>
      <c r="BN49" s="32">
        <f t="shared" si="2"/>
        <v>4.2999999999999997E-2</v>
      </c>
      <c r="BO49" s="32">
        <f t="shared" si="2"/>
        <v>0.30631999999999998</v>
      </c>
      <c r="BP49" s="32">
        <f t="shared" si="2"/>
        <v>0.19</v>
      </c>
      <c r="BQ49" s="32">
        <f t="shared" si="2"/>
        <v>2.5999999999999999E-2</v>
      </c>
      <c r="BR49" s="66">
        <f t="shared" si="2"/>
        <v>0</v>
      </c>
    </row>
    <row r="50" spans="1:72" ht="17.399999999999999">
      <c r="A50" s="33"/>
      <c r="B50" s="34" t="s">
        <v>29</v>
      </c>
      <c r="C50" s="101"/>
      <c r="D50" s="35">
        <f>D35*D48</f>
        <v>7.2720000000000002</v>
      </c>
      <c r="E50" s="35">
        <f>E35*E48</f>
        <v>4.8000000000000007</v>
      </c>
      <c r="F50" s="35">
        <f>F35*F48</f>
        <v>5.1870000000000003</v>
      </c>
      <c r="G50" s="35">
        <f>G35*G48</f>
        <v>0.81600000000000006</v>
      </c>
      <c r="H50" s="35">
        <f>H35*H48</f>
        <v>1.68</v>
      </c>
      <c r="I50" s="35">
        <f t="shared" ref="I50:BR50" si="3">I35*I48</f>
        <v>0</v>
      </c>
      <c r="J50" s="35">
        <f t="shared" si="3"/>
        <v>10.868399999999999</v>
      </c>
      <c r="K50" s="35">
        <f t="shared" si="3"/>
        <v>22.166730000000001</v>
      </c>
      <c r="L50" s="35">
        <f t="shared" si="3"/>
        <v>3.8279999999999998</v>
      </c>
      <c r="M50" s="35">
        <f t="shared" si="3"/>
        <v>14.161000000000001</v>
      </c>
      <c r="N50" s="35">
        <f t="shared" si="3"/>
        <v>0</v>
      </c>
      <c r="O50" s="35">
        <f t="shared" si="3"/>
        <v>0</v>
      </c>
      <c r="P50" s="35">
        <f t="shared" si="3"/>
        <v>0</v>
      </c>
      <c r="Q50" s="35">
        <f t="shared" si="3"/>
        <v>4.2133599999999998</v>
      </c>
      <c r="R50" s="35">
        <f t="shared" si="3"/>
        <v>0</v>
      </c>
      <c r="S50" s="35">
        <f t="shared" si="3"/>
        <v>0</v>
      </c>
      <c r="T50" s="35">
        <f t="shared" si="3"/>
        <v>0</v>
      </c>
      <c r="U50" s="35">
        <f t="shared" si="3"/>
        <v>0</v>
      </c>
      <c r="V50" s="35">
        <f t="shared" si="3"/>
        <v>0</v>
      </c>
      <c r="W50" s="35">
        <f>W35*W48</f>
        <v>12.180000000000001</v>
      </c>
      <c r="X50" s="35">
        <f t="shared" si="3"/>
        <v>6.11</v>
      </c>
      <c r="Y50" s="35">
        <f t="shared" si="3"/>
        <v>0</v>
      </c>
      <c r="Z50" s="35">
        <f t="shared" si="3"/>
        <v>0</v>
      </c>
      <c r="AA50" s="35">
        <f t="shared" si="3"/>
        <v>5.24</v>
      </c>
      <c r="AB50" s="35">
        <f t="shared" si="3"/>
        <v>0</v>
      </c>
      <c r="AC50" s="35">
        <f t="shared" si="3"/>
        <v>3.5880000000000001</v>
      </c>
      <c r="AD50" s="35">
        <f t="shared" si="3"/>
        <v>0</v>
      </c>
      <c r="AE50" s="35">
        <f t="shared" si="3"/>
        <v>0</v>
      </c>
      <c r="AF50" s="35">
        <f t="shared" si="3"/>
        <v>0</v>
      </c>
      <c r="AG50" s="35">
        <f t="shared" si="3"/>
        <v>0</v>
      </c>
      <c r="AH50" s="35">
        <f t="shared" si="3"/>
        <v>1.7949999999999999</v>
      </c>
      <c r="AI50" s="35">
        <f t="shared" si="3"/>
        <v>18.240000000000002</v>
      </c>
      <c r="AJ50" s="35">
        <f t="shared" si="3"/>
        <v>0</v>
      </c>
      <c r="AK50" s="35">
        <f t="shared" si="3"/>
        <v>0</v>
      </c>
      <c r="AL50" s="35">
        <f t="shared" si="3"/>
        <v>2.5550000000000002</v>
      </c>
      <c r="AM50" s="35">
        <f t="shared" si="3"/>
        <v>2.1156000000000001</v>
      </c>
      <c r="AN50" s="35">
        <f t="shared" si="3"/>
        <v>0.5</v>
      </c>
      <c r="AO50" s="35">
        <f t="shared" si="3"/>
        <v>0</v>
      </c>
      <c r="AP50" s="35">
        <f t="shared" si="3"/>
        <v>0</v>
      </c>
      <c r="AQ50" s="35">
        <f t="shared" si="3"/>
        <v>0</v>
      </c>
      <c r="AR50" s="35">
        <f t="shared" si="3"/>
        <v>0</v>
      </c>
      <c r="AS50" s="35">
        <f t="shared" si="3"/>
        <v>5.8849999999999998</v>
      </c>
      <c r="AT50" s="35">
        <f t="shared" si="3"/>
        <v>0</v>
      </c>
      <c r="AU50" s="35">
        <f t="shared" si="3"/>
        <v>0</v>
      </c>
      <c r="AV50" s="35">
        <f t="shared" si="3"/>
        <v>0</v>
      </c>
      <c r="AW50" s="35">
        <f t="shared" si="3"/>
        <v>0</v>
      </c>
      <c r="AX50" s="35">
        <f t="shared" si="3"/>
        <v>0</v>
      </c>
      <c r="AY50" s="35">
        <f t="shared" si="3"/>
        <v>0</v>
      </c>
      <c r="AZ50" s="35">
        <f t="shared" si="3"/>
        <v>2.0924</v>
      </c>
      <c r="BA50" s="35">
        <f t="shared" si="3"/>
        <v>0</v>
      </c>
      <c r="BB50" s="35">
        <f t="shared" si="3"/>
        <v>0</v>
      </c>
      <c r="BC50" s="35">
        <f t="shared" si="3"/>
        <v>0.61068</v>
      </c>
      <c r="BD50" s="35">
        <f t="shared" si="3"/>
        <v>13.23</v>
      </c>
      <c r="BE50" s="35">
        <f t="shared" si="3"/>
        <v>15.497999999999999</v>
      </c>
      <c r="BF50" s="35">
        <f t="shared" si="3"/>
        <v>14.616000000000001</v>
      </c>
      <c r="BG50" s="35">
        <f t="shared" si="3"/>
        <v>0</v>
      </c>
      <c r="BH50" s="35">
        <f t="shared" si="3"/>
        <v>0</v>
      </c>
      <c r="BI50" s="35">
        <f t="shared" si="3"/>
        <v>0</v>
      </c>
      <c r="BJ50" s="35">
        <f t="shared" si="3"/>
        <v>14.44</v>
      </c>
      <c r="BK50" s="35">
        <f t="shared" si="3"/>
        <v>0.64600000000000002</v>
      </c>
      <c r="BL50" s="35">
        <f t="shared" si="3"/>
        <v>0.56100000000000005</v>
      </c>
      <c r="BM50" s="35">
        <f t="shared" si="3"/>
        <v>2.3650000000000002</v>
      </c>
      <c r="BN50" s="35">
        <f t="shared" si="3"/>
        <v>0</v>
      </c>
      <c r="BO50" s="35">
        <f t="shared" si="3"/>
        <v>0</v>
      </c>
      <c r="BP50" s="35">
        <f t="shared" si="3"/>
        <v>0.95000000000000007</v>
      </c>
      <c r="BQ50" s="35">
        <f t="shared" si="3"/>
        <v>0.156</v>
      </c>
      <c r="BR50" s="68">
        <f t="shared" si="3"/>
        <v>0</v>
      </c>
      <c r="BS50" s="36">
        <f>SUM(D50:BQ50)</f>
        <v>198.36616999999998</v>
      </c>
      <c r="BT50" s="37">
        <f>BS50/$C$10</f>
        <v>198.36616999999998</v>
      </c>
    </row>
    <row r="51" spans="1:72" ht="17.399999999999999">
      <c r="A51" s="33"/>
      <c r="B51" s="34" t="s">
        <v>30</v>
      </c>
      <c r="C51" s="101"/>
      <c r="D51" s="35">
        <f>D35*D48</f>
        <v>7.2720000000000002</v>
      </c>
      <c r="E51" s="35">
        <f>E35*E48</f>
        <v>4.8000000000000007</v>
      </c>
      <c r="F51" s="35">
        <f>F35*F48</f>
        <v>5.1870000000000003</v>
      </c>
      <c r="G51" s="35">
        <f>G35*G48</f>
        <v>0.81600000000000006</v>
      </c>
      <c r="H51" s="35">
        <f>H35*H48</f>
        <v>1.68</v>
      </c>
      <c r="I51" s="35">
        <f t="shared" ref="I51:BR51" si="4">I35*I48</f>
        <v>0</v>
      </c>
      <c r="J51" s="35">
        <f t="shared" si="4"/>
        <v>10.868399999999999</v>
      </c>
      <c r="K51" s="35">
        <f t="shared" si="4"/>
        <v>22.166730000000001</v>
      </c>
      <c r="L51" s="35">
        <f t="shared" si="4"/>
        <v>3.8279999999999998</v>
      </c>
      <c r="M51" s="35">
        <f t="shared" si="4"/>
        <v>14.161000000000001</v>
      </c>
      <c r="N51" s="35">
        <f t="shared" si="4"/>
        <v>0</v>
      </c>
      <c r="O51" s="35">
        <f t="shared" si="4"/>
        <v>0</v>
      </c>
      <c r="P51" s="35">
        <f t="shared" si="4"/>
        <v>0</v>
      </c>
      <c r="Q51" s="35">
        <f t="shared" si="4"/>
        <v>4.2133599999999998</v>
      </c>
      <c r="R51" s="35">
        <f t="shared" si="4"/>
        <v>0</v>
      </c>
      <c r="S51" s="35">
        <f t="shared" si="4"/>
        <v>0</v>
      </c>
      <c r="T51" s="35">
        <f t="shared" si="4"/>
        <v>0</v>
      </c>
      <c r="U51" s="35">
        <f t="shared" si="4"/>
        <v>0</v>
      </c>
      <c r="V51" s="35">
        <f t="shared" si="4"/>
        <v>0</v>
      </c>
      <c r="W51" s="35">
        <f>W35*W48</f>
        <v>12.180000000000001</v>
      </c>
      <c r="X51" s="35">
        <f t="shared" si="4"/>
        <v>6.11</v>
      </c>
      <c r="Y51" s="35">
        <f t="shared" si="4"/>
        <v>0</v>
      </c>
      <c r="Z51" s="35">
        <f t="shared" si="4"/>
        <v>0</v>
      </c>
      <c r="AA51" s="35">
        <f t="shared" si="4"/>
        <v>5.24</v>
      </c>
      <c r="AB51" s="35">
        <f t="shared" si="4"/>
        <v>0</v>
      </c>
      <c r="AC51" s="35">
        <f t="shared" si="4"/>
        <v>3.5880000000000001</v>
      </c>
      <c r="AD51" s="35">
        <f t="shared" si="4"/>
        <v>0</v>
      </c>
      <c r="AE51" s="35">
        <f t="shared" si="4"/>
        <v>0</v>
      </c>
      <c r="AF51" s="35">
        <f t="shared" si="4"/>
        <v>0</v>
      </c>
      <c r="AG51" s="35">
        <f t="shared" si="4"/>
        <v>0</v>
      </c>
      <c r="AH51" s="35">
        <f t="shared" si="4"/>
        <v>1.7949999999999999</v>
      </c>
      <c r="AI51" s="35">
        <f t="shared" si="4"/>
        <v>18.240000000000002</v>
      </c>
      <c r="AJ51" s="35">
        <f t="shared" si="4"/>
        <v>0</v>
      </c>
      <c r="AK51" s="35">
        <f t="shared" si="4"/>
        <v>0</v>
      </c>
      <c r="AL51" s="35">
        <f t="shared" si="4"/>
        <v>2.5550000000000002</v>
      </c>
      <c r="AM51" s="35">
        <f t="shared" si="4"/>
        <v>2.1156000000000001</v>
      </c>
      <c r="AN51" s="35">
        <f t="shared" si="4"/>
        <v>0.5</v>
      </c>
      <c r="AO51" s="35">
        <f t="shared" si="4"/>
        <v>0</v>
      </c>
      <c r="AP51" s="35">
        <f t="shared" si="4"/>
        <v>0</v>
      </c>
      <c r="AQ51" s="35">
        <f t="shared" si="4"/>
        <v>0</v>
      </c>
      <c r="AR51" s="35">
        <f t="shared" si="4"/>
        <v>0</v>
      </c>
      <c r="AS51" s="35">
        <f t="shared" si="4"/>
        <v>5.8849999999999998</v>
      </c>
      <c r="AT51" s="35">
        <f t="shared" si="4"/>
        <v>0</v>
      </c>
      <c r="AU51" s="35">
        <f t="shared" si="4"/>
        <v>0</v>
      </c>
      <c r="AV51" s="35">
        <f t="shared" si="4"/>
        <v>0</v>
      </c>
      <c r="AW51" s="35">
        <f t="shared" si="4"/>
        <v>0</v>
      </c>
      <c r="AX51" s="35">
        <f t="shared" si="4"/>
        <v>0</v>
      </c>
      <c r="AY51" s="35">
        <f t="shared" si="4"/>
        <v>0</v>
      </c>
      <c r="AZ51" s="35">
        <f t="shared" si="4"/>
        <v>2.0924</v>
      </c>
      <c r="BA51" s="35">
        <f t="shared" si="4"/>
        <v>0</v>
      </c>
      <c r="BB51" s="35">
        <f t="shared" si="4"/>
        <v>0</v>
      </c>
      <c r="BC51" s="35">
        <f t="shared" si="4"/>
        <v>0.61068</v>
      </c>
      <c r="BD51" s="35">
        <f t="shared" si="4"/>
        <v>13.23</v>
      </c>
      <c r="BE51" s="35">
        <f t="shared" si="4"/>
        <v>15.497999999999999</v>
      </c>
      <c r="BF51" s="35">
        <f t="shared" si="4"/>
        <v>14.616000000000001</v>
      </c>
      <c r="BG51" s="35">
        <f t="shared" si="4"/>
        <v>0</v>
      </c>
      <c r="BH51" s="35">
        <f t="shared" si="4"/>
        <v>0</v>
      </c>
      <c r="BI51" s="35">
        <f t="shared" si="4"/>
        <v>0</v>
      </c>
      <c r="BJ51" s="35">
        <f t="shared" si="4"/>
        <v>14.44</v>
      </c>
      <c r="BK51" s="35">
        <f t="shared" si="4"/>
        <v>0.64600000000000002</v>
      </c>
      <c r="BL51" s="35">
        <f t="shared" si="4"/>
        <v>0.56100000000000005</v>
      </c>
      <c r="BM51" s="35">
        <f t="shared" si="4"/>
        <v>2.3650000000000002</v>
      </c>
      <c r="BN51" s="35">
        <f t="shared" si="4"/>
        <v>0</v>
      </c>
      <c r="BO51" s="35">
        <f t="shared" si="4"/>
        <v>0</v>
      </c>
      <c r="BP51" s="35">
        <f t="shared" si="4"/>
        <v>0.95000000000000007</v>
      </c>
      <c r="BQ51" s="35">
        <f t="shared" si="4"/>
        <v>0.156</v>
      </c>
      <c r="BR51" s="68">
        <f t="shared" si="4"/>
        <v>0</v>
      </c>
      <c r="BS51" s="36">
        <f>SUM(D51:BQ51)</f>
        <v>198.36616999999998</v>
      </c>
      <c r="BT51" s="37">
        <f>BS51/$C$10</f>
        <v>198.36616999999998</v>
      </c>
    </row>
    <row r="52" spans="1:72">
      <c r="A52" s="38"/>
      <c r="B52" s="38" t="s">
        <v>31</v>
      </c>
      <c r="D52" s="39">
        <f t="shared" ref="D52:BR52" si="5">D69+D87+D103+D119</f>
        <v>7.2720000000000002</v>
      </c>
      <c r="E52" s="39">
        <f t="shared" si="5"/>
        <v>4.8000000000000007</v>
      </c>
      <c r="F52" s="39">
        <f t="shared" si="5"/>
        <v>5.1870000000000012</v>
      </c>
      <c r="G52" s="39">
        <f t="shared" si="5"/>
        <v>0.48959999999999998</v>
      </c>
      <c r="H52" s="39">
        <f t="shared" si="5"/>
        <v>2.016</v>
      </c>
      <c r="I52" s="39">
        <f t="shared" si="5"/>
        <v>0</v>
      </c>
      <c r="J52" s="39">
        <f t="shared" si="5"/>
        <v>10.868400000000001</v>
      </c>
      <c r="K52" s="39">
        <f t="shared" si="5"/>
        <v>22.166730000000001</v>
      </c>
      <c r="L52" s="39">
        <f t="shared" si="5"/>
        <v>3.8279999999999998</v>
      </c>
      <c r="M52" s="39">
        <f t="shared" si="5"/>
        <v>13.7445</v>
      </c>
      <c r="N52" s="39">
        <f t="shared" si="5"/>
        <v>0</v>
      </c>
      <c r="O52" s="39">
        <f t="shared" si="5"/>
        <v>0</v>
      </c>
      <c r="P52" s="39">
        <f t="shared" si="5"/>
        <v>0</v>
      </c>
      <c r="Q52" s="39">
        <f t="shared" si="5"/>
        <v>4.2133599999999998</v>
      </c>
      <c r="R52" s="39">
        <f t="shared" si="5"/>
        <v>0</v>
      </c>
      <c r="S52" s="39">
        <f t="shared" si="5"/>
        <v>0</v>
      </c>
      <c r="T52" s="39">
        <f t="shared" si="5"/>
        <v>0</v>
      </c>
      <c r="U52" s="39">
        <f t="shared" si="5"/>
        <v>0</v>
      </c>
      <c r="V52" s="39">
        <f t="shared" si="5"/>
        <v>0</v>
      </c>
      <c r="W52" s="39">
        <f t="shared" si="5"/>
        <v>12.180000000000001</v>
      </c>
      <c r="X52" s="39">
        <f t="shared" si="5"/>
        <v>310.2</v>
      </c>
      <c r="Y52" s="39">
        <f t="shared" si="5"/>
        <v>0</v>
      </c>
      <c r="Z52" s="39">
        <f t="shared" si="5"/>
        <v>0</v>
      </c>
      <c r="AA52" s="39">
        <f t="shared" si="5"/>
        <v>5.24</v>
      </c>
      <c r="AB52" s="39">
        <f t="shared" si="5"/>
        <v>0</v>
      </c>
      <c r="AC52" s="39">
        <f t="shared" si="5"/>
        <v>3.5880000000000001</v>
      </c>
      <c r="AD52" s="39">
        <f t="shared" si="5"/>
        <v>0</v>
      </c>
      <c r="AE52" s="39">
        <f t="shared" si="5"/>
        <v>0</v>
      </c>
      <c r="AF52" s="39">
        <f t="shared" si="5"/>
        <v>0</v>
      </c>
      <c r="AG52" s="39">
        <f t="shared" si="5"/>
        <v>0</v>
      </c>
      <c r="AH52" s="39">
        <f t="shared" si="5"/>
        <v>1.7949999999999999</v>
      </c>
      <c r="AI52" s="39">
        <f t="shared" si="5"/>
        <v>0</v>
      </c>
      <c r="AJ52" s="39">
        <f t="shared" si="5"/>
        <v>0</v>
      </c>
      <c r="AK52" s="39">
        <f t="shared" si="5"/>
        <v>0</v>
      </c>
      <c r="AL52" s="39">
        <f t="shared" si="5"/>
        <v>2.5550000000000002</v>
      </c>
      <c r="AM52" s="39">
        <f t="shared" si="5"/>
        <v>2.1156000000000001</v>
      </c>
      <c r="AN52" s="39">
        <f t="shared" si="5"/>
        <v>0.57142499999999996</v>
      </c>
      <c r="AO52" s="39">
        <f t="shared" si="5"/>
        <v>0</v>
      </c>
      <c r="AP52" s="39">
        <f t="shared" si="5"/>
        <v>0</v>
      </c>
      <c r="AQ52" s="39">
        <f t="shared" si="5"/>
        <v>0</v>
      </c>
      <c r="AR52" s="39">
        <f t="shared" si="5"/>
        <v>0</v>
      </c>
      <c r="AS52" s="39">
        <f t="shared" si="5"/>
        <v>5.8849999999999998</v>
      </c>
      <c r="AT52" s="39">
        <f t="shared" si="5"/>
        <v>0</v>
      </c>
      <c r="AU52" s="39">
        <f t="shared" si="5"/>
        <v>0</v>
      </c>
      <c r="AV52" s="39">
        <f t="shared" si="5"/>
        <v>0</v>
      </c>
      <c r="AW52" s="39">
        <f t="shared" si="5"/>
        <v>0</v>
      </c>
      <c r="AX52" s="39">
        <f t="shared" si="5"/>
        <v>0</v>
      </c>
      <c r="AY52" s="39">
        <f t="shared" si="5"/>
        <v>0</v>
      </c>
      <c r="AZ52" s="39">
        <f t="shared" si="5"/>
        <v>2.0924</v>
      </c>
      <c r="BA52" s="39">
        <f t="shared" si="5"/>
        <v>0</v>
      </c>
      <c r="BB52" s="39">
        <f t="shared" si="5"/>
        <v>0</v>
      </c>
      <c r="BC52" s="39">
        <f t="shared" si="5"/>
        <v>0.64121399999999995</v>
      </c>
      <c r="BD52" s="39">
        <f t="shared" si="5"/>
        <v>13.23</v>
      </c>
      <c r="BE52" s="39">
        <f t="shared" si="5"/>
        <v>15.497999999999999</v>
      </c>
      <c r="BF52" s="39">
        <f t="shared" si="5"/>
        <v>14.616000000000001</v>
      </c>
      <c r="BG52" s="39">
        <f t="shared" si="5"/>
        <v>0</v>
      </c>
      <c r="BH52" s="39">
        <f t="shared" si="5"/>
        <v>0</v>
      </c>
      <c r="BI52" s="39">
        <f t="shared" si="5"/>
        <v>0</v>
      </c>
      <c r="BJ52" s="39">
        <f t="shared" si="5"/>
        <v>14.440000000000001</v>
      </c>
      <c r="BK52" s="39">
        <f t="shared" si="5"/>
        <v>0.64600000000000002</v>
      </c>
      <c r="BL52" s="39">
        <f t="shared" si="5"/>
        <v>0.56100000000000005</v>
      </c>
      <c r="BM52" s="39">
        <f t="shared" si="5"/>
        <v>2.3650000000000002</v>
      </c>
      <c r="BN52" s="39">
        <f t="shared" si="5"/>
        <v>0</v>
      </c>
      <c r="BO52" s="39">
        <f t="shared" si="5"/>
        <v>0</v>
      </c>
      <c r="BP52" s="39">
        <f t="shared" si="5"/>
        <v>0.95</v>
      </c>
      <c r="BQ52" s="39">
        <f t="shared" si="5"/>
        <v>0.15600000000000003</v>
      </c>
      <c r="BR52" s="69">
        <f t="shared" si="5"/>
        <v>0</v>
      </c>
      <c r="BS52" s="39">
        <f>SUM(D52:BQ52)</f>
        <v>483.91122899999999</v>
      </c>
    </row>
    <row r="53" spans="1:72">
      <c r="A53" s="38"/>
      <c r="B53" s="38" t="s">
        <v>32</v>
      </c>
      <c r="BS53" s="40">
        <f>BS52/56</f>
        <v>8.6412719464285708</v>
      </c>
      <c r="BT53" s="40">
        <f>BT68+BT86+BT102+BT118</f>
        <v>483.91122900000005</v>
      </c>
    </row>
    <row r="54" spans="1:72">
      <c r="BS54" s="40"/>
    </row>
    <row r="55" spans="1:72">
      <c r="J55" s="3">
        <v>44</v>
      </c>
      <c r="K55" t="s">
        <v>0</v>
      </c>
      <c r="M55" s="3"/>
      <c r="N55" s="3"/>
      <c r="O55" s="3"/>
      <c r="S55" t="s">
        <v>33</v>
      </c>
    </row>
    <row r="56" spans="1:72" ht="15" customHeight="1">
      <c r="A56" s="102"/>
      <c r="B56" s="41" t="s">
        <v>1</v>
      </c>
      <c r="C56" s="104" t="s">
        <v>2</v>
      </c>
      <c r="D56" s="95" t="str">
        <f>D8</f>
        <v>Хлеб пшеничный</v>
      </c>
      <c r="E56" s="95" t="str">
        <f t="shared" ref="E56:BR56" si="6">E8</f>
        <v>Хлеб ржано-пшеничный</v>
      </c>
      <c r="F56" s="95" t="str">
        <f t="shared" si="6"/>
        <v>Сахар</v>
      </c>
      <c r="G56" s="95" t="str">
        <f t="shared" si="6"/>
        <v>Чай</v>
      </c>
      <c r="H56" s="95" t="str">
        <f t="shared" si="6"/>
        <v>Какао</v>
      </c>
      <c r="I56" s="95" t="str">
        <f t="shared" si="6"/>
        <v>Кофейный напиток</v>
      </c>
      <c r="J56" s="95" t="str">
        <f t="shared" si="6"/>
        <v>Молоко 2,5%</v>
      </c>
      <c r="K56" s="95" t="str">
        <f t="shared" si="6"/>
        <v>Масло сливочное</v>
      </c>
      <c r="L56" s="95" t="str">
        <f t="shared" si="6"/>
        <v>Сметана 15%</v>
      </c>
      <c r="M56" s="95" t="str">
        <f t="shared" si="6"/>
        <v>Молоко сухое</v>
      </c>
      <c r="N56" s="95" t="str">
        <f t="shared" si="6"/>
        <v>Снежок 2,5 %</v>
      </c>
      <c r="O56" s="95" t="str">
        <f t="shared" si="6"/>
        <v>Творог 5%</v>
      </c>
      <c r="P56" s="95" t="str">
        <f t="shared" si="6"/>
        <v>Молоко сгущенное</v>
      </c>
      <c r="Q56" s="95" t="str">
        <f t="shared" si="6"/>
        <v xml:space="preserve">Джем Сава </v>
      </c>
      <c r="R56" s="95" t="str">
        <f t="shared" si="6"/>
        <v>Сыр</v>
      </c>
      <c r="S56" s="95" t="str">
        <f t="shared" si="6"/>
        <v>Зеленый горошек</v>
      </c>
      <c r="T56" s="95" t="str">
        <f t="shared" si="6"/>
        <v>Кукуруза консервирован.</v>
      </c>
      <c r="U56" s="95" t="str">
        <f t="shared" si="6"/>
        <v>Консервы рыбные</v>
      </c>
      <c r="V56" s="95" t="str">
        <f t="shared" si="6"/>
        <v>Огурцы консервирован.</v>
      </c>
      <c r="W56" s="71"/>
      <c r="X56" s="95" t="str">
        <f t="shared" si="6"/>
        <v>Яйцо</v>
      </c>
      <c r="Y56" s="95" t="str">
        <f t="shared" si="6"/>
        <v>Икра кабачковая</v>
      </c>
      <c r="Z56" s="95" t="str">
        <f t="shared" si="6"/>
        <v>Изюм</v>
      </c>
      <c r="AA56" s="95" t="str">
        <f t="shared" si="6"/>
        <v>Курага</v>
      </c>
      <c r="AB56" s="95" t="str">
        <f t="shared" si="6"/>
        <v>Чернослив</v>
      </c>
      <c r="AC56" s="95" t="str">
        <f t="shared" si="6"/>
        <v>Шиповник</v>
      </c>
      <c r="AD56" s="95" t="str">
        <f t="shared" si="6"/>
        <v>Сухофрукты</v>
      </c>
      <c r="AE56" s="95" t="str">
        <f t="shared" si="6"/>
        <v>Ягода свежемороженная</v>
      </c>
      <c r="AF56" s="95" t="str">
        <f t="shared" si="6"/>
        <v xml:space="preserve">Апельсин  </v>
      </c>
      <c r="AG56" s="95" t="str">
        <f t="shared" si="6"/>
        <v>Банан</v>
      </c>
      <c r="AH56" s="95" t="str">
        <f t="shared" si="6"/>
        <v>Лимон</v>
      </c>
      <c r="AI56" s="95" t="str">
        <f t="shared" si="6"/>
        <v>Яблоко</v>
      </c>
      <c r="AJ56" s="95" t="str">
        <f t="shared" si="6"/>
        <v>Кисель</v>
      </c>
      <c r="AK56" s="95" t="str">
        <f t="shared" si="6"/>
        <v xml:space="preserve">Сок </v>
      </c>
      <c r="AL56" s="95" t="str">
        <f t="shared" si="6"/>
        <v>Макаронные изделия</v>
      </c>
      <c r="AM56" s="95" t="str">
        <f t="shared" si="6"/>
        <v>Мука</v>
      </c>
      <c r="AN56" s="95" t="str">
        <f t="shared" si="6"/>
        <v>Дрожжи</v>
      </c>
      <c r="AO56" s="95" t="str">
        <f t="shared" si="6"/>
        <v>Печенье</v>
      </c>
      <c r="AP56" s="95" t="str">
        <f t="shared" si="6"/>
        <v>Пряники</v>
      </c>
      <c r="AQ56" s="95" t="str">
        <f t="shared" si="6"/>
        <v>Вафли</v>
      </c>
      <c r="AR56" s="95" t="str">
        <f t="shared" si="6"/>
        <v>Конфеты</v>
      </c>
      <c r="AS56" s="95" t="str">
        <f t="shared" si="6"/>
        <v>Повидло Сава</v>
      </c>
      <c r="AT56" s="95" t="str">
        <f t="shared" si="6"/>
        <v>Крупа геркулес</v>
      </c>
      <c r="AU56" s="95" t="str">
        <f t="shared" si="6"/>
        <v>Крупа горох</v>
      </c>
      <c r="AV56" s="95" t="str">
        <f t="shared" si="6"/>
        <v>Крупа гречневая</v>
      </c>
      <c r="AW56" s="95" t="str">
        <f t="shared" si="6"/>
        <v>Крупа кукурузная</v>
      </c>
      <c r="AX56" s="95" t="str">
        <f t="shared" si="6"/>
        <v>Крупа манная</v>
      </c>
      <c r="AY56" s="95" t="str">
        <f t="shared" si="6"/>
        <v>Крупа перловая</v>
      </c>
      <c r="AZ56" s="95" t="str">
        <f t="shared" si="6"/>
        <v>Крупа пшеничная</v>
      </c>
      <c r="BA56" s="95" t="str">
        <f t="shared" si="6"/>
        <v>Крупа пшено</v>
      </c>
      <c r="BB56" s="95" t="str">
        <f t="shared" si="6"/>
        <v>Крупа ячневая</v>
      </c>
      <c r="BC56" s="95" t="str">
        <f t="shared" si="6"/>
        <v>Рис</v>
      </c>
      <c r="BD56" s="95" t="str">
        <f t="shared" si="6"/>
        <v>Цыпленок бройлер</v>
      </c>
      <c r="BE56" s="95" t="str">
        <f t="shared" si="6"/>
        <v>Филе куриное</v>
      </c>
      <c r="BF56" s="95" t="str">
        <f t="shared" si="6"/>
        <v>Фарш говяжий</v>
      </c>
      <c r="BG56" s="95" t="str">
        <f t="shared" si="6"/>
        <v>Печень куриная</v>
      </c>
      <c r="BH56" s="95" t="str">
        <f t="shared" si="6"/>
        <v>Филе минтая</v>
      </c>
      <c r="BI56" s="95" t="str">
        <f t="shared" si="6"/>
        <v>Филе сельди слабосол.</v>
      </c>
      <c r="BJ56" s="95" t="str">
        <f t="shared" si="6"/>
        <v>Картофель</v>
      </c>
      <c r="BK56" s="95" t="str">
        <f t="shared" si="6"/>
        <v>Морковь</v>
      </c>
      <c r="BL56" s="95" t="str">
        <f t="shared" si="6"/>
        <v>Лук</v>
      </c>
      <c r="BM56" s="95" t="str">
        <f t="shared" si="6"/>
        <v>Капуста</v>
      </c>
      <c r="BN56" s="95" t="str">
        <f t="shared" si="6"/>
        <v>Свекла</v>
      </c>
      <c r="BO56" s="95" t="str">
        <f t="shared" si="6"/>
        <v>Томатная паста</v>
      </c>
      <c r="BP56" s="95" t="str">
        <f t="shared" si="6"/>
        <v>Масло растительное</v>
      </c>
      <c r="BQ56" s="95" t="str">
        <f t="shared" si="6"/>
        <v>Соль</v>
      </c>
      <c r="BR56" s="94" t="str">
        <f t="shared" si="6"/>
        <v>Лимонная кислота</v>
      </c>
      <c r="BS56" s="106" t="s">
        <v>3</v>
      </c>
      <c r="BT56" s="106" t="s">
        <v>4</v>
      </c>
    </row>
    <row r="57" spans="1:72" ht="51" customHeight="1">
      <c r="A57" s="103"/>
      <c r="B57" s="6" t="s">
        <v>5</v>
      </c>
      <c r="C57" s="10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71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4"/>
      <c r="BS57" s="107"/>
      <c r="BT57" s="107"/>
    </row>
    <row r="58" spans="1:72">
      <c r="A58" s="97" t="s">
        <v>6</v>
      </c>
      <c r="B58" s="12" t="str">
        <f>B10</f>
        <v>Каша пшеничная молочная</v>
      </c>
      <c r="C58" s="98">
        <f>$E$7</f>
        <v>1</v>
      </c>
      <c r="D58" s="12">
        <f t="shared" ref="D58:BR61" si="7">D10</f>
        <v>0</v>
      </c>
      <c r="E58" s="12">
        <f t="shared" si="7"/>
        <v>0</v>
      </c>
      <c r="F58" s="12">
        <f t="shared" si="7"/>
        <v>5.0000000000000001E-3</v>
      </c>
      <c r="G58" s="12">
        <f t="shared" si="7"/>
        <v>0</v>
      </c>
      <c r="H58" s="12">
        <f t="shared" si="7"/>
        <v>0</v>
      </c>
      <c r="I58" s="12">
        <f t="shared" si="7"/>
        <v>0</v>
      </c>
      <c r="J58" s="12">
        <f t="shared" si="7"/>
        <v>0</v>
      </c>
      <c r="K58" s="12">
        <f t="shared" si="7"/>
        <v>3.0000000000000001E-3</v>
      </c>
      <c r="L58" s="12">
        <f t="shared" si="7"/>
        <v>0</v>
      </c>
      <c r="M58" s="12">
        <f t="shared" si="7"/>
        <v>1.6500000000000001E-2</v>
      </c>
      <c r="N58" s="12">
        <f t="shared" si="7"/>
        <v>0</v>
      </c>
      <c r="O58" s="12">
        <f t="shared" si="7"/>
        <v>0</v>
      </c>
      <c r="P58" s="12">
        <f t="shared" si="7"/>
        <v>0</v>
      </c>
      <c r="Q58" s="12">
        <f t="shared" si="7"/>
        <v>0</v>
      </c>
      <c r="R58" s="12">
        <f t="shared" si="7"/>
        <v>0</v>
      </c>
      <c r="S58" s="12">
        <f t="shared" si="7"/>
        <v>0</v>
      </c>
      <c r="T58" s="12">
        <f t="shared" si="7"/>
        <v>0</v>
      </c>
      <c r="U58" s="12">
        <f t="shared" si="7"/>
        <v>0</v>
      </c>
      <c r="V58" s="12">
        <f t="shared" si="7"/>
        <v>0</v>
      </c>
      <c r="W58" s="12">
        <f>W10</f>
        <v>0</v>
      </c>
      <c r="X58" s="12">
        <f t="shared" si="7"/>
        <v>0</v>
      </c>
      <c r="Y58" s="12">
        <f t="shared" si="7"/>
        <v>0</v>
      </c>
      <c r="Z58" s="12">
        <f t="shared" si="7"/>
        <v>0</v>
      </c>
      <c r="AA58" s="12">
        <f t="shared" si="7"/>
        <v>0</v>
      </c>
      <c r="AB58" s="12">
        <f t="shared" si="7"/>
        <v>0</v>
      </c>
      <c r="AC58" s="12">
        <f t="shared" si="7"/>
        <v>0</v>
      </c>
      <c r="AD58" s="12">
        <f t="shared" si="7"/>
        <v>0</v>
      </c>
      <c r="AE58" s="12">
        <f t="shared" si="7"/>
        <v>0</v>
      </c>
      <c r="AF58" s="12">
        <f t="shared" si="7"/>
        <v>0</v>
      </c>
      <c r="AG58" s="12">
        <f t="shared" si="7"/>
        <v>0</v>
      </c>
      <c r="AH58" s="12">
        <f t="shared" si="7"/>
        <v>0</v>
      </c>
      <c r="AI58" s="12">
        <f t="shared" si="7"/>
        <v>0</v>
      </c>
      <c r="AJ58" s="12">
        <f t="shared" si="7"/>
        <v>0</v>
      </c>
      <c r="AK58" s="12">
        <f t="shared" si="7"/>
        <v>0</v>
      </c>
      <c r="AL58" s="12">
        <f t="shared" si="7"/>
        <v>0</v>
      </c>
      <c r="AM58" s="12">
        <f t="shared" si="7"/>
        <v>0</v>
      </c>
      <c r="AN58" s="12">
        <f t="shared" si="7"/>
        <v>0</v>
      </c>
      <c r="AO58" s="12">
        <f t="shared" si="7"/>
        <v>0</v>
      </c>
      <c r="AP58" s="12">
        <f t="shared" si="7"/>
        <v>0</v>
      </c>
      <c r="AQ58" s="12">
        <f t="shared" si="7"/>
        <v>0</v>
      </c>
      <c r="AR58" s="12">
        <f t="shared" si="7"/>
        <v>0</v>
      </c>
      <c r="AS58" s="12">
        <f t="shared" si="7"/>
        <v>0</v>
      </c>
      <c r="AT58" s="12">
        <f t="shared" si="7"/>
        <v>0</v>
      </c>
      <c r="AU58" s="12">
        <f t="shared" si="7"/>
        <v>0</v>
      </c>
      <c r="AV58" s="12">
        <f t="shared" si="7"/>
        <v>0</v>
      </c>
      <c r="AW58" s="12">
        <f t="shared" si="7"/>
        <v>0</v>
      </c>
      <c r="AX58" s="12">
        <f t="shared" si="7"/>
        <v>0</v>
      </c>
      <c r="AY58" s="12">
        <f t="shared" si="7"/>
        <v>0</v>
      </c>
      <c r="AZ58" s="12">
        <f t="shared" si="7"/>
        <v>0.02</v>
      </c>
      <c r="BA58" s="12">
        <f t="shared" si="7"/>
        <v>0</v>
      </c>
      <c r="BB58" s="12">
        <f t="shared" si="7"/>
        <v>0</v>
      </c>
      <c r="BC58" s="12">
        <f t="shared" si="7"/>
        <v>0</v>
      </c>
      <c r="BD58" s="12">
        <f t="shared" si="7"/>
        <v>0</v>
      </c>
      <c r="BE58" s="12">
        <f t="shared" si="7"/>
        <v>0</v>
      </c>
      <c r="BF58" s="12">
        <f t="shared" si="7"/>
        <v>0</v>
      </c>
      <c r="BG58" s="12">
        <f t="shared" si="7"/>
        <v>0</v>
      </c>
      <c r="BH58" s="12">
        <f t="shared" si="7"/>
        <v>0</v>
      </c>
      <c r="BI58" s="12">
        <f t="shared" si="7"/>
        <v>0</v>
      </c>
      <c r="BJ58" s="12">
        <f t="shared" si="7"/>
        <v>0</v>
      </c>
      <c r="BK58" s="12">
        <f t="shared" si="7"/>
        <v>0</v>
      </c>
      <c r="BL58" s="12">
        <f t="shared" si="7"/>
        <v>0</v>
      </c>
      <c r="BM58" s="12">
        <f t="shared" si="7"/>
        <v>0</v>
      </c>
      <c r="BN58" s="12">
        <f t="shared" si="7"/>
        <v>0</v>
      </c>
      <c r="BO58" s="12">
        <f t="shared" si="7"/>
        <v>0</v>
      </c>
      <c r="BP58" s="12">
        <f t="shared" si="7"/>
        <v>0</v>
      </c>
      <c r="BQ58" s="12">
        <f t="shared" si="7"/>
        <v>5.0000000000000001E-4</v>
      </c>
      <c r="BR58" s="65">
        <f t="shared" si="7"/>
        <v>0</v>
      </c>
    </row>
    <row r="59" spans="1:72">
      <c r="A59" s="97"/>
      <c r="B59" s="12" t="str">
        <f>B11</f>
        <v>Бутерброд с джемом</v>
      </c>
      <c r="C59" s="99"/>
      <c r="D59" s="12">
        <f t="shared" si="7"/>
        <v>0.03</v>
      </c>
      <c r="E59" s="12">
        <f t="shared" si="7"/>
        <v>0</v>
      </c>
      <c r="F59" s="12">
        <f t="shared" si="7"/>
        <v>0</v>
      </c>
      <c r="G59" s="12">
        <f t="shared" si="7"/>
        <v>0</v>
      </c>
      <c r="H59" s="12">
        <f t="shared" si="7"/>
        <v>0</v>
      </c>
      <c r="I59" s="12">
        <f t="shared" si="7"/>
        <v>0</v>
      </c>
      <c r="J59" s="12">
        <f t="shared" si="7"/>
        <v>0</v>
      </c>
      <c r="K59" s="12">
        <f t="shared" si="7"/>
        <v>0</v>
      </c>
      <c r="L59" s="12">
        <f t="shared" si="7"/>
        <v>0</v>
      </c>
      <c r="M59" s="12">
        <f t="shared" si="7"/>
        <v>0</v>
      </c>
      <c r="N59" s="12">
        <f t="shared" si="7"/>
        <v>0</v>
      </c>
      <c r="O59" s="12">
        <f t="shared" si="7"/>
        <v>0</v>
      </c>
      <c r="P59" s="12">
        <f t="shared" si="7"/>
        <v>0</v>
      </c>
      <c r="Q59" s="12">
        <f t="shared" si="7"/>
        <v>8.0000000000000002E-3</v>
      </c>
      <c r="R59" s="12">
        <f t="shared" si="7"/>
        <v>0</v>
      </c>
      <c r="S59" s="12">
        <f t="shared" si="7"/>
        <v>0</v>
      </c>
      <c r="T59" s="12">
        <f t="shared" si="7"/>
        <v>0</v>
      </c>
      <c r="U59" s="12">
        <f t="shared" si="7"/>
        <v>0</v>
      </c>
      <c r="V59" s="12">
        <f t="shared" si="7"/>
        <v>0</v>
      </c>
      <c r="W59" s="12">
        <f>W11</f>
        <v>0</v>
      </c>
      <c r="X59" s="12">
        <f t="shared" si="7"/>
        <v>0</v>
      </c>
      <c r="Y59" s="12">
        <f t="shared" si="7"/>
        <v>0</v>
      </c>
      <c r="Z59" s="12">
        <f t="shared" si="7"/>
        <v>0</v>
      </c>
      <c r="AA59" s="12">
        <f t="shared" si="7"/>
        <v>0</v>
      </c>
      <c r="AB59" s="12">
        <f t="shared" si="7"/>
        <v>0</v>
      </c>
      <c r="AC59" s="12">
        <f t="shared" si="7"/>
        <v>0</v>
      </c>
      <c r="AD59" s="12">
        <f t="shared" si="7"/>
        <v>0</v>
      </c>
      <c r="AE59" s="12">
        <f t="shared" si="7"/>
        <v>0</v>
      </c>
      <c r="AF59" s="12">
        <f t="shared" si="7"/>
        <v>0</v>
      </c>
      <c r="AG59" s="12">
        <f t="shared" si="7"/>
        <v>0</v>
      </c>
      <c r="AH59" s="12">
        <f t="shared" si="7"/>
        <v>0</v>
      </c>
      <c r="AI59" s="12">
        <f t="shared" si="7"/>
        <v>0</v>
      </c>
      <c r="AJ59" s="12">
        <f t="shared" si="7"/>
        <v>0</v>
      </c>
      <c r="AK59" s="12">
        <f t="shared" si="7"/>
        <v>0</v>
      </c>
      <c r="AL59" s="12">
        <f t="shared" si="7"/>
        <v>0</v>
      </c>
      <c r="AM59" s="12">
        <f t="shared" si="7"/>
        <v>0</v>
      </c>
      <c r="AN59" s="12">
        <f t="shared" si="7"/>
        <v>0</v>
      </c>
      <c r="AO59" s="12">
        <f t="shared" si="7"/>
        <v>0</v>
      </c>
      <c r="AP59" s="12">
        <f t="shared" si="7"/>
        <v>0</v>
      </c>
      <c r="AQ59" s="12">
        <f t="shared" si="7"/>
        <v>0</v>
      </c>
      <c r="AR59" s="12">
        <f t="shared" si="7"/>
        <v>0</v>
      </c>
      <c r="AS59" s="12">
        <f t="shared" si="7"/>
        <v>0</v>
      </c>
      <c r="AT59" s="12">
        <f t="shared" si="7"/>
        <v>0</v>
      </c>
      <c r="AU59" s="12">
        <f t="shared" si="7"/>
        <v>0</v>
      </c>
      <c r="AV59" s="12">
        <f t="shared" si="7"/>
        <v>0</v>
      </c>
      <c r="AW59" s="12">
        <f t="shared" si="7"/>
        <v>0</v>
      </c>
      <c r="AX59" s="12">
        <f t="shared" si="7"/>
        <v>0</v>
      </c>
      <c r="AY59" s="12">
        <f t="shared" si="7"/>
        <v>0</v>
      </c>
      <c r="AZ59" s="12">
        <f t="shared" si="7"/>
        <v>0</v>
      </c>
      <c r="BA59" s="12">
        <f t="shared" si="7"/>
        <v>0</v>
      </c>
      <c r="BB59" s="12">
        <f t="shared" si="7"/>
        <v>0</v>
      </c>
      <c r="BC59" s="12">
        <f t="shared" si="7"/>
        <v>0</v>
      </c>
      <c r="BD59" s="12">
        <f t="shared" si="7"/>
        <v>0</v>
      </c>
      <c r="BE59" s="12">
        <f t="shared" si="7"/>
        <v>0</v>
      </c>
      <c r="BF59" s="12">
        <f t="shared" si="7"/>
        <v>0</v>
      </c>
      <c r="BG59" s="12">
        <f t="shared" si="7"/>
        <v>0</v>
      </c>
      <c r="BH59" s="12">
        <f t="shared" si="7"/>
        <v>0</v>
      </c>
      <c r="BI59" s="12">
        <f t="shared" si="7"/>
        <v>0</v>
      </c>
      <c r="BJ59" s="12">
        <f t="shared" si="7"/>
        <v>0</v>
      </c>
      <c r="BK59" s="12">
        <f t="shared" si="7"/>
        <v>0</v>
      </c>
      <c r="BL59" s="12">
        <f t="shared" si="7"/>
        <v>0</v>
      </c>
      <c r="BM59" s="12">
        <f t="shared" si="7"/>
        <v>0</v>
      </c>
      <c r="BN59" s="12">
        <f t="shared" si="7"/>
        <v>0</v>
      </c>
      <c r="BO59" s="12">
        <f t="shared" si="7"/>
        <v>0</v>
      </c>
      <c r="BP59" s="12">
        <f t="shared" si="7"/>
        <v>0</v>
      </c>
      <c r="BQ59" s="12">
        <f t="shared" si="7"/>
        <v>0</v>
      </c>
      <c r="BR59" s="65">
        <f t="shared" si="7"/>
        <v>0</v>
      </c>
    </row>
    <row r="60" spans="1:72">
      <c r="A60" s="97"/>
      <c r="B60" s="12" t="str">
        <f>B12</f>
        <v>Какао с молоком</v>
      </c>
      <c r="C60" s="99"/>
      <c r="D60" s="12">
        <f t="shared" si="7"/>
        <v>0</v>
      </c>
      <c r="E60" s="12">
        <f t="shared" si="7"/>
        <v>0</v>
      </c>
      <c r="F60" s="12">
        <f t="shared" si="7"/>
        <v>1.0999999999999999E-2</v>
      </c>
      <c r="G60" s="12">
        <f t="shared" si="7"/>
        <v>0</v>
      </c>
      <c r="H60" s="12">
        <f t="shared" si="7"/>
        <v>1.1999999999999999E-3</v>
      </c>
      <c r="I60" s="12">
        <f t="shared" si="7"/>
        <v>0</v>
      </c>
      <c r="J60" s="12">
        <f t="shared" si="7"/>
        <v>9.6000000000000002E-2</v>
      </c>
      <c r="K60" s="12">
        <f t="shared" si="7"/>
        <v>0</v>
      </c>
      <c r="L60" s="12">
        <f t="shared" si="7"/>
        <v>0</v>
      </c>
      <c r="M60" s="12">
        <f t="shared" si="7"/>
        <v>0</v>
      </c>
      <c r="N60" s="12">
        <f t="shared" si="7"/>
        <v>0</v>
      </c>
      <c r="O60" s="12">
        <f t="shared" si="7"/>
        <v>0</v>
      </c>
      <c r="P60" s="12">
        <f t="shared" si="7"/>
        <v>0</v>
      </c>
      <c r="Q60" s="12">
        <f t="shared" si="7"/>
        <v>0</v>
      </c>
      <c r="R60" s="12">
        <f t="shared" si="7"/>
        <v>0</v>
      </c>
      <c r="S60" s="12">
        <f t="shared" si="7"/>
        <v>0</v>
      </c>
      <c r="T60" s="12">
        <f t="shared" si="7"/>
        <v>0</v>
      </c>
      <c r="U60" s="12">
        <f t="shared" si="7"/>
        <v>0</v>
      </c>
      <c r="V60" s="12">
        <f t="shared" si="7"/>
        <v>0</v>
      </c>
      <c r="W60" s="12">
        <f>W12</f>
        <v>0</v>
      </c>
      <c r="X60" s="12">
        <f t="shared" si="7"/>
        <v>0</v>
      </c>
      <c r="Y60" s="12">
        <f t="shared" si="7"/>
        <v>0</v>
      </c>
      <c r="Z60" s="12">
        <f t="shared" si="7"/>
        <v>0</v>
      </c>
      <c r="AA60" s="12">
        <f t="shared" si="7"/>
        <v>0</v>
      </c>
      <c r="AB60" s="12">
        <f t="shared" si="7"/>
        <v>0</v>
      </c>
      <c r="AC60" s="12">
        <f t="shared" si="7"/>
        <v>0</v>
      </c>
      <c r="AD60" s="12">
        <f t="shared" si="7"/>
        <v>0</v>
      </c>
      <c r="AE60" s="12">
        <f t="shared" si="7"/>
        <v>0</v>
      </c>
      <c r="AF60" s="12">
        <f t="shared" si="7"/>
        <v>0</v>
      </c>
      <c r="AG60" s="12">
        <f t="shared" si="7"/>
        <v>0</v>
      </c>
      <c r="AH60" s="12">
        <f t="shared" si="7"/>
        <v>0</v>
      </c>
      <c r="AI60" s="12">
        <f t="shared" si="7"/>
        <v>0</v>
      </c>
      <c r="AJ60" s="12">
        <f t="shared" si="7"/>
        <v>0</v>
      </c>
      <c r="AK60" s="12">
        <f t="shared" si="7"/>
        <v>0</v>
      </c>
      <c r="AL60" s="12">
        <f t="shared" si="7"/>
        <v>0</v>
      </c>
      <c r="AM60" s="12">
        <f t="shared" si="7"/>
        <v>0</v>
      </c>
      <c r="AN60" s="12">
        <f t="shared" si="7"/>
        <v>0</v>
      </c>
      <c r="AO60" s="12">
        <f t="shared" si="7"/>
        <v>0</v>
      </c>
      <c r="AP60" s="12">
        <f t="shared" si="7"/>
        <v>0</v>
      </c>
      <c r="AQ60" s="12">
        <f t="shared" si="7"/>
        <v>0</v>
      </c>
      <c r="AR60" s="12">
        <f t="shared" si="7"/>
        <v>0</v>
      </c>
      <c r="AS60" s="12">
        <f t="shared" si="7"/>
        <v>0</v>
      </c>
      <c r="AT60" s="12">
        <f t="shared" si="7"/>
        <v>0</v>
      </c>
      <c r="AU60" s="12">
        <f t="shared" si="7"/>
        <v>0</v>
      </c>
      <c r="AV60" s="12">
        <f t="shared" si="7"/>
        <v>0</v>
      </c>
      <c r="AW60" s="12">
        <f t="shared" si="7"/>
        <v>0</v>
      </c>
      <c r="AX60" s="12">
        <f t="shared" si="7"/>
        <v>0</v>
      </c>
      <c r="AY60" s="12">
        <f t="shared" si="7"/>
        <v>0</v>
      </c>
      <c r="AZ60" s="12">
        <f t="shared" si="7"/>
        <v>0</v>
      </c>
      <c r="BA60" s="12">
        <f t="shared" si="7"/>
        <v>0</v>
      </c>
      <c r="BB60" s="12">
        <f t="shared" si="7"/>
        <v>0</v>
      </c>
      <c r="BC60" s="12">
        <f t="shared" si="7"/>
        <v>0</v>
      </c>
      <c r="BD60" s="12">
        <f t="shared" si="7"/>
        <v>0</v>
      </c>
      <c r="BE60" s="12">
        <f t="shared" si="7"/>
        <v>0</v>
      </c>
      <c r="BF60" s="12">
        <f t="shared" si="7"/>
        <v>0</v>
      </c>
      <c r="BG60" s="12">
        <f t="shared" si="7"/>
        <v>0</v>
      </c>
      <c r="BH60" s="12">
        <f t="shared" si="7"/>
        <v>0</v>
      </c>
      <c r="BI60" s="12">
        <f t="shared" si="7"/>
        <v>0</v>
      </c>
      <c r="BJ60" s="12">
        <f t="shared" si="7"/>
        <v>0</v>
      </c>
      <c r="BK60" s="12">
        <f t="shared" si="7"/>
        <v>0</v>
      </c>
      <c r="BL60" s="12">
        <f t="shared" si="7"/>
        <v>0</v>
      </c>
      <c r="BM60" s="12">
        <f t="shared" si="7"/>
        <v>0</v>
      </c>
      <c r="BN60" s="12">
        <f t="shared" si="7"/>
        <v>0</v>
      </c>
      <c r="BO60" s="12">
        <f t="shared" si="7"/>
        <v>0</v>
      </c>
      <c r="BP60" s="12">
        <f t="shared" si="7"/>
        <v>0</v>
      </c>
      <c r="BQ60" s="12">
        <f t="shared" si="7"/>
        <v>0</v>
      </c>
      <c r="BR60" s="65">
        <f t="shared" si="7"/>
        <v>0</v>
      </c>
    </row>
    <row r="61" spans="1:72">
      <c r="A61" s="97"/>
      <c r="B61" s="12">
        <f>B13</f>
        <v>0</v>
      </c>
      <c r="C61" s="99"/>
      <c r="D61" s="12">
        <f t="shared" si="7"/>
        <v>0</v>
      </c>
      <c r="E61" s="12">
        <f t="shared" si="7"/>
        <v>0</v>
      </c>
      <c r="F61" s="12">
        <f t="shared" si="7"/>
        <v>0</v>
      </c>
      <c r="G61" s="12">
        <f t="shared" si="7"/>
        <v>0</v>
      </c>
      <c r="H61" s="12">
        <f t="shared" si="7"/>
        <v>0</v>
      </c>
      <c r="I61" s="12">
        <f t="shared" si="7"/>
        <v>0</v>
      </c>
      <c r="J61" s="12">
        <f t="shared" si="7"/>
        <v>0</v>
      </c>
      <c r="K61" s="12">
        <f t="shared" si="7"/>
        <v>0</v>
      </c>
      <c r="L61" s="12">
        <f t="shared" si="7"/>
        <v>0</v>
      </c>
      <c r="M61" s="12">
        <f t="shared" si="7"/>
        <v>0</v>
      </c>
      <c r="N61" s="12">
        <f t="shared" si="7"/>
        <v>0</v>
      </c>
      <c r="O61" s="12">
        <f t="shared" si="7"/>
        <v>0</v>
      </c>
      <c r="P61" s="12">
        <f t="shared" si="7"/>
        <v>0</v>
      </c>
      <c r="Q61" s="12">
        <f t="shared" si="7"/>
        <v>0</v>
      </c>
      <c r="R61" s="12">
        <f t="shared" si="7"/>
        <v>0</v>
      </c>
      <c r="S61" s="12">
        <f t="shared" si="7"/>
        <v>0</v>
      </c>
      <c r="T61" s="12">
        <f t="shared" si="7"/>
        <v>0</v>
      </c>
      <c r="U61" s="12">
        <f t="shared" si="7"/>
        <v>0</v>
      </c>
      <c r="V61" s="12">
        <f t="shared" si="7"/>
        <v>0</v>
      </c>
      <c r="W61" s="12">
        <f>W13</f>
        <v>0</v>
      </c>
      <c r="X61" s="12">
        <f t="shared" si="7"/>
        <v>0</v>
      </c>
      <c r="Y61" s="12">
        <f t="shared" si="7"/>
        <v>0</v>
      </c>
      <c r="Z61" s="12">
        <f t="shared" si="7"/>
        <v>0</v>
      </c>
      <c r="AA61" s="12">
        <f t="shared" si="7"/>
        <v>0</v>
      </c>
      <c r="AB61" s="12">
        <f t="shared" si="7"/>
        <v>0</v>
      </c>
      <c r="AC61" s="12">
        <f t="shared" si="7"/>
        <v>0</v>
      </c>
      <c r="AD61" s="12">
        <f t="shared" si="7"/>
        <v>0</v>
      </c>
      <c r="AE61" s="12">
        <f t="shared" si="7"/>
        <v>0</v>
      </c>
      <c r="AF61" s="12">
        <f t="shared" si="7"/>
        <v>0</v>
      </c>
      <c r="AG61" s="12">
        <f t="shared" si="7"/>
        <v>0</v>
      </c>
      <c r="AH61" s="12">
        <f t="shared" si="7"/>
        <v>0</v>
      </c>
      <c r="AI61" s="12">
        <f t="shared" si="7"/>
        <v>0</v>
      </c>
      <c r="AJ61" s="12">
        <f t="shared" si="7"/>
        <v>0</v>
      </c>
      <c r="AK61" s="12">
        <f t="shared" si="7"/>
        <v>0</v>
      </c>
      <c r="AL61" s="12">
        <f t="shared" si="7"/>
        <v>0</v>
      </c>
      <c r="AM61" s="12">
        <f t="shared" si="7"/>
        <v>0</v>
      </c>
      <c r="AN61" s="12">
        <f t="shared" si="7"/>
        <v>0</v>
      </c>
      <c r="AO61" s="12">
        <f t="shared" si="7"/>
        <v>0</v>
      </c>
      <c r="AP61" s="12">
        <f t="shared" si="7"/>
        <v>0</v>
      </c>
      <c r="AQ61" s="12">
        <f t="shared" si="7"/>
        <v>0</v>
      </c>
      <c r="AR61" s="12">
        <f t="shared" si="7"/>
        <v>0</v>
      </c>
      <c r="AS61" s="12">
        <f t="shared" si="7"/>
        <v>0</v>
      </c>
      <c r="AT61" s="12">
        <f t="shared" si="7"/>
        <v>0</v>
      </c>
      <c r="AU61" s="12">
        <f t="shared" si="7"/>
        <v>0</v>
      </c>
      <c r="AV61" s="12">
        <f t="shared" si="7"/>
        <v>0</v>
      </c>
      <c r="AW61" s="12">
        <f t="shared" si="7"/>
        <v>0</v>
      </c>
      <c r="AX61" s="12">
        <f t="shared" si="7"/>
        <v>0</v>
      </c>
      <c r="AY61" s="12">
        <f t="shared" si="7"/>
        <v>0</v>
      </c>
      <c r="AZ61" s="12">
        <f t="shared" si="7"/>
        <v>0</v>
      </c>
      <c r="BA61" s="12">
        <f t="shared" si="7"/>
        <v>0</v>
      </c>
      <c r="BB61" s="12">
        <f t="shared" si="7"/>
        <v>0</v>
      </c>
      <c r="BC61" s="12">
        <f t="shared" si="7"/>
        <v>0</v>
      </c>
      <c r="BD61" s="12">
        <f t="shared" si="7"/>
        <v>0</v>
      </c>
      <c r="BE61" s="12">
        <f t="shared" si="7"/>
        <v>0</v>
      </c>
      <c r="BF61" s="12">
        <f t="shared" si="7"/>
        <v>0</v>
      </c>
      <c r="BG61" s="12">
        <f t="shared" si="7"/>
        <v>0</v>
      </c>
      <c r="BH61" s="12">
        <f t="shared" si="7"/>
        <v>0</v>
      </c>
      <c r="BI61" s="12">
        <f t="shared" si="7"/>
        <v>0</v>
      </c>
      <c r="BJ61" s="12">
        <f t="shared" ref="BJ61:BR61" si="8">BJ13</f>
        <v>0</v>
      </c>
      <c r="BK61" s="12">
        <f t="shared" si="8"/>
        <v>0</v>
      </c>
      <c r="BL61" s="12">
        <f t="shared" si="8"/>
        <v>0</v>
      </c>
      <c r="BM61" s="12">
        <f t="shared" si="8"/>
        <v>0</v>
      </c>
      <c r="BN61" s="12">
        <f t="shared" si="8"/>
        <v>0</v>
      </c>
      <c r="BO61" s="12">
        <f t="shared" si="8"/>
        <v>0</v>
      </c>
      <c r="BP61" s="12">
        <f t="shared" si="8"/>
        <v>0</v>
      </c>
      <c r="BQ61" s="12">
        <f t="shared" si="8"/>
        <v>0</v>
      </c>
      <c r="BR61" s="65">
        <f t="shared" si="8"/>
        <v>0</v>
      </c>
    </row>
    <row r="62" spans="1:72">
      <c r="A62" s="97"/>
      <c r="B62" s="12">
        <f>B14</f>
        <v>0</v>
      </c>
      <c r="C62" s="100"/>
      <c r="D62" s="12">
        <f t="shared" ref="D62:BR62" si="9">D14</f>
        <v>0</v>
      </c>
      <c r="E62" s="12">
        <f t="shared" si="9"/>
        <v>0</v>
      </c>
      <c r="F62" s="12">
        <f t="shared" si="9"/>
        <v>0</v>
      </c>
      <c r="G62" s="12">
        <f t="shared" si="9"/>
        <v>0</v>
      </c>
      <c r="H62" s="12">
        <f t="shared" si="9"/>
        <v>0</v>
      </c>
      <c r="I62" s="12">
        <f t="shared" si="9"/>
        <v>0</v>
      </c>
      <c r="J62" s="12">
        <f t="shared" si="9"/>
        <v>0</v>
      </c>
      <c r="K62" s="12">
        <f t="shared" si="9"/>
        <v>0</v>
      </c>
      <c r="L62" s="12">
        <f t="shared" si="9"/>
        <v>0</v>
      </c>
      <c r="M62" s="12">
        <f t="shared" si="9"/>
        <v>0</v>
      </c>
      <c r="N62" s="12">
        <f t="shared" si="9"/>
        <v>0</v>
      </c>
      <c r="O62" s="12">
        <f t="shared" si="9"/>
        <v>0</v>
      </c>
      <c r="P62" s="12">
        <f t="shared" si="9"/>
        <v>0</v>
      </c>
      <c r="Q62" s="12">
        <f t="shared" si="9"/>
        <v>0</v>
      </c>
      <c r="R62" s="12">
        <f t="shared" si="9"/>
        <v>0</v>
      </c>
      <c r="S62" s="12">
        <f t="shared" si="9"/>
        <v>0</v>
      </c>
      <c r="T62" s="12">
        <f t="shared" si="9"/>
        <v>0</v>
      </c>
      <c r="U62" s="12">
        <f t="shared" si="9"/>
        <v>0</v>
      </c>
      <c r="V62" s="12">
        <f t="shared" si="9"/>
        <v>0</v>
      </c>
      <c r="W62" s="12">
        <f>W14</f>
        <v>0</v>
      </c>
      <c r="X62" s="12">
        <f t="shared" si="9"/>
        <v>0</v>
      </c>
      <c r="Y62" s="12">
        <f t="shared" si="9"/>
        <v>0</v>
      </c>
      <c r="Z62" s="12">
        <f t="shared" si="9"/>
        <v>0</v>
      </c>
      <c r="AA62" s="12">
        <f t="shared" si="9"/>
        <v>0</v>
      </c>
      <c r="AB62" s="12">
        <f t="shared" si="9"/>
        <v>0</v>
      </c>
      <c r="AC62" s="12">
        <f t="shared" si="9"/>
        <v>0</v>
      </c>
      <c r="AD62" s="12">
        <f t="shared" si="9"/>
        <v>0</v>
      </c>
      <c r="AE62" s="12">
        <f t="shared" si="9"/>
        <v>0</v>
      </c>
      <c r="AF62" s="12">
        <f t="shared" si="9"/>
        <v>0</v>
      </c>
      <c r="AG62" s="12">
        <f t="shared" si="9"/>
        <v>0</v>
      </c>
      <c r="AH62" s="12">
        <f t="shared" si="9"/>
        <v>0</v>
      </c>
      <c r="AI62" s="12">
        <f t="shared" si="9"/>
        <v>0</v>
      </c>
      <c r="AJ62" s="12">
        <f t="shared" si="9"/>
        <v>0</v>
      </c>
      <c r="AK62" s="12">
        <f t="shared" si="9"/>
        <v>0</v>
      </c>
      <c r="AL62" s="12">
        <f t="shared" si="9"/>
        <v>0</v>
      </c>
      <c r="AM62" s="12">
        <f t="shared" si="9"/>
        <v>0</v>
      </c>
      <c r="AN62" s="12">
        <f t="shared" si="9"/>
        <v>0</v>
      </c>
      <c r="AO62" s="12">
        <f t="shared" si="9"/>
        <v>0</v>
      </c>
      <c r="AP62" s="12">
        <f t="shared" si="9"/>
        <v>0</v>
      </c>
      <c r="AQ62" s="12">
        <f t="shared" si="9"/>
        <v>0</v>
      </c>
      <c r="AR62" s="12">
        <f t="shared" si="9"/>
        <v>0</v>
      </c>
      <c r="AS62" s="12">
        <f t="shared" si="9"/>
        <v>0</v>
      </c>
      <c r="AT62" s="12">
        <f t="shared" si="9"/>
        <v>0</v>
      </c>
      <c r="AU62" s="12">
        <f t="shared" si="9"/>
        <v>0</v>
      </c>
      <c r="AV62" s="12">
        <f t="shared" si="9"/>
        <v>0</v>
      </c>
      <c r="AW62" s="12">
        <f t="shared" si="9"/>
        <v>0</v>
      </c>
      <c r="AX62" s="12">
        <f t="shared" si="9"/>
        <v>0</v>
      </c>
      <c r="AY62" s="12">
        <f t="shared" si="9"/>
        <v>0</v>
      </c>
      <c r="AZ62" s="12">
        <f t="shared" si="9"/>
        <v>0</v>
      </c>
      <c r="BA62" s="12">
        <f t="shared" si="9"/>
        <v>0</v>
      </c>
      <c r="BB62" s="12">
        <f t="shared" si="9"/>
        <v>0</v>
      </c>
      <c r="BC62" s="12">
        <f t="shared" si="9"/>
        <v>0</v>
      </c>
      <c r="BD62" s="12">
        <f t="shared" si="9"/>
        <v>0</v>
      </c>
      <c r="BE62" s="12">
        <f t="shared" si="9"/>
        <v>0</v>
      </c>
      <c r="BF62" s="12">
        <f t="shared" si="9"/>
        <v>0</v>
      </c>
      <c r="BG62" s="12">
        <f t="shared" si="9"/>
        <v>0</v>
      </c>
      <c r="BH62" s="12">
        <f t="shared" si="9"/>
        <v>0</v>
      </c>
      <c r="BI62" s="12">
        <f t="shared" si="9"/>
        <v>0</v>
      </c>
      <c r="BJ62" s="12">
        <f t="shared" si="9"/>
        <v>0</v>
      </c>
      <c r="BK62" s="12">
        <f t="shared" si="9"/>
        <v>0</v>
      </c>
      <c r="BL62" s="12">
        <f t="shared" si="9"/>
        <v>0</v>
      </c>
      <c r="BM62" s="12">
        <f t="shared" si="9"/>
        <v>0</v>
      </c>
      <c r="BN62" s="12">
        <f t="shared" si="9"/>
        <v>0</v>
      </c>
      <c r="BO62" s="12">
        <f t="shared" si="9"/>
        <v>0</v>
      </c>
      <c r="BP62" s="12">
        <f t="shared" si="9"/>
        <v>0</v>
      </c>
      <c r="BQ62" s="12">
        <f t="shared" si="9"/>
        <v>0</v>
      </c>
      <c r="BR62" s="65">
        <f t="shared" si="9"/>
        <v>0</v>
      </c>
    </row>
    <row r="63" spans="1:72" ht="17.399999999999999">
      <c r="B63" s="30" t="s">
        <v>24</v>
      </c>
      <c r="C63" s="31"/>
      <c r="D63" s="32">
        <f t="shared" ref="D63:K63" si="10">SUM(D58:D62)</f>
        <v>0.03</v>
      </c>
      <c r="E63" s="32">
        <f t="shared" si="10"/>
        <v>0</v>
      </c>
      <c r="F63" s="32">
        <f t="shared" si="10"/>
        <v>1.6E-2</v>
      </c>
      <c r="G63" s="32">
        <f>SUM(G58:G62)</f>
        <v>0</v>
      </c>
      <c r="H63" s="32">
        <f>SUM(H58:H62)</f>
        <v>1.1999999999999999E-3</v>
      </c>
      <c r="I63" s="32">
        <f>SUM(I58:I62)</f>
        <v>0</v>
      </c>
      <c r="J63" s="32">
        <f>SUM(J58:J62)</f>
        <v>9.6000000000000002E-2</v>
      </c>
      <c r="K63" s="32">
        <f t="shared" si="10"/>
        <v>3.0000000000000001E-3</v>
      </c>
      <c r="L63" s="32">
        <f>SUM(L58:L62)</f>
        <v>0</v>
      </c>
      <c r="M63" s="32">
        <f>SUM(M58:M62)</f>
        <v>1.6500000000000001E-2</v>
      </c>
      <c r="N63" s="32">
        <f t="shared" ref="N63:BR63" si="11">SUM(N58:N62)</f>
        <v>0</v>
      </c>
      <c r="O63" s="32">
        <f t="shared" si="11"/>
        <v>0</v>
      </c>
      <c r="P63" s="32">
        <f t="shared" si="11"/>
        <v>0</v>
      </c>
      <c r="Q63" s="32">
        <f t="shared" si="11"/>
        <v>8.0000000000000002E-3</v>
      </c>
      <c r="R63" s="32">
        <f t="shared" si="11"/>
        <v>0</v>
      </c>
      <c r="S63" s="32">
        <f t="shared" si="11"/>
        <v>0</v>
      </c>
      <c r="T63" s="32">
        <f t="shared" si="11"/>
        <v>0</v>
      </c>
      <c r="U63" s="32">
        <f t="shared" si="11"/>
        <v>0</v>
      </c>
      <c r="V63" s="32">
        <f t="shared" si="11"/>
        <v>0</v>
      </c>
      <c r="W63" s="32">
        <f>SUM(W58:W62)</f>
        <v>0</v>
      </c>
      <c r="X63" s="32">
        <f t="shared" si="11"/>
        <v>0</v>
      </c>
      <c r="Y63" s="32">
        <f t="shared" si="11"/>
        <v>0</v>
      </c>
      <c r="Z63" s="32">
        <f t="shared" si="11"/>
        <v>0</v>
      </c>
      <c r="AA63" s="32">
        <f t="shared" si="11"/>
        <v>0</v>
      </c>
      <c r="AB63" s="32">
        <f t="shared" si="11"/>
        <v>0</v>
      </c>
      <c r="AC63" s="32">
        <f t="shared" si="11"/>
        <v>0</v>
      </c>
      <c r="AD63" s="32">
        <f t="shared" si="11"/>
        <v>0</v>
      </c>
      <c r="AE63" s="32">
        <f t="shared" si="11"/>
        <v>0</v>
      </c>
      <c r="AF63" s="32">
        <f t="shared" si="11"/>
        <v>0</v>
      </c>
      <c r="AG63" s="32">
        <f t="shared" si="11"/>
        <v>0</v>
      </c>
      <c r="AH63" s="32">
        <f t="shared" si="11"/>
        <v>0</v>
      </c>
      <c r="AI63" s="32">
        <f t="shared" si="11"/>
        <v>0</v>
      </c>
      <c r="AJ63" s="32">
        <f t="shared" si="11"/>
        <v>0</v>
      </c>
      <c r="AK63" s="32">
        <f t="shared" si="11"/>
        <v>0</v>
      </c>
      <c r="AL63" s="32">
        <f t="shared" si="11"/>
        <v>0</v>
      </c>
      <c r="AM63" s="32">
        <f t="shared" si="11"/>
        <v>0</v>
      </c>
      <c r="AN63" s="32">
        <f t="shared" si="11"/>
        <v>0</v>
      </c>
      <c r="AO63" s="32">
        <f t="shared" si="11"/>
        <v>0</v>
      </c>
      <c r="AP63" s="32">
        <f t="shared" si="11"/>
        <v>0</v>
      </c>
      <c r="AQ63" s="32">
        <f t="shared" si="11"/>
        <v>0</v>
      </c>
      <c r="AR63" s="32">
        <f t="shared" si="11"/>
        <v>0</v>
      </c>
      <c r="AS63" s="32">
        <f t="shared" si="11"/>
        <v>0</v>
      </c>
      <c r="AT63" s="32">
        <f t="shared" si="11"/>
        <v>0</v>
      </c>
      <c r="AU63" s="32">
        <f t="shared" si="11"/>
        <v>0</v>
      </c>
      <c r="AV63" s="32">
        <f t="shared" si="11"/>
        <v>0</v>
      </c>
      <c r="AW63" s="32">
        <f t="shared" si="11"/>
        <v>0</v>
      </c>
      <c r="AX63" s="32">
        <f t="shared" si="11"/>
        <v>0</v>
      </c>
      <c r="AY63" s="32">
        <f t="shared" si="11"/>
        <v>0</v>
      </c>
      <c r="AZ63" s="32">
        <f t="shared" si="11"/>
        <v>0.02</v>
      </c>
      <c r="BA63" s="32">
        <f t="shared" si="11"/>
        <v>0</v>
      </c>
      <c r="BB63" s="32">
        <f t="shared" si="11"/>
        <v>0</v>
      </c>
      <c r="BC63" s="32">
        <f t="shared" si="11"/>
        <v>0</v>
      </c>
      <c r="BD63" s="32">
        <f t="shared" si="11"/>
        <v>0</v>
      </c>
      <c r="BE63" s="32">
        <f t="shared" si="11"/>
        <v>0</v>
      </c>
      <c r="BF63" s="32">
        <f t="shared" si="11"/>
        <v>0</v>
      </c>
      <c r="BG63" s="32">
        <f t="shared" si="11"/>
        <v>0</v>
      </c>
      <c r="BH63" s="32">
        <f t="shared" si="11"/>
        <v>0</v>
      </c>
      <c r="BI63" s="32">
        <f t="shared" si="11"/>
        <v>0</v>
      </c>
      <c r="BJ63" s="32">
        <f t="shared" si="11"/>
        <v>0</v>
      </c>
      <c r="BK63" s="32">
        <f t="shared" si="11"/>
        <v>0</v>
      </c>
      <c r="BL63" s="32">
        <f t="shared" si="11"/>
        <v>0</v>
      </c>
      <c r="BM63" s="32">
        <f t="shared" si="11"/>
        <v>0</v>
      </c>
      <c r="BN63" s="32">
        <f t="shared" si="11"/>
        <v>0</v>
      </c>
      <c r="BO63" s="32">
        <f t="shared" si="11"/>
        <v>0</v>
      </c>
      <c r="BP63" s="32">
        <f t="shared" si="11"/>
        <v>0</v>
      </c>
      <c r="BQ63" s="32">
        <f t="shared" si="11"/>
        <v>5.0000000000000001E-4</v>
      </c>
      <c r="BR63" s="66">
        <f t="shared" si="11"/>
        <v>0</v>
      </c>
    </row>
    <row r="64" spans="1:72" ht="17.399999999999999">
      <c r="B64" s="30" t="s">
        <v>34</v>
      </c>
      <c r="C64" s="31"/>
      <c r="D64" s="43">
        <f t="shared" ref="D64:BR64" si="12">PRODUCT(D63,$E$7)</f>
        <v>0.03</v>
      </c>
      <c r="E64" s="43">
        <f t="shared" si="12"/>
        <v>0</v>
      </c>
      <c r="F64" s="43">
        <f t="shared" si="12"/>
        <v>1.6E-2</v>
      </c>
      <c r="G64" s="43">
        <f t="shared" si="12"/>
        <v>0</v>
      </c>
      <c r="H64" s="43">
        <f t="shared" si="12"/>
        <v>1.1999999999999999E-3</v>
      </c>
      <c r="I64" s="43">
        <f t="shared" si="12"/>
        <v>0</v>
      </c>
      <c r="J64" s="43">
        <f t="shared" si="12"/>
        <v>9.6000000000000002E-2</v>
      </c>
      <c r="K64" s="43">
        <f t="shared" si="12"/>
        <v>3.0000000000000001E-3</v>
      </c>
      <c r="L64" s="43">
        <f t="shared" si="12"/>
        <v>0</v>
      </c>
      <c r="M64" s="43">
        <f t="shared" si="12"/>
        <v>1.6500000000000001E-2</v>
      </c>
      <c r="N64" s="43">
        <f t="shared" si="12"/>
        <v>0</v>
      </c>
      <c r="O64" s="43">
        <f t="shared" si="12"/>
        <v>0</v>
      </c>
      <c r="P64" s="43">
        <f t="shared" si="12"/>
        <v>0</v>
      </c>
      <c r="Q64" s="43">
        <f t="shared" si="12"/>
        <v>8.0000000000000002E-3</v>
      </c>
      <c r="R64" s="43">
        <f t="shared" si="12"/>
        <v>0</v>
      </c>
      <c r="S64" s="43">
        <f t="shared" si="12"/>
        <v>0</v>
      </c>
      <c r="T64" s="43">
        <f t="shared" si="12"/>
        <v>0</v>
      </c>
      <c r="U64" s="43">
        <f t="shared" si="12"/>
        <v>0</v>
      </c>
      <c r="V64" s="43">
        <f t="shared" si="12"/>
        <v>0</v>
      </c>
      <c r="W64" s="43">
        <f>PRODUCT(W63,$E$7)</f>
        <v>0</v>
      </c>
      <c r="X64" s="43">
        <f t="shared" si="12"/>
        <v>0</v>
      </c>
      <c r="Y64" s="43">
        <f t="shared" si="12"/>
        <v>0</v>
      </c>
      <c r="Z64" s="43">
        <f t="shared" si="12"/>
        <v>0</v>
      </c>
      <c r="AA64" s="43">
        <f t="shared" si="12"/>
        <v>0</v>
      </c>
      <c r="AB64" s="43">
        <f t="shared" si="12"/>
        <v>0</v>
      </c>
      <c r="AC64" s="43">
        <f t="shared" si="12"/>
        <v>0</v>
      </c>
      <c r="AD64" s="43">
        <f t="shared" si="12"/>
        <v>0</v>
      </c>
      <c r="AE64" s="43">
        <f t="shared" si="12"/>
        <v>0</v>
      </c>
      <c r="AF64" s="43">
        <f t="shared" si="12"/>
        <v>0</v>
      </c>
      <c r="AG64" s="43">
        <f t="shared" si="12"/>
        <v>0</v>
      </c>
      <c r="AH64" s="43">
        <f t="shared" si="12"/>
        <v>0</v>
      </c>
      <c r="AI64" s="43">
        <f t="shared" si="12"/>
        <v>0</v>
      </c>
      <c r="AJ64" s="43">
        <f t="shared" si="12"/>
        <v>0</v>
      </c>
      <c r="AK64" s="43">
        <f t="shared" si="12"/>
        <v>0</v>
      </c>
      <c r="AL64" s="43">
        <f t="shared" si="12"/>
        <v>0</v>
      </c>
      <c r="AM64" s="43">
        <f t="shared" si="12"/>
        <v>0</v>
      </c>
      <c r="AN64" s="43">
        <f t="shared" si="12"/>
        <v>0</v>
      </c>
      <c r="AO64" s="43">
        <f t="shared" si="12"/>
        <v>0</v>
      </c>
      <c r="AP64" s="43">
        <f t="shared" si="12"/>
        <v>0</v>
      </c>
      <c r="AQ64" s="43">
        <f t="shared" si="12"/>
        <v>0</v>
      </c>
      <c r="AR64" s="43">
        <f t="shared" si="12"/>
        <v>0</v>
      </c>
      <c r="AS64" s="43">
        <f t="shared" si="12"/>
        <v>0</v>
      </c>
      <c r="AT64" s="43">
        <f t="shared" si="12"/>
        <v>0</v>
      </c>
      <c r="AU64" s="43">
        <f t="shared" si="12"/>
        <v>0</v>
      </c>
      <c r="AV64" s="43">
        <f t="shared" si="12"/>
        <v>0</v>
      </c>
      <c r="AW64" s="43">
        <f t="shared" si="12"/>
        <v>0</v>
      </c>
      <c r="AX64" s="43">
        <f t="shared" si="12"/>
        <v>0</v>
      </c>
      <c r="AY64" s="43">
        <f t="shared" si="12"/>
        <v>0</v>
      </c>
      <c r="AZ64" s="43">
        <f t="shared" si="12"/>
        <v>0.02</v>
      </c>
      <c r="BA64" s="43">
        <f t="shared" si="12"/>
        <v>0</v>
      </c>
      <c r="BB64" s="43">
        <f t="shared" si="12"/>
        <v>0</v>
      </c>
      <c r="BC64" s="43">
        <f t="shared" si="12"/>
        <v>0</v>
      </c>
      <c r="BD64" s="43">
        <f t="shared" si="12"/>
        <v>0</v>
      </c>
      <c r="BE64" s="43">
        <f t="shared" si="12"/>
        <v>0</v>
      </c>
      <c r="BF64" s="43">
        <f t="shared" si="12"/>
        <v>0</v>
      </c>
      <c r="BG64" s="43">
        <f t="shared" si="12"/>
        <v>0</v>
      </c>
      <c r="BH64" s="43">
        <f t="shared" si="12"/>
        <v>0</v>
      </c>
      <c r="BI64" s="43">
        <f t="shared" si="12"/>
        <v>0</v>
      </c>
      <c r="BJ64" s="43">
        <f t="shared" si="12"/>
        <v>0</v>
      </c>
      <c r="BK64" s="43">
        <f t="shared" si="12"/>
        <v>0</v>
      </c>
      <c r="BL64" s="43">
        <f t="shared" si="12"/>
        <v>0</v>
      </c>
      <c r="BM64" s="43">
        <f t="shared" si="12"/>
        <v>0</v>
      </c>
      <c r="BN64" s="43">
        <f t="shared" si="12"/>
        <v>0</v>
      </c>
      <c r="BO64" s="43">
        <f t="shared" si="12"/>
        <v>0</v>
      </c>
      <c r="BP64" s="43">
        <f t="shared" si="12"/>
        <v>0</v>
      </c>
      <c r="BQ64" s="43">
        <f t="shared" si="12"/>
        <v>5.0000000000000001E-4</v>
      </c>
      <c r="BR64" s="67">
        <f t="shared" si="12"/>
        <v>0</v>
      </c>
    </row>
    <row r="66" spans="1:72" ht="17.399999999999999">
      <c r="A66" s="26"/>
      <c r="B66" s="27" t="s">
        <v>26</v>
      </c>
      <c r="C66" s="28" t="s">
        <v>27</v>
      </c>
      <c r="D66" s="29">
        <f>D48</f>
        <v>90.9</v>
      </c>
      <c r="E66" s="29">
        <f t="shared" ref="E66:BR66" si="13">E48</f>
        <v>96</v>
      </c>
      <c r="F66" s="29">
        <f t="shared" si="13"/>
        <v>91</v>
      </c>
      <c r="G66" s="29">
        <f t="shared" si="13"/>
        <v>816</v>
      </c>
      <c r="H66" s="29">
        <f t="shared" si="13"/>
        <v>1680</v>
      </c>
      <c r="I66" s="29">
        <f t="shared" si="13"/>
        <v>1050</v>
      </c>
      <c r="J66" s="29">
        <f t="shared" si="13"/>
        <v>90.57</v>
      </c>
      <c r="K66" s="29">
        <f t="shared" si="13"/>
        <v>1166.67</v>
      </c>
      <c r="L66" s="29">
        <f t="shared" si="13"/>
        <v>255.2</v>
      </c>
      <c r="M66" s="29">
        <f t="shared" si="13"/>
        <v>833</v>
      </c>
      <c r="N66" s="29">
        <f t="shared" si="13"/>
        <v>126.38</v>
      </c>
      <c r="O66" s="29">
        <f t="shared" si="13"/>
        <v>387.53</v>
      </c>
      <c r="P66" s="29">
        <f t="shared" si="13"/>
        <v>663.16</v>
      </c>
      <c r="Q66" s="29">
        <f t="shared" si="13"/>
        <v>526.66999999999996</v>
      </c>
      <c r="R66" s="29">
        <f t="shared" si="13"/>
        <v>1295</v>
      </c>
      <c r="S66" s="29">
        <f t="shared" si="13"/>
        <v>0</v>
      </c>
      <c r="T66" s="29">
        <f t="shared" si="13"/>
        <v>0</v>
      </c>
      <c r="U66" s="29">
        <f t="shared" si="13"/>
        <v>1012</v>
      </c>
      <c r="V66" s="29">
        <f t="shared" si="13"/>
        <v>470.67</v>
      </c>
      <c r="W66" s="29">
        <f>W48</f>
        <v>348</v>
      </c>
      <c r="X66" s="29">
        <f t="shared" si="13"/>
        <v>9.4</v>
      </c>
      <c r="Y66" s="29">
        <f t="shared" si="13"/>
        <v>266.5</v>
      </c>
      <c r="Z66" s="29">
        <f t="shared" si="13"/>
        <v>367</v>
      </c>
      <c r="AA66" s="29">
        <f t="shared" si="13"/>
        <v>524</v>
      </c>
      <c r="AB66" s="29">
        <f t="shared" si="13"/>
        <v>330</v>
      </c>
      <c r="AC66" s="29">
        <f t="shared" si="13"/>
        <v>299</v>
      </c>
      <c r="AD66" s="29">
        <f t="shared" si="13"/>
        <v>148</v>
      </c>
      <c r="AE66" s="29">
        <f t="shared" si="13"/>
        <v>842</v>
      </c>
      <c r="AF66" s="29"/>
      <c r="AG66" s="29"/>
      <c r="AH66" s="29">
        <f t="shared" si="13"/>
        <v>359</v>
      </c>
      <c r="AI66" s="29"/>
      <c r="AJ66" s="29">
        <f t="shared" si="13"/>
        <v>309.10000000000002</v>
      </c>
      <c r="AK66" s="29">
        <f t="shared" si="13"/>
        <v>94</v>
      </c>
      <c r="AL66" s="29">
        <f t="shared" si="13"/>
        <v>73</v>
      </c>
      <c r="AM66" s="29">
        <f t="shared" si="13"/>
        <v>51.6</v>
      </c>
      <c r="AN66" s="29">
        <f t="shared" si="13"/>
        <v>250</v>
      </c>
      <c r="AO66" s="29">
        <f t="shared" si="13"/>
        <v>272</v>
      </c>
      <c r="AP66" s="29">
        <f t="shared" si="13"/>
        <v>0</v>
      </c>
      <c r="AQ66" s="29">
        <f t="shared" si="13"/>
        <v>425</v>
      </c>
      <c r="AR66" s="29">
        <f t="shared" si="13"/>
        <v>800</v>
      </c>
      <c r="AS66" s="29">
        <f t="shared" si="13"/>
        <v>294.25</v>
      </c>
      <c r="AT66" s="29">
        <f t="shared" si="13"/>
        <v>95</v>
      </c>
      <c r="AU66" s="29">
        <f t="shared" si="13"/>
        <v>87.33</v>
      </c>
      <c r="AV66" s="29">
        <f t="shared" si="13"/>
        <v>73.33</v>
      </c>
      <c r="AW66" s="29">
        <f t="shared" si="13"/>
        <v>80</v>
      </c>
      <c r="AX66" s="29">
        <f t="shared" si="13"/>
        <v>89.29</v>
      </c>
      <c r="AY66" s="29">
        <f t="shared" si="13"/>
        <v>63.75</v>
      </c>
      <c r="AZ66" s="29">
        <f t="shared" si="13"/>
        <v>104.62</v>
      </c>
      <c r="BA66" s="29">
        <f t="shared" si="13"/>
        <v>81.33</v>
      </c>
      <c r="BB66" s="29">
        <f t="shared" si="13"/>
        <v>71.67</v>
      </c>
      <c r="BC66" s="29">
        <f t="shared" si="13"/>
        <v>152.66999999999999</v>
      </c>
      <c r="BD66" s="29">
        <f t="shared" si="13"/>
        <v>378</v>
      </c>
      <c r="BE66" s="29">
        <f t="shared" si="13"/>
        <v>574</v>
      </c>
      <c r="BF66" s="29">
        <f t="shared" si="13"/>
        <v>696</v>
      </c>
      <c r="BG66" s="29">
        <f t="shared" si="13"/>
        <v>324</v>
      </c>
      <c r="BH66" s="29">
        <f t="shared" si="13"/>
        <v>604</v>
      </c>
      <c r="BI66" s="29">
        <f t="shared" si="13"/>
        <v>0</v>
      </c>
      <c r="BJ66" s="29">
        <f t="shared" si="13"/>
        <v>38</v>
      </c>
      <c r="BK66" s="29">
        <f t="shared" si="13"/>
        <v>38</v>
      </c>
      <c r="BL66" s="29">
        <f t="shared" si="13"/>
        <v>33</v>
      </c>
      <c r="BM66" s="29">
        <f t="shared" si="13"/>
        <v>43</v>
      </c>
      <c r="BN66" s="29">
        <f t="shared" si="13"/>
        <v>43</v>
      </c>
      <c r="BO66" s="29">
        <f t="shared" si="13"/>
        <v>306.32</v>
      </c>
      <c r="BP66" s="29">
        <f t="shared" si="13"/>
        <v>190</v>
      </c>
      <c r="BQ66" s="29">
        <f t="shared" si="13"/>
        <v>26</v>
      </c>
      <c r="BR66" s="66">
        <f t="shared" si="13"/>
        <v>0</v>
      </c>
    </row>
    <row r="67" spans="1:72" ht="17.399999999999999">
      <c r="B67" s="30" t="s">
        <v>28</v>
      </c>
      <c r="C67" s="31" t="s">
        <v>27</v>
      </c>
      <c r="D67" s="32">
        <f>D66/1000</f>
        <v>9.0900000000000009E-2</v>
      </c>
      <c r="E67" s="32">
        <f>E66/1000</f>
        <v>9.6000000000000002E-2</v>
      </c>
      <c r="F67" s="32">
        <f>F66/1000</f>
        <v>9.0999999999999998E-2</v>
      </c>
      <c r="G67" s="32">
        <f>G66/1000</f>
        <v>0.81599999999999995</v>
      </c>
      <c r="H67" s="32">
        <f>H66/1000</f>
        <v>1.68</v>
      </c>
      <c r="I67" s="32">
        <f t="shared" ref="I67:BR67" si="14">I66/1000</f>
        <v>1.05</v>
      </c>
      <c r="J67" s="32">
        <f t="shared" si="14"/>
        <v>9.0569999999999998E-2</v>
      </c>
      <c r="K67" s="32">
        <f t="shared" si="14"/>
        <v>1.1666700000000001</v>
      </c>
      <c r="L67" s="32">
        <f t="shared" si="14"/>
        <v>0.25519999999999998</v>
      </c>
      <c r="M67" s="32">
        <f t="shared" si="14"/>
        <v>0.83299999999999996</v>
      </c>
      <c r="N67" s="32">
        <f t="shared" si="14"/>
        <v>0.12637999999999999</v>
      </c>
      <c r="O67" s="32">
        <f t="shared" si="14"/>
        <v>0.38752999999999999</v>
      </c>
      <c r="P67" s="32">
        <f t="shared" si="14"/>
        <v>0.66315999999999997</v>
      </c>
      <c r="Q67" s="32">
        <f t="shared" si="14"/>
        <v>0.52666999999999997</v>
      </c>
      <c r="R67" s="32">
        <f t="shared" si="14"/>
        <v>1.2949999999999999</v>
      </c>
      <c r="S67" s="32">
        <f t="shared" si="14"/>
        <v>0</v>
      </c>
      <c r="T67" s="32">
        <f t="shared" si="14"/>
        <v>0</v>
      </c>
      <c r="U67" s="32">
        <f t="shared" si="14"/>
        <v>1.012</v>
      </c>
      <c r="V67" s="32">
        <f t="shared" si="14"/>
        <v>0.47067000000000003</v>
      </c>
      <c r="W67" s="32">
        <f>W66/1000</f>
        <v>0.34799999999999998</v>
      </c>
      <c r="X67" s="32">
        <f t="shared" si="14"/>
        <v>9.4000000000000004E-3</v>
      </c>
      <c r="Y67" s="32">
        <f t="shared" si="14"/>
        <v>0.26650000000000001</v>
      </c>
      <c r="Z67" s="32">
        <f t="shared" si="14"/>
        <v>0.36699999999999999</v>
      </c>
      <c r="AA67" s="32">
        <f t="shared" si="14"/>
        <v>0.52400000000000002</v>
      </c>
      <c r="AB67" s="32">
        <f t="shared" si="14"/>
        <v>0.33</v>
      </c>
      <c r="AC67" s="32">
        <f t="shared" si="14"/>
        <v>0.29899999999999999</v>
      </c>
      <c r="AD67" s="32">
        <f t="shared" si="14"/>
        <v>0.14799999999999999</v>
      </c>
      <c r="AE67" s="32">
        <f t="shared" si="14"/>
        <v>0.84199999999999997</v>
      </c>
      <c r="AF67" s="32">
        <f t="shared" si="14"/>
        <v>0</v>
      </c>
      <c r="AG67" s="32">
        <f t="shared" si="14"/>
        <v>0</v>
      </c>
      <c r="AH67" s="32">
        <f t="shared" si="14"/>
        <v>0.35899999999999999</v>
      </c>
      <c r="AI67" s="32">
        <f t="shared" si="14"/>
        <v>0</v>
      </c>
      <c r="AJ67" s="32">
        <f t="shared" si="14"/>
        <v>0.30910000000000004</v>
      </c>
      <c r="AK67" s="32">
        <f t="shared" si="14"/>
        <v>9.4E-2</v>
      </c>
      <c r="AL67" s="32">
        <f t="shared" si="14"/>
        <v>7.2999999999999995E-2</v>
      </c>
      <c r="AM67" s="32">
        <f t="shared" si="14"/>
        <v>5.16E-2</v>
      </c>
      <c r="AN67" s="32">
        <f t="shared" si="14"/>
        <v>0.25</v>
      </c>
      <c r="AO67" s="32">
        <f t="shared" si="14"/>
        <v>0.27200000000000002</v>
      </c>
      <c r="AP67" s="32">
        <f t="shared" si="14"/>
        <v>0</v>
      </c>
      <c r="AQ67" s="32">
        <f t="shared" si="14"/>
        <v>0.42499999999999999</v>
      </c>
      <c r="AR67" s="32">
        <f t="shared" si="14"/>
        <v>0.8</v>
      </c>
      <c r="AS67" s="32">
        <f t="shared" si="14"/>
        <v>0.29425000000000001</v>
      </c>
      <c r="AT67" s="32">
        <f t="shared" si="14"/>
        <v>9.5000000000000001E-2</v>
      </c>
      <c r="AU67" s="32">
        <f t="shared" si="14"/>
        <v>8.7330000000000005E-2</v>
      </c>
      <c r="AV67" s="32">
        <f t="shared" si="14"/>
        <v>7.3329999999999992E-2</v>
      </c>
      <c r="AW67" s="32">
        <f t="shared" si="14"/>
        <v>0.08</v>
      </c>
      <c r="AX67" s="32">
        <f t="shared" si="14"/>
        <v>8.9290000000000008E-2</v>
      </c>
      <c r="AY67" s="32">
        <f t="shared" si="14"/>
        <v>6.3750000000000001E-2</v>
      </c>
      <c r="AZ67" s="32">
        <f t="shared" si="14"/>
        <v>0.10462</v>
      </c>
      <c r="BA67" s="32">
        <f t="shared" si="14"/>
        <v>8.133E-2</v>
      </c>
      <c r="BB67" s="32">
        <f t="shared" si="14"/>
        <v>7.1669999999999998E-2</v>
      </c>
      <c r="BC67" s="32">
        <f t="shared" si="14"/>
        <v>0.15267</v>
      </c>
      <c r="BD67" s="32">
        <f t="shared" si="14"/>
        <v>0.378</v>
      </c>
      <c r="BE67" s="32">
        <f t="shared" si="14"/>
        <v>0.57399999999999995</v>
      </c>
      <c r="BF67" s="32">
        <f t="shared" si="14"/>
        <v>0.69599999999999995</v>
      </c>
      <c r="BG67" s="32">
        <f t="shared" si="14"/>
        <v>0.32400000000000001</v>
      </c>
      <c r="BH67" s="32">
        <f t="shared" si="14"/>
        <v>0.60399999999999998</v>
      </c>
      <c r="BI67" s="32">
        <f t="shared" si="14"/>
        <v>0</v>
      </c>
      <c r="BJ67" s="32">
        <f t="shared" si="14"/>
        <v>3.7999999999999999E-2</v>
      </c>
      <c r="BK67" s="32">
        <f t="shared" si="14"/>
        <v>3.7999999999999999E-2</v>
      </c>
      <c r="BL67" s="32">
        <f t="shared" si="14"/>
        <v>3.3000000000000002E-2</v>
      </c>
      <c r="BM67" s="32">
        <f t="shared" si="14"/>
        <v>4.2999999999999997E-2</v>
      </c>
      <c r="BN67" s="32">
        <f t="shared" si="14"/>
        <v>4.2999999999999997E-2</v>
      </c>
      <c r="BO67" s="32">
        <f t="shared" si="14"/>
        <v>0.30631999999999998</v>
      </c>
      <c r="BP67" s="32">
        <f t="shared" si="14"/>
        <v>0.19</v>
      </c>
      <c r="BQ67" s="32">
        <f t="shared" si="14"/>
        <v>2.5999999999999999E-2</v>
      </c>
      <c r="BR67" s="66">
        <f t="shared" si="14"/>
        <v>0</v>
      </c>
    </row>
    <row r="68" spans="1:72" ht="17.399999999999999">
      <c r="A68" s="33"/>
      <c r="B68" s="34" t="s">
        <v>29</v>
      </c>
      <c r="C68" s="101"/>
      <c r="D68" s="35">
        <f>D64*D66</f>
        <v>2.7269999999999999</v>
      </c>
      <c r="E68" s="35">
        <f>E64*E66</f>
        <v>0</v>
      </c>
      <c r="F68" s="35">
        <f>F64*F66</f>
        <v>1.456</v>
      </c>
      <c r="G68" s="35">
        <f>G64*G66</f>
        <v>0</v>
      </c>
      <c r="H68" s="35">
        <f>H64*H66</f>
        <v>2.016</v>
      </c>
      <c r="I68" s="35">
        <f t="shared" ref="I68:BR68" si="15">I64*I66</f>
        <v>0</v>
      </c>
      <c r="J68" s="35">
        <f t="shared" si="15"/>
        <v>8.6947200000000002</v>
      </c>
      <c r="K68" s="35">
        <f t="shared" si="15"/>
        <v>3.5000100000000005</v>
      </c>
      <c r="L68" s="35">
        <f t="shared" si="15"/>
        <v>0</v>
      </c>
      <c r="M68" s="35">
        <f t="shared" si="15"/>
        <v>13.7445</v>
      </c>
      <c r="N68" s="35">
        <f t="shared" si="15"/>
        <v>0</v>
      </c>
      <c r="O68" s="35">
        <f t="shared" si="15"/>
        <v>0</v>
      </c>
      <c r="P68" s="35">
        <f t="shared" si="15"/>
        <v>0</v>
      </c>
      <c r="Q68" s="35">
        <f t="shared" si="15"/>
        <v>4.2133599999999998</v>
      </c>
      <c r="R68" s="35">
        <f t="shared" si="15"/>
        <v>0</v>
      </c>
      <c r="S68" s="35">
        <f t="shared" si="15"/>
        <v>0</v>
      </c>
      <c r="T68" s="35">
        <f t="shared" si="15"/>
        <v>0</v>
      </c>
      <c r="U68" s="35">
        <f t="shared" si="15"/>
        <v>0</v>
      </c>
      <c r="V68" s="35">
        <f t="shared" si="15"/>
        <v>0</v>
      </c>
      <c r="W68" s="35">
        <f>W64*W66</f>
        <v>0</v>
      </c>
      <c r="X68" s="35">
        <f t="shared" si="15"/>
        <v>0</v>
      </c>
      <c r="Y68" s="35">
        <f t="shared" si="15"/>
        <v>0</v>
      </c>
      <c r="Z68" s="35">
        <f t="shared" si="15"/>
        <v>0</v>
      </c>
      <c r="AA68" s="35">
        <f t="shared" si="15"/>
        <v>0</v>
      </c>
      <c r="AB68" s="35">
        <f t="shared" si="15"/>
        <v>0</v>
      </c>
      <c r="AC68" s="35">
        <f t="shared" si="15"/>
        <v>0</v>
      </c>
      <c r="AD68" s="35">
        <f t="shared" si="15"/>
        <v>0</v>
      </c>
      <c r="AE68" s="35">
        <f t="shared" si="15"/>
        <v>0</v>
      </c>
      <c r="AF68" s="35">
        <f t="shared" si="15"/>
        <v>0</v>
      </c>
      <c r="AG68" s="35">
        <f t="shared" si="15"/>
        <v>0</v>
      </c>
      <c r="AH68" s="35">
        <f t="shared" si="15"/>
        <v>0</v>
      </c>
      <c r="AI68" s="35">
        <f t="shared" si="15"/>
        <v>0</v>
      </c>
      <c r="AJ68" s="35">
        <f t="shared" si="15"/>
        <v>0</v>
      </c>
      <c r="AK68" s="35">
        <f t="shared" si="15"/>
        <v>0</v>
      </c>
      <c r="AL68" s="35">
        <f t="shared" si="15"/>
        <v>0</v>
      </c>
      <c r="AM68" s="35">
        <f t="shared" si="15"/>
        <v>0</v>
      </c>
      <c r="AN68" s="35">
        <f t="shared" si="15"/>
        <v>0</v>
      </c>
      <c r="AO68" s="35">
        <f t="shared" si="15"/>
        <v>0</v>
      </c>
      <c r="AP68" s="35">
        <f t="shared" si="15"/>
        <v>0</v>
      </c>
      <c r="AQ68" s="35">
        <f t="shared" si="15"/>
        <v>0</v>
      </c>
      <c r="AR68" s="35">
        <f t="shared" si="15"/>
        <v>0</v>
      </c>
      <c r="AS68" s="35">
        <f t="shared" si="15"/>
        <v>0</v>
      </c>
      <c r="AT68" s="35">
        <f t="shared" si="15"/>
        <v>0</v>
      </c>
      <c r="AU68" s="35">
        <f t="shared" si="15"/>
        <v>0</v>
      </c>
      <c r="AV68" s="35">
        <f t="shared" si="15"/>
        <v>0</v>
      </c>
      <c r="AW68" s="35">
        <f t="shared" si="15"/>
        <v>0</v>
      </c>
      <c r="AX68" s="35">
        <f t="shared" si="15"/>
        <v>0</v>
      </c>
      <c r="AY68" s="35">
        <f t="shared" si="15"/>
        <v>0</v>
      </c>
      <c r="AZ68" s="35">
        <f t="shared" si="15"/>
        <v>2.0924</v>
      </c>
      <c r="BA68" s="35">
        <f t="shared" si="15"/>
        <v>0</v>
      </c>
      <c r="BB68" s="35">
        <f t="shared" si="15"/>
        <v>0</v>
      </c>
      <c r="BC68" s="35">
        <f t="shared" si="15"/>
        <v>0</v>
      </c>
      <c r="BD68" s="35">
        <f t="shared" si="15"/>
        <v>0</v>
      </c>
      <c r="BE68" s="35">
        <f t="shared" si="15"/>
        <v>0</v>
      </c>
      <c r="BF68" s="35">
        <f t="shared" si="15"/>
        <v>0</v>
      </c>
      <c r="BG68" s="35">
        <f t="shared" si="15"/>
        <v>0</v>
      </c>
      <c r="BH68" s="35">
        <f t="shared" si="15"/>
        <v>0</v>
      </c>
      <c r="BI68" s="35">
        <f t="shared" si="15"/>
        <v>0</v>
      </c>
      <c r="BJ68" s="35">
        <f t="shared" si="15"/>
        <v>0</v>
      </c>
      <c r="BK68" s="35">
        <f t="shared" si="15"/>
        <v>0</v>
      </c>
      <c r="BL68" s="35">
        <f t="shared" si="15"/>
        <v>0</v>
      </c>
      <c r="BM68" s="35">
        <f t="shared" si="15"/>
        <v>0</v>
      </c>
      <c r="BN68" s="35">
        <f t="shared" si="15"/>
        <v>0</v>
      </c>
      <c r="BO68" s="35">
        <f t="shared" si="15"/>
        <v>0</v>
      </c>
      <c r="BP68" s="35">
        <f t="shared" si="15"/>
        <v>0</v>
      </c>
      <c r="BQ68" s="35">
        <f t="shared" si="15"/>
        <v>1.3000000000000001E-2</v>
      </c>
      <c r="BR68" s="68">
        <f t="shared" si="15"/>
        <v>0</v>
      </c>
      <c r="BS68" s="36">
        <f>SUM(D68:BQ68)</f>
        <v>38.456989999999998</v>
      </c>
      <c r="BT68" s="37">
        <f>BS68/$C$10</f>
        <v>38.456989999999998</v>
      </c>
    </row>
    <row r="69" spans="1:72" ht="17.399999999999999">
      <c r="A69" s="33"/>
      <c r="B69" s="34" t="s">
        <v>30</v>
      </c>
      <c r="C69" s="101"/>
      <c r="D69" s="35">
        <f>D64*D66</f>
        <v>2.7269999999999999</v>
      </c>
      <c r="E69" s="35">
        <f>E64*E66</f>
        <v>0</v>
      </c>
      <c r="F69" s="35">
        <f>F64*F66</f>
        <v>1.456</v>
      </c>
      <c r="G69" s="35">
        <f>G64*G66</f>
        <v>0</v>
      </c>
      <c r="H69" s="35">
        <f>H64*H66</f>
        <v>2.016</v>
      </c>
      <c r="I69" s="35">
        <f t="shared" ref="I69:BR69" si="16">I64*I66</f>
        <v>0</v>
      </c>
      <c r="J69" s="35">
        <f t="shared" si="16"/>
        <v>8.6947200000000002</v>
      </c>
      <c r="K69" s="35">
        <f t="shared" si="16"/>
        <v>3.5000100000000005</v>
      </c>
      <c r="L69" s="35">
        <f t="shared" si="16"/>
        <v>0</v>
      </c>
      <c r="M69" s="35">
        <f t="shared" si="16"/>
        <v>13.7445</v>
      </c>
      <c r="N69" s="35">
        <f t="shared" si="16"/>
        <v>0</v>
      </c>
      <c r="O69" s="35">
        <f t="shared" si="16"/>
        <v>0</v>
      </c>
      <c r="P69" s="35">
        <f t="shared" si="16"/>
        <v>0</v>
      </c>
      <c r="Q69" s="35">
        <f t="shared" si="16"/>
        <v>4.2133599999999998</v>
      </c>
      <c r="R69" s="35">
        <f t="shared" si="16"/>
        <v>0</v>
      </c>
      <c r="S69" s="35">
        <f t="shared" si="16"/>
        <v>0</v>
      </c>
      <c r="T69" s="35">
        <f t="shared" si="16"/>
        <v>0</v>
      </c>
      <c r="U69" s="35">
        <f t="shared" si="16"/>
        <v>0</v>
      </c>
      <c r="V69" s="35">
        <f t="shared" si="16"/>
        <v>0</v>
      </c>
      <c r="W69" s="35">
        <f>W64*W66</f>
        <v>0</v>
      </c>
      <c r="X69" s="35">
        <f t="shared" si="16"/>
        <v>0</v>
      </c>
      <c r="Y69" s="35">
        <f t="shared" si="16"/>
        <v>0</v>
      </c>
      <c r="Z69" s="35">
        <f t="shared" si="16"/>
        <v>0</v>
      </c>
      <c r="AA69" s="35">
        <f t="shared" si="16"/>
        <v>0</v>
      </c>
      <c r="AB69" s="35">
        <f t="shared" si="16"/>
        <v>0</v>
      </c>
      <c r="AC69" s="35">
        <f t="shared" si="16"/>
        <v>0</v>
      </c>
      <c r="AD69" s="35">
        <f t="shared" si="16"/>
        <v>0</v>
      </c>
      <c r="AE69" s="35">
        <f t="shared" si="16"/>
        <v>0</v>
      </c>
      <c r="AF69" s="35">
        <f t="shared" si="16"/>
        <v>0</v>
      </c>
      <c r="AG69" s="35">
        <f t="shared" si="16"/>
        <v>0</v>
      </c>
      <c r="AH69" s="35">
        <f t="shared" si="16"/>
        <v>0</v>
      </c>
      <c r="AI69" s="35">
        <f t="shared" si="16"/>
        <v>0</v>
      </c>
      <c r="AJ69" s="35">
        <f t="shared" si="16"/>
        <v>0</v>
      </c>
      <c r="AK69" s="35">
        <f t="shared" si="16"/>
        <v>0</v>
      </c>
      <c r="AL69" s="35">
        <f t="shared" si="16"/>
        <v>0</v>
      </c>
      <c r="AM69" s="35">
        <f t="shared" si="16"/>
        <v>0</v>
      </c>
      <c r="AN69" s="35">
        <f t="shared" si="16"/>
        <v>0</v>
      </c>
      <c r="AO69" s="35">
        <f t="shared" si="16"/>
        <v>0</v>
      </c>
      <c r="AP69" s="35">
        <f t="shared" si="16"/>
        <v>0</v>
      </c>
      <c r="AQ69" s="35">
        <f t="shared" si="16"/>
        <v>0</v>
      </c>
      <c r="AR69" s="35">
        <f t="shared" si="16"/>
        <v>0</v>
      </c>
      <c r="AS69" s="35">
        <f t="shared" si="16"/>
        <v>0</v>
      </c>
      <c r="AT69" s="35">
        <f t="shared" si="16"/>
        <v>0</v>
      </c>
      <c r="AU69" s="35">
        <f t="shared" si="16"/>
        <v>0</v>
      </c>
      <c r="AV69" s="35">
        <f t="shared" si="16"/>
        <v>0</v>
      </c>
      <c r="AW69" s="35">
        <f t="shared" si="16"/>
        <v>0</v>
      </c>
      <c r="AX69" s="35">
        <f t="shared" si="16"/>
        <v>0</v>
      </c>
      <c r="AY69" s="35">
        <f t="shared" si="16"/>
        <v>0</v>
      </c>
      <c r="AZ69" s="35">
        <f t="shared" si="16"/>
        <v>2.0924</v>
      </c>
      <c r="BA69" s="35">
        <f t="shared" si="16"/>
        <v>0</v>
      </c>
      <c r="BB69" s="35">
        <f t="shared" si="16"/>
        <v>0</v>
      </c>
      <c r="BC69" s="35">
        <f t="shared" si="16"/>
        <v>0</v>
      </c>
      <c r="BD69" s="35">
        <f t="shared" si="16"/>
        <v>0</v>
      </c>
      <c r="BE69" s="35">
        <f t="shared" si="16"/>
        <v>0</v>
      </c>
      <c r="BF69" s="35">
        <f t="shared" si="16"/>
        <v>0</v>
      </c>
      <c r="BG69" s="35">
        <f t="shared" si="16"/>
        <v>0</v>
      </c>
      <c r="BH69" s="35">
        <f t="shared" si="16"/>
        <v>0</v>
      </c>
      <c r="BI69" s="35">
        <f t="shared" si="16"/>
        <v>0</v>
      </c>
      <c r="BJ69" s="35">
        <f t="shared" si="16"/>
        <v>0</v>
      </c>
      <c r="BK69" s="35">
        <f t="shared" si="16"/>
        <v>0</v>
      </c>
      <c r="BL69" s="35">
        <f t="shared" si="16"/>
        <v>0</v>
      </c>
      <c r="BM69" s="35">
        <f t="shared" si="16"/>
        <v>0</v>
      </c>
      <c r="BN69" s="35">
        <f t="shared" si="16"/>
        <v>0</v>
      </c>
      <c r="BO69" s="35">
        <f t="shared" si="16"/>
        <v>0</v>
      </c>
      <c r="BP69" s="35">
        <f t="shared" si="16"/>
        <v>0</v>
      </c>
      <c r="BQ69" s="35">
        <f t="shared" si="16"/>
        <v>1.3000000000000001E-2</v>
      </c>
      <c r="BR69" s="68">
        <f t="shared" si="16"/>
        <v>0</v>
      </c>
      <c r="BS69" s="36">
        <f>SUM(D69:BQ69)</f>
        <v>38.456989999999998</v>
      </c>
      <c r="BT69" s="37">
        <f>BS69/$C$10</f>
        <v>38.456989999999998</v>
      </c>
    </row>
    <row r="71" spans="1:72">
      <c r="J71" s="3">
        <v>44</v>
      </c>
      <c r="K71" t="s">
        <v>0</v>
      </c>
      <c r="M71" s="3"/>
      <c r="N71" s="3"/>
      <c r="O71" s="3"/>
      <c r="S71" t="s">
        <v>33</v>
      </c>
    </row>
    <row r="72" spans="1:72" ht="15" customHeight="1">
      <c r="A72" s="102"/>
      <c r="B72" s="41" t="s">
        <v>1</v>
      </c>
      <c r="C72" s="104" t="s">
        <v>2</v>
      </c>
      <c r="D72" s="95" t="str">
        <f>D56</f>
        <v>Хлеб пшеничный</v>
      </c>
      <c r="E72" s="95" t="str">
        <f t="shared" ref="E72:BR72" si="17">E56</f>
        <v>Хлеб ржано-пшеничный</v>
      </c>
      <c r="F72" s="95" t="str">
        <f t="shared" si="17"/>
        <v>Сахар</v>
      </c>
      <c r="G72" s="95" t="str">
        <f t="shared" si="17"/>
        <v>Чай</v>
      </c>
      <c r="H72" s="95" t="str">
        <f t="shared" si="17"/>
        <v>Какао</v>
      </c>
      <c r="I72" s="95" t="str">
        <f t="shared" si="17"/>
        <v>Кофейный напиток</v>
      </c>
      <c r="J72" s="95" t="str">
        <f t="shared" si="17"/>
        <v>Молоко 2,5%</v>
      </c>
      <c r="K72" s="95" t="str">
        <f t="shared" si="17"/>
        <v>Масло сливочное</v>
      </c>
      <c r="L72" s="95" t="str">
        <f t="shared" si="17"/>
        <v>Сметана 15%</v>
      </c>
      <c r="M72" s="95" t="str">
        <f t="shared" si="17"/>
        <v>Молоко сухое</v>
      </c>
      <c r="N72" s="95" t="str">
        <f t="shared" si="17"/>
        <v>Снежок 2,5 %</v>
      </c>
      <c r="O72" s="95" t="str">
        <f t="shared" si="17"/>
        <v>Творог 5%</v>
      </c>
      <c r="P72" s="95" t="str">
        <f t="shared" si="17"/>
        <v>Молоко сгущенное</v>
      </c>
      <c r="Q72" s="95" t="str">
        <f t="shared" si="17"/>
        <v xml:space="preserve">Джем Сава </v>
      </c>
      <c r="R72" s="95" t="str">
        <f t="shared" si="17"/>
        <v>Сыр</v>
      </c>
      <c r="S72" s="95" t="str">
        <f t="shared" si="17"/>
        <v>Зеленый горошек</v>
      </c>
      <c r="T72" s="95" t="str">
        <f t="shared" si="17"/>
        <v>Кукуруза консервирован.</v>
      </c>
      <c r="U72" s="95" t="str">
        <f t="shared" si="17"/>
        <v>Консервы рыбные</v>
      </c>
      <c r="V72" s="95" t="str">
        <f t="shared" si="17"/>
        <v>Огурцы консервирован.</v>
      </c>
      <c r="W72" s="71"/>
      <c r="X72" s="95" t="str">
        <f t="shared" si="17"/>
        <v>Яйцо</v>
      </c>
      <c r="Y72" s="95" t="str">
        <f t="shared" si="17"/>
        <v>Икра кабачковая</v>
      </c>
      <c r="Z72" s="95" t="str">
        <f t="shared" si="17"/>
        <v>Изюм</v>
      </c>
      <c r="AA72" s="95" t="str">
        <f t="shared" si="17"/>
        <v>Курага</v>
      </c>
      <c r="AB72" s="95" t="str">
        <f t="shared" si="17"/>
        <v>Чернослив</v>
      </c>
      <c r="AC72" s="95" t="str">
        <f t="shared" si="17"/>
        <v>Шиповник</v>
      </c>
      <c r="AD72" s="95" t="str">
        <f t="shared" si="17"/>
        <v>Сухофрукты</v>
      </c>
      <c r="AE72" s="95" t="str">
        <f t="shared" si="17"/>
        <v>Ягода свежемороженная</v>
      </c>
      <c r="AF72" s="95" t="str">
        <f t="shared" si="17"/>
        <v xml:space="preserve">Апельсин  </v>
      </c>
      <c r="AG72" s="95" t="str">
        <f t="shared" si="17"/>
        <v>Банан</v>
      </c>
      <c r="AH72" s="95" t="str">
        <f t="shared" si="17"/>
        <v>Лимон</v>
      </c>
      <c r="AI72" s="95" t="str">
        <f t="shared" si="17"/>
        <v>Яблоко</v>
      </c>
      <c r="AJ72" s="95" t="str">
        <f t="shared" si="17"/>
        <v>Кисель</v>
      </c>
      <c r="AK72" s="95" t="str">
        <f t="shared" si="17"/>
        <v xml:space="preserve">Сок </v>
      </c>
      <c r="AL72" s="95" t="str">
        <f t="shared" si="17"/>
        <v>Макаронные изделия</v>
      </c>
      <c r="AM72" s="95" t="str">
        <f t="shared" si="17"/>
        <v>Мука</v>
      </c>
      <c r="AN72" s="95" t="str">
        <f t="shared" si="17"/>
        <v>Дрожжи</v>
      </c>
      <c r="AO72" s="95" t="str">
        <f t="shared" si="17"/>
        <v>Печенье</v>
      </c>
      <c r="AP72" s="95" t="str">
        <f t="shared" si="17"/>
        <v>Пряники</v>
      </c>
      <c r="AQ72" s="95" t="str">
        <f t="shared" si="17"/>
        <v>Вафли</v>
      </c>
      <c r="AR72" s="95" t="str">
        <f t="shared" si="17"/>
        <v>Конфеты</v>
      </c>
      <c r="AS72" s="95" t="str">
        <f t="shared" si="17"/>
        <v>Повидло Сава</v>
      </c>
      <c r="AT72" s="95" t="str">
        <f t="shared" si="17"/>
        <v>Крупа геркулес</v>
      </c>
      <c r="AU72" s="95" t="str">
        <f t="shared" si="17"/>
        <v>Крупа горох</v>
      </c>
      <c r="AV72" s="95" t="str">
        <f t="shared" si="17"/>
        <v>Крупа гречневая</v>
      </c>
      <c r="AW72" s="95" t="str">
        <f t="shared" si="17"/>
        <v>Крупа кукурузная</v>
      </c>
      <c r="AX72" s="95" t="str">
        <f t="shared" si="17"/>
        <v>Крупа манная</v>
      </c>
      <c r="AY72" s="95" t="str">
        <f t="shared" si="17"/>
        <v>Крупа перловая</v>
      </c>
      <c r="AZ72" s="95" t="str">
        <f t="shared" si="17"/>
        <v>Крупа пшеничная</v>
      </c>
      <c r="BA72" s="95" t="str">
        <f t="shared" si="17"/>
        <v>Крупа пшено</v>
      </c>
      <c r="BB72" s="95" t="str">
        <f t="shared" si="17"/>
        <v>Крупа ячневая</v>
      </c>
      <c r="BC72" s="95" t="str">
        <f t="shared" si="17"/>
        <v>Рис</v>
      </c>
      <c r="BD72" s="95" t="str">
        <f t="shared" si="17"/>
        <v>Цыпленок бройлер</v>
      </c>
      <c r="BE72" s="95" t="str">
        <f t="shared" si="17"/>
        <v>Филе куриное</v>
      </c>
      <c r="BF72" s="95" t="str">
        <f t="shared" si="17"/>
        <v>Фарш говяжий</v>
      </c>
      <c r="BG72" s="95" t="str">
        <f t="shared" si="17"/>
        <v>Печень куриная</v>
      </c>
      <c r="BH72" s="95" t="str">
        <f t="shared" si="17"/>
        <v>Филе минтая</v>
      </c>
      <c r="BI72" s="95" t="str">
        <f t="shared" si="17"/>
        <v>Филе сельди слабосол.</v>
      </c>
      <c r="BJ72" s="95" t="str">
        <f t="shared" si="17"/>
        <v>Картофель</v>
      </c>
      <c r="BK72" s="95" t="str">
        <f t="shared" si="17"/>
        <v>Морковь</v>
      </c>
      <c r="BL72" s="95" t="str">
        <f t="shared" si="17"/>
        <v>Лук</v>
      </c>
      <c r="BM72" s="95" t="str">
        <f t="shared" si="17"/>
        <v>Капуста</v>
      </c>
      <c r="BN72" s="95" t="str">
        <f t="shared" si="17"/>
        <v>Свекла</v>
      </c>
      <c r="BO72" s="95" t="str">
        <f t="shared" si="17"/>
        <v>Томатная паста</v>
      </c>
      <c r="BP72" s="95" t="str">
        <f t="shared" si="17"/>
        <v>Масло растительное</v>
      </c>
      <c r="BQ72" s="95" t="str">
        <f t="shared" si="17"/>
        <v>Соль</v>
      </c>
      <c r="BR72" s="94" t="str">
        <f t="shared" si="17"/>
        <v>Лимонная кислота</v>
      </c>
      <c r="BS72" s="115" t="s">
        <v>3</v>
      </c>
      <c r="BT72" s="115" t="s">
        <v>4</v>
      </c>
    </row>
    <row r="73" spans="1:72" ht="51" customHeight="1">
      <c r="A73" s="103"/>
      <c r="B73" s="6" t="s">
        <v>5</v>
      </c>
      <c r="C73" s="10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71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4"/>
      <c r="BS73" s="115"/>
      <c r="BT73" s="115"/>
    </row>
    <row r="74" spans="1:72">
      <c r="A74" s="97"/>
      <c r="B74" s="12" t="str">
        <f t="shared" ref="B74:B80" si="18">B17</f>
        <v>Суп "Волна"</v>
      </c>
      <c r="C74" s="99"/>
      <c r="D74" s="12">
        <f t="shared" ref="D74:BR77" si="19">D17</f>
        <v>0</v>
      </c>
      <c r="E74" s="12">
        <f t="shared" si="19"/>
        <v>0</v>
      </c>
      <c r="F74" s="12">
        <f t="shared" si="19"/>
        <v>0</v>
      </c>
      <c r="G74" s="12">
        <f t="shared" si="19"/>
        <v>0</v>
      </c>
      <c r="H74" s="12">
        <f t="shared" si="19"/>
        <v>0</v>
      </c>
      <c r="I74" s="12">
        <f t="shared" si="19"/>
        <v>0</v>
      </c>
      <c r="J74" s="12">
        <f t="shared" si="19"/>
        <v>0</v>
      </c>
      <c r="K74" s="12">
        <f t="shared" si="19"/>
        <v>3.0000000000000001E-3</v>
      </c>
      <c r="L74" s="12">
        <f t="shared" si="19"/>
        <v>0</v>
      </c>
      <c r="M74" s="12">
        <f t="shared" si="19"/>
        <v>0</v>
      </c>
      <c r="N74" s="12">
        <f t="shared" si="19"/>
        <v>0</v>
      </c>
      <c r="O74" s="12">
        <f t="shared" si="19"/>
        <v>0</v>
      </c>
      <c r="P74" s="12">
        <f t="shared" si="19"/>
        <v>0</v>
      </c>
      <c r="Q74" s="12">
        <f t="shared" si="19"/>
        <v>0</v>
      </c>
      <c r="R74" s="12">
        <f t="shared" si="19"/>
        <v>0</v>
      </c>
      <c r="S74" s="12">
        <f t="shared" si="19"/>
        <v>0</v>
      </c>
      <c r="T74" s="12">
        <f t="shared" si="19"/>
        <v>0</v>
      </c>
      <c r="U74" s="12">
        <f t="shared" si="19"/>
        <v>0</v>
      </c>
      <c r="V74" s="12">
        <f t="shared" si="19"/>
        <v>0</v>
      </c>
      <c r="W74" s="12">
        <f t="shared" si="19"/>
        <v>0</v>
      </c>
      <c r="X74" s="12">
        <f t="shared" si="19"/>
        <v>0.5</v>
      </c>
      <c r="Y74" s="12">
        <f t="shared" si="19"/>
        <v>0</v>
      </c>
      <c r="Z74" s="12">
        <f t="shared" si="19"/>
        <v>0</v>
      </c>
      <c r="AA74" s="12">
        <f t="shared" si="19"/>
        <v>0</v>
      </c>
      <c r="AB74" s="12">
        <f t="shared" si="19"/>
        <v>0</v>
      </c>
      <c r="AC74" s="12">
        <f t="shared" si="19"/>
        <v>0</v>
      </c>
      <c r="AD74" s="12">
        <f t="shared" si="19"/>
        <v>0</v>
      </c>
      <c r="AE74" s="12">
        <f t="shared" si="19"/>
        <v>0</v>
      </c>
      <c r="AF74" s="12">
        <f t="shared" si="19"/>
        <v>0</v>
      </c>
      <c r="AG74" s="12">
        <f t="shared" si="19"/>
        <v>0</v>
      </c>
      <c r="AH74" s="12">
        <f t="shared" si="19"/>
        <v>0</v>
      </c>
      <c r="AI74" s="12">
        <f t="shared" si="19"/>
        <v>0</v>
      </c>
      <c r="AJ74" s="12">
        <f t="shared" si="19"/>
        <v>0</v>
      </c>
      <c r="AK74" s="12">
        <f t="shared" si="19"/>
        <v>0</v>
      </c>
      <c r="AL74" s="12">
        <f t="shared" si="19"/>
        <v>0</v>
      </c>
      <c r="AM74" s="12">
        <f t="shared" si="19"/>
        <v>0</v>
      </c>
      <c r="AN74" s="12">
        <f t="shared" si="19"/>
        <v>0</v>
      </c>
      <c r="AO74" s="12">
        <f t="shared" si="19"/>
        <v>0</v>
      </c>
      <c r="AP74" s="12">
        <f t="shared" si="19"/>
        <v>0</v>
      </c>
      <c r="AQ74" s="12">
        <f t="shared" si="19"/>
        <v>0</v>
      </c>
      <c r="AR74" s="12">
        <f t="shared" si="19"/>
        <v>0</v>
      </c>
      <c r="AS74" s="12">
        <f t="shared" si="19"/>
        <v>0</v>
      </c>
      <c r="AT74" s="12">
        <f t="shared" si="19"/>
        <v>0</v>
      </c>
      <c r="AU74" s="12">
        <f t="shared" si="19"/>
        <v>0</v>
      </c>
      <c r="AV74" s="12">
        <f t="shared" si="19"/>
        <v>0</v>
      </c>
      <c r="AW74" s="12">
        <f t="shared" si="19"/>
        <v>0</v>
      </c>
      <c r="AX74" s="12">
        <f t="shared" si="19"/>
        <v>0</v>
      </c>
      <c r="AY74" s="12">
        <f t="shared" si="19"/>
        <v>0</v>
      </c>
      <c r="AZ74" s="12">
        <f t="shared" si="19"/>
        <v>0</v>
      </c>
      <c r="BA74" s="12">
        <f t="shared" si="19"/>
        <v>0</v>
      </c>
      <c r="BB74" s="12">
        <f t="shared" si="19"/>
        <v>0</v>
      </c>
      <c r="BC74" s="12">
        <f t="shared" si="19"/>
        <v>0</v>
      </c>
      <c r="BD74" s="12">
        <f t="shared" si="19"/>
        <v>3.5000000000000003E-2</v>
      </c>
      <c r="BE74" s="12">
        <f t="shared" si="19"/>
        <v>0</v>
      </c>
      <c r="BF74" s="12">
        <f t="shared" si="19"/>
        <v>0</v>
      </c>
      <c r="BG74" s="12">
        <f t="shared" si="19"/>
        <v>0</v>
      </c>
      <c r="BH74" s="12">
        <f t="shared" si="19"/>
        <v>0</v>
      </c>
      <c r="BI74" s="12">
        <f t="shared" si="19"/>
        <v>0</v>
      </c>
      <c r="BJ74" s="12">
        <f t="shared" si="19"/>
        <v>0.188</v>
      </c>
      <c r="BK74" s="12">
        <f t="shared" si="19"/>
        <v>1.7000000000000001E-2</v>
      </c>
      <c r="BL74" s="12">
        <f t="shared" si="19"/>
        <v>1.2E-2</v>
      </c>
      <c r="BM74" s="12">
        <f t="shared" si="19"/>
        <v>0</v>
      </c>
      <c r="BN74" s="12">
        <f t="shared" si="19"/>
        <v>0</v>
      </c>
      <c r="BO74" s="12">
        <f t="shared" si="19"/>
        <v>0</v>
      </c>
      <c r="BP74" s="12">
        <f t="shared" si="19"/>
        <v>2E-3</v>
      </c>
      <c r="BQ74" s="12">
        <f t="shared" si="19"/>
        <v>2E-3</v>
      </c>
      <c r="BR74" s="65">
        <f t="shared" si="19"/>
        <v>0</v>
      </c>
    </row>
    <row r="75" spans="1:72">
      <c r="A75" s="97"/>
      <c r="B75" s="12" t="str">
        <f t="shared" si="18"/>
        <v>Голубцы ленивые</v>
      </c>
      <c r="C75" s="99"/>
      <c r="D75" s="12">
        <f t="shared" si="19"/>
        <v>0</v>
      </c>
      <c r="E75" s="12">
        <f t="shared" si="19"/>
        <v>0</v>
      </c>
      <c r="F75" s="12">
        <f t="shared" si="19"/>
        <v>0</v>
      </c>
      <c r="G75" s="12">
        <f t="shared" si="19"/>
        <v>0</v>
      </c>
      <c r="H75" s="12">
        <f t="shared" si="19"/>
        <v>0</v>
      </c>
      <c r="I75" s="12">
        <f t="shared" si="19"/>
        <v>0</v>
      </c>
      <c r="J75" s="12">
        <f t="shared" si="19"/>
        <v>0</v>
      </c>
      <c r="K75" s="12">
        <f t="shared" si="19"/>
        <v>0</v>
      </c>
      <c r="L75" s="12">
        <f t="shared" si="19"/>
        <v>0</v>
      </c>
      <c r="M75" s="12">
        <f t="shared" si="19"/>
        <v>0</v>
      </c>
      <c r="N75" s="12">
        <f t="shared" si="19"/>
        <v>0</v>
      </c>
      <c r="O75" s="12">
        <f t="shared" si="19"/>
        <v>0</v>
      </c>
      <c r="P75" s="12">
        <f t="shared" si="19"/>
        <v>0</v>
      </c>
      <c r="Q75" s="12">
        <f t="shared" si="19"/>
        <v>0</v>
      </c>
      <c r="R75" s="12">
        <f t="shared" si="19"/>
        <v>0</v>
      </c>
      <c r="S75" s="12">
        <f t="shared" si="19"/>
        <v>0</v>
      </c>
      <c r="T75" s="12">
        <f t="shared" si="19"/>
        <v>0</v>
      </c>
      <c r="U75" s="12">
        <f t="shared" si="19"/>
        <v>0</v>
      </c>
      <c r="V75" s="12">
        <f t="shared" si="19"/>
        <v>0</v>
      </c>
      <c r="W75" s="12">
        <f t="shared" si="19"/>
        <v>0</v>
      </c>
      <c r="X75" s="12">
        <f t="shared" si="19"/>
        <v>0.1</v>
      </c>
      <c r="Y75" s="12">
        <f t="shared" si="19"/>
        <v>0</v>
      </c>
      <c r="Z75" s="12">
        <f t="shared" si="19"/>
        <v>0</v>
      </c>
      <c r="AA75" s="12">
        <f t="shared" si="19"/>
        <v>0</v>
      </c>
      <c r="AB75" s="12">
        <f t="shared" si="19"/>
        <v>0</v>
      </c>
      <c r="AC75" s="12">
        <f t="shared" si="19"/>
        <v>0</v>
      </c>
      <c r="AD75" s="12">
        <f t="shared" si="19"/>
        <v>0</v>
      </c>
      <c r="AE75" s="12">
        <f t="shared" si="19"/>
        <v>0</v>
      </c>
      <c r="AF75" s="12">
        <f t="shared" si="19"/>
        <v>0</v>
      </c>
      <c r="AG75" s="12">
        <f t="shared" si="19"/>
        <v>0</v>
      </c>
      <c r="AH75" s="12">
        <f t="shared" si="19"/>
        <v>0</v>
      </c>
      <c r="AI75" s="12">
        <f t="shared" si="19"/>
        <v>0</v>
      </c>
      <c r="AJ75" s="12">
        <f t="shared" si="19"/>
        <v>0</v>
      </c>
      <c r="AK75" s="12">
        <f t="shared" si="19"/>
        <v>0</v>
      </c>
      <c r="AL75" s="12">
        <f t="shared" si="19"/>
        <v>0</v>
      </c>
      <c r="AM75" s="12">
        <f t="shared" si="19"/>
        <v>0</v>
      </c>
      <c r="AN75" s="12">
        <f t="shared" si="19"/>
        <v>0</v>
      </c>
      <c r="AO75" s="12">
        <f t="shared" si="19"/>
        <v>0</v>
      </c>
      <c r="AP75" s="12">
        <f t="shared" si="19"/>
        <v>0</v>
      </c>
      <c r="AQ75" s="12">
        <f t="shared" si="19"/>
        <v>0</v>
      </c>
      <c r="AR75" s="12">
        <f t="shared" si="19"/>
        <v>0</v>
      </c>
      <c r="AS75" s="12">
        <f t="shared" si="19"/>
        <v>0</v>
      </c>
      <c r="AT75" s="12">
        <f t="shared" si="19"/>
        <v>0</v>
      </c>
      <c r="AU75" s="12">
        <f t="shared" si="19"/>
        <v>0</v>
      </c>
      <c r="AV75" s="12">
        <f t="shared" si="19"/>
        <v>0</v>
      </c>
      <c r="AW75" s="12">
        <f t="shared" si="19"/>
        <v>0</v>
      </c>
      <c r="AX75" s="12">
        <f t="shared" si="19"/>
        <v>0</v>
      </c>
      <c r="AY75" s="12">
        <f t="shared" si="19"/>
        <v>0</v>
      </c>
      <c r="AZ75" s="12">
        <f t="shared" si="19"/>
        <v>0</v>
      </c>
      <c r="BA75" s="12">
        <f t="shared" si="19"/>
        <v>0</v>
      </c>
      <c r="BB75" s="12">
        <f t="shared" si="19"/>
        <v>0</v>
      </c>
      <c r="BC75" s="12">
        <f t="shared" si="19"/>
        <v>4.1999999999999997E-3</v>
      </c>
      <c r="BD75" s="12">
        <f t="shared" si="19"/>
        <v>0</v>
      </c>
      <c r="BE75" s="12">
        <f t="shared" si="19"/>
        <v>2.7E-2</v>
      </c>
      <c r="BF75" s="12">
        <f t="shared" si="19"/>
        <v>2.1000000000000001E-2</v>
      </c>
      <c r="BG75" s="12">
        <f t="shared" si="19"/>
        <v>0</v>
      </c>
      <c r="BH75" s="12">
        <f t="shared" si="19"/>
        <v>0</v>
      </c>
      <c r="BI75" s="12">
        <f t="shared" si="19"/>
        <v>0</v>
      </c>
      <c r="BJ75" s="12">
        <f t="shared" si="19"/>
        <v>0</v>
      </c>
      <c r="BK75" s="12">
        <f t="shared" si="19"/>
        <v>0</v>
      </c>
      <c r="BL75" s="12">
        <f t="shared" si="19"/>
        <v>5.0000000000000001E-3</v>
      </c>
      <c r="BM75" s="12">
        <f t="shared" si="19"/>
        <v>5.5E-2</v>
      </c>
      <c r="BN75" s="12">
        <f t="shared" si="19"/>
        <v>0</v>
      </c>
      <c r="BO75" s="12">
        <f t="shared" si="19"/>
        <v>0</v>
      </c>
      <c r="BP75" s="12">
        <f t="shared" si="19"/>
        <v>2E-3</v>
      </c>
      <c r="BQ75" s="12">
        <f t="shared" si="19"/>
        <v>2E-3</v>
      </c>
      <c r="BR75" s="65">
        <f t="shared" si="19"/>
        <v>0</v>
      </c>
    </row>
    <row r="76" spans="1:72">
      <c r="A76" s="97"/>
      <c r="B76" s="12" t="str">
        <f t="shared" si="18"/>
        <v>Соус сметанный</v>
      </c>
      <c r="C76" s="99"/>
      <c r="D76" s="12">
        <f t="shared" si="19"/>
        <v>0</v>
      </c>
      <c r="E76" s="12">
        <f t="shared" si="19"/>
        <v>0</v>
      </c>
      <c r="F76" s="12">
        <f t="shared" si="19"/>
        <v>0</v>
      </c>
      <c r="G76" s="12">
        <f t="shared" si="19"/>
        <v>0</v>
      </c>
      <c r="H76" s="12">
        <f t="shared" si="19"/>
        <v>0</v>
      </c>
      <c r="I76" s="12">
        <f t="shared" si="19"/>
        <v>0</v>
      </c>
      <c r="J76" s="12">
        <f t="shared" si="19"/>
        <v>0</v>
      </c>
      <c r="K76" s="12">
        <f t="shared" si="19"/>
        <v>1E-3</v>
      </c>
      <c r="L76" s="12">
        <f t="shared" si="19"/>
        <v>1.4999999999999999E-2</v>
      </c>
      <c r="M76" s="12">
        <f t="shared" si="19"/>
        <v>0</v>
      </c>
      <c r="N76" s="12">
        <f t="shared" si="19"/>
        <v>0</v>
      </c>
      <c r="O76" s="12">
        <f t="shared" si="19"/>
        <v>0</v>
      </c>
      <c r="P76" s="12">
        <f t="shared" si="19"/>
        <v>0</v>
      </c>
      <c r="Q76" s="12">
        <f t="shared" si="19"/>
        <v>0</v>
      </c>
      <c r="R76" s="12">
        <f t="shared" si="19"/>
        <v>0</v>
      </c>
      <c r="S76" s="12">
        <f t="shared" si="19"/>
        <v>0</v>
      </c>
      <c r="T76" s="12">
        <f t="shared" si="19"/>
        <v>0</v>
      </c>
      <c r="U76" s="12">
        <f t="shared" si="19"/>
        <v>0</v>
      </c>
      <c r="V76" s="12">
        <f t="shared" si="19"/>
        <v>0</v>
      </c>
      <c r="W76" s="12">
        <f t="shared" si="19"/>
        <v>0</v>
      </c>
      <c r="X76" s="12">
        <f t="shared" si="19"/>
        <v>0</v>
      </c>
      <c r="Y76" s="12">
        <f t="shared" si="19"/>
        <v>0</v>
      </c>
      <c r="Z76" s="12">
        <f t="shared" si="19"/>
        <v>0</v>
      </c>
      <c r="AA76" s="12">
        <f t="shared" si="19"/>
        <v>0</v>
      </c>
      <c r="AB76" s="12">
        <f t="shared" si="19"/>
        <v>0</v>
      </c>
      <c r="AC76" s="12">
        <f t="shared" si="19"/>
        <v>0</v>
      </c>
      <c r="AD76" s="12">
        <f t="shared" si="19"/>
        <v>0</v>
      </c>
      <c r="AE76" s="12">
        <f t="shared" si="19"/>
        <v>0</v>
      </c>
      <c r="AF76" s="12">
        <f t="shared" si="19"/>
        <v>0</v>
      </c>
      <c r="AG76" s="12">
        <f t="shared" si="19"/>
        <v>0</v>
      </c>
      <c r="AH76" s="12">
        <f t="shared" si="19"/>
        <v>0</v>
      </c>
      <c r="AI76" s="12">
        <f t="shared" si="19"/>
        <v>0</v>
      </c>
      <c r="AJ76" s="12">
        <f t="shared" si="19"/>
        <v>0</v>
      </c>
      <c r="AK76" s="12">
        <f t="shared" si="19"/>
        <v>0</v>
      </c>
      <c r="AL76" s="12">
        <f t="shared" si="19"/>
        <v>0</v>
      </c>
      <c r="AM76" s="12">
        <f t="shared" si="19"/>
        <v>1E-3</v>
      </c>
      <c r="AN76" s="12">
        <f t="shared" si="19"/>
        <v>0</v>
      </c>
      <c r="AO76" s="12">
        <f t="shared" si="19"/>
        <v>0</v>
      </c>
      <c r="AP76" s="12">
        <f t="shared" si="19"/>
        <v>0</v>
      </c>
      <c r="AQ76" s="12">
        <f t="shared" si="19"/>
        <v>0</v>
      </c>
      <c r="AR76" s="12">
        <f t="shared" si="19"/>
        <v>0</v>
      </c>
      <c r="AS76" s="12">
        <f t="shared" si="19"/>
        <v>0</v>
      </c>
      <c r="AT76" s="12">
        <f t="shared" si="19"/>
        <v>0</v>
      </c>
      <c r="AU76" s="12">
        <f t="shared" si="19"/>
        <v>0</v>
      </c>
      <c r="AV76" s="12">
        <f t="shared" si="19"/>
        <v>0</v>
      </c>
      <c r="AW76" s="12">
        <f t="shared" si="19"/>
        <v>0</v>
      </c>
      <c r="AX76" s="12">
        <f t="shared" si="19"/>
        <v>0</v>
      </c>
      <c r="AY76" s="12">
        <f t="shared" si="19"/>
        <v>0</v>
      </c>
      <c r="AZ76" s="12">
        <f t="shared" si="19"/>
        <v>0</v>
      </c>
      <c r="BA76" s="12">
        <f t="shared" si="19"/>
        <v>0</v>
      </c>
      <c r="BB76" s="12">
        <f t="shared" si="19"/>
        <v>0</v>
      </c>
      <c r="BC76" s="12">
        <f t="shared" si="19"/>
        <v>0</v>
      </c>
      <c r="BD76" s="12">
        <f t="shared" si="19"/>
        <v>0</v>
      </c>
      <c r="BE76" s="12">
        <f t="shared" si="19"/>
        <v>0</v>
      </c>
      <c r="BF76" s="12">
        <f t="shared" si="19"/>
        <v>0</v>
      </c>
      <c r="BG76" s="12">
        <f t="shared" si="19"/>
        <v>0</v>
      </c>
      <c r="BH76" s="12">
        <f t="shared" si="19"/>
        <v>0</v>
      </c>
      <c r="BI76" s="12">
        <f t="shared" si="19"/>
        <v>0</v>
      </c>
      <c r="BJ76" s="12">
        <f t="shared" si="19"/>
        <v>0</v>
      </c>
      <c r="BK76" s="12">
        <f t="shared" si="19"/>
        <v>0</v>
      </c>
      <c r="BL76" s="12">
        <f t="shared" si="19"/>
        <v>0</v>
      </c>
      <c r="BM76" s="12">
        <f t="shared" si="19"/>
        <v>0</v>
      </c>
      <c r="BN76" s="12">
        <f t="shared" si="19"/>
        <v>0</v>
      </c>
      <c r="BO76" s="12">
        <f t="shared" si="19"/>
        <v>0</v>
      </c>
      <c r="BP76" s="12">
        <f t="shared" si="19"/>
        <v>0</v>
      </c>
      <c r="BQ76" s="12">
        <f t="shared" si="19"/>
        <v>0</v>
      </c>
      <c r="BR76" s="65">
        <f t="shared" si="19"/>
        <v>0</v>
      </c>
    </row>
    <row r="77" spans="1:72">
      <c r="A77" s="97"/>
      <c r="B77" s="12" t="str">
        <f t="shared" si="18"/>
        <v>Макароны отварные</v>
      </c>
      <c r="C77" s="99"/>
      <c r="D77" s="12">
        <f t="shared" si="19"/>
        <v>0</v>
      </c>
      <c r="E77" s="12">
        <f t="shared" si="19"/>
        <v>0</v>
      </c>
      <c r="F77" s="12">
        <f t="shared" si="19"/>
        <v>0</v>
      </c>
      <c r="G77" s="12">
        <f t="shared" si="19"/>
        <v>0</v>
      </c>
      <c r="H77" s="12">
        <f t="shared" si="19"/>
        <v>0</v>
      </c>
      <c r="I77" s="12">
        <f t="shared" si="19"/>
        <v>0</v>
      </c>
      <c r="J77" s="12">
        <f t="shared" si="19"/>
        <v>0</v>
      </c>
      <c r="K77" s="12">
        <f t="shared" si="19"/>
        <v>5.0000000000000001E-3</v>
      </c>
      <c r="L77" s="12">
        <f t="shared" si="19"/>
        <v>0</v>
      </c>
      <c r="M77" s="12">
        <f t="shared" si="19"/>
        <v>0</v>
      </c>
      <c r="N77" s="12">
        <f t="shared" si="19"/>
        <v>0</v>
      </c>
      <c r="O77" s="12">
        <f t="shared" si="19"/>
        <v>0</v>
      </c>
      <c r="P77" s="12">
        <f t="shared" si="19"/>
        <v>0</v>
      </c>
      <c r="Q77" s="12">
        <f t="shared" si="19"/>
        <v>0</v>
      </c>
      <c r="R77" s="12">
        <f t="shared" si="19"/>
        <v>0</v>
      </c>
      <c r="S77" s="12">
        <f t="shared" si="19"/>
        <v>0</v>
      </c>
      <c r="T77" s="12">
        <f t="shared" si="19"/>
        <v>0</v>
      </c>
      <c r="U77" s="12">
        <f t="shared" si="19"/>
        <v>0</v>
      </c>
      <c r="V77" s="12">
        <f t="shared" si="19"/>
        <v>0</v>
      </c>
      <c r="W77" s="12">
        <f t="shared" si="19"/>
        <v>0</v>
      </c>
      <c r="X77" s="12">
        <f t="shared" si="19"/>
        <v>0</v>
      </c>
      <c r="Y77" s="12">
        <f t="shared" si="19"/>
        <v>0</v>
      </c>
      <c r="Z77" s="12">
        <f t="shared" si="19"/>
        <v>0</v>
      </c>
      <c r="AA77" s="12">
        <f t="shared" si="19"/>
        <v>0</v>
      </c>
      <c r="AB77" s="12">
        <f t="shared" si="19"/>
        <v>0</v>
      </c>
      <c r="AC77" s="12">
        <f t="shared" si="19"/>
        <v>0</v>
      </c>
      <c r="AD77" s="12">
        <f t="shared" si="19"/>
        <v>0</v>
      </c>
      <c r="AE77" s="12">
        <f t="shared" si="19"/>
        <v>0</v>
      </c>
      <c r="AF77" s="12">
        <f t="shared" si="19"/>
        <v>0</v>
      </c>
      <c r="AG77" s="12">
        <f t="shared" si="19"/>
        <v>0</v>
      </c>
      <c r="AH77" s="12">
        <f t="shared" si="19"/>
        <v>0</v>
      </c>
      <c r="AI77" s="12">
        <f t="shared" si="19"/>
        <v>0</v>
      </c>
      <c r="AJ77" s="12">
        <f t="shared" si="19"/>
        <v>0</v>
      </c>
      <c r="AK77" s="12">
        <f t="shared" si="19"/>
        <v>0</v>
      </c>
      <c r="AL77" s="12">
        <f t="shared" si="19"/>
        <v>3.5000000000000003E-2</v>
      </c>
      <c r="AM77" s="12">
        <f t="shared" si="19"/>
        <v>0</v>
      </c>
      <c r="AN77" s="12">
        <f t="shared" si="19"/>
        <v>0</v>
      </c>
      <c r="AO77" s="12">
        <f t="shared" si="19"/>
        <v>0</v>
      </c>
      <c r="AP77" s="12">
        <f t="shared" si="19"/>
        <v>0</v>
      </c>
      <c r="AQ77" s="12">
        <f t="shared" si="19"/>
        <v>0</v>
      </c>
      <c r="AR77" s="12">
        <f t="shared" si="19"/>
        <v>0</v>
      </c>
      <c r="AS77" s="12">
        <f t="shared" si="19"/>
        <v>0</v>
      </c>
      <c r="AT77" s="12">
        <f t="shared" si="19"/>
        <v>0</v>
      </c>
      <c r="AU77" s="12">
        <f t="shared" si="19"/>
        <v>0</v>
      </c>
      <c r="AV77" s="12">
        <f t="shared" si="19"/>
        <v>0</v>
      </c>
      <c r="AW77" s="12">
        <f t="shared" si="19"/>
        <v>0</v>
      </c>
      <c r="AX77" s="12">
        <f t="shared" si="19"/>
        <v>0</v>
      </c>
      <c r="AY77" s="12">
        <f t="shared" si="19"/>
        <v>0</v>
      </c>
      <c r="AZ77" s="12">
        <f t="shared" si="19"/>
        <v>0</v>
      </c>
      <c r="BA77" s="12">
        <f t="shared" si="19"/>
        <v>0</v>
      </c>
      <c r="BB77" s="12">
        <f t="shared" si="19"/>
        <v>0</v>
      </c>
      <c r="BC77" s="12">
        <f t="shared" si="19"/>
        <v>0</v>
      </c>
      <c r="BD77" s="12">
        <f t="shared" si="19"/>
        <v>0</v>
      </c>
      <c r="BE77" s="12">
        <f t="shared" si="19"/>
        <v>0</v>
      </c>
      <c r="BF77" s="12">
        <f t="shared" ref="BF77:BR80" si="20">BF20</f>
        <v>0</v>
      </c>
      <c r="BG77" s="12">
        <f t="shared" si="20"/>
        <v>0</v>
      </c>
      <c r="BH77" s="12">
        <f t="shared" si="20"/>
        <v>0</v>
      </c>
      <c r="BI77" s="12">
        <f t="shared" si="20"/>
        <v>0</v>
      </c>
      <c r="BJ77" s="12">
        <f t="shared" si="20"/>
        <v>0</v>
      </c>
      <c r="BK77" s="12">
        <f t="shared" si="20"/>
        <v>0</v>
      </c>
      <c r="BL77" s="12">
        <f t="shared" si="20"/>
        <v>0</v>
      </c>
      <c r="BM77" s="12">
        <f t="shared" si="20"/>
        <v>0</v>
      </c>
      <c r="BN77" s="12">
        <f t="shared" si="20"/>
        <v>0</v>
      </c>
      <c r="BO77" s="12">
        <f t="shared" si="20"/>
        <v>0</v>
      </c>
      <c r="BP77" s="12">
        <f t="shared" si="20"/>
        <v>0</v>
      </c>
      <c r="BQ77" s="12">
        <f t="shared" si="20"/>
        <v>5.0000000000000001E-4</v>
      </c>
      <c r="BR77" s="65">
        <f t="shared" si="20"/>
        <v>0</v>
      </c>
    </row>
    <row r="78" spans="1:72">
      <c r="A78" s="97"/>
      <c r="B78" s="12" t="str">
        <f t="shared" si="18"/>
        <v>Хлеб пшеничный</v>
      </c>
      <c r="C78" s="99"/>
      <c r="D78" s="12">
        <f t="shared" ref="D78:BQ80" si="21">D21</f>
        <v>0.03</v>
      </c>
      <c r="E78" s="12">
        <f t="shared" si="21"/>
        <v>0</v>
      </c>
      <c r="F78" s="12">
        <f t="shared" si="21"/>
        <v>0</v>
      </c>
      <c r="G78" s="12">
        <f t="shared" si="21"/>
        <v>0</v>
      </c>
      <c r="H78" s="12">
        <f t="shared" si="21"/>
        <v>0</v>
      </c>
      <c r="I78" s="12">
        <f t="shared" si="21"/>
        <v>0</v>
      </c>
      <c r="J78" s="12">
        <f t="shared" si="21"/>
        <v>0</v>
      </c>
      <c r="K78" s="12">
        <f t="shared" si="21"/>
        <v>0</v>
      </c>
      <c r="L78" s="12">
        <f t="shared" si="21"/>
        <v>0</v>
      </c>
      <c r="M78" s="12">
        <f t="shared" si="21"/>
        <v>0</v>
      </c>
      <c r="N78" s="12">
        <f t="shared" si="21"/>
        <v>0</v>
      </c>
      <c r="O78" s="12">
        <f t="shared" si="21"/>
        <v>0</v>
      </c>
      <c r="P78" s="12">
        <f t="shared" si="21"/>
        <v>0</v>
      </c>
      <c r="Q78" s="12">
        <f t="shared" si="21"/>
        <v>0</v>
      </c>
      <c r="R78" s="12">
        <f t="shared" si="21"/>
        <v>0</v>
      </c>
      <c r="S78" s="12">
        <f t="shared" si="21"/>
        <v>0</v>
      </c>
      <c r="T78" s="12">
        <f t="shared" si="21"/>
        <v>0</v>
      </c>
      <c r="U78" s="12">
        <f t="shared" si="21"/>
        <v>0</v>
      </c>
      <c r="V78" s="12">
        <f t="shared" si="21"/>
        <v>0</v>
      </c>
      <c r="W78" s="12">
        <f t="shared" si="21"/>
        <v>0</v>
      </c>
      <c r="X78" s="12">
        <f t="shared" si="21"/>
        <v>0</v>
      </c>
      <c r="Y78" s="12">
        <f t="shared" si="21"/>
        <v>0</v>
      </c>
      <c r="Z78" s="12">
        <f t="shared" si="21"/>
        <v>0</v>
      </c>
      <c r="AA78" s="12">
        <f t="shared" si="21"/>
        <v>0</v>
      </c>
      <c r="AB78" s="12">
        <f t="shared" si="21"/>
        <v>0</v>
      </c>
      <c r="AC78" s="12">
        <f t="shared" si="21"/>
        <v>0</v>
      </c>
      <c r="AD78" s="12">
        <f t="shared" si="21"/>
        <v>0</v>
      </c>
      <c r="AE78" s="12">
        <f t="shared" si="21"/>
        <v>0</v>
      </c>
      <c r="AF78" s="12">
        <f t="shared" si="21"/>
        <v>0</v>
      </c>
      <c r="AG78" s="12">
        <f t="shared" si="21"/>
        <v>0</v>
      </c>
      <c r="AH78" s="12">
        <f t="shared" si="21"/>
        <v>0</v>
      </c>
      <c r="AI78" s="12">
        <f t="shared" si="21"/>
        <v>0</v>
      </c>
      <c r="AJ78" s="12">
        <f t="shared" si="21"/>
        <v>0</v>
      </c>
      <c r="AK78" s="12">
        <f t="shared" si="21"/>
        <v>0</v>
      </c>
      <c r="AL78" s="12">
        <f t="shared" si="21"/>
        <v>0</v>
      </c>
      <c r="AM78" s="12">
        <f t="shared" si="21"/>
        <v>0</v>
      </c>
      <c r="AN78" s="12">
        <f t="shared" si="21"/>
        <v>0</v>
      </c>
      <c r="AO78" s="12">
        <f t="shared" si="21"/>
        <v>0</v>
      </c>
      <c r="AP78" s="12">
        <f t="shared" si="21"/>
        <v>0</v>
      </c>
      <c r="AQ78" s="12">
        <f t="shared" si="21"/>
        <v>0</v>
      </c>
      <c r="AR78" s="12">
        <f t="shared" si="21"/>
        <v>0</v>
      </c>
      <c r="AS78" s="12">
        <f t="shared" si="21"/>
        <v>0</v>
      </c>
      <c r="AT78" s="12">
        <f t="shared" si="21"/>
        <v>0</v>
      </c>
      <c r="AU78" s="12">
        <f t="shared" si="21"/>
        <v>0</v>
      </c>
      <c r="AV78" s="12">
        <f t="shared" si="21"/>
        <v>0</v>
      </c>
      <c r="AW78" s="12">
        <f t="shared" si="21"/>
        <v>0</v>
      </c>
      <c r="AX78" s="12">
        <f t="shared" si="21"/>
        <v>0</v>
      </c>
      <c r="AY78" s="12">
        <f t="shared" si="21"/>
        <v>0</v>
      </c>
      <c r="AZ78" s="12">
        <f t="shared" si="21"/>
        <v>0</v>
      </c>
      <c r="BA78" s="12">
        <f t="shared" si="21"/>
        <v>0</v>
      </c>
      <c r="BB78" s="12">
        <f t="shared" si="21"/>
        <v>0</v>
      </c>
      <c r="BC78" s="12">
        <f t="shared" si="21"/>
        <v>0</v>
      </c>
      <c r="BD78" s="12">
        <f t="shared" si="21"/>
        <v>0</v>
      </c>
      <c r="BE78" s="12">
        <f t="shared" si="21"/>
        <v>0</v>
      </c>
      <c r="BF78" s="12">
        <f t="shared" si="21"/>
        <v>0</v>
      </c>
      <c r="BG78" s="12">
        <f t="shared" si="21"/>
        <v>0</v>
      </c>
      <c r="BH78" s="12">
        <f t="shared" si="21"/>
        <v>0</v>
      </c>
      <c r="BI78" s="12">
        <f t="shared" si="21"/>
        <v>0</v>
      </c>
      <c r="BJ78" s="12">
        <f t="shared" si="21"/>
        <v>0</v>
      </c>
      <c r="BK78" s="12">
        <f t="shared" si="21"/>
        <v>0</v>
      </c>
      <c r="BL78" s="12">
        <f t="shared" si="21"/>
        <v>0</v>
      </c>
      <c r="BM78" s="12">
        <f t="shared" si="21"/>
        <v>0</v>
      </c>
      <c r="BN78" s="12">
        <f t="shared" si="21"/>
        <v>0</v>
      </c>
      <c r="BO78" s="12">
        <f t="shared" si="21"/>
        <v>0</v>
      </c>
      <c r="BP78" s="12">
        <f t="shared" si="21"/>
        <v>0</v>
      </c>
      <c r="BQ78" s="12">
        <f t="shared" si="21"/>
        <v>0</v>
      </c>
      <c r="BR78" s="65">
        <f t="shared" si="20"/>
        <v>0</v>
      </c>
    </row>
    <row r="79" spans="1:72">
      <c r="A79" s="97"/>
      <c r="B79" s="12" t="str">
        <f t="shared" si="18"/>
        <v>Хлеб ржано-пшеничный</v>
      </c>
      <c r="C79" s="99"/>
      <c r="D79" s="12">
        <f t="shared" si="21"/>
        <v>0</v>
      </c>
      <c r="E79" s="12">
        <f t="shared" si="21"/>
        <v>0.05</v>
      </c>
      <c r="F79" s="12">
        <f t="shared" si="21"/>
        <v>0</v>
      </c>
      <c r="G79" s="12">
        <f t="shared" si="21"/>
        <v>0</v>
      </c>
      <c r="H79" s="12">
        <f t="shared" si="21"/>
        <v>0</v>
      </c>
      <c r="I79" s="12">
        <f t="shared" si="21"/>
        <v>0</v>
      </c>
      <c r="J79" s="12">
        <f t="shared" si="21"/>
        <v>0</v>
      </c>
      <c r="K79" s="12">
        <f t="shared" si="21"/>
        <v>0</v>
      </c>
      <c r="L79" s="12">
        <f t="shared" si="21"/>
        <v>0</v>
      </c>
      <c r="M79" s="12">
        <f t="shared" si="21"/>
        <v>0</v>
      </c>
      <c r="N79" s="12">
        <f t="shared" si="21"/>
        <v>0</v>
      </c>
      <c r="O79" s="12">
        <f t="shared" si="21"/>
        <v>0</v>
      </c>
      <c r="P79" s="12">
        <f t="shared" si="21"/>
        <v>0</v>
      </c>
      <c r="Q79" s="12">
        <f t="shared" si="21"/>
        <v>0</v>
      </c>
      <c r="R79" s="12">
        <f t="shared" si="21"/>
        <v>0</v>
      </c>
      <c r="S79" s="12">
        <f t="shared" si="21"/>
        <v>0</v>
      </c>
      <c r="T79" s="12">
        <f t="shared" si="21"/>
        <v>0</v>
      </c>
      <c r="U79" s="12">
        <f t="shared" si="21"/>
        <v>0</v>
      </c>
      <c r="V79" s="12">
        <f t="shared" si="21"/>
        <v>0</v>
      </c>
      <c r="W79" s="12">
        <f t="shared" si="21"/>
        <v>0</v>
      </c>
      <c r="X79" s="12">
        <f t="shared" si="21"/>
        <v>0</v>
      </c>
      <c r="Y79" s="12">
        <f t="shared" si="21"/>
        <v>0</v>
      </c>
      <c r="Z79" s="12">
        <f t="shared" si="21"/>
        <v>0</v>
      </c>
      <c r="AA79" s="12">
        <f t="shared" si="21"/>
        <v>0</v>
      </c>
      <c r="AB79" s="12">
        <f t="shared" si="21"/>
        <v>0</v>
      </c>
      <c r="AC79" s="12">
        <f t="shared" si="21"/>
        <v>0</v>
      </c>
      <c r="AD79" s="12">
        <f t="shared" si="21"/>
        <v>0</v>
      </c>
      <c r="AE79" s="12">
        <f t="shared" si="21"/>
        <v>0</v>
      </c>
      <c r="AF79" s="12">
        <f t="shared" si="21"/>
        <v>0</v>
      </c>
      <c r="AG79" s="12">
        <f t="shared" si="21"/>
        <v>0</v>
      </c>
      <c r="AH79" s="12">
        <f t="shared" si="21"/>
        <v>0</v>
      </c>
      <c r="AI79" s="12">
        <f t="shared" si="21"/>
        <v>0</v>
      </c>
      <c r="AJ79" s="12">
        <f t="shared" si="21"/>
        <v>0</v>
      </c>
      <c r="AK79" s="12">
        <f t="shared" si="21"/>
        <v>0</v>
      </c>
      <c r="AL79" s="12">
        <f t="shared" si="21"/>
        <v>0</v>
      </c>
      <c r="AM79" s="12">
        <f t="shared" si="21"/>
        <v>0</v>
      </c>
      <c r="AN79" s="12">
        <f t="shared" si="21"/>
        <v>0</v>
      </c>
      <c r="AO79" s="12">
        <f t="shared" si="21"/>
        <v>0</v>
      </c>
      <c r="AP79" s="12">
        <f t="shared" si="21"/>
        <v>0</v>
      </c>
      <c r="AQ79" s="12">
        <f t="shared" si="21"/>
        <v>0</v>
      </c>
      <c r="AR79" s="12">
        <f t="shared" si="21"/>
        <v>0</v>
      </c>
      <c r="AS79" s="12">
        <f t="shared" si="21"/>
        <v>0</v>
      </c>
      <c r="AT79" s="12">
        <f t="shared" si="21"/>
        <v>0</v>
      </c>
      <c r="AU79" s="12">
        <f t="shared" si="21"/>
        <v>0</v>
      </c>
      <c r="AV79" s="12">
        <f t="shared" si="21"/>
        <v>0</v>
      </c>
      <c r="AW79" s="12">
        <f t="shared" si="21"/>
        <v>0</v>
      </c>
      <c r="AX79" s="12">
        <f t="shared" si="21"/>
        <v>0</v>
      </c>
      <c r="AY79" s="12">
        <f t="shared" si="21"/>
        <v>0</v>
      </c>
      <c r="AZ79" s="12">
        <f t="shared" si="21"/>
        <v>0</v>
      </c>
      <c r="BA79" s="12">
        <f t="shared" si="21"/>
        <v>0</v>
      </c>
      <c r="BB79" s="12">
        <f t="shared" si="21"/>
        <v>0</v>
      </c>
      <c r="BC79" s="12">
        <f t="shared" si="21"/>
        <v>0</v>
      </c>
      <c r="BD79" s="12">
        <f t="shared" si="21"/>
        <v>0</v>
      </c>
      <c r="BE79" s="12">
        <f t="shared" si="21"/>
        <v>0</v>
      </c>
      <c r="BF79" s="12">
        <f t="shared" si="21"/>
        <v>0</v>
      </c>
      <c r="BG79" s="12">
        <f t="shared" si="21"/>
        <v>0</v>
      </c>
      <c r="BH79" s="12">
        <f t="shared" si="21"/>
        <v>0</v>
      </c>
      <c r="BI79" s="12">
        <f t="shared" si="21"/>
        <v>0</v>
      </c>
      <c r="BJ79" s="12">
        <f t="shared" si="21"/>
        <v>0</v>
      </c>
      <c r="BK79" s="12">
        <f t="shared" si="21"/>
        <v>0</v>
      </c>
      <c r="BL79" s="12">
        <f t="shared" si="21"/>
        <v>0</v>
      </c>
      <c r="BM79" s="12">
        <f t="shared" si="21"/>
        <v>0</v>
      </c>
      <c r="BN79" s="12">
        <f t="shared" si="21"/>
        <v>0</v>
      </c>
      <c r="BO79" s="12">
        <f t="shared" si="21"/>
        <v>0</v>
      </c>
      <c r="BP79" s="12">
        <f t="shared" si="21"/>
        <v>0</v>
      </c>
      <c r="BQ79" s="12">
        <f t="shared" si="21"/>
        <v>0</v>
      </c>
      <c r="BR79" s="65">
        <f t="shared" si="20"/>
        <v>0</v>
      </c>
    </row>
    <row r="80" spans="1:72">
      <c r="A80" s="97"/>
      <c r="B80" s="12" t="str">
        <f t="shared" si="18"/>
        <v>Компот из кураги</v>
      </c>
      <c r="C80" s="100"/>
      <c r="D80" s="12">
        <f t="shared" si="21"/>
        <v>0</v>
      </c>
      <c r="E80" s="12">
        <f t="shared" si="21"/>
        <v>0</v>
      </c>
      <c r="F80" s="12">
        <f t="shared" si="21"/>
        <v>1.2E-2</v>
      </c>
      <c r="G80" s="12">
        <f t="shared" si="21"/>
        <v>0</v>
      </c>
      <c r="H80" s="12">
        <f t="shared" si="21"/>
        <v>0</v>
      </c>
      <c r="I80" s="12">
        <f t="shared" si="21"/>
        <v>0</v>
      </c>
      <c r="J80" s="12">
        <f t="shared" si="21"/>
        <v>0</v>
      </c>
      <c r="K80" s="12">
        <f t="shared" si="21"/>
        <v>0</v>
      </c>
      <c r="L80" s="12">
        <f t="shared" si="21"/>
        <v>0</v>
      </c>
      <c r="M80" s="12">
        <f t="shared" si="21"/>
        <v>0</v>
      </c>
      <c r="N80" s="12">
        <f t="shared" si="21"/>
        <v>0</v>
      </c>
      <c r="O80" s="12">
        <f t="shared" si="21"/>
        <v>0</v>
      </c>
      <c r="P80" s="12">
        <f t="shared" si="21"/>
        <v>0</v>
      </c>
      <c r="Q80" s="12">
        <f t="shared" si="21"/>
        <v>0</v>
      </c>
      <c r="R80" s="12">
        <f t="shared" si="21"/>
        <v>0</v>
      </c>
      <c r="S80" s="12">
        <f t="shared" si="21"/>
        <v>0</v>
      </c>
      <c r="T80" s="12">
        <f t="shared" si="21"/>
        <v>0</v>
      </c>
      <c r="U80" s="12">
        <f t="shared" si="21"/>
        <v>0</v>
      </c>
      <c r="V80" s="12">
        <f t="shared" si="21"/>
        <v>0</v>
      </c>
      <c r="W80" s="12">
        <f t="shared" si="21"/>
        <v>0</v>
      </c>
      <c r="X80" s="12">
        <f t="shared" si="21"/>
        <v>0</v>
      </c>
      <c r="Y80" s="12">
        <f t="shared" si="21"/>
        <v>0</v>
      </c>
      <c r="Z80" s="12">
        <f t="shared" si="21"/>
        <v>0</v>
      </c>
      <c r="AA80" s="12">
        <f t="shared" si="21"/>
        <v>0.01</v>
      </c>
      <c r="AB80" s="12">
        <f t="shared" si="21"/>
        <v>0</v>
      </c>
      <c r="AC80" s="12">
        <f t="shared" si="21"/>
        <v>0</v>
      </c>
      <c r="AD80" s="12">
        <f t="shared" si="21"/>
        <v>0</v>
      </c>
      <c r="AE80" s="12">
        <f t="shared" si="21"/>
        <v>0</v>
      </c>
      <c r="AF80" s="12">
        <f t="shared" si="21"/>
        <v>0</v>
      </c>
      <c r="AG80" s="12">
        <f t="shared" si="21"/>
        <v>0</v>
      </c>
      <c r="AH80" s="12">
        <f t="shared" si="21"/>
        <v>0</v>
      </c>
      <c r="AI80" s="12">
        <f t="shared" si="21"/>
        <v>0</v>
      </c>
      <c r="AJ80" s="12">
        <f t="shared" si="21"/>
        <v>0</v>
      </c>
      <c r="AK80" s="12">
        <f t="shared" si="21"/>
        <v>0</v>
      </c>
      <c r="AL80" s="12">
        <f t="shared" si="21"/>
        <v>0</v>
      </c>
      <c r="AM80" s="12">
        <f t="shared" si="21"/>
        <v>0</v>
      </c>
      <c r="AN80" s="12">
        <f t="shared" si="21"/>
        <v>0</v>
      </c>
      <c r="AO80" s="12">
        <f t="shared" si="21"/>
        <v>0</v>
      </c>
      <c r="AP80" s="12">
        <f t="shared" si="21"/>
        <v>0</v>
      </c>
      <c r="AQ80" s="12">
        <f t="shared" si="21"/>
        <v>0</v>
      </c>
      <c r="AR80" s="12">
        <f t="shared" si="21"/>
        <v>0</v>
      </c>
      <c r="AS80" s="12">
        <f t="shared" si="21"/>
        <v>0</v>
      </c>
      <c r="AT80" s="12">
        <f t="shared" si="21"/>
        <v>0</v>
      </c>
      <c r="AU80" s="12">
        <f t="shared" si="21"/>
        <v>0</v>
      </c>
      <c r="AV80" s="12">
        <f t="shared" si="21"/>
        <v>0</v>
      </c>
      <c r="AW80" s="12">
        <f t="shared" si="21"/>
        <v>0</v>
      </c>
      <c r="AX80" s="12">
        <f t="shared" si="21"/>
        <v>0</v>
      </c>
      <c r="AY80" s="12">
        <f t="shared" si="21"/>
        <v>0</v>
      </c>
      <c r="AZ80" s="12">
        <f t="shared" si="21"/>
        <v>0</v>
      </c>
      <c r="BA80" s="12">
        <f t="shared" si="21"/>
        <v>0</v>
      </c>
      <c r="BB80" s="12">
        <f t="shared" si="21"/>
        <v>0</v>
      </c>
      <c r="BC80" s="12">
        <f t="shared" si="21"/>
        <v>0</v>
      </c>
      <c r="BD80" s="12">
        <f t="shared" si="21"/>
        <v>0</v>
      </c>
      <c r="BE80" s="12">
        <f t="shared" si="21"/>
        <v>0</v>
      </c>
      <c r="BF80" s="12">
        <f t="shared" si="21"/>
        <v>0</v>
      </c>
      <c r="BG80" s="12">
        <f t="shared" si="21"/>
        <v>0</v>
      </c>
      <c r="BH80" s="12">
        <f t="shared" si="21"/>
        <v>0</v>
      </c>
      <c r="BI80" s="12">
        <f t="shared" si="21"/>
        <v>0</v>
      </c>
      <c r="BJ80" s="12">
        <f t="shared" si="21"/>
        <v>0</v>
      </c>
      <c r="BK80" s="12">
        <f t="shared" si="21"/>
        <v>0</v>
      </c>
      <c r="BL80" s="12">
        <f t="shared" si="21"/>
        <v>0</v>
      </c>
      <c r="BM80" s="12">
        <f t="shared" si="21"/>
        <v>0</v>
      </c>
      <c r="BN80" s="12">
        <f t="shared" si="21"/>
        <v>0</v>
      </c>
      <c r="BO80" s="12">
        <f t="shared" si="21"/>
        <v>0</v>
      </c>
      <c r="BP80" s="12">
        <f t="shared" si="21"/>
        <v>0</v>
      </c>
      <c r="BQ80" s="12">
        <f t="shared" si="21"/>
        <v>0</v>
      </c>
      <c r="BR80" s="65">
        <f t="shared" si="20"/>
        <v>5.0000000000000002E-5</v>
      </c>
    </row>
    <row r="81" spans="1:72" ht="17.399999999999999">
      <c r="B81" s="30" t="s">
        <v>24</v>
      </c>
      <c r="C81" s="31"/>
      <c r="D81" s="32">
        <f t="shared" ref="D81:BR81" si="22">SUM(D74:D80)</f>
        <v>0.03</v>
      </c>
      <c r="E81" s="32">
        <f t="shared" si="22"/>
        <v>0.05</v>
      </c>
      <c r="F81" s="32">
        <f t="shared" si="22"/>
        <v>1.2E-2</v>
      </c>
      <c r="G81" s="32">
        <f t="shared" si="22"/>
        <v>0</v>
      </c>
      <c r="H81" s="32">
        <f t="shared" si="22"/>
        <v>0</v>
      </c>
      <c r="I81" s="32">
        <f t="shared" si="22"/>
        <v>0</v>
      </c>
      <c r="J81" s="32">
        <f t="shared" si="22"/>
        <v>0</v>
      </c>
      <c r="K81" s="32">
        <f t="shared" si="22"/>
        <v>9.0000000000000011E-3</v>
      </c>
      <c r="L81" s="32">
        <f t="shared" si="22"/>
        <v>1.4999999999999999E-2</v>
      </c>
      <c r="M81" s="32">
        <f t="shared" si="22"/>
        <v>0</v>
      </c>
      <c r="N81" s="32">
        <f t="shared" si="22"/>
        <v>0</v>
      </c>
      <c r="O81" s="32">
        <f t="shared" si="22"/>
        <v>0</v>
      </c>
      <c r="P81" s="32">
        <f t="shared" si="22"/>
        <v>0</v>
      </c>
      <c r="Q81" s="32">
        <f t="shared" si="22"/>
        <v>0</v>
      </c>
      <c r="R81" s="32">
        <f t="shared" si="22"/>
        <v>0</v>
      </c>
      <c r="S81" s="32">
        <f t="shared" si="22"/>
        <v>0</v>
      </c>
      <c r="T81" s="32">
        <f t="shared" si="22"/>
        <v>0</v>
      </c>
      <c r="U81" s="32">
        <f t="shared" si="22"/>
        <v>0</v>
      </c>
      <c r="V81" s="32">
        <f t="shared" si="22"/>
        <v>0</v>
      </c>
      <c r="W81" s="32">
        <f t="shared" si="22"/>
        <v>0</v>
      </c>
      <c r="X81" s="32">
        <f t="shared" si="22"/>
        <v>0.6</v>
      </c>
      <c r="Y81" s="32">
        <f t="shared" si="22"/>
        <v>0</v>
      </c>
      <c r="Z81" s="32">
        <f t="shared" si="22"/>
        <v>0</v>
      </c>
      <c r="AA81" s="32">
        <f t="shared" si="22"/>
        <v>0.01</v>
      </c>
      <c r="AB81" s="32">
        <f t="shared" si="22"/>
        <v>0</v>
      </c>
      <c r="AC81" s="32">
        <f t="shared" si="22"/>
        <v>0</v>
      </c>
      <c r="AD81" s="32">
        <f t="shared" si="22"/>
        <v>0</v>
      </c>
      <c r="AE81" s="32">
        <f t="shared" si="22"/>
        <v>0</v>
      </c>
      <c r="AF81" s="32">
        <f t="shared" si="22"/>
        <v>0</v>
      </c>
      <c r="AG81" s="32">
        <f t="shared" si="22"/>
        <v>0</v>
      </c>
      <c r="AH81" s="32">
        <f t="shared" si="22"/>
        <v>0</v>
      </c>
      <c r="AI81" s="32">
        <f t="shared" si="22"/>
        <v>0</v>
      </c>
      <c r="AJ81" s="32">
        <f t="shared" si="22"/>
        <v>0</v>
      </c>
      <c r="AK81" s="32">
        <f t="shared" si="22"/>
        <v>0</v>
      </c>
      <c r="AL81" s="32">
        <f t="shared" si="22"/>
        <v>3.5000000000000003E-2</v>
      </c>
      <c r="AM81" s="32">
        <f t="shared" si="22"/>
        <v>1E-3</v>
      </c>
      <c r="AN81" s="32">
        <f t="shared" si="22"/>
        <v>0</v>
      </c>
      <c r="AO81" s="32">
        <f t="shared" si="22"/>
        <v>0</v>
      </c>
      <c r="AP81" s="32">
        <f t="shared" si="22"/>
        <v>0</v>
      </c>
      <c r="AQ81" s="32">
        <f t="shared" si="22"/>
        <v>0</v>
      </c>
      <c r="AR81" s="32">
        <f t="shared" si="22"/>
        <v>0</v>
      </c>
      <c r="AS81" s="32">
        <f t="shared" si="22"/>
        <v>0</v>
      </c>
      <c r="AT81" s="32">
        <f t="shared" si="22"/>
        <v>0</v>
      </c>
      <c r="AU81" s="32">
        <f t="shared" si="22"/>
        <v>0</v>
      </c>
      <c r="AV81" s="32">
        <f t="shared" si="22"/>
        <v>0</v>
      </c>
      <c r="AW81" s="32">
        <f t="shared" si="22"/>
        <v>0</v>
      </c>
      <c r="AX81" s="32">
        <f t="shared" si="22"/>
        <v>0</v>
      </c>
      <c r="AY81" s="32">
        <f t="shared" si="22"/>
        <v>0</v>
      </c>
      <c r="AZ81" s="32">
        <f t="shared" si="22"/>
        <v>0</v>
      </c>
      <c r="BA81" s="32">
        <f t="shared" si="22"/>
        <v>0</v>
      </c>
      <c r="BB81" s="32">
        <f t="shared" si="22"/>
        <v>0</v>
      </c>
      <c r="BC81" s="32">
        <f t="shared" si="22"/>
        <v>4.1999999999999997E-3</v>
      </c>
      <c r="BD81" s="32">
        <f t="shared" si="22"/>
        <v>3.5000000000000003E-2</v>
      </c>
      <c r="BE81" s="32">
        <f t="shared" si="22"/>
        <v>2.7E-2</v>
      </c>
      <c r="BF81" s="32">
        <f t="shared" si="22"/>
        <v>2.1000000000000001E-2</v>
      </c>
      <c r="BG81" s="32">
        <f t="shared" si="22"/>
        <v>0</v>
      </c>
      <c r="BH81" s="32">
        <f t="shared" si="22"/>
        <v>0</v>
      </c>
      <c r="BI81" s="32">
        <f t="shared" si="22"/>
        <v>0</v>
      </c>
      <c r="BJ81" s="32">
        <f t="shared" si="22"/>
        <v>0.188</v>
      </c>
      <c r="BK81" s="32">
        <f t="shared" si="22"/>
        <v>1.7000000000000001E-2</v>
      </c>
      <c r="BL81" s="32">
        <f t="shared" si="22"/>
        <v>1.7000000000000001E-2</v>
      </c>
      <c r="BM81" s="32">
        <f t="shared" si="22"/>
        <v>5.5E-2</v>
      </c>
      <c r="BN81" s="32">
        <f t="shared" si="22"/>
        <v>0</v>
      </c>
      <c r="BO81" s="32">
        <f t="shared" si="22"/>
        <v>0</v>
      </c>
      <c r="BP81" s="32">
        <f t="shared" si="22"/>
        <v>4.0000000000000001E-3</v>
      </c>
      <c r="BQ81" s="32">
        <f t="shared" si="22"/>
        <v>4.5000000000000005E-3</v>
      </c>
      <c r="BR81" s="66">
        <f t="shared" si="22"/>
        <v>5.0000000000000002E-5</v>
      </c>
    </row>
    <row r="82" spans="1:72" ht="17.399999999999999">
      <c r="B82" s="30" t="s">
        <v>34</v>
      </c>
      <c r="C82" s="31"/>
      <c r="D82" s="43">
        <f t="shared" ref="D82:W82" si="23">PRODUCT(D81,$E$7)</f>
        <v>0.03</v>
      </c>
      <c r="E82" s="43">
        <f t="shared" si="23"/>
        <v>0.05</v>
      </c>
      <c r="F82" s="43">
        <f t="shared" si="23"/>
        <v>1.2E-2</v>
      </c>
      <c r="G82" s="43">
        <f t="shared" si="23"/>
        <v>0</v>
      </c>
      <c r="H82" s="43">
        <f t="shared" si="23"/>
        <v>0</v>
      </c>
      <c r="I82" s="43">
        <f t="shared" si="23"/>
        <v>0</v>
      </c>
      <c r="J82" s="43">
        <f t="shared" si="23"/>
        <v>0</v>
      </c>
      <c r="K82" s="43">
        <f t="shared" si="23"/>
        <v>9.0000000000000011E-3</v>
      </c>
      <c r="L82" s="43">
        <f t="shared" si="23"/>
        <v>1.4999999999999999E-2</v>
      </c>
      <c r="M82" s="43">
        <f t="shared" si="23"/>
        <v>0</v>
      </c>
      <c r="N82" s="43">
        <f t="shared" si="23"/>
        <v>0</v>
      </c>
      <c r="O82" s="43">
        <f t="shared" si="23"/>
        <v>0</v>
      </c>
      <c r="P82" s="43">
        <f t="shared" si="23"/>
        <v>0</v>
      </c>
      <c r="Q82" s="43">
        <f t="shared" si="23"/>
        <v>0</v>
      </c>
      <c r="R82" s="43">
        <f t="shared" si="23"/>
        <v>0</v>
      </c>
      <c r="S82" s="43">
        <f t="shared" si="23"/>
        <v>0</v>
      </c>
      <c r="T82" s="43">
        <f t="shared" si="23"/>
        <v>0</v>
      </c>
      <c r="U82" s="43">
        <f t="shared" si="23"/>
        <v>0</v>
      </c>
      <c r="V82" s="43">
        <f t="shared" si="23"/>
        <v>0</v>
      </c>
      <c r="W82" s="43">
        <f t="shared" si="23"/>
        <v>0</v>
      </c>
      <c r="X82" s="43">
        <v>30</v>
      </c>
      <c r="Y82" s="43">
        <f t="shared" ref="Y82:BR82" si="24">PRODUCT(Y81,$E$7)</f>
        <v>0</v>
      </c>
      <c r="Z82" s="43">
        <f t="shared" si="24"/>
        <v>0</v>
      </c>
      <c r="AA82" s="43">
        <f t="shared" si="24"/>
        <v>0.01</v>
      </c>
      <c r="AB82" s="43">
        <f t="shared" si="24"/>
        <v>0</v>
      </c>
      <c r="AC82" s="43">
        <f t="shared" si="24"/>
        <v>0</v>
      </c>
      <c r="AD82" s="43">
        <f t="shared" si="24"/>
        <v>0</v>
      </c>
      <c r="AE82" s="43">
        <f t="shared" si="24"/>
        <v>0</v>
      </c>
      <c r="AF82" s="43">
        <f t="shared" si="24"/>
        <v>0</v>
      </c>
      <c r="AG82" s="43">
        <f t="shared" si="24"/>
        <v>0</v>
      </c>
      <c r="AH82" s="43">
        <f t="shared" si="24"/>
        <v>0</v>
      </c>
      <c r="AI82" s="43">
        <f t="shared" si="24"/>
        <v>0</v>
      </c>
      <c r="AJ82" s="43">
        <f t="shared" si="24"/>
        <v>0</v>
      </c>
      <c r="AK82" s="43">
        <f t="shared" si="24"/>
        <v>0</v>
      </c>
      <c r="AL82" s="43">
        <f t="shared" si="24"/>
        <v>3.5000000000000003E-2</v>
      </c>
      <c r="AM82" s="43">
        <f t="shared" si="24"/>
        <v>1E-3</v>
      </c>
      <c r="AN82" s="43">
        <f t="shared" si="24"/>
        <v>0</v>
      </c>
      <c r="AO82" s="43">
        <f t="shared" si="24"/>
        <v>0</v>
      </c>
      <c r="AP82" s="43">
        <f t="shared" si="24"/>
        <v>0</v>
      </c>
      <c r="AQ82" s="43">
        <f t="shared" si="24"/>
        <v>0</v>
      </c>
      <c r="AR82" s="43">
        <f t="shared" si="24"/>
        <v>0</v>
      </c>
      <c r="AS82" s="43">
        <f t="shared" si="24"/>
        <v>0</v>
      </c>
      <c r="AT82" s="43">
        <f t="shared" si="24"/>
        <v>0</v>
      </c>
      <c r="AU82" s="43">
        <f t="shared" si="24"/>
        <v>0</v>
      </c>
      <c r="AV82" s="43">
        <f t="shared" si="24"/>
        <v>0</v>
      </c>
      <c r="AW82" s="43">
        <f t="shared" si="24"/>
        <v>0</v>
      </c>
      <c r="AX82" s="43">
        <f t="shared" si="24"/>
        <v>0</v>
      </c>
      <c r="AY82" s="43">
        <f t="shared" si="24"/>
        <v>0</v>
      </c>
      <c r="AZ82" s="43">
        <f t="shared" si="24"/>
        <v>0</v>
      </c>
      <c r="BA82" s="43">
        <f t="shared" si="24"/>
        <v>0</v>
      </c>
      <c r="BB82" s="43">
        <f t="shared" si="24"/>
        <v>0</v>
      </c>
      <c r="BC82" s="43">
        <f t="shared" si="24"/>
        <v>4.1999999999999997E-3</v>
      </c>
      <c r="BD82" s="43">
        <f t="shared" si="24"/>
        <v>3.5000000000000003E-2</v>
      </c>
      <c r="BE82" s="43">
        <f t="shared" si="24"/>
        <v>2.7E-2</v>
      </c>
      <c r="BF82" s="43">
        <f t="shared" si="24"/>
        <v>2.1000000000000001E-2</v>
      </c>
      <c r="BG82" s="43">
        <f t="shared" si="24"/>
        <v>0</v>
      </c>
      <c r="BH82" s="43">
        <f t="shared" si="24"/>
        <v>0</v>
      </c>
      <c r="BI82" s="43">
        <f t="shared" si="24"/>
        <v>0</v>
      </c>
      <c r="BJ82" s="43">
        <f t="shared" si="24"/>
        <v>0.188</v>
      </c>
      <c r="BK82" s="43">
        <f t="shared" si="24"/>
        <v>1.7000000000000001E-2</v>
      </c>
      <c r="BL82" s="43">
        <f t="shared" si="24"/>
        <v>1.7000000000000001E-2</v>
      </c>
      <c r="BM82" s="43">
        <f t="shared" si="24"/>
        <v>5.5E-2</v>
      </c>
      <c r="BN82" s="43">
        <f t="shared" si="24"/>
        <v>0</v>
      </c>
      <c r="BO82" s="43">
        <f t="shared" si="24"/>
        <v>0</v>
      </c>
      <c r="BP82" s="43">
        <f t="shared" si="24"/>
        <v>4.0000000000000001E-3</v>
      </c>
      <c r="BQ82" s="43">
        <f t="shared" si="24"/>
        <v>4.5000000000000005E-3</v>
      </c>
      <c r="BR82" s="67">
        <f t="shared" si="24"/>
        <v>5.0000000000000002E-5</v>
      </c>
    </row>
    <row r="84" spans="1:72" ht="17.399999999999999">
      <c r="A84" s="26"/>
      <c r="B84" s="27" t="s">
        <v>26</v>
      </c>
      <c r="C84" s="28" t="s">
        <v>27</v>
      </c>
      <c r="D84" s="29">
        <f>D66</f>
        <v>90.9</v>
      </c>
      <c r="E84" s="29">
        <f t="shared" ref="E84:BR84" si="25">E66</f>
        <v>96</v>
      </c>
      <c r="F84" s="29">
        <f t="shared" si="25"/>
        <v>91</v>
      </c>
      <c r="G84" s="29">
        <f t="shared" si="25"/>
        <v>816</v>
      </c>
      <c r="H84" s="29">
        <f t="shared" si="25"/>
        <v>1680</v>
      </c>
      <c r="I84" s="29">
        <f t="shared" si="25"/>
        <v>1050</v>
      </c>
      <c r="J84" s="29">
        <f t="shared" si="25"/>
        <v>90.57</v>
      </c>
      <c r="K84" s="29">
        <f t="shared" si="25"/>
        <v>1166.67</v>
      </c>
      <c r="L84" s="29">
        <f t="shared" si="25"/>
        <v>255.2</v>
      </c>
      <c r="M84" s="29">
        <f t="shared" si="25"/>
        <v>833</v>
      </c>
      <c r="N84" s="29">
        <f t="shared" si="25"/>
        <v>126.38</v>
      </c>
      <c r="O84" s="29">
        <f t="shared" si="25"/>
        <v>387.53</v>
      </c>
      <c r="P84" s="29">
        <f t="shared" si="25"/>
        <v>663.16</v>
      </c>
      <c r="Q84" s="29">
        <f t="shared" si="25"/>
        <v>526.66999999999996</v>
      </c>
      <c r="R84" s="29">
        <f t="shared" si="25"/>
        <v>1295</v>
      </c>
      <c r="S84" s="29">
        <f t="shared" si="25"/>
        <v>0</v>
      </c>
      <c r="T84" s="29">
        <f t="shared" si="25"/>
        <v>0</v>
      </c>
      <c r="U84" s="29">
        <f t="shared" si="25"/>
        <v>1012</v>
      </c>
      <c r="V84" s="29">
        <f t="shared" si="25"/>
        <v>470.67</v>
      </c>
      <c r="W84" s="29">
        <f>W66</f>
        <v>348</v>
      </c>
      <c r="X84" s="29">
        <f t="shared" si="25"/>
        <v>9.4</v>
      </c>
      <c r="Y84" s="29">
        <f t="shared" si="25"/>
        <v>266.5</v>
      </c>
      <c r="Z84" s="29">
        <f t="shared" si="25"/>
        <v>367</v>
      </c>
      <c r="AA84" s="29">
        <f t="shared" si="25"/>
        <v>524</v>
      </c>
      <c r="AB84" s="29">
        <f t="shared" si="25"/>
        <v>330</v>
      </c>
      <c r="AC84" s="29">
        <f t="shared" si="25"/>
        <v>299</v>
      </c>
      <c r="AD84" s="29">
        <f t="shared" si="25"/>
        <v>148</v>
      </c>
      <c r="AE84" s="29">
        <f t="shared" si="25"/>
        <v>842</v>
      </c>
      <c r="AF84" s="29"/>
      <c r="AG84" s="29"/>
      <c r="AH84" s="29">
        <f t="shared" si="25"/>
        <v>359</v>
      </c>
      <c r="AI84" s="29"/>
      <c r="AJ84" s="29">
        <f t="shared" si="25"/>
        <v>309.10000000000002</v>
      </c>
      <c r="AK84" s="29">
        <f t="shared" si="25"/>
        <v>94</v>
      </c>
      <c r="AL84" s="29">
        <f t="shared" si="25"/>
        <v>73</v>
      </c>
      <c r="AM84" s="29">
        <f t="shared" si="25"/>
        <v>51.6</v>
      </c>
      <c r="AN84" s="29">
        <f t="shared" si="25"/>
        <v>250</v>
      </c>
      <c r="AO84" s="29">
        <f t="shared" si="25"/>
        <v>272</v>
      </c>
      <c r="AP84" s="29">
        <f t="shared" si="25"/>
        <v>0</v>
      </c>
      <c r="AQ84" s="29">
        <f t="shared" si="25"/>
        <v>425</v>
      </c>
      <c r="AR84" s="29">
        <f t="shared" si="25"/>
        <v>800</v>
      </c>
      <c r="AS84" s="29">
        <f t="shared" si="25"/>
        <v>294.25</v>
      </c>
      <c r="AT84" s="29">
        <f t="shared" si="25"/>
        <v>95</v>
      </c>
      <c r="AU84" s="29">
        <f t="shared" si="25"/>
        <v>87.33</v>
      </c>
      <c r="AV84" s="29">
        <f t="shared" si="25"/>
        <v>73.33</v>
      </c>
      <c r="AW84" s="29">
        <f t="shared" si="25"/>
        <v>80</v>
      </c>
      <c r="AX84" s="29">
        <f t="shared" si="25"/>
        <v>89.29</v>
      </c>
      <c r="AY84" s="29">
        <f t="shared" si="25"/>
        <v>63.75</v>
      </c>
      <c r="AZ84" s="29">
        <f t="shared" si="25"/>
        <v>104.62</v>
      </c>
      <c r="BA84" s="29">
        <f t="shared" si="25"/>
        <v>81.33</v>
      </c>
      <c r="BB84" s="29">
        <f t="shared" si="25"/>
        <v>71.67</v>
      </c>
      <c r="BC84" s="29">
        <f t="shared" si="25"/>
        <v>152.66999999999999</v>
      </c>
      <c r="BD84" s="29">
        <f t="shared" si="25"/>
        <v>378</v>
      </c>
      <c r="BE84" s="29">
        <f t="shared" si="25"/>
        <v>574</v>
      </c>
      <c r="BF84" s="29">
        <f t="shared" si="25"/>
        <v>696</v>
      </c>
      <c r="BG84" s="29">
        <f t="shared" si="25"/>
        <v>324</v>
      </c>
      <c r="BH84" s="29">
        <f t="shared" si="25"/>
        <v>604</v>
      </c>
      <c r="BI84" s="29">
        <f t="shared" si="25"/>
        <v>0</v>
      </c>
      <c r="BJ84" s="29">
        <f t="shared" si="25"/>
        <v>38</v>
      </c>
      <c r="BK84" s="29">
        <f t="shared" si="25"/>
        <v>38</v>
      </c>
      <c r="BL84" s="29">
        <f t="shared" si="25"/>
        <v>33</v>
      </c>
      <c r="BM84" s="29">
        <f t="shared" si="25"/>
        <v>43</v>
      </c>
      <c r="BN84" s="29">
        <f t="shared" si="25"/>
        <v>43</v>
      </c>
      <c r="BO84" s="29">
        <f t="shared" si="25"/>
        <v>306.32</v>
      </c>
      <c r="BP84" s="29">
        <f t="shared" si="25"/>
        <v>190</v>
      </c>
      <c r="BQ84" s="29">
        <f t="shared" si="25"/>
        <v>26</v>
      </c>
      <c r="BR84" s="66">
        <f t="shared" si="25"/>
        <v>0</v>
      </c>
    </row>
    <row r="85" spans="1:72" ht="17.399999999999999">
      <c r="B85" s="30" t="s">
        <v>28</v>
      </c>
      <c r="C85" s="31" t="s">
        <v>27</v>
      </c>
      <c r="D85" s="32">
        <f>D84/1000</f>
        <v>9.0900000000000009E-2</v>
      </c>
      <c r="E85" s="32">
        <f t="shared" ref="E85:BR85" si="26">E84/1000</f>
        <v>9.6000000000000002E-2</v>
      </c>
      <c r="F85" s="32">
        <f t="shared" si="26"/>
        <v>9.0999999999999998E-2</v>
      </c>
      <c r="G85" s="32">
        <f t="shared" si="26"/>
        <v>0.81599999999999995</v>
      </c>
      <c r="H85" s="32">
        <f t="shared" si="26"/>
        <v>1.68</v>
      </c>
      <c r="I85" s="32">
        <f t="shared" si="26"/>
        <v>1.05</v>
      </c>
      <c r="J85" s="32">
        <f t="shared" si="26"/>
        <v>9.0569999999999998E-2</v>
      </c>
      <c r="K85" s="32">
        <f t="shared" si="26"/>
        <v>1.1666700000000001</v>
      </c>
      <c r="L85" s="32">
        <f t="shared" si="26"/>
        <v>0.25519999999999998</v>
      </c>
      <c r="M85" s="32">
        <f t="shared" si="26"/>
        <v>0.83299999999999996</v>
      </c>
      <c r="N85" s="32">
        <f t="shared" si="26"/>
        <v>0.12637999999999999</v>
      </c>
      <c r="O85" s="32">
        <f t="shared" si="26"/>
        <v>0.38752999999999999</v>
      </c>
      <c r="P85" s="32">
        <f t="shared" si="26"/>
        <v>0.66315999999999997</v>
      </c>
      <c r="Q85" s="32">
        <f t="shared" si="26"/>
        <v>0.52666999999999997</v>
      </c>
      <c r="R85" s="32">
        <f t="shared" si="26"/>
        <v>1.2949999999999999</v>
      </c>
      <c r="S85" s="32">
        <f t="shared" si="26"/>
        <v>0</v>
      </c>
      <c r="T85" s="32">
        <f t="shared" si="26"/>
        <v>0</v>
      </c>
      <c r="U85" s="32">
        <f t="shared" si="26"/>
        <v>1.012</v>
      </c>
      <c r="V85" s="32">
        <f t="shared" si="26"/>
        <v>0.47067000000000003</v>
      </c>
      <c r="W85" s="32">
        <f>W84/1000</f>
        <v>0.34799999999999998</v>
      </c>
      <c r="X85" s="32">
        <f t="shared" si="26"/>
        <v>9.4000000000000004E-3</v>
      </c>
      <c r="Y85" s="32">
        <f t="shared" si="26"/>
        <v>0.26650000000000001</v>
      </c>
      <c r="Z85" s="32">
        <f t="shared" si="26"/>
        <v>0.36699999999999999</v>
      </c>
      <c r="AA85" s="32">
        <f t="shared" si="26"/>
        <v>0.52400000000000002</v>
      </c>
      <c r="AB85" s="32">
        <f t="shared" si="26"/>
        <v>0.33</v>
      </c>
      <c r="AC85" s="32">
        <f t="shared" si="26"/>
        <v>0.29899999999999999</v>
      </c>
      <c r="AD85" s="32">
        <f t="shared" si="26"/>
        <v>0.14799999999999999</v>
      </c>
      <c r="AE85" s="32">
        <f t="shared" si="26"/>
        <v>0.84199999999999997</v>
      </c>
      <c r="AF85" s="32">
        <f t="shared" si="26"/>
        <v>0</v>
      </c>
      <c r="AG85" s="32">
        <f t="shared" si="26"/>
        <v>0</v>
      </c>
      <c r="AH85" s="32">
        <f t="shared" si="26"/>
        <v>0.35899999999999999</v>
      </c>
      <c r="AI85" s="32">
        <f t="shared" si="26"/>
        <v>0</v>
      </c>
      <c r="AJ85" s="32">
        <f t="shared" si="26"/>
        <v>0.30910000000000004</v>
      </c>
      <c r="AK85" s="32">
        <f t="shared" si="26"/>
        <v>9.4E-2</v>
      </c>
      <c r="AL85" s="32">
        <f t="shared" si="26"/>
        <v>7.2999999999999995E-2</v>
      </c>
      <c r="AM85" s="32">
        <f t="shared" si="26"/>
        <v>5.16E-2</v>
      </c>
      <c r="AN85" s="32">
        <f t="shared" si="26"/>
        <v>0.25</v>
      </c>
      <c r="AO85" s="32">
        <f t="shared" si="26"/>
        <v>0.27200000000000002</v>
      </c>
      <c r="AP85" s="32">
        <f t="shared" si="26"/>
        <v>0</v>
      </c>
      <c r="AQ85" s="32">
        <f t="shared" si="26"/>
        <v>0.42499999999999999</v>
      </c>
      <c r="AR85" s="32">
        <f t="shared" si="26"/>
        <v>0.8</v>
      </c>
      <c r="AS85" s="32">
        <f t="shared" si="26"/>
        <v>0.29425000000000001</v>
      </c>
      <c r="AT85" s="32">
        <f t="shared" si="26"/>
        <v>9.5000000000000001E-2</v>
      </c>
      <c r="AU85" s="32">
        <f t="shared" si="26"/>
        <v>8.7330000000000005E-2</v>
      </c>
      <c r="AV85" s="32">
        <f t="shared" si="26"/>
        <v>7.3329999999999992E-2</v>
      </c>
      <c r="AW85" s="32">
        <f t="shared" si="26"/>
        <v>0.08</v>
      </c>
      <c r="AX85" s="32">
        <f t="shared" si="26"/>
        <v>8.9290000000000008E-2</v>
      </c>
      <c r="AY85" s="32">
        <f t="shared" si="26"/>
        <v>6.3750000000000001E-2</v>
      </c>
      <c r="AZ85" s="32">
        <f t="shared" si="26"/>
        <v>0.10462</v>
      </c>
      <c r="BA85" s="32">
        <f t="shared" si="26"/>
        <v>8.133E-2</v>
      </c>
      <c r="BB85" s="32">
        <f t="shared" si="26"/>
        <v>7.1669999999999998E-2</v>
      </c>
      <c r="BC85" s="32">
        <f t="shared" si="26"/>
        <v>0.15267</v>
      </c>
      <c r="BD85" s="32">
        <f t="shared" si="26"/>
        <v>0.378</v>
      </c>
      <c r="BE85" s="32">
        <f t="shared" si="26"/>
        <v>0.57399999999999995</v>
      </c>
      <c r="BF85" s="32">
        <f t="shared" si="26"/>
        <v>0.69599999999999995</v>
      </c>
      <c r="BG85" s="32">
        <f t="shared" si="26"/>
        <v>0.32400000000000001</v>
      </c>
      <c r="BH85" s="32">
        <f t="shared" si="26"/>
        <v>0.60399999999999998</v>
      </c>
      <c r="BI85" s="32">
        <f t="shared" si="26"/>
        <v>0</v>
      </c>
      <c r="BJ85" s="32">
        <f t="shared" si="26"/>
        <v>3.7999999999999999E-2</v>
      </c>
      <c r="BK85" s="32">
        <f t="shared" si="26"/>
        <v>3.7999999999999999E-2</v>
      </c>
      <c r="BL85" s="32">
        <f t="shared" si="26"/>
        <v>3.3000000000000002E-2</v>
      </c>
      <c r="BM85" s="32">
        <f t="shared" si="26"/>
        <v>4.2999999999999997E-2</v>
      </c>
      <c r="BN85" s="32">
        <f t="shared" si="26"/>
        <v>4.2999999999999997E-2</v>
      </c>
      <c r="BO85" s="32">
        <f t="shared" si="26"/>
        <v>0.30631999999999998</v>
      </c>
      <c r="BP85" s="32">
        <f t="shared" si="26"/>
        <v>0.19</v>
      </c>
      <c r="BQ85" s="32">
        <f t="shared" si="26"/>
        <v>2.5999999999999999E-2</v>
      </c>
      <c r="BR85" s="66">
        <f t="shared" si="26"/>
        <v>0</v>
      </c>
    </row>
    <row r="86" spans="1:72" ht="17.399999999999999">
      <c r="A86" s="33"/>
      <c r="B86" s="34" t="s">
        <v>29</v>
      </c>
      <c r="C86" s="101"/>
      <c r="D86" s="35">
        <f>D82*D84</f>
        <v>2.7269999999999999</v>
      </c>
      <c r="E86" s="35">
        <f t="shared" ref="E86:BR86" si="27">E82*E84</f>
        <v>4.8000000000000007</v>
      </c>
      <c r="F86" s="35">
        <f t="shared" si="27"/>
        <v>1.0920000000000001</v>
      </c>
      <c r="G86" s="35">
        <f t="shared" si="27"/>
        <v>0</v>
      </c>
      <c r="H86" s="35">
        <f t="shared" si="27"/>
        <v>0</v>
      </c>
      <c r="I86" s="35">
        <f t="shared" si="27"/>
        <v>0</v>
      </c>
      <c r="J86" s="35">
        <f t="shared" si="27"/>
        <v>0</v>
      </c>
      <c r="K86" s="35">
        <f t="shared" si="27"/>
        <v>10.500030000000002</v>
      </c>
      <c r="L86" s="35">
        <f t="shared" si="27"/>
        <v>3.8279999999999998</v>
      </c>
      <c r="M86" s="35">
        <f t="shared" si="27"/>
        <v>0</v>
      </c>
      <c r="N86" s="35">
        <f t="shared" si="27"/>
        <v>0</v>
      </c>
      <c r="O86" s="35">
        <f t="shared" si="27"/>
        <v>0</v>
      </c>
      <c r="P86" s="35">
        <f t="shared" si="27"/>
        <v>0</v>
      </c>
      <c r="Q86" s="35">
        <f t="shared" si="27"/>
        <v>0</v>
      </c>
      <c r="R86" s="35">
        <f t="shared" si="27"/>
        <v>0</v>
      </c>
      <c r="S86" s="35">
        <f t="shared" si="27"/>
        <v>0</v>
      </c>
      <c r="T86" s="35">
        <f t="shared" si="27"/>
        <v>0</v>
      </c>
      <c r="U86" s="35">
        <f t="shared" si="27"/>
        <v>0</v>
      </c>
      <c r="V86" s="35">
        <f t="shared" si="27"/>
        <v>0</v>
      </c>
      <c r="W86" s="35">
        <f>W82*W84</f>
        <v>0</v>
      </c>
      <c r="X86" s="35">
        <f t="shared" si="27"/>
        <v>282</v>
      </c>
      <c r="Y86" s="35">
        <f t="shared" si="27"/>
        <v>0</v>
      </c>
      <c r="Z86" s="35">
        <f t="shared" si="27"/>
        <v>0</v>
      </c>
      <c r="AA86" s="35">
        <f t="shared" si="27"/>
        <v>5.24</v>
      </c>
      <c r="AB86" s="35">
        <f t="shared" si="27"/>
        <v>0</v>
      </c>
      <c r="AC86" s="35">
        <f t="shared" si="27"/>
        <v>0</v>
      </c>
      <c r="AD86" s="35">
        <f t="shared" si="27"/>
        <v>0</v>
      </c>
      <c r="AE86" s="35">
        <f t="shared" si="27"/>
        <v>0</v>
      </c>
      <c r="AF86" s="35">
        <f t="shared" si="27"/>
        <v>0</v>
      </c>
      <c r="AG86" s="35">
        <f t="shared" si="27"/>
        <v>0</v>
      </c>
      <c r="AH86" s="35">
        <f t="shared" si="27"/>
        <v>0</v>
      </c>
      <c r="AI86" s="35">
        <f t="shared" si="27"/>
        <v>0</v>
      </c>
      <c r="AJ86" s="35">
        <f t="shared" si="27"/>
        <v>0</v>
      </c>
      <c r="AK86" s="35">
        <f t="shared" si="27"/>
        <v>0</v>
      </c>
      <c r="AL86" s="35">
        <f t="shared" si="27"/>
        <v>2.5550000000000002</v>
      </c>
      <c r="AM86" s="35">
        <f t="shared" si="27"/>
        <v>5.16E-2</v>
      </c>
      <c r="AN86" s="35">
        <f t="shared" si="27"/>
        <v>0</v>
      </c>
      <c r="AO86" s="35">
        <f t="shared" si="27"/>
        <v>0</v>
      </c>
      <c r="AP86" s="35">
        <f t="shared" si="27"/>
        <v>0</v>
      </c>
      <c r="AQ86" s="35">
        <f t="shared" si="27"/>
        <v>0</v>
      </c>
      <c r="AR86" s="35">
        <f t="shared" si="27"/>
        <v>0</v>
      </c>
      <c r="AS86" s="35">
        <f t="shared" si="27"/>
        <v>0</v>
      </c>
      <c r="AT86" s="35">
        <f t="shared" si="27"/>
        <v>0</v>
      </c>
      <c r="AU86" s="35">
        <f t="shared" si="27"/>
        <v>0</v>
      </c>
      <c r="AV86" s="35">
        <f t="shared" si="27"/>
        <v>0</v>
      </c>
      <c r="AW86" s="35">
        <f t="shared" si="27"/>
        <v>0</v>
      </c>
      <c r="AX86" s="35">
        <f t="shared" si="27"/>
        <v>0</v>
      </c>
      <c r="AY86" s="35">
        <f t="shared" si="27"/>
        <v>0</v>
      </c>
      <c r="AZ86" s="35">
        <f t="shared" si="27"/>
        <v>0</v>
      </c>
      <c r="BA86" s="35">
        <f t="shared" si="27"/>
        <v>0</v>
      </c>
      <c r="BB86" s="35">
        <f t="shared" si="27"/>
        <v>0</v>
      </c>
      <c r="BC86" s="35">
        <f t="shared" si="27"/>
        <v>0.64121399999999995</v>
      </c>
      <c r="BD86" s="35">
        <f t="shared" si="27"/>
        <v>13.23</v>
      </c>
      <c r="BE86" s="35">
        <f t="shared" si="27"/>
        <v>15.497999999999999</v>
      </c>
      <c r="BF86" s="35">
        <f t="shared" si="27"/>
        <v>14.616000000000001</v>
      </c>
      <c r="BG86" s="35">
        <f t="shared" si="27"/>
        <v>0</v>
      </c>
      <c r="BH86" s="35">
        <f t="shared" si="27"/>
        <v>0</v>
      </c>
      <c r="BI86" s="35">
        <f t="shared" si="27"/>
        <v>0</v>
      </c>
      <c r="BJ86" s="35">
        <f t="shared" si="27"/>
        <v>7.1440000000000001</v>
      </c>
      <c r="BK86" s="35">
        <f t="shared" si="27"/>
        <v>0.64600000000000002</v>
      </c>
      <c r="BL86" s="35">
        <f t="shared" si="27"/>
        <v>0.56100000000000005</v>
      </c>
      <c r="BM86" s="35">
        <f t="shared" si="27"/>
        <v>2.3650000000000002</v>
      </c>
      <c r="BN86" s="35">
        <f t="shared" si="27"/>
        <v>0</v>
      </c>
      <c r="BO86" s="35">
        <f t="shared" si="27"/>
        <v>0</v>
      </c>
      <c r="BP86" s="35">
        <f t="shared" si="27"/>
        <v>0.76</v>
      </c>
      <c r="BQ86" s="35">
        <f t="shared" si="27"/>
        <v>0.11700000000000002</v>
      </c>
      <c r="BR86" s="68">
        <f t="shared" si="27"/>
        <v>0</v>
      </c>
      <c r="BS86" s="36">
        <f>SUM(D86:BQ86)</f>
        <v>368.37184400000001</v>
      </c>
      <c r="BT86" s="37">
        <f>BS86/$C$10</f>
        <v>368.37184400000001</v>
      </c>
    </row>
    <row r="87" spans="1:72" ht="17.399999999999999">
      <c r="A87" s="33"/>
      <c r="B87" s="34" t="s">
        <v>30</v>
      </c>
      <c r="C87" s="101"/>
      <c r="D87" s="35">
        <f>D82*D84</f>
        <v>2.7269999999999999</v>
      </c>
      <c r="E87" s="35">
        <f t="shared" ref="E87:BR87" si="28">E82*E84</f>
        <v>4.8000000000000007</v>
      </c>
      <c r="F87" s="35">
        <f t="shared" si="28"/>
        <v>1.0920000000000001</v>
      </c>
      <c r="G87" s="35">
        <f t="shared" si="28"/>
        <v>0</v>
      </c>
      <c r="H87" s="35">
        <f t="shared" si="28"/>
        <v>0</v>
      </c>
      <c r="I87" s="35">
        <f t="shared" si="28"/>
        <v>0</v>
      </c>
      <c r="J87" s="35">
        <f t="shared" si="28"/>
        <v>0</v>
      </c>
      <c r="K87" s="35">
        <f t="shared" si="28"/>
        <v>10.500030000000002</v>
      </c>
      <c r="L87" s="35">
        <f t="shared" si="28"/>
        <v>3.8279999999999998</v>
      </c>
      <c r="M87" s="35">
        <f t="shared" si="28"/>
        <v>0</v>
      </c>
      <c r="N87" s="35">
        <f t="shared" si="28"/>
        <v>0</v>
      </c>
      <c r="O87" s="35">
        <f t="shared" si="28"/>
        <v>0</v>
      </c>
      <c r="P87" s="35">
        <f t="shared" si="28"/>
        <v>0</v>
      </c>
      <c r="Q87" s="35">
        <f t="shared" si="28"/>
        <v>0</v>
      </c>
      <c r="R87" s="35">
        <f t="shared" si="28"/>
        <v>0</v>
      </c>
      <c r="S87" s="35">
        <f t="shared" si="28"/>
        <v>0</v>
      </c>
      <c r="T87" s="35">
        <f t="shared" si="28"/>
        <v>0</v>
      </c>
      <c r="U87" s="35">
        <f t="shared" si="28"/>
        <v>0</v>
      </c>
      <c r="V87" s="35">
        <f t="shared" si="28"/>
        <v>0</v>
      </c>
      <c r="W87" s="35">
        <f>W82*W84</f>
        <v>0</v>
      </c>
      <c r="X87" s="35">
        <f t="shared" si="28"/>
        <v>282</v>
      </c>
      <c r="Y87" s="35">
        <f t="shared" si="28"/>
        <v>0</v>
      </c>
      <c r="Z87" s="35">
        <f t="shared" si="28"/>
        <v>0</v>
      </c>
      <c r="AA87" s="35">
        <f t="shared" si="28"/>
        <v>5.24</v>
      </c>
      <c r="AB87" s="35">
        <f t="shared" si="28"/>
        <v>0</v>
      </c>
      <c r="AC87" s="35">
        <f t="shared" si="28"/>
        <v>0</v>
      </c>
      <c r="AD87" s="35">
        <f t="shared" si="28"/>
        <v>0</v>
      </c>
      <c r="AE87" s="35">
        <f t="shared" si="28"/>
        <v>0</v>
      </c>
      <c r="AF87" s="35">
        <f t="shared" si="28"/>
        <v>0</v>
      </c>
      <c r="AG87" s="35">
        <f t="shared" si="28"/>
        <v>0</v>
      </c>
      <c r="AH87" s="35">
        <f t="shared" si="28"/>
        <v>0</v>
      </c>
      <c r="AI87" s="35">
        <f t="shared" si="28"/>
        <v>0</v>
      </c>
      <c r="AJ87" s="35">
        <f t="shared" si="28"/>
        <v>0</v>
      </c>
      <c r="AK87" s="35">
        <f t="shared" si="28"/>
        <v>0</v>
      </c>
      <c r="AL87" s="35">
        <f t="shared" si="28"/>
        <v>2.5550000000000002</v>
      </c>
      <c r="AM87" s="35">
        <f t="shared" si="28"/>
        <v>5.16E-2</v>
      </c>
      <c r="AN87" s="35">
        <f t="shared" si="28"/>
        <v>0</v>
      </c>
      <c r="AO87" s="35">
        <f t="shared" si="28"/>
        <v>0</v>
      </c>
      <c r="AP87" s="35">
        <f t="shared" si="28"/>
        <v>0</v>
      </c>
      <c r="AQ87" s="35">
        <f t="shared" si="28"/>
        <v>0</v>
      </c>
      <c r="AR87" s="35">
        <f t="shared" si="28"/>
        <v>0</v>
      </c>
      <c r="AS87" s="35">
        <f t="shared" si="28"/>
        <v>0</v>
      </c>
      <c r="AT87" s="35">
        <f t="shared" si="28"/>
        <v>0</v>
      </c>
      <c r="AU87" s="35">
        <f t="shared" si="28"/>
        <v>0</v>
      </c>
      <c r="AV87" s="35">
        <f t="shared" si="28"/>
        <v>0</v>
      </c>
      <c r="AW87" s="35">
        <f t="shared" si="28"/>
        <v>0</v>
      </c>
      <c r="AX87" s="35">
        <f t="shared" si="28"/>
        <v>0</v>
      </c>
      <c r="AY87" s="35">
        <f t="shared" si="28"/>
        <v>0</v>
      </c>
      <c r="AZ87" s="35">
        <f t="shared" si="28"/>
        <v>0</v>
      </c>
      <c r="BA87" s="35">
        <f t="shared" si="28"/>
        <v>0</v>
      </c>
      <c r="BB87" s="35">
        <f t="shared" si="28"/>
        <v>0</v>
      </c>
      <c r="BC87" s="35">
        <f t="shared" si="28"/>
        <v>0.64121399999999995</v>
      </c>
      <c r="BD87" s="35">
        <f t="shared" si="28"/>
        <v>13.23</v>
      </c>
      <c r="BE87" s="35">
        <f t="shared" si="28"/>
        <v>15.497999999999999</v>
      </c>
      <c r="BF87" s="35">
        <f t="shared" si="28"/>
        <v>14.616000000000001</v>
      </c>
      <c r="BG87" s="35">
        <f t="shared" si="28"/>
        <v>0</v>
      </c>
      <c r="BH87" s="35">
        <f t="shared" si="28"/>
        <v>0</v>
      </c>
      <c r="BI87" s="35">
        <f t="shared" si="28"/>
        <v>0</v>
      </c>
      <c r="BJ87" s="35">
        <f t="shared" si="28"/>
        <v>7.1440000000000001</v>
      </c>
      <c r="BK87" s="35">
        <f t="shared" si="28"/>
        <v>0.64600000000000002</v>
      </c>
      <c r="BL87" s="35">
        <f t="shared" si="28"/>
        <v>0.56100000000000005</v>
      </c>
      <c r="BM87" s="35">
        <f t="shared" si="28"/>
        <v>2.3650000000000002</v>
      </c>
      <c r="BN87" s="35">
        <f t="shared" si="28"/>
        <v>0</v>
      </c>
      <c r="BO87" s="35">
        <f t="shared" si="28"/>
        <v>0</v>
      </c>
      <c r="BP87" s="35">
        <f t="shared" si="28"/>
        <v>0.76</v>
      </c>
      <c r="BQ87" s="35">
        <f t="shared" si="28"/>
        <v>0.11700000000000002</v>
      </c>
      <c r="BR87" s="68">
        <f t="shared" si="28"/>
        <v>0</v>
      </c>
      <c r="BS87" s="36">
        <f>SUM(D87:BQ87)</f>
        <v>368.37184400000001</v>
      </c>
      <c r="BT87" s="37">
        <f>BS87/$C$10</f>
        <v>368.37184400000001</v>
      </c>
    </row>
    <row r="89" spans="1:72">
      <c r="J89" s="3">
        <v>44</v>
      </c>
      <c r="K89" t="s">
        <v>0</v>
      </c>
      <c r="M89" s="3"/>
      <c r="N89" s="3"/>
      <c r="O89" s="3"/>
      <c r="S89" t="s">
        <v>33</v>
      </c>
    </row>
    <row r="90" spans="1:72" ht="15" customHeight="1">
      <c r="A90" s="102"/>
      <c r="B90" s="41" t="s">
        <v>1</v>
      </c>
      <c r="C90" s="104" t="s">
        <v>2</v>
      </c>
      <c r="D90" s="95" t="str">
        <f t="shared" ref="D90:AC90" si="29">D72</f>
        <v>Хлеб пшеничный</v>
      </c>
      <c r="E90" s="95" t="str">
        <f t="shared" si="29"/>
        <v>Хлеб ржано-пшеничный</v>
      </c>
      <c r="F90" s="95" t="str">
        <f t="shared" si="29"/>
        <v>Сахар</v>
      </c>
      <c r="G90" s="95" t="str">
        <f t="shared" si="29"/>
        <v>Чай</v>
      </c>
      <c r="H90" s="95" t="str">
        <f t="shared" si="29"/>
        <v>Какао</v>
      </c>
      <c r="I90" s="95" t="str">
        <f t="shared" si="29"/>
        <v>Кофейный напиток</v>
      </c>
      <c r="J90" s="95" t="str">
        <f t="shared" si="29"/>
        <v>Молоко 2,5%</v>
      </c>
      <c r="K90" s="95" t="str">
        <f t="shared" si="29"/>
        <v>Масло сливочное</v>
      </c>
      <c r="L90" s="95" t="str">
        <f t="shared" si="29"/>
        <v>Сметана 15%</v>
      </c>
      <c r="M90" s="95" t="str">
        <f t="shared" si="29"/>
        <v>Молоко сухое</v>
      </c>
      <c r="N90" s="95" t="str">
        <f t="shared" si="29"/>
        <v>Снежок 2,5 %</v>
      </c>
      <c r="O90" s="95" t="str">
        <f t="shared" si="29"/>
        <v>Творог 5%</v>
      </c>
      <c r="P90" s="95" t="str">
        <f t="shared" si="29"/>
        <v>Молоко сгущенное</v>
      </c>
      <c r="Q90" s="95" t="str">
        <f t="shared" si="29"/>
        <v xml:space="preserve">Джем Сава </v>
      </c>
      <c r="R90" s="95" t="str">
        <f t="shared" si="29"/>
        <v>Сыр</v>
      </c>
      <c r="S90" s="95" t="str">
        <f t="shared" si="29"/>
        <v>Зеленый горошек</v>
      </c>
      <c r="T90" s="95" t="str">
        <f t="shared" si="29"/>
        <v>Кукуруза консервирован.</v>
      </c>
      <c r="U90" s="95" t="str">
        <f t="shared" si="29"/>
        <v>Консервы рыбные</v>
      </c>
      <c r="V90" s="95" t="str">
        <f t="shared" si="29"/>
        <v>Огурцы консервирован.</v>
      </c>
      <c r="W90" s="71"/>
      <c r="X90" s="95" t="str">
        <f t="shared" si="29"/>
        <v>Яйцо</v>
      </c>
      <c r="Y90" s="95" t="str">
        <f t="shared" si="29"/>
        <v>Икра кабачковая</v>
      </c>
      <c r="Z90" s="95" t="str">
        <f t="shared" si="29"/>
        <v>Изюм</v>
      </c>
      <c r="AA90" s="95" t="str">
        <f t="shared" si="29"/>
        <v>Курага</v>
      </c>
      <c r="AB90" s="95" t="str">
        <f t="shared" si="29"/>
        <v>Чернослив</v>
      </c>
      <c r="AC90" s="95" t="str">
        <f t="shared" si="29"/>
        <v>Шиповник</v>
      </c>
      <c r="AD90" s="95" t="str">
        <f>AD72</f>
        <v>Сухофрукты</v>
      </c>
      <c r="AE90" s="95" t="str">
        <f>AE72</f>
        <v>Ягода свежемороженная</v>
      </c>
      <c r="AF90" s="95" t="str">
        <f t="shared" ref="AF90:AI90" si="30">AF72</f>
        <v xml:space="preserve">Апельсин  </v>
      </c>
      <c r="AG90" s="95" t="str">
        <f t="shared" si="30"/>
        <v>Банан</v>
      </c>
      <c r="AH90" s="95" t="str">
        <f t="shared" si="30"/>
        <v>Лимон</v>
      </c>
      <c r="AI90" s="95" t="str">
        <f t="shared" si="30"/>
        <v>Яблоко</v>
      </c>
      <c r="AJ90" s="95" t="str">
        <f>AJ72</f>
        <v>Кисель</v>
      </c>
      <c r="AK90" s="95" t="str">
        <f>AK72</f>
        <v xml:space="preserve">Сок </v>
      </c>
      <c r="AL90" s="95" t="str">
        <f t="shared" ref="AL90:BR90" si="31">AL72</f>
        <v>Макаронные изделия</v>
      </c>
      <c r="AM90" s="95" t="str">
        <f t="shared" si="31"/>
        <v>Мука</v>
      </c>
      <c r="AN90" s="95" t="str">
        <f t="shared" si="31"/>
        <v>Дрожжи</v>
      </c>
      <c r="AO90" s="95" t="str">
        <f t="shared" si="31"/>
        <v>Печенье</v>
      </c>
      <c r="AP90" s="95" t="str">
        <f t="shared" si="31"/>
        <v>Пряники</v>
      </c>
      <c r="AQ90" s="95" t="str">
        <f t="shared" si="31"/>
        <v>Вафли</v>
      </c>
      <c r="AR90" s="95" t="str">
        <f t="shared" si="31"/>
        <v>Конфеты</v>
      </c>
      <c r="AS90" s="95" t="str">
        <f t="shared" si="31"/>
        <v>Повидло Сава</v>
      </c>
      <c r="AT90" s="95" t="str">
        <f t="shared" si="31"/>
        <v>Крупа геркулес</v>
      </c>
      <c r="AU90" s="95" t="str">
        <f t="shared" si="31"/>
        <v>Крупа горох</v>
      </c>
      <c r="AV90" s="95" t="str">
        <f t="shared" si="31"/>
        <v>Крупа гречневая</v>
      </c>
      <c r="AW90" s="95" t="str">
        <f t="shared" si="31"/>
        <v>Крупа кукурузная</v>
      </c>
      <c r="AX90" s="95" t="str">
        <f t="shared" si="31"/>
        <v>Крупа манная</v>
      </c>
      <c r="AY90" s="95" t="str">
        <f t="shared" si="31"/>
        <v>Крупа перловая</v>
      </c>
      <c r="AZ90" s="95" t="str">
        <f t="shared" si="31"/>
        <v>Крупа пшеничная</v>
      </c>
      <c r="BA90" s="95" t="str">
        <f t="shared" si="31"/>
        <v>Крупа пшено</v>
      </c>
      <c r="BB90" s="95" t="str">
        <f t="shared" si="31"/>
        <v>Крупа ячневая</v>
      </c>
      <c r="BC90" s="95" t="str">
        <f t="shared" si="31"/>
        <v>Рис</v>
      </c>
      <c r="BD90" s="95" t="str">
        <f t="shared" si="31"/>
        <v>Цыпленок бройлер</v>
      </c>
      <c r="BE90" s="95" t="str">
        <f t="shared" si="31"/>
        <v>Филе куриное</v>
      </c>
      <c r="BF90" s="95" t="str">
        <f t="shared" si="31"/>
        <v>Фарш говяжий</v>
      </c>
      <c r="BG90" s="95" t="str">
        <f t="shared" si="31"/>
        <v>Печень куриная</v>
      </c>
      <c r="BH90" s="95" t="str">
        <f t="shared" si="31"/>
        <v>Филе минтая</v>
      </c>
      <c r="BI90" s="95" t="str">
        <f t="shared" si="31"/>
        <v>Филе сельди слабосол.</v>
      </c>
      <c r="BJ90" s="95" t="str">
        <f t="shared" si="31"/>
        <v>Картофель</v>
      </c>
      <c r="BK90" s="95" t="str">
        <f t="shared" si="31"/>
        <v>Морковь</v>
      </c>
      <c r="BL90" s="95" t="str">
        <f t="shared" si="31"/>
        <v>Лук</v>
      </c>
      <c r="BM90" s="95" t="str">
        <f t="shared" si="31"/>
        <v>Капуста</v>
      </c>
      <c r="BN90" s="95" t="str">
        <f t="shared" si="31"/>
        <v>Свекла</v>
      </c>
      <c r="BO90" s="95" t="str">
        <f t="shared" si="31"/>
        <v>Томатная паста</v>
      </c>
      <c r="BP90" s="95" t="str">
        <f t="shared" si="31"/>
        <v>Масло растительное</v>
      </c>
      <c r="BQ90" s="95" t="str">
        <f t="shared" si="31"/>
        <v>Соль</v>
      </c>
      <c r="BR90" s="94" t="str">
        <f t="shared" si="31"/>
        <v>Лимонная кислота</v>
      </c>
      <c r="BS90" s="96" t="s">
        <v>3</v>
      </c>
      <c r="BT90" s="96" t="s">
        <v>4</v>
      </c>
    </row>
    <row r="91" spans="1:72" ht="51" customHeight="1">
      <c r="A91" s="103"/>
      <c r="B91" s="6" t="s">
        <v>5</v>
      </c>
      <c r="C91" s="10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71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4"/>
      <c r="BS91" s="96"/>
      <c r="BT91" s="96"/>
    </row>
    <row r="92" spans="1:72">
      <c r="A92" s="97" t="s">
        <v>18</v>
      </c>
      <c r="B92" s="12" t="str">
        <f>B24</f>
        <v>Напиток из шиповника</v>
      </c>
      <c r="C92" s="98">
        <f>$E$7</f>
        <v>1</v>
      </c>
      <c r="D92" s="12">
        <f>D24</f>
        <v>0</v>
      </c>
      <c r="E92" s="12">
        <f t="shared" ref="E92:BR95" si="32">E24</f>
        <v>0</v>
      </c>
      <c r="F92" s="12">
        <f t="shared" si="32"/>
        <v>1.4999999999999999E-2</v>
      </c>
      <c r="G92" s="12">
        <f t="shared" si="32"/>
        <v>0</v>
      </c>
      <c r="H92" s="12">
        <f t="shared" si="32"/>
        <v>0</v>
      </c>
      <c r="I92" s="12">
        <f t="shared" si="32"/>
        <v>0</v>
      </c>
      <c r="J92" s="12">
        <f t="shared" si="32"/>
        <v>0</v>
      </c>
      <c r="K92" s="12">
        <f t="shared" si="32"/>
        <v>0</v>
      </c>
      <c r="L92" s="12">
        <f t="shared" si="32"/>
        <v>0</v>
      </c>
      <c r="M92" s="12">
        <f t="shared" si="32"/>
        <v>0</v>
      </c>
      <c r="N92" s="12">
        <f t="shared" si="32"/>
        <v>0</v>
      </c>
      <c r="O92" s="12">
        <f t="shared" si="32"/>
        <v>0</v>
      </c>
      <c r="P92" s="12">
        <f t="shared" si="32"/>
        <v>0</v>
      </c>
      <c r="Q92" s="12">
        <f t="shared" si="32"/>
        <v>0</v>
      </c>
      <c r="R92" s="12">
        <f t="shared" si="32"/>
        <v>0</v>
      </c>
      <c r="S92" s="12">
        <f t="shared" si="32"/>
        <v>0</v>
      </c>
      <c r="T92" s="12">
        <f t="shared" si="32"/>
        <v>0</v>
      </c>
      <c r="U92" s="12">
        <f t="shared" si="32"/>
        <v>0</v>
      </c>
      <c r="V92" s="12">
        <f t="shared" si="32"/>
        <v>0</v>
      </c>
      <c r="W92" s="12">
        <f>W24</f>
        <v>0</v>
      </c>
      <c r="X92" s="12">
        <f t="shared" si="32"/>
        <v>0</v>
      </c>
      <c r="Y92" s="12">
        <f t="shared" si="32"/>
        <v>0</v>
      </c>
      <c r="Z92" s="12">
        <f t="shared" si="32"/>
        <v>0</v>
      </c>
      <c r="AA92" s="12">
        <f t="shared" si="32"/>
        <v>0</v>
      </c>
      <c r="AB92" s="12">
        <f t="shared" si="32"/>
        <v>0</v>
      </c>
      <c r="AC92" s="12">
        <f t="shared" si="32"/>
        <v>1.2E-2</v>
      </c>
      <c r="AD92" s="12">
        <f t="shared" si="32"/>
        <v>0</v>
      </c>
      <c r="AE92" s="12">
        <f t="shared" si="32"/>
        <v>0</v>
      </c>
      <c r="AF92" s="12">
        <f t="shared" si="32"/>
        <v>0</v>
      </c>
      <c r="AG92" s="12">
        <f t="shared" si="32"/>
        <v>0</v>
      </c>
      <c r="AH92" s="12">
        <f t="shared" si="32"/>
        <v>0</v>
      </c>
      <c r="AI92" s="12">
        <f t="shared" si="32"/>
        <v>0</v>
      </c>
      <c r="AJ92" s="12">
        <f t="shared" si="32"/>
        <v>0</v>
      </c>
      <c r="AK92" s="12">
        <f t="shared" si="32"/>
        <v>0</v>
      </c>
      <c r="AL92" s="12">
        <f t="shared" si="32"/>
        <v>0</v>
      </c>
      <c r="AM92" s="12">
        <f t="shared" si="32"/>
        <v>0</v>
      </c>
      <c r="AN92" s="12">
        <f t="shared" si="32"/>
        <v>0</v>
      </c>
      <c r="AO92" s="12">
        <f t="shared" si="32"/>
        <v>0</v>
      </c>
      <c r="AP92" s="12">
        <f t="shared" si="32"/>
        <v>0</v>
      </c>
      <c r="AQ92" s="12">
        <f t="shared" si="32"/>
        <v>0</v>
      </c>
      <c r="AR92" s="12">
        <f t="shared" si="32"/>
        <v>0</v>
      </c>
      <c r="AS92" s="12">
        <f t="shared" si="32"/>
        <v>0</v>
      </c>
      <c r="AT92" s="12">
        <f t="shared" si="32"/>
        <v>0</v>
      </c>
      <c r="AU92" s="12">
        <f t="shared" si="32"/>
        <v>0</v>
      </c>
      <c r="AV92" s="12">
        <f t="shared" si="32"/>
        <v>0</v>
      </c>
      <c r="AW92" s="12">
        <f t="shared" si="32"/>
        <v>0</v>
      </c>
      <c r="AX92" s="12">
        <f t="shared" si="32"/>
        <v>0</v>
      </c>
      <c r="AY92" s="12">
        <f t="shared" si="32"/>
        <v>0</v>
      </c>
      <c r="AZ92" s="12">
        <f t="shared" si="32"/>
        <v>0</v>
      </c>
      <c r="BA92" s="12">
        <f t="shared" si="32"/>
        <v>0</v>
      </c>
      <c r="BB92" s="12">
        <f t="shared" si="32"/>
        <v>0</v>
      </c>
      <c r="BC92" s="12">
        <f t="shared" si="32"/>
        <v>0</v>
      </c>
      <c r="BD92" s="12">
        <f t="shared" si="32"/>
        <v>0</v>
      </c>
      <c r="BE92" s="12">
        <f t="shared" si="32"/>
        <v>0</v>
      </c>
      <c r="BF92" s="12">
        <f t="shared" si="32"/>
        <v>0</v>
      </c>
      <c r="BG92" s="12">
        <f t="shared" si="32"/>
        <v>0</v>
      </c>
      <c r="BH92" s="12">
        <f t="shared" si="32"/>
        <v>0</v>
      </c>
      <c r="BI92" s="12">
        <f t="shared" si="32"/>
        <v>0</v>
      </c>
      <c r="BJ92" s="12">
        <f t="shared" si="32"/>
        <v>0</v>
      </c>
      <c r="BK92" s="12">
        <f t="shared" si="32"/>
        <v>0</v>
      </c>
      <c r="BL92" s="12">
        <f t="shared" si="32"/>
        <v>0</v>
      </c>
      <c r="BM92" s="12">
        <f t="shared" si="32"/>
        <v>0</v>
      </c>
      <c r="BN92" s="12">
        <f t="shared" si="32"/>
        <v>0</v>
      </c>
      <c r="BO92" s="12">
        <f t="shared" si="32"/>
        <v>0</v>
      </c>
      <c r="BP92" s="12">
        <f t="shared" si="32"/>
        <v>0</v>
      </c>
      <c r="BQ92" s="12">
        <f t="shared" si="32"/>
        <v>0</v>
      </c>
      <c r="BR92" s="65">
        <f t="shared" si="32"/>
        <v>0</v>
      </c>
    </row>
    <row r="93" spans="1:72">
      <c r="A93" s="97"/>
      <c r="B93" s="12" t="str">
        <f>B25</f>
        <v>Ватрушка с повидлом</v>
      </c>
      <c r="C93" s="99"/>
      <c r="D93" s="12">
        <f>D25</f>
        <v>0</v>
      </c>
      <c r="E93" s="12">
        <f t="shared" si="32"/>
        <v>0</v>
      </c>
      <c r="F93" s="12">
        <f t="shared" si="32"/>
        <v>2E-3</v>
      </c>
      <c r="G93" s="12">
        <f t="shared" si="32"/>
        <v>0</v>
      </c>
      <c r="H93" s="12">
        <f t="shared" si="32"/>
        <v>0</v>
      </c>
      <c r="I93" s="12">
        <f t="shared" si="32"/>
        <v>0</v>
      </c>
      <c r="J93" s="12">
        <f t="shared" si="32"/>
        <v>0</v>
      </c>
      <c r="K93" s="12">
        <f t="shared" si="32"/>
        <v>2E-3</v>
      </c>
      <c r="L93" s="12">
        <f t="shared" si="32"/>
        <v>0</v>
      </c>
      <c r="M93" s="12">
        <f t="shared" si="32"/>
        <v>0</v>
      </c>
      <c r="N93" s="12">
        <f t="shared" si="32"/>
        <v>0</v>
      </c>
      <c r="O93" s="12">
        <f t="shared" si="32"/>
        <v>0</v>
      </c>
      <c r="P93" s="12">
        <f t="shared" si="32"/>
        <v>0</v>
      </c>
      <c r="Q93" s="12">
        <f t="shared" si="32"/>
        <v>0</v>
      </c>
      <c r="R93" s="12">
        <f t="shared" si="32"/>
        <v>0</v>
      </c>
      <c r="S93" s="12">
        <f t="shared" si="32"/>
        <v>0</v>
      </c>
      <c r="T93" s="12">
        <f t="shared" si="32"/>
        <v>0</v>
      </c>
      <c r="U93" s="12">
        <f t="shared" si="32"/>
        <v>0</v>
      </c>
      <c r="V93" s="12">
        <f t="shared" si="32"/>
        <v>0</v>
      </c>
      <c r="W93" s="12">
        <f>W25</f>
        <v>0</v>
      </c>
      <c r="X93" s="12">
        <f t="shared" si="32"/>
        <v>0.05</v>
      </c>
      <c r="Y93" s="12">
        <f t="shared" si="32"/>
        <v>0</v>
      </c>
      <c r="Z93" s="12">
        <f t="shared" si="32"/>
        <v>0</v>
      </c>
      <c r="AA93" s="12">
        <f t="shared" si="32"/>
        <v>0</v>
      </c>
      <c r="AB93" s="12">
        <f t="shared" si="32"/>
        <v>0</v>
      </c>
      <c r="AC93" s="12">
        <f t="shared" si="32"/>
        <v>0</v>
      </c>
      <c r="AD93" s="12">
        <f t="shared" si="32"/>
        <v>0</v>
      </c>
      <c r="AE93" s="12">
        <f t="shared" si="32"/>
        <v>0</v>
      </c>
      <c r="AF93" s="12">
        <f t="shared" si="32"/>
        <v>0</v>
      </c>
      <c r="AG93" s="12">
        <f t="shared" si="32"/>
        <v>0</v>
      </c>
      <c r="AH93" s="12">
        <f t="shared" si="32"/>
        <v>0</v>
      </c>
      <c r="AI93" s="12">
        <f t="shared" si="32"/>
        <v>0</v>
      </c>
      <c r="AJ93" s="12">
        <f t="shared" si="32"/>
        <v>0</v>
      </c>
      <c r="AK93" s="12">
        <f t="shared" si="32"/>
        <v>0</v>
      </c>
      <c r="AL93" s="12">
        <f t="shared" si="32"/>
        <v>0</v>
      </c>
      <c r="AM93" s="12">
        <f t="shared" si="32"/>
        <v>0.04</v>
      </c>
      <c r="AN93" s="12">
        <f t="shared" si="32"/>
        <v>2.2856999999999999E-3</v>
      </c>
      <c r="AO93" s="12">
        <f t="shared" si="32"/>
        <v>0</v>
      </c>
      <c r="AP93" s="12">
        <f t="shared" si="32"/>
        <v>0</v>
      </c>
      <c r="AQ93" s="12">
        <f t="shared" si="32"/>
        <v>0</v>
      </c>
      <c r="AR93" s="12">
        <f t="shared" si="32"/>
        <v>0</v>
      </c>
      <c r="AS93" s="12">
        <f t="shared" si="32"/>
        <v>0.02</v>
      </c>
      <c r="AT93" s="12">
        <f t="shared" si="32"/>
        <v>0</v>
      </c>
      <c r="AU93" s="12">
        <f t="shared" si="32"/>
        <v>0</v>
      </c>
      <c r="AV93" s="12">
        <f t="shared" si="32"/>
        <v>0</v>
      </c>
      <c r="AW93" s="12">
        <f t="shared" si="32"/>
        <v>0</v>
      </c>
      <c r="AX93" s="12">
        <f t="shared" si="32"/>
        <v>0</v>
      </c>
      <c r="AY93" s="12">
        <f t="shared" si="32"/>
        <v>0</v>
      </c>
      <c r="AZ93" s="12">
        <f t="shared" si="32"/>
        <v>0</v>
      </c>
      <c r="BA93" s="12">
        <f t="shared" si="32"/>
        <v>0</v>
      </c>
      <c r="BB93" s="12">
        <f t="shared" si="32"/>
        <v>0</v>
      </c>
      <c r="BC93" s="12">
        <f t="shared" si="32"/>
        <v>0</v>
      </c>
      <c r="BD93" s="12">
        <f t="shared" si="32"/>
        <v>0</v>
      </c>
      <c r="BE93" s="12">
        <f t="shared" si="32"/>
        <v>0</v>
      </c>
      <c r="BF93" s="12">
        <f t="shared" si="32"/>
        <v>0</v>
      </c>
      <c r="BG93" s="12">
        <f t="shared" si="32"/>
        <v>0</v>
      </c>
      <c r="BH93" s="12">
        <f t="shared" si="32"/>
        <v>0</v>
      </c>
      <c r="BI93" s="12">
        <f t="shared" si="32"/>
        <v>0</v>
      </c>
      <c r="BJ93" s="12">
        <f t="shared" si="32"/>
        <v>0</v>
      </c>
      <c r="BK93" s="12">
        <f t="shared" si="32"/>
        <v>0</v>
      </c>
      <c r="BL93" s="12">
        <f t="shared" si="32"/>
        <v>0</v>
      </c>
      <c r="BM93" s="12">
        <f t="shared" si="32"/>
        <v>0</v>
      </c>
      <c r="BN93" s="12">
        <f t="shared" si="32"/>
        <v>0</v>
      </c>
      <c r="BO93" s="12">
        <f t="shared" si="32"/>
        <v>0</v>
      </c>
      <c r="BP93" s="12">
        <f t="shared" si="32"/>
        <v>1E-3</v>
      </c>
      <c r="BQ93" s="12">
        <f t="shared" si="32"/>
        <v>0</v>
      </c>
      <c r="BR93" s="65">
        <f t="shared" si="32"/>
        <v>0</v>
      </c>
    </row>
    <row r="94" spans="1:72">
      <c r="A94" s="97"/>
      <c r="B94" s="12" t="str">
        <f>B26</f>
        <v>Яблоко</v>
      </c>
      <c r="C94" s="99"/>
      <c r="D94" s="12">
        <f>D26</f>
        <v>0</v>
      </c>
      <c r="E94" s="12">
        <f t="shared" si="32"/>
        <v>0</v>
      </c>
      <c r="F94" s="12">
        <f t="shared" si="32"/>
        <v>0</v>
      </c>
      <c r="G94" s="12">
        <f t="shared" si="32"/>
        <v>0</v>
      </c>
      <c r="H94" s="12">
        <f t="shared" si="32"/>
        <v>0</v>
      </c>
      <c r="I94" s="12">
        <f t="shared" si="32"/>
        <v>0</v>
      </c>
      <c r="J94" s="12">
        <f t="shared" si="32"/>
        <v>0</v>
      </c>
      <c r="K94" s="12">
        <f t="shared" si="32"/>
        <v>0</v>
      </c>
      <c r="L94" s="12">
        <f t="shared" si="32"/>
        <v>0</v>
      </c>
      <c r="M94" s="12">
        <f t="shared" si="32"/>
        <v>0</v>
      </c>
      <c r="N94" s="12">
        <f t="shared" si="32"/>
        <v>0</v>
      </c>
      <c r="O94" s="12">
        <f t="shared" si="32"/>
        <v>0</v>
      </c>
      <c r="P94" s="12">
        <f t="shared" si="32"/>
        <v>0</v>
      </c>
      <c r="Q94" s="12">
        <f t="shared" si="32"/>
        <v>0</v>
      </c>
      <c r="R94" s="12">
        <f t="shared" si="32"/>
        <v>0</v>
      </c>
      <c r="S94" s="12">
        <f t="shared" si="32"/>
        <v>0</v>
      </c>
      <c r="T94" s="12">
        <f t="shared" si="32"/>
        <v>0</v>
      </c>
      <c r="U94" s="12">
        <f t="shared" si="32"/>
        <v>0</v>
      </c>
      <c r="V94" s="12">
        <f t="shared" si="32"/>
        <v>0</v>
      </c>
      <c r="W94" s="12">
        <f>W26</f>
        <v>0</v>
      </c>
      <c r="X94" s="12">
        <f t="shared" si="32"/>
        <v>0</v>
      </c>
      <c r="Y94" s="12">
        <f t="shared" si="32"/>
        <v>0</v>
      </c>
      <c r="Z94" s="12">
        <f t="shared" si="32"/>
        <v>0</v>
      </c>
      <c r="AA94" s="12">
        <f t="shared" si="32"/>
        <v>0</v>
      </c>
      <c r="AB94" s="12">
        <f t="shared" si="32"/>
        <v>0</v>
      </c>
      <c r="AC94" s="12">
        <f t="shared" si="32"/>
        <v>0</v>
      </c>
      <c r="AD94" s="12">
        <f t="shared" si="32"/>
        <v>0</v>
      </c>
      <c r="AE94" s="12">
        <f t="shared" si="32"/>
        <v>0</v>
      </c>
      <c r="AF94" s="12">
        <f t="shared" si="32"/>
        <v>0</v>
      </c>
      <c r="AG94" s="12">
        <f t="shared" si="32"/>
        <v>0</v>
      </c>
      <c r="AH94" s="12">
        <f t="shared" si="32"/>
        <v>0</v>
      </c>
      <c r="AI94" s="12">
        <f t="shared" si="32"/>
        <v>0</v>
      </c>
      <c r="AJ94" s="12">
        <f t="shared" si="32"/>
        <v>0</v>
      </c>
      <c r="AK94" s="12">
        <f t="shared" si="32"/>
        <v>0</v>
      </c>
      <c r="AL94" s="12">
        <f t="shared" si="32"/>
        <v>0</v>
      </c>
      <c r="AM94" s="12">
        <f t="shared" si="32"/>
        <v>0</v>
      </c>
      <c r="AN94" s="12">
        <f t="shared" si="32"/>
        <v>0</v>
      </c>
      <c r="AO94" s="12">
        <f t="shared" si="32"/>
        <v>0</v>
      </c>
      <c r="AP94" s="12">
        <f t="shared" si="32"/>
        <v>0</v>
      </c>
      <c r="AQ94" s="12">
        <f t="shared" si="32"/>
        <v>0</v>
      </c>
      <c r="AR94" s="12">
        <f t="shared" si="32"/>
        <v>0</v>
      </c>
      <c r="AS94" s="12">
        <f t="shared" si="32"/>
        <v>0</v>
      </c>
      <c r="AT94" s="12">
        <f t="shared" si="32"/>
        <v>0</v>
      </c>
      <c r="AU94" s="12">
        <f t="shared" si="32"/>
        <v>0</v>
      </c>
      <c r="AV94" s="12">
        <f t="shared" si="32"/>
        <v>0</v>
      </c>
      <c r="AW94" s="12">
        <f t="shared" si="32"/>
        <v>0</v>
      </c>
      <c r="AX94" s="12">
        <f t="shared" si="32"/>
        <v>0</v>
      </c>
      <c r="AY94" s="12">
        <f t="shared" si="32"/>
        <v>0</v>
      </c>
      <c r="AZ94" s="12">
        <f t="shared" si="32"/>
        <v>0</v>
      </c>
      <c r="BA94" s="12">
        <f t="shared" si="32"/>
        <v>0</v>
      </c>
      <c r="BB94" s="12">
        <f t="shared" si="32"/>
        <v>0</v>
      </c>
      <c r="BC94" s="12">
        <f t="shared" si="32"/>
        <v>0</v>
      </c>
      <c r="BD94" s="12">
        <f t="shared" si="32"/>
        <v>0</v>
      </c>
      <c r="BE94" s="12">
        <f t="shared" si="32"/>
        <v>0</v>
      </c>
      <c r="BF94" s="12">
        <f t="shared" si="32"/>
        <v>0</v>
      </c>
      <c r="BG94" s="12">
        <f t="shared" si="32"/>
        <v>0</v>
      </c>
      <c r="BH94" s="12">
        <f t="shared" si="32"/>
        <v>0</v>
      </c>
      <c r="BI94" s="12">
        <f t="shared" si="32"/>
        <v>0</v>
      </c>
      <c r="BJ94" s="12">
        <f t="shared" si="32"/>
        <v>0</v>
      </c>
      <c r="BK94" s="12">
        <f t="shared" si="32"/>
        <v>0</v>
      </c>
      <c r="BL94" s="12">
        <f t="shared" si="32"/>
        <v>0</v>
      </c>
      <c r="BM94" s="12">
        <f t="shared" si="32"/>
        <v>0</v>
      </c>
      <c r="BN94" s="12">
        <f t="shared" si="32"/>
        <v>0</v>
      </c>
      <c r="BO94" s="12">
        <f t="shared" si="32"/>
        <v>0</v>
      </c>
      <c r="BP94" s="12">
        <f t="shared" si="32"/>
        <v>0</v>
      </c>
      <c r="BQ94" s="12">
        <f t="shared" si="32"/>
        <v>0</v>
      </c>
      <c r="BR94" s="65">
        <f t="shared" si="32"/>
        <v>0</v>
      </c>
    </row>
    <row r="95" spans="1:72">
      <c r="A95" s="97"/>
      <c r="B95" s="12">
        <f>B27</f>
        <v>0</v>
      </c>
      <c r="C95" s="99"/>
      <c r="D95" s="12">
        <f>D27</f>
        <v>0</v>
      </c>
      <c r="E95" s="12">
        <f t="shared" si="32"/>
        <v>0</v>
      </c>
      <c r="F95" s="12">
        <f t="shared" si="32"/>
        <v>0</v>
      </c>
      <c r="G95" s="12">
        <f t="shared" si="32"/>
        <v>0</v>
      </c>
      <c r="H95" s="12">
        <f t="shared" si="32"/>
        <v>0</v>
      </c>
      <c r="I95" s="12">
        <f t="shared" si="32"/>
        <v>0</v>
      </c>
      <c r="J95" s="12">
        <f t="shared" si="32"/>
        <v>0</v>
      </c>
      <c r="K95" s="12">
        <f t="shared" si="32"/>
        <v>0</v>
      </c>
      <c r="L95" s="12">
        <f t="shared" si="32"/>
        <v>0</v>
      </c>
      <c r="M95" s="12">
        <f t="shared" si="32"/>
        <v>0</v>
      </c>
      <c r="N95" s="12">
        <f t="shared" si="32"/>
        <v>0</v>
      </c>
      <c r="O95" s="12">
        <f t="shared" si="32"/>
        <v>0</v>
      </c>
      <c r="P95" s="12">
        <f t="shared" si="32"/>
        <v>0</v>
      </c>
      <c r="Q95" s="12">
        <f t="shared" si="32"/>
        <v>0</v>
      </c>
      <c r="R95" s="12">
        <f t="shared" si="32"/>
        <v>0</v>
      </c>
      <c r="S95" s="12">
        <f t="shared" si="32"/>
        <v>0</v>
      </c>
      <c r="T95" s="12">
        <f t="shared" si="32"/>
        <v>0</v>
      </c>
      <c r="U95" s="12">
        <f t="shared" si="32"/>
        <v>0</v>
      </c>
      <c r="V95" s="12">
        <f t="shared" si="32"/>
        <v>0</v>
      </c>
      <c r="W95" s="12">
        <f>W27</f>
        <v>0</v>
      </c>
      <c r="X95" s="12">
        <f t="shared" si="32"/>
        <v>0</v>
      </c>
      <c r="Y95" s="12">
        <f t="shared" si="32"/>
        <v>0</v>
      </c>
      <c r="Z95" s="12">
        <f t="shared" si="32"/>
        <v>0</v>
      </c>
      <c r="AA95" s="12">
        <f t="shared" si="32"/>
        <v>0</v>
      </c>
      <c r="AB95" s="12">
        <f t="shared" si="32"/>
        <v>0</v>
      </c>
      <c r="AC95" s="12">
        <f t="shared" si="32"/>
        <v>0</v>
      </c>
      <c r="AD95" s="12">
        <f t="shared" si="32"/>
        <v>0</v>
      </c>
      <c r="AE95" s="12">
        <f t="shared" si="32"/>
        <v>0</v>
      </c>
      <c r="AF95" s="12">
        <f t="shared" si="32"/>
        <v>0</v>
      </c>
      <c r="AG95" s="12">
        <f t="shared" si="32"/>
        <v>0</v>
      </c>
      <c r="AH95" s="12">
        <f t="shared" si="32"/>
        <v>0</v>
      </c>
      <c r="AI95" s="12">
        <f t="shared" si="32"/>
        <v>0</v>
      </c>
      <c r="AJ95" s="12">
        <f t="shared" si="32"/>
        <v>0</v>
      </c>
      <c r="AK95" s="12">
        <f t="shared" si="32"/>
        <v>0</v>
      </c>
      <c r="AL95" s="12">
        <f t="shared" si="32"/>
        <v>0</v>
      </c>
      <c r="AM95" s="12">
        <f t="shared" si="32"/>
        <v>0</v>
      </c>
      <c r="AN95" s="12">
        <f t="shared" si="32"/>
        <v>0</v>
      </c>
      <c r="AO95" s="12">
        <f t="shared" si="32"/>
        <v>0</v>
      </c>
      <c r="AP95" s="12">
        <f t="shared" si="32"/>
        <v>0</v>
      </c>
      <c r="AQ95" s="12">
        <f t="shared" si="32"/>
        <v>0</v>
      </c>
      <c r="AR95" s="12">
        <f t="shared" si="32"/>
        <v>0</v>
      </c>
      <c r="AS95" s="12">
        <f t="shared" si="32"/>
        <v>0</v>
      </c>
      <c r="AT95" s="12">
        <f t="shared" si="32"/>
        <v>0</v>
      </c>
      <c r="AU95" s="12">
        <f t="shared" si="32"/>
        <v>0</v>
      </c>
      <c r="AV95" s="12">
        <f t="shared" si="32"/>
        <v>0</v>
      </c>
      <c r="AW95" s="12">
        <f t="shared" si="32"/>
        <v>0</v>
      </c>
      <c r="AX95" s="12">
        <f t="shared" si="32"/>
        <v>0</v>
      </c>
      <c r="AY95" s="12">
        <f t="shared" si="32"/>
        <v>0</v>
      </c>
      <c r="AZ95" s="12">
        <f t="shared" si="32"/>
        <v>0</v>
      </c>
      <c r="BA95" s="12">
        <f t="shared" si="32"/>
        <v>0</v>
      </c>
      <c r="BB95" s="12">
        <f t="shared" si="32"/>
        <v>0</v>
      </c>
      <c r="BC95" s="12">
        <f t="shared" si="32"/>
        <v>0</v>
      </c>
      <c r="BD95" s="12">
        <f t="shared" si="32"/>
        <v>0</v>
      </c>
      <c r="BE95" s="12">
        <f t="shared" si="32"/>
        <v>0</v>
      </c>
      <c r="BF95" s="12">
        <f t="shared" si="32"/>
        <v>0</v>
      </c>
      <c r="BG95" s="12">
        <f t="shared" si="32"/>
        <v>0</v>
      </c>
      <c r="BH95" s="12">
        <f t="shared" si="32"/>
        <v>0</v>
      </c>
      <c r="BI95" s="12">
        <f t="shared" si="32"/>
        <v>0</v>
      </c>
      <c r="BJ95" s="12">
        <f t="shared" si="32"/>
        <v>0</v>
      </c>
      <c r="BK95" s="12">
        <f t="shared" si="32"/>
        <v>0</v>
      </c>
      <c r="BL95" s="12">
        <f t="shared" si="32"/>
        <v>0</v>
      </c>
      <c r="BM95" s="12">
        <f t="shared" si="32"/>
        <v>0</v>
      </c>
      <c r="BN95" s="12">
        <f t="shared" ref="BN95:BR95" si="33">BN27</f>
        <v>0</v>
      </c>
      <c r="BO95" s="12">
        <f t="shared" si="33"/>
        <v>0</v>
      </c>
      <c r="BP95" s="12">
        <f t="shared" si="33"/>
        <v>0</v>
      </c>
      <c r="BQ95" s="12">
        <f t="shared" si="33"/>
        <v>0</v>
      </c>
      <c r="BR95" s="65">
        <f t="shared" si="33"/>
        <v>0</v>
      </c>
      <c r="BS95" s="44"/>
    </row>
    <row r="96" spans="1:72">
      <c r="A96" s="97"/>
      <c r="B96" s="12">
        <f>B28</f>
        <v>0</v>
      </c>
      <c r="C96" s="100"/>
      <c r="D96" s="12">
        <f>D28</f>
        <v>0</v>
      </c>
      <c r="E96" s="12">
        <f t="shared" ref="E96:BR96" si="34">E28</f>
        <v>0</v>
      </c>
      <c r="F96" s="12">
        <f t="shared" si="34"/>
        <v>0</v>
      </c>
      <c r="G96" s="12">
        <f t="shared" si="34"/>
        <v>0</v>
      </c>
      <c r="H96" s="12">
        <f t="shared" si="34"/>
        <v>0</v>
      </c>
      <c r="I96" s="12">
        <f t="shared" si="34"/>
        <v>0</v>
      </c>
      <c r="J96" s="12">
        <f t="shared" si="34"/>
        <v>0</v>
      </c>
      <c r="K96" s="12">
        <f t="shared" si="34"/>
        <v>0</v>
      </c>
      <c r="L96" s="12">
        <f t="shared" si="34"/>
        <v>0</v>
      </c>
      <c r="M96" s="12">
        <f t="shared" si="34"/>
        <v>0</v>
      </c>
      <c r="N96" s="12">
        <f t="shared" si="34"/>
        <v>0</v>
      </c>
      <c r="O96" s="12">
        <f t="shared" si="34"/>
        <v>0</v>
      </c>
      <c r="P96" s="12">
        <f t="shared" si="34"/>
        <v>0</v>
      </c>
      <c r="Q96" s="12">
        <f t="shared" si="34"/>
        <v>0</v>
      </c>
      <c r="R96" s="12">
        <f t="shared" si="34"/>
        <v>0</v>
      </c>
      <c r="S96" s="12">
        <f t="shared" si="34"/>
        <v>0</v>
      </c>
      <c r="T96" s="12">
        <f t="shared" si="34"/>
        <v>0</v>
      </c>
      <c r="U96" s="12">
        <f t="shared" si="34"/>
        <v>0</v>
      </c>
      <c r="V96" s="12">
        <f t="shared" si="34"/>
        <v>0</v>
      </c>
      <c r="W96" s="12">
        <f>W28</f>
        <v>0</v>
      </c>
      <c r="X96" s="12">
        <f t="shared" si="34"/>
        <v>0</v>
      </c>
      <c r="Y96" s="12">
        <f t="shared" si="34"/>
        <v>0</v>
      </c>
      <c r="Z96" s="12">
        <f t="shared" si="34"/>
        <v>0</v>
      </c>
      <c r="AA96" s="12">
        <f t="shared" si="34"/>
        <v>0</v>
      </c>
      <c r="AB96" s="12">
        <f t="shared" si="34"/>
        <v>0</v>
      </c>
      <c r="AC96" s="12">
        <f t="shared" si="34"/>
        <v>0</v>
      </c>
      <c r="AD96" s="12">
        <f t="shared" si="34"/>
        <v>0</v>
      </c>
      <c r="AE96" s="12">
        <f t="shared" si="34"/>
        <v>0</v>
      </c>
      <c r="AF96" s="12">
        <f t="shared" si="34"/>
        <v>0</v>
      </c>
      <c r="AG96" s="12">
        <f t="shared" si="34"/>
        <v>0</v>
      </c>
      <c r="AH96" s="12">
        <f t="shared" si="34"/>
        <v>0</v>
      </c>
      <c r="AI96" s="12">
        <f t="shared" si="34"/>
        <v>0</v>
      </c>
      <c r="AJ96" s="12">
        <f t="shared" si="34"/>
        <v>0</v>
      </c>
      <c r="AK96" s="12">
        <f t="shared" si="34"/>
        <v>0</v>
      </c>
      <c r="AL96" s="12">
        <f t="shared" si="34"/>
        <v>0</v>
      </c>
      <c r="AM96" s="12">
        <f t="shared" si="34"/>
        <v>0</v>
      </c>
      <c r="AN96" s="12">
        <f t="shared" si="34"/>
        <v>0</v>
      </c>
      <c r="AO96" s="12">
        <f t="shared" si="34"/>
        <v>0</v>
      </c>
      <c r="AP96" s="12">
        <f t="shared" si="34"/>
        <v>0</v>
      </c>
      <c r="AQ96" s="12">
        <f t="shared" si="34"/>
        <v>0</v>
      </c>
      <c r="AR96" s="12">
        <f t="shared" si="34"/>
        <v>0</v>
      </c>
      <c r="AS96" s="12">
        <f t="shared" si="34"/>
        <v>0</v>
      </c>
      <c r="AT96" s="12">
        <f t="shared" si="34"/>
        <v>0</v>
      </c>
      <c r="AU96" s="12">
        <f t="shared" si="34"/>
        <v>0</v>
      </c>
      <c r="AV96" s="12">
        <f t="shared" si="34"/>
        <v>0</v>
      </c>
      <c r="AW96" s="12">
        <f t="shared" si="34"/>
        <v>0</v>
      </c>
      <c r="AX96" s="12">
        <f t="shared" si="34"/>
        <v>0</v>
      </c>
      <c r="AY96" s="12">
        <f t="shared" si="34"/>
        <v>0</v>
      </c>
      <c r="AZ96" s="12">
        <f t="shared" si="34"/>
        <v>0</v>
      </c>
      <c r="BA96" s="12">
        <f t="shared" si="34"/>
        <v>0</v>
      </c>
      <c r="BB96" s="12">
        <f t="shared" si="34"/>
        <v>0</v>
      </c>
      <c r="BC96" s="12">
        <f t="shared" si="34"/>
        <v>0</v>
      </c>
      <c r="BD96" s="12">
        <f t="shared" si="34"/>
        <v>0</v>
      </c>
      <c r="BE96" s="12">
        <f t="shared" si="34"/>
        <v>0</v>
      </c>
      <c r="BF96" s="12">
        <f t="shared" si="34"/>
        <v>0</v>
      </c>
      <c r="BG96" s="12">
        <f t="shared" si="34"/>
        <v>0</v>
      </c>
      <c r="BH96" s="12">
        <f t="shared" si="34"/>
        <v>0</v>
      </c>
      <c r="BI96" s="12">
        <f t="shared" si="34"/>
        <v>0</v>
      </c>
      <c r="BJ96" s="12">
        <f t="shared" si="34"/>
        <v>0</v>
      </c>
      <c r="BK96" s="12">
        <f t="shared" si="34"/>
        <v>0</v>
      </c>
      <c r="BL96" s="12">
        <f t="shared" si="34"/>
        <v>0</v>
      </c>
      <c r="BM96" s="12">
        <f t="shared" si="34"/>
        <v>0</v>
      </c>
      <c r="BN96" s="12">
        <f t="shared" si="34"/>
        <v>0</v>
      </c>
      <c r="BO96" s="12">
        <f t="shared" si="34"/>
        <v>0</v>
      </c>
      <c r="BP96" s="12">
        <f t="shared" si="34"/>
        <v>0</v>
      </c>
      <c r="BQ96" s="12">
        <f t="shared" si="34"/>
        <v>0</v>
      </c>
      <c r="BR96" s="65">
        <f t="shared" si="34"/>
        <v>0</v>
      </c>
    </row>
    <row r="97" spans="1:72" ht="17.399999999999999">
      <c r="B97" s="30" t="s">
        <v>24</v>
      </c>
      <c r="C97" s="31"/>
      <c r="D97" s="32">
        <f>SUM(D92:D96)</f>
        <v>0</v>
      </c>
      <c r="E97" s="32">
        <f t="shared" ref="E97:BR97" si="35">SUM(E92:E96)</f>
        <v>0</v>
      </c>
      <c r="F97" s="32">
        <f t="shared" si="35"/>
        <v>1.7000000000000001E-2</v>
      </c>
      <c r="G97" s="32">
        <f t="shared" si="35"/>
        <v>0</v>
      </c>
      <c r="H97" s="32">
        <f t="shared" si="35"/>
        <v>0</v>
      </c>
      <c r="I97" s="32">
        <f t="shared" si="35"/>
        <v>0</v>
      </c>
      <c r="J97" s="32">
        <f t="shared" si="35"/>
        <v>0</v>
      </c>
      <c r="K97" s="32">
        <f t="shared" si="35"/>
        <v>2E-3</v>
      </c>
      <c r="L97" s="32">
        <f t="shared" si="35"/>
        <v>0</v>
      </c>
      <c r="M97" s="32">
        <f t="shared" si="35"/>
        <v>0</v>
      </c>
      <c r="N97" s="32">
        <f t="shared" si="35"/>
        <v>0</v>
      </c>
      <c r="O97" s="32">
        <f t="shared" si="35"/>
        <v>0</v>
      </c>
      <c r="P97" s="32">
        <f t="shared" si="35"/>
        <v>0</v>
      </c>
      <c r="Q97" s="32">
        <f t="shared" si="35"/>
        <v>0</v>
      </c>
      <c r="R97" s="32">
        <f t="shared" si="35"/>
        <v>0</v>
      </c>
      <c r="S97" s="32">
        <f t="shared" si="35"/>
        <v>0</v>
      </c>
      <c r="T97" s="32">
        <f t="shared" si="35"/>
        <v>0</v>
      </c>
      <c r="U97" s="32">
        <f t="shared" si="35"/>
        <v>0</v>
      </c>
      <c r="V97" s="32">
        <f t="shared" si="35"/>
        <v>0</v>
      </c>
      <c r="W97" s="32">
        <f t="shared" si="35"/>
        <v>0</v>
      </c>
      <c r="X97" s="32">
        <f t="shared" si="35"/>
        <v>0.05</v>
      </c>
      <c r="Y97" s="32">
        <f t="shared" si="35"/>
        <v>0</v>
      </c>
      <c r="Z97" s="32">
        <f t="shared" si="35"/>
        <v>0</v>
      </c>
      <c r="AA97" s="32">
        <f t="shared" si="35"/>
        <v>0</v>
      </c>
      <c r="AB97" s="32">
        <f t="shared" si="35"/>
        <v>0</v>
      </c>
      <c r="AC97" s="32">
        <f t="shared" si="35"/>
        <v>1.2E-2</v>
      </c>
      <c r="AD97" s="32">
        <f t="shared" si="35"/>
        <v>0</v>
      </c>
      <c r="AE97" s="32">
        <f t="shared" si="35"/>
        <v>0</v>
      </c>
      <c r="AF97" s="32">
        <f t="shared" si="35"/>
        <v>0</v>
      </c>
      <c r="AG97" s="32">
        <f t="shared" si="35"/>
        <v>0</v>
      </c>
      <c r="AH97" s="32">
        <f t="shared" si="35"/>
        <v>0</v>
      </c>
      <c r="AI97" s="32">
        <f t="shared" si="35"/>
        <v>0</v>
      </c>
      <c r="AJ97" s="32">
        <f t="shared" si="35"/>
        <v>0</v>
      </c>
      <c r="AK97" s="32">
        <f t="shared" si="35"/>
        <v>0</v>
      </c>
      <c r="AL97" s="32">
        <f t="shared" si="35"/>
        <v>0</v>
      </c>
      <c r="AM97" s="32">
        <f t="shared" si="35"/>
        <v>0.04</v>
      </c>
      <c r="AN97" s="32">
        <f t="shared" si="35"/>
        <v>2.2856999999999999E-3</v>
      </c>
      <c r="AO97" s="32">
        <f t="shared" si="35"/>
        <v>0</v>
      </c>
      <c r="AP97" s="32">
        <f t="shared" si="35"/>
        <v>0</v>
      </c>
      <c r="AQ97" s="32">
        <f t="shared" si="35"/>
        <v>0</v>
      </c>
      <c r="AR97" s="32">
        <f t="shared" si="35"/>
        <v>0</v>
      </c>
      <c r="AS97" s="32">
        <f t="shared" si="35"/>
        <v>0.02</v>
      </c>
      <c r="AT97" s="32">
        <f t="shared" si="35"/>
        <v>0</v>
      </c>
      <c r="AU97" s="32">
        <f t="shared" si="35"/>
        <v>0</v>
      </c>
      <c r="AV97" s="32">
        <f t="shared" si="35"/>
        <v>0</v>
      </c>
      <c r="AW97" s="32">
        <f t="shared" si="35"/>
        <v>0</v>
      </c>
      <c r="AX97" s="32">
        <f t="shared" si="35"/>
        <v>0</v>
      </c>
      <c r="AY97" s="32">
        <f t="shared" si="35"/>
        <v>0</v>
      </c>
      <c r="AZ97" s="32">
        <f t="shared" si="35"/>
        <v>0</v>
      </c>
      <c r="BA97" s="32">
        <f t="shared" si="35"/>
        <v>0</v>
      </c>
      <c r="BB97" s="32">
        <f t="shared" si="35"/>
        <v>0</v>
      </c>
      <c r="BC97" s="32">
        <f t="shared" si="35"/>
        <v>0</v>
      </c>
      <c r="BD97" s="32">
        <f t="shared" si="35"/>
        <v>0</v>
      </c>
      <c r="BE97" s="32">
        <f t="shared" si="35"/>
        <v>0</v>
      </c>
      <c r="BF97" s="32">
        <f t="shared" si="35"/>
        <v>0</v>
      </c>
      <c r="BG97" s="32">
        <f t="shared" si="35"/>
        <v>0</v>
      </c>
      <c r="BH97" s="32">
        <f t="shared" si="35"/>
        <v>0</v>
      </c>
      <c r="BI97" s="32">
        <f t="shared" si="35"/>
        <v>0</v>
      </c>
      <c r="BJ97" s="32">
        <f t="shared" si="35"/>
        <v>0</v>
      </c>
      <c r="BK97" s="32">
        <f t="shared" si="35"/>
        <v>0</v>
      </c>
      <c r="BL97" s="32">
        <f t="shared" si="35"/>
        <v>0</v>
      </c>
      <c r="BM97" s="32">
        <f t="shared" si="35"/>
        <v>0</v>
      </c>
      <c r="BN97" s="32">
        <f t="shared" si="35"/>
        <v>0</v>
      </c>
      <c r="BO97" s="32">
        <f t="shared" si="35"/>
        <v>0</v>
      </c>
      <c r="BP97" s="32">
        <f t="shared" si="35"/>
        <v>1E-3</v>
      </c>
      <c r="BQ97" s="32">
        <f t="shared" si="35"/>
        <v>0</v>
      </c>
      <c r="BR97" s="66">
        <f t="shared" si="35"/>
        <v>0</v>
      </c>
    </row>
    <row r="98" spans="1:72" ht="17.399999999999999">
      <c r="B98" s="30" t="s">
        <v>34</v>
      </c>
      <c r="C98" s="31"/>
      <c r="D98" s="43">
        <f t="shared" ref="D98:R98" si="36">PRODUCT(D97,$E$7)</f>
        <v>0</v>
      </c>
      <c r="E98" s="43">
        <f t="shared" si="36"/>
        <v>0</v>
      </c>
      <c r="F98" s="43">
        <f t="shared" si="36"/>
        <v>1.7000000000000001E-2</v>
      </c>
      <c r="G98" s="43">
        <f t="shared" si="36"/>
        <v>0</v>
      </c>
      <c r="H98" s="43">
        <f t="shared" si="36"/>
        <v>0</v>
      </c>
      <c r="I98" s="43">
        <f t="shared" si="36"/>
        <v>0</v>
      </c>
      <c r="J98" s="43">
        <f t="shared" si="36"/>
        <v>0</v>
      </c>
      <c r="K98" s="43">
        <f t="shared" si="36"/>
        <v>2E-3</v>
      </c>
      <c r="L98" s="43">
        <f t="shared" si="36"/>
        <v>0</v>
      </c>
      <c r="M98" s="43">
        <f t="shared" si="36"/>
        <v>0</v>
      </c>
      <c r="N98" s="43">
        <f t="shared" si="36"/>
        <v>0</v>
      </c>
      <c r="O98" s="43">
        <f t="shared" si="36"/>
        <v>0</v>
      </c>
      <c r="P98" s="43">
        <f t="shared" si="36"/>
        <v>0</v>
      </c>
      <c r="Q98" s="43">
        <f t="shared" si="36"/>
        <v>0</v>
      </c>
      <c r="R98" s="43">
        <f t="shared" si="36"/>
        <v>0</v>
      </c>
      <c r="S98" s="43">
        <f>PRODUCT(S97,$E$7)</f>
        <v>0</v>
      </c>
      <c r="T98" s="43">
        <f>PRODUCT(T97,$E$7)</f>
        <v>0</v>
      </c>
      <c r="U98" s="43">
        <f>PRODUCT(U97,$E$7)</f>
        <v>0</v>
      </c>
      <c r="V98" s="43">
        <f>PRODUCT(V97,$E$7)</f>
        <v>0</v>
      </c>
      <c r="W98" s="43">
        <f>PRODUCT(W97,$E$7)</f>
        <v>0</v>
      </c>
      <c r="X98" s="43">
        <v>3</v>
      </c>
      <c r="Y98" s="43">
        <f t="shared" ref="Y98:BR98" si="37">PRODUCT(Y97,$E$7)</f>
        <v>0</v>
      </c>
      <c r="Z98" s="43">
        <f t="shared" si="37"/>
        <v>0</v>
      </c>
      <c r="AA98" s="43">
        <f t="shared" si="37"/>
        <v>0</v>
      </c>
      <c r="AB98" s="43">
        <f t="shared" si="37"/>
        <v>0</v>
      </c>
      <c r="AC98" s="43">
        <f t="shared" si="37"/>
        <v>1.2E-2</v>
      </c>
      <c r="AD98" s="43">
        <f t="shared" si="37"/>
        <v>0</v>
      </c>
      <c r="AE98" s="43">
        <f t="shared" si="37"/>
        <v>0</v>
      </c>
      <c r="AF98" s="43">
        <f t="shared" si="37"/>
        <v>0</v>
      </c>
      <c r="AG98" s="43">
        <f t="shared" si="37"/>
        <v>0</v>
      </c>
      <c r="AH98" s="43">
        <f t="shared" si="37"/>
        <v>0</v>
      </c>
      <c r="AI98" s="43">
        <f t="shared" si="37"/>
        <v>0</v>
      </c>
      <c r="AJ98" s="43">
        <f t="shared" si="37"/>
        <v>0</v>
      </c>
      <c r="AK98" s="43">
        <f t="shared" si="37"/>
        <v>0</v>
      </c>
      <c r="AL98" s="43">
        <f t="shared" si="37"/>
        <v>0</v>
      </c>
      <c r="AM98" s="43">
        <f t="shared" si="37"/>
        <v>0.04</v>
      </c>
      <c r="AN98" s="43">
        <f t="shared" si="37"/>
        <v>2.2856999999999999E-3</v>
      </c>
      <c r="AO98" s="43">
        <f t="shared" si="37"/>
        <v>0</v>
      </c>
      <c r="AP98" s="43">
        <f t="shared" si="37"/>
        <v>0</v>
      </c>
      <c r="AQ98" s="43">
        <f t="shared" si="37"/>
        <v>0</v>
      </c>
      <c r="AR98" s="43">
        <f t="shared" si="37"/>
        <v>0</v>
      </c>
      <c r="AS98" s="43">
        <f t="shared" si="37"/>
        <v>0.02</v>
      </c>
      <c r="AT98" s="43">
        <f t="shared" si="37"/>
        <v>0</v>
      </c>
      <c r="AU98" s="43">
        <f t="shared" si="37"/>
        <v>0</v>
      </c>
      <c r="AV98" s="43">
        <f t="shared" si="37"/>
        <v>0</v>
      </c>
      <c r="AW98" s="43">
        <f t="shared" si="37"/>
        <v>0</v>
      </c>
      <c r="AX98" s="43">
        <f t="shared" si="37"/>
        <v>0</v>
      </c>
      <c r="AY98" s="43">
        <f t="shared" si="37"/>
        <v>0</v>
      </c>
      <c r="AZ98" s="43">
        <f t="shared" si="37"/>
        <v>0</v>
      </c>
      <c r="BA98" s="43">
        <f t="shared" si="37"/>
        <v>0</v>
      </c>
      <c r="BB98" s="43">
        <f t="shared" si="37"/>
        <v>0</v>
      </c>
      <c r="BC98" s="43">
        <f t="shared" si="37"/>
        <v>0</v>
      </c>
      <c r="BD98" s="43">
        <f t="shared" si="37"/>
        <v>0</v>
      </c>
      <c r="BE98" s="43">
        <f t="shared" si="37"/>
        <v>0</v>
      </c>
      <c r="BF98" s="43">
        <f t="shared" si="37"/>
        <v>0</v>
      </c>
      <c r="BG98" s="43">
        <f t="shared" si="37"/>
        <v>0</v>
      </c>
      <c r="BH98" s="43">
        <f t="shared" si="37"/>
        <v>0</v>
      </c>
      <c r="BI98" s="43">
        <f t="shared" si="37"/>
        <v>0</v>
      </c>
      <c r="BJ98" s="43">
        <f t="shared" si="37"/>
        <v>0</v>
      </c>
      <c r="BK98" s="43">
        <f t="shared" si="37"/>
        <v>0</v>
      </c>
      <c r="BL98" s="43">
        <f t="shared" si="37"/>
        <v>0</v>
      </c>
      <c r="BM98" s="43">
        <f t="shared" si="37"/>
        <v>0</v>
      </c>
      <c r="BN98" s="43">
        <f t="shared" si="37"/>
        <v>0</v>
      </c>
      <c r="BO98" s="43">
        <f t="shared" si="37"/>
        <v>0</v>
      </c>
      <c r="BP98" s="43">
        <f t="shared" si="37"/>
        <v>1E-3</v>
      </c>
      <c r="BQ98" s="43">
        <f t="shared" si="37"/>
        <v>0</v>
      </c>
      <c r="BR98" s="67">
        <f t="shared" si="37"/>
        <v>0</v>
      </c>
    </row>
    <row r="100" spans="1:72" ht="17.399999999999999">
      <c r="A100" s="26"/>
      <c r="B100" s="27" t="s">
        <v>26</v>
      </c>
      <c r="C100" s="28" t="s">
        <v>27</v>
      </c>
      <c r="D100" s="29">
        <f>D84</f>
        <v>90.9</v>
      </c>
      <c r="E100" s="29">
        <f t="shared" ref="E100:BR100" si="38">E84</f>
        <v>96</v>
      </c>
      <c r="F100" s="29">
        <f t="shared" si="38"/>
        <v>91</v>
      </c>
      <c r="G100" s="29">
        <f t="shared" si="38"/>
        <v>816</v>
      </c>
      <c r="H100" s="29">
        <f t="shared" si="38"/>
        <v>1680</v>
      </c>
      <c r="I100" s="29">
        <f t="shared" si="38"/>
        <v>1050</v>
      </c>
      <c r="J100" s="29">
        <f t="shared" si="38"/>
        <v>90.57</v>
      </c>
      <c r="K100" s="29">
        <f t="shared" si="38"/>
        <v>1166.67</v>
      </c>
      <c r="L100" s="29">
        <f t="shared" si="38"/>
        <v>255.2</v>
      </c>
      <c r="M100" s="29">
        <f t="shared" si="38"/>
        <v>833</v>
      </c>
      <c r="N100" s="29">
        <f t="shared" si="38"/>
        <v>126.38</v>
      </c>
      <c r="O100" s="29">
        <f t="shared" si="38"/>
        <v>387.53</v>
      </c>
      <c r="P100" s="29">
        <f t="shared" si="38"/>
        <v>663.16</v>
      </c>
      <c r="Q100" s="29">
        <f t="shared" si="38"/>
        <v>526.66999999999996</v>
      </c>
      <c r="R100" s="29">
        <f t="shared" si="38"/>
        <v>1295</v>
      </c>
      <c r="S100" s="29">
        <f t="shared" si="38"/>
        <v>0</v>
      </c>
      <c r="T100" s="29">
        <f t="shared" si="38"/>
        <v>0</v>
      </c>
      <c r="U100" s="29">
        <f t="shared" si="38"/>
        <v>1012</v>
      </c>
      <c r="V100" s="29">
        <f t="shared" si="38"/>
        <v>470.67</v>
      </c>
      <c r="W100" s="29">
        <f>W84</f>
        <v>348</v>
      </c>
      <c r="X100" s="29">
        <f t="shared" si="38"/>
        <v>9.4</v>
      </c>
      <c r="Y100" s="29">
        <f t="shared" si="38"/>
        <v>266.5</v>
      </c>
      <c r="Z100" s="29">
        <f t="shared" si="38"/>
        <v>367</v>
      </c>
      <c r="AA100" s="29">
        <f t="shared" si="38"/>
        <v>524</v>
      </c>
      <c r="AB100" s="29">
        <f t="shared" si="38"/>
        <v>330</v>
      </c>
      <c r="AC100" s="29">
        <f t="shared" si="38"/>
        <v>299</v>
      </c>
      <c r="AD100" s="29">
        <f t="shared" si="38"/>
        <v>148</v>
      </c>
      <c r="AE100" s="29">
        <f t="shared" si="38"/>
        <v>842</v>
      </c>
      <c r="AF100" s="29"/>
      <c r="AG100" s="29"/>
      <c r="AH100" s="29">
        <f t="shared" si="38"/>
        <v>359</v>
      </c>
      <c r="AI100" s="29"/>
      <c r="AJ100" s="29">
        <f t="shared" si="38"/>
        <v>309.10000000000002</v>
      </c>
      <c r="AK100" s="29">
        <f t="shared" si="38"/>
        <v>94</v>
      </c>
      <c r="AL100" s="29">
        <f t="shared" si="38"/>
        <v>73</v>
      </c>
      <c r="AM100" s="29">
        <f t="shared" si="38"/>
        <v>51.6</v>
      </c>
      <c r="AN100" s="29">
        <f t="shared" si="38"/>
        <v>250</v>
      </c>
      <c r="AO100" s="29">
        <f t="shared" si="38"/>
        <v>272</v>
      </c>
      <c r="AP100" s="29">
        <f t="shared" si="38"/>
        <v>0</v>
      </c>
      <c r="AQ100" s="29">
        <f t="shared" si="38"/>
        <v>425</v>
      </c>
      <c r="AR100" s="29">
        <f t="shared" si="38"/>
        <v>800</v>
      </c>
      <c r="AS100" s="29">
        <f t="shared" si="38"/>
        <v>294.25</v>
      </c>
      <c r="AT100" s="29">
        <f t="shared" si="38"/>
        <v>95</v>
      </c>
      <c r="AU100" s="29">
        <f t="shared" si="38"/>
        <v>87.33</v>
      </c>
      <c r="AV100" s="29">
        <f t="shared" si="38"/>
        <v>73.33</v>
      </c>
      <c r="AW100" s="29">
        <f t="shared" si="38"/>
        <v>80</v>
      </c>
      <c r="AX100" s="29">
        <f t="shared" si="38"/>
        <v>89.29</v>
      </c>
      <c r="AY100" s="29">
        <f t="shared" si="38"/>
        <v>63.75</v>
      </c>
      <c r="AZ100" s="29">
        <f t="shared" si="38"/>
        <v>104.62</v>
      </c>
      <c r="BA100" s="29">
        <f t="shared" si="38"/>
        <v>81.33</v>
      </c>
      <c r="BB100" s="29">
        <f t="shared" si="38"/>
        <v>71.67</v>
      </c>
      <c r="BC100" s="29">
        <f t="shared" si="38"/>
        <v>152.66999999999999</v>
      </c>
      <c r="BD100" s="29">
        <f t="shared" si="38"/>
        <v>378</v>
      </c>
      <c r="BE100" s="29">
        <f t="shared" si="38"/>
        <v>574</v>
      </c>
      <c r="BF100" s="29">
        <f t="shared" si="38"/>
        <v>696</v>
      </c>
      <c r="BG100" s="29">
        <f t="shared" si="38"/>
        <v>324</v>
      </c>
      <c r="BH100" s="29">
        <f t="shared" si="38"/>
        <v>604</v>
      </c>
      <c r="BI100" s="29">
        <f t="shared" si="38"/>
        <v>0</v>
      </c>
      <c r="BJ100" s="29">
        <f t="shared" si="38"/>
        <v>38</v>
      </c>
      <c r="BK100" s="29">
        <f t="shared" si="38"/>
        <v>38</v>
      </c>
      <c r="BL100" s="29">
        <f t="shared" si="38"/>
        <v>33</v>
      </c>
      <c r="BM100" s="29">
        <f t="shared" si="38"/>
        <v>43</v>
      </c>
      <c r="BN100" s="29">
        <f t="shared" si="38"/>
        <v>43</v>
      </c>
      <c r="BO100" s="29">
        <f t="shared" si="38"/>
        <v>306.32</v>
      </c>
      <c r="BP100" s="29">
        <f t="shared" si="38"/>
        <v>190</v>
      </c>
      <c r="BQ100" s="29">
        <f t="shared" si="38"/>
        <v>26</v>
      </c>
      <c r="BR100" s="66">
        <f t="shared" si="38"/>
        <v>0</v>
      </c>
    </row>
    <row r="101" spans="1:72" ht="17.399999999999999">
      <c r="B101" s="30" t="s">
        <v>28</v>
      </c>
      <c r="C101" s="31" t="s">
        <v>27</v>
      </c>
      <c r="D101" s="32">
        <f>D100/1000</f>
        <v>9.0900000000000009E-2</v>
      </c>
      <c r="E101" s="32">
        <f t="shared" ref="E101:BR101" si="39">E100/1000</f>
        <v>9.6000000000000002E-2</v>
      </c>
      <c r="F101" s="32">
        <f t="shared" si="39"/>
        <v>9.0999999999999998E-2</v>
      </c>
      <c r="G101" s="32">
        <f t="shared" si="39"/>
        <v>0.81599999999999995</v>
      </c>
      <c r="H101" s="32">
        <f t="shared" si="39"/>
        <v>1.68</v>
      </c>
      <c r="I101" s="32">
        <f t="shared" si="39"/>
        <v>1.05</v>
      </c>
      <c r="J101" s="32">
        <f t="shared" si="39"/>
        <v>9.0569999999999998E-2</v>
      </c>
      <c r="K101" s="32">
        <f t="shared" si="39"/>
        <v>1.1666700000000001</v>
      </c>
      <c r="L101" s="32">
        <f t="shared" si="39"/>
        <v>0.25519999999999998</v>
      </c>
      <c r="M101" s="32">
        <f t="shared" si="39"/>
        <v>0.83299999999999996</v>
      </c>
      <c r="N101" s="32">
        <f t="shared" si="39"/>
        <v>0.12637999999999999</v>
      </c>
      <c r="O101" s="32">
        <f t="shared" si="39"/>
        <v>0.38752999999999999</v>
      </c>
      <c r="P101" s="32">
        <f t="shared" si="39"/>
        <v>0.66315999999999997</v>
      </c>
      <c r="Q101" s="32">
        <f t="shared" si="39"/>
        <v>0.52666999999999997</v>
      </c>
      <c r="R101" s="32">
        <f t="shared" si="39"/>
        <v>1.2949999999999999</v>
      </c>
      <c r="S101" s="32">
        <f t="shared" si="39"/>
        <v>0</v>
      </c>
      <c r="T101" s="32">
        <f t="shared" si="39"/>
        <v>0</v>
      </c>
      <c r="U101" s="32">
        <f t="shared" si="39"/>
        <v>1.012</v>
      </c>
      <c r="V101" s="32">
        <f t="shared" si="39"/>
        <v>0.47067000000000003</v>
      </c>
      <c r="W101" s="32">
        <f>W100/1000</f>
        <v>0.34799999999999998</v>
      </c>
      <c r="X101" s="32">
        <f t="shared" si="39"/>
        <v>9.4000000000000004E-3</v>
      </c>
      <c r="Y101" s="32">
        <f t="shared" si="39"/>
        <v>0.26650000000000001</v>
      </c>
      <c r="Z101" s="32">
        <f t="shared" si="39"/>
        <v>0.36699999999999999</v>
      </c>
      <c r="AA101" s="32">
        <f t="shared" si="39"/>
        <v>0.52400000000000002</v>
      </c>
      <c r="AB101" s="32">
        <f t="shared" si="39"/>
        <v>0.33</v>
      </c>
      <c r="AC101" s="32">
        <f t="shared" si="39"/>
        <v>0.29899999999999999</v>
      </c>
      <c r="AD101" s="32">
        <f t="shared" si="39"/>
        <v>0.14799999999999999</v>
      </c>
      <c r="AE101" s="32">
        <f t="shared" si="39"/>
        <v>0.84199999999999997</v>
      </c>
      <c r="AF101" s="32">
        <f t="shared" si="39"/>
        <v>0</v>
      </c>
      <c r="AG101" s="32">
        <f t="shared" si="39"/>
        <v>0</v>
      </c>
      <c r="AH101" s="32">
        <f t="shared" si="39"/>
        <v>0.35899999999999999</v>
      </c>
      <c r="AI101" s="32">
        <f t="shared" si="39"/>
        <v>0</v>
      </c>
      <c r="AJ101" s="32">
        <f t="shared" si="39"/>
        <v>0.30910000000000004</v>
      </c>
      <c r="AK101" s="32">
        <f t="shared" si="39"/>
        <v>9.4E-2</v>
      </c>
      <c r="AL101" s="32">
        <f t="shared" si="39"/>
        <v>7.2999999999999995E-2</v>
      </c>
      <c r="AM101" s="32">
        <f t="shared" si="39"/>
        <v>5.16E-2</v>
      </c>
      <c r="AN101" s="32">
        <f t="shared" si="39"/>
        <v>0.25</v>
      </c>
      <c r="AO101" s="32">
        <f t="shared" si="39"/>
        <v>0.27200000000000002</v>
      </c>
      <c r="AP101" s="32">
        <f t="shared" si="39"/>
        <v>0</v>
      </c>
      <c r="AQ101" s="32">
        <f t="shared" si="39"/>
        <v>0.42499999999999999</v>
      </c>
      <c r="AR101" s="32">
        <f t="shared" si="39"/>
        <v>0.8</v>
      </c>
      <c r="AS101" s="32">
        <f t="shared" si="39"/>
        <v>0.29425000000000001</v>
      </c>
      <c r="AT101" s="32">
        <f t="shared" si="39"/>
        <v>9.5000000000000001E-2</v>
      </c>
      <c r="AU101" s="32">
        <f t="shared" si="39"/>
        <v>8.7330000000000005E-2</v>
      </c>
      <c r="AV101" s="32">
        <f t="shared" si="39"/>
        <v>7.3329999999999992E-2</v>
      </c>
      <c r="AW101" s="32">
        <f t="shared" si="39"/>
        <v>0.08</v>
      </c>
      <c r="AX101" s="32">
        <f t="shared" si="39"/>
        <v>8.9290000000000008E-2</v>
      </c>
      <c r="AY101" s="32">
        <f t="shared" si="39"/>
        <v>6.3750000000000001E-2</v>
      </c>
      <c r="AZ101" s="32">
        <f t="shared" si="39"/>
        <v>0.10462</v>
      </c>
      <c r="BA101" s="32">
        <f t="shared" si="39"/>
        <v>8.133E-2</v>
      </c>
      <c r="BB101" s="32">
        <f t="shared" si="39"/>
        <v>7.1669999999999998E-2</v>
      </c>
      <c r="BC101" s="32">
        <f t="shared" si="39"/>
        <v>0.15267</v>
      </c>
      <c r="BD101" s="32">
        <f t="shared" si="39"/>
        <v>0.378</v>
      </c>
      <c r="BE101" s="32">
        <f t="shared" si="39"/>
        <v>0.57399999999999995</v>
      </c>
      <c r="BF101" s="32">
        <f t="shared" si="39"/>
        <v>0.69599999999999995</v>
      </c>
      <c r="BG101" s="32">
        <f t="shared" si="39"/>
        <v>0.32400000000000001</v>
      </c>
      <c r="BH101" s="32">
        <f t="shared" si="39"/>
        <v>0.60399999999999998</v>
      </c>
      <c r="BI101" s="32">
        <f t="shared" si="39"/>
        <v>0</v>
      </c>
      <c r="BJ101" s="32">
        <f t="shared" si="39"/>
        <v>3.7999999999999999E-2</v>
      </c>
      <c r="BK101" s="32">
        <f t="shared" si="39"/>
        <v>3.7999999999999999E-2</v>
      </c>
      <c r="BL101" s="32">
        <f t="shared" si="39"/>
        <v>3.3000000000000002E-2</v>
      </c>
      <c r="BM101" s="32">
        <f t="shared" si="39"/>
        <v>4.2999999999999997E-2</v>
      </c>
      <c r="BN101" s="32">
        <f t="shared" si="39"/>
        <v>4.2999999999999997E-2</v>
      </c>
      <c r="BO101" s="32">
        <f t="shared" si="39"/>
        <v>0.30631999999999998</v>
      </c>
      <c r="BP101" s="32">
        <f t="shared" si="39"/>
        <v>0.19</v>
      </c>
      <c r="BQ101" s="32">
        <f t="shared" si="39"/>
        <v>2.5999999999999999E-2</v>
      </c>
      <c r="BR101" s="66">
        <f t="shared" si="39"/>
        <v>0</v>
      </c>
    </row>
    <row r="102" spans="1:72" ht="17.399999999999999">
      <c r="A102" s="33"/>
      <c r="B102" s="34" t="s">
        <v>29</v>
      </c>
      <c r="C102" s="101"/>
      <c r="D102" s="35">
        <f>D98*D100</f>
        <v>0</v>
      </c>
      <c r="E102" s="35">
        <f t="shared" ref="E102:BR102" si="40">E98*E100</f>
        <v>0</v>
      </c>
      <c r="F102" s="35">
        <f t="shared" si="40"/>
        <v>1.5470000000000002</v>
      </c>
      <c r="G102" s="35">
        <f t="shared" si="40"/>
        <v>0</v>
      </c>
      <c r="H102" s="35">
        <f t="shared" si="40"/>
        <v>0</v>
      </c>
      <c r="I102" s="35">
        <f t="shared" si="40"/>
        <v>0</v>
      </c>
      <c r="J102" s="35">
        <f t="shared" si="40"/>
        <v>0</v>
      </c>
      <c r="K102" s="35">
        <f t="shared" si="40"/>
        <v>2.3333400000000002</v>
      </c>
      <c r="L102" s="35">
        <f t="shared" si="40"/>
        <v>0</v>
      </c>
      <c r="M102" s="35">
        <f t="shared" si="40"/>
        <v>0</v>
      </c>
      <c r="N102" s="35">
        <f t="shared" si="40"/>
        <v>0</v>
      </c>
      <c r="O102" s="35">
        <f t="shared" si="40"/>
        <v>0</v>
      </c>
      <c r="P102" s="35">
        <f t="shared" si="40"/>
        <v>0</v>
      </c>
      <c r="Q102" s="35">
        <f t="shared" si="40"/>
        <v>0</v>
      </c>
      <c r="R102" s="35">
        <f t="shared" si="40"/>
        <v>0</v>
      </c>
      <c r="S102" s="35">
        <f t="shared" si="40"/>
        <v>0</v>
      </c>
      <c r="T102" s="35">
        <f t="shared" si="40"/>
        <v>0</v>
      </c>
      <c r="U102" s="35">
        <f t="shared" si="40"/>
        <v>0</v>
      </c>
      <c r="V102" s="35">
        <f t="shared" si="40"/>
        <v>0</v>
      </c>
      <c r="W102" s="35">
        <f>W98*W100</f>
        <v>0</v>
      </c>
      <c r="X102" s="35">
        <f t="shared" si="40"/>
        <v>28.200000000000003</v>
      </c>
      <c r="Y102" s="35">
        <f t="shared" si="40"/>
        <v>0</v>
      </c>
      <c r="Z102" s="35">
        <f t="shared" si="40"/>
        <v>0</v>
      </c>
      <c r="AA102" s="35">
        <f t="shared" si="40"/>
        <v>0</v>
      </c>
      <c r="AB102" s="35">
        <f t="shared" si="40"/>
        <v>0</v>
      </c>
      <c r="AC102" s="35">
        <f t="shared" si="40"/>
        <v>3.5880000000000001</v>
      </c>
      <c r="AD102" s="35">
        <f t="shared" si="40"/>
        <v>0</v>
      </c>
      <c r="AE102" s="35">
        <f t="shared" si="40"/>
        <v>0</v>
      </c>
      <c r="AF102" s="35">
        <f t="shared" si="40"/>
        <v>0</v>
      </c>
      <c r="AG102" s="35">
        <f t="shared" si="40"/>
        <v>0</v>
      </c>
      <c r="AH102" s="35">
        <f t="shared" si="40"/>
        <v>0</v>
      </c>
      <c r="AI102" s="35">
        <f t="shared" si="40"/>
        <v>0</v>
      </c>
      <c r="AJ102" s="35">
        <f t="shared" si="40"/>
        <v>0</v>
      </c>
      <c r="AK102" s="35">
        <f t="shared" si="40"/>
        <v>0</v>
      </c>
      <c r="AL102" s="35">
        <f t="shared" si="40"/>
        <v>0</v>
      </c>
      <c r="AM102" s="35">
        <f t="shared" si="40"/>
        <v>2.0640000000000001</v>
      </c>
      <c r="AN102" s="35">
        <f t="shared" si="40"/>
        <v>0.57142499999999996</v>
      </c>
      <c r="AO102" s="35">
        <f t="shared" si="40"/>
        <v>0</v>
      </c>
      <c r="AP102" s="35">
        <f t="shared" si="40"/>
        <v>0</v>
      </c>
      <c r="AQ102" s="35">
        <f t="shared" si="40"/>
        <v>0</v>
      </c>
      <c r="AR102" s="35">
        <f t="shared" si="40"/>
        <v>0</v>
      </c>
      <c r="AS102" s="35">
        <f t="shared" si="40"/>
        <v>5.8849999999999998</v>
      </c>
      <c r="AT102" s="35">
        <f t="shared" si="40"/>
        <v>0</v>
      </c>
      <c r="AU102" s="35">
        <f t="shared" si="40"/>
        <v>0</v>
      </c>
      <c r="AV102" s="35">
        <f t="shared" si="40"/>
        <v>0</v>
      </c>
      <c r="AW102" s="35">
        <f t="shared" si="40"/>
        <v>0</v>
      </c>
      <c r="AX102" s="35">
        <f t="shared" si="40"/>
        <v>0</v>
      </c>
      <c r="AY102" s="35">
        <f t="shared" si="40"/>
        <v>0</v>
      </c>
      <c r="AZ102" s="35">
        <f t="shared" si="40"/>
        <v>0</v>
      </c>
      <c r="BA102" s="35">
        <f t="shared" si="40"/>
        <v>0</v>
      </c>
      <c r="BB102" s="35">
        <f t="shared" si="40"/>
        <v>0</v>
      </c>
      <c r="BC102" s="35">
        <f t="shared" si="40"/>
        <v>0</v>
      </c>
      <c r="BD102" s="35">
        <f t="shared" si="40"/>
        <v>0</v>
      </c>
      <c r="BE102" s="35">
        <f t="shared" si="40"/>
        <v>0</v>
      </c>
      <c r="BF102" s="35">
        <f t="shared" si="40"/>
        <v>0</v>
      </c>
      <c r="BG102" s="35">
        <f t="shared" si="40"/>
        <v>0</v>
      </c>
      <c r="BH102" s="35">
        <f t="shared" si="40"/>
        <v>0</v>
      </c>
      <c r="BI102" s="35">
        <f t="shared" si="40"/>
        <v>0</v>
      </c>
      <c r="BJ102" s="35">
        <f t="shared" si="40"/>
        <v>0</v>
      </c>
      <c r="BK102" s="35">
        <f t="shared" si="40"/>
        <v>0</v>
      </c>
      <c r="BL102" s="35">
        <f t="shared" si="40"/>
        <v>0</v>
      </c>
      <c r="BM102" s="35">
        <f t="shared" si="40"/>
        <v>0</v>
      </c>
      <c r="BN102" s="35">
        <f t="shared" si="40"/>
        <v>0</v>
      </c>
      <c r="BO102" s="35">
        <f t="shared" si="40"/>
        <v>0</v>
      </c>
      <c r="BP102" s="35">
        <f t="shared" si="40"/>
        <v>0.19</v>
      </c>
      <c r="BQ102" s="35">
        <f t="shared" si="40"/>
        <v>0</v>
      </c>
      <c r="BR102" s="68">
        <f t="shared" si="40"/>
        <v>0</v>
      </c>
      <c r="BS102" s="36">
        <f>SUM(D102:BQ102)</f>
        <v>44.378765000000001</v>
      </c>
      <c r="BT102" s="37">
        <f>BS102/$C$10</f>
        <v>44.378765000000001</v>
      </c>
    </row>
    <row r="103" spans="1:72" ht="17.399999999999999">
      <c r="A103" s="33"/>
      <c r="B103" s="34" t="s">
        <v>30</v>
      </c>
      <c r="C103" s="101"/>
      <c r="D103" s="35">
        <f>D98*D100</f>
        <v>0</v>
      </c>
      <c r="E103" s="35">
        <f t="shared" ref="E103:BR103" si="41">E98*E100</f>
        <v>0</v>
      </c>
      <c r="F103" s="35">
        <f t="shared" si="41"/>
        <v>1.5470000000000002</v>
      </c>
      <c r="G103" s="35">
        <f t="shared" si="41"/>
        <v>0</v>
      </c>
      <c r="H103" s="35">
        <f t="shared" si="41"/>
        <v>0</v>
      </c>
      <c r="I103" s="35">
        <f t="shared" si="41"/>
        <v>0</v>
      </c>
      <c r="J103" s="35">
        <f t="shared" si="41"/>
        <v>0</v>
      </c>
      <c r="K103" s="35">
        <f t="shared" si="41"/>
        <v>2.3333400000000002</v>
      </c>
      <c r="L103" s="35">
        <f t="shared" si="41"/>
        <v>0</v>
      </c>
      <c r="M103" s="35">
        <f t="shared" si="41"/>
        <v>0</v>
      </c>
      <c r="N103" s="35">
        <f t="shared" si="41"/>
        <v>0</v>
      </c>
      <c r="O103" s="35">
        <f t="shared" si="41"/>
        <v>0</v>
      </c>
      <c r="P103" s="35">
        <f t="shared" si="41"/>
        <v>0</v>
      </c>
      <c r="Q103" s="35">
        <f t="shared" si="41"/>
        <v>0</v>
      </c>
      <c r="R103" s="35">
        <f t="shared" si="41"/>
        <v>0</v>
      </c>
      <c r="S103" s="35">
        <f t="shared" si="41"/>
        <v>0</v>
      </c>
      <c r="T103" s="35">
        <f t="shared" si="41"/>
        <v>0</v>
      </c>
      <c r="U103" s="35">
        <f t="shared" si="41"/>
        <v>0</v>
      </c>
      <c r="V103" s="35">
        <f t="shared" si="41"/>
        <v>0</v>
      </c>
      <c r="W103" s="35">
        <f>W98*W100</f>
        <v>0</v>
      </c>
      <c r="X103" s="35">
        <f t="shared" si="41"/>
        <v>28.200000000000003</v>
      </c>
      <c r="Y103" s="35">
        <f t="shared" si="41"/>
        <v>0</v>
      </c>
      <c r="Z103" s="35">
        <f t="shared" si="41"/>
        <v>0</v>
      </c>
      <c r="AA103" s="35">
        <f t="shared" si="41"/>
        <v>0</v>
      </c>
      <c r="AB103" s="35">
        <f t="shared" si="41"/>
        <v>0</v>
      </c>
      <c r="AC103" s="35">
        <f t="shared" si="41"/>
        <v>3.5880000000000001</v>
      </c>
      <c r="AD103" s="35">
        <f t="shared" si="41"/>
        <v>0</v>
      </c>
      <c r="AE103" s="35">
        <f t="shared" si="41"/>
        <v>0</v>
      </c>
      <c r="AF103" s="35">
        <f t="shared" si="41"/>
        <v>0</v>
      </c>
      <c r="AG103" s="35">
        <f t="shared" si="41"/>
        <v>0</v>
      </c>
      <c r="AH103" s="35">
        <f t="shared" si="41"/>
        <v>0</v>
      </c>
      <c r="AI103" s="35">
        <f t="shared" si="41"/>
        <v>0</v>
      </c>
      <c r="AJ103" s="35">
        <f t="shared" si="41"/>
        <v>0</v>
      </c>
      <c r="AK103" s="35">
        <f t="shared" si="41"/>
        <v>0</v>
      </c>
      <c r="AL103" s="35">
        <f t="shared" si="41"/>
        <v>0</v>
      </c>
      <c r="AM103" s="35">
        <f t="shared" si="41"/>
        <v>2.0640000000000001</v>
      </c>
      <c r="AN103" s="35">
        <f t="shared" si="41"/>
        <v>0.57142499999999996</v>
      </c>
      <c r="AO103" s="35">
        <f t="shared" si="41"/>
        <v>0</v>
      </c>
      <c r="AP103" s="35">
        <f t="shared" si="41"/>
        <v>0</v>
      </c>
      <c r="AQ103" s="35">
        <f t="shared" si="41"/>
        <v>0</v>
      </c>
      <c r="AR103" s="35">
        <f t="shared" si="41"/>
        <v>0</v>
      </c>
      <c r="AS103" s="35">
        <f t="shared" si="41"/>
        <v>5.8849999999999998</v>
      </c>
      <c r="AT103" s="35">
        <f t="shared" si="41"/>
        <v>0</v>
      </c>
      <c r="AU103" s="35">
        <f t="shared" si="41"/>
        <v>0</v>
      </c>
      <c r="AV103" s="35">
        <f t="shared" si="41"/>
        <v>0</v>
      </c>
      <c r="AW103" s="35">
        <f t="shared" si="41"/>
        <v>0</v>
      </c>
      <c r="AX103" s="35">
        <f t="shared" si="41"/>
        <v>0</v>
      </c>
      <c r="AY103" s="35">
        <f t="shared" si="41"/>
        <v>0</v>
      </c>
      <c r="AZ103" s="35">
        <f t="shared" si="41"/>
        <v>0</v>
      </c>
      <c r="BA103" s="35">
        <f t="shared" si="41"/>
        <v>0</v>
      </c>
      <c r="BB103" s="35">
        <f t="shared" si="41"/>
        <v>0</v>
      </c>
      <c r="BC103" s="35">
        <f t="shared" si="41"/>
        <v>0</v>
      </c>
      <c r="BD103" s="35">
        <f t="shared" si="41"/>
        <v>0</v>
      </c>
      <c r="BE103" s="35">
        <f t="shared" si="41"/>
        <v>0</v>
      </c>
      <c r="BF103" s="35">
        <f t="shared" si="41"/>
        <v>0</v>
      </c>
      <c r="BG103" s="35">
        <f t="shared" si="41"/>
        <v>0</v>
      </c>
      <c r="BH103" s="35">
        <f t="shared" si="41"/>
        <v>0</v>
      </c>
      <c r="BI103" s="35">
        <f t="shared" si="41"/>
        <v>0</v>
      </c>
      <c r="BJ103" s="35">
        <f t="shared" si="41"/>
        <v>0</v>
      </c>
      <c r="BK103" s="35">
        <f t="shared" si="41"/>
        <v>0</v>
      </c>
      <c r="BL103" s="35">
        <f t="shared" si="41"/>
        <v>0</v>
      </c>
      <c r="BM103" s="35">
        <f t="shared" si="41"/>
        <v>0</v>
      </c>
      <c r="BN103" s="35">
        <f t="shared" si="41"/>
        <v>0</v>
      </c>
      <c r="BO103" s="35">
        <f t="shared" si="41"/>
        <v>0</v>
      </c>
      <c r="BP103" s="35">
        <f t="shared" si="41"/>
        <v>0.19</v>
      </c>
      <c r="BQ103" s="35">
        <f t="shared" si="41"/>
        <v>0</v>
      </c>
      <c r="BR103" s="68">
        <f t="shared" si="41"/>
        <v>0</v>
      </c>
      <c r="BS103" s="36">
        <f>SUM(D103:BQ103)</f>
        <v>44.378765000000001</v>
      </c>
      <c r="BT103" s="37">
        <f>BS103/$C$10</f>
        <v>44.378765000000001</v>
      </c>
    </row>
    <row r="105" spans="1:72">
      <c r="J105" s="3">
        <v>44</v>
      </c>
      <c r="K105" t="s">
        <v>0</v>
      </c>
      <c r="M105" s="3"/>
      <c r="N105" s="3"/>
      <c r="O105" s="3"/>
      <c r="S105" t="s">
        <v>33</v>
      </c>
    </row>
    <row r="106" spans="1:72" ht="15" customHeight="1">
      <c r="A106" s="102"/>
      <c r="B106" s="41" t="s">
        <v>1</v>
      </c>
      <c r="C106" s="104" t="s">
        <v>2</v>
      </c>
      <c r="D106" s="95" t="str">
        <f>D90</f>
        <v>Хлеб пшеничный</v>
      </c>
      <c r="E106" s="95" t="str">
        <f>E90</f>
        <v>Хлеб ржано-пшеничный</v>
      </c>
      <c r="F106" s="95" t="str">
        <f>F90</f>
        <v>Сахар</v>
      </c>
      <c r="G106" s="95" t="str">
        <f>G90</f>
        <v>Чай</v>
      </c>
      <c r="H106" s="95" t="str">
        <f>H90</f>
        <v>Какао</v>
      </c>
      <c r="I106" s="95" t="str">
        <f t="shared" ref="I106:BR106" si="42">I90</f>
        <v>Кофейный напиток</v>
      </c>
      <c r="J106" s="95" t="str">
        <f t="shared" si="42"/>
        <v>Молоко 2,5%</v>
      </c>
      <c r="K106" s="95" t="str">
        <f t="shared" si="42"/>
        <v>Масло сливочное</v>
      </c>
      <c r="L106" s="95" t="str">
        <f t="shared" si="42"/>
        <v>Сметана 15%</v>
      </c>
      <c r="M106" s="95" t="str">
        <f t="shared" si="42"/>
        <v>Молоко сухое</v>
      </c>
      <c r="N106" s="95" t="str">
        <f t="shared" si="42"/>
        <v>Снежок 2,5 %</v>
      </c>
      <c r="O106" s="95" t="str">
        <f t="shared" si="42"/>
        <v>Творог 5%</v>
      </c>
      <c r="P106" s="95" t="str">
        <f t="shared" si="42"/>
        <v>Молоко сгущенное</v>
      </c>
      <c r="Q106" s="95" t="str">
        <f t="shared" si="42"/>
        <v xml:space="preserve">Джем Сава </v>
      </c>
      <c r="R106" s="95" t="str">
        <f t="shared" si="42"/>
        <v>Сыр</v>
      </c>
      <c r="S106" s="95" t="str">
        <f t="shared" si="42"/>
        <v>Зеленый горошек</v>
      </c>
      <c r="T106" s="95" t="str">
        <f t="shared" si="42"/>
        <v>Кукуруза консервирован.</v>
      </c>
      <c r="U106" s="95" t="str">
        <f t="shared" si="42"/>
        <v>Консервы рыбные</v>
      </c>
      <c r="V106" s="95" t="str">
        <f t="shared" si="42"/>
        <v>Огурцы консервирован.</v>
      </c>
      <c r="W106" s="71"/>
      <c r="X106" s="95" t="str">
        <f t="shared" si="42"/>
        <v>Яйцо</v>
      </c>
      <c r="Y106" s="95" t="str">
        <f t="shared" si="42"/>
        <v>Икра кабачковая</v>
      </c>
      <c r="Z106" s="95" t="str">
        <f t="shared" si="42"/>
        <v>Изюм</v>
      </c>
      <c r="AA106" s="95" t="str">
        <f t="shared" si="42"/>
        <v>Курага</v>
      </c>
      <c r="AB106" s="95" t="str">
        <f t="shared" si="42"/>
        <v>Чернослив</v>
      </c>
      <c r="AC106" s="95" t="str">
        <f t="shared" si="42"/>
        <v>Шиповник</v>
      </c>
      <c r="AD106" s="95" t="str">
        <f t="shared" si="42"/>
        <v>Сухофрукты</v>
      </c>
      <c r="AE106" s="95" t="str">
        <f t="shared" si="42"/>
        <v>Ягода свежемороженная</v>
      </c>
      <c r="AF106" s="95" t="str">
        <f t="shared" si="42"/>
        <v xml:space="preserve">Апельсин  </v>
      </c>
      <c r="AG106" s="95" t="str">
        <f t="shared" si="42"/>
        <v>Банан</v>
      </c>
      <c r="AH106" s="95" t="str">
        <f t="shared" si="42"/>
        <v>Лимон</v>
      </c>
      <c r="AI106" s="95" t="str">
        <f t="shared" si="42"/>
        <v>Яблоко</v>
      </c>
      <c r="AJ106" s="95" t="str">
        <f t="shared" si="42"/>
        <v>Кисель</v>
      </c>
      <c r="AK106" s="95" t="str">
        <f t="shared" si="42"/>
        <v xml:space="preserve">Сок </v>
      </c>
      <c r="AL106" s="95" t="str">
        <f t="shared" si="42"/>
        <v>Макаронные изделия</v>
      </c>
      <c r="AM106" s="95" t="str">
        <f t="shared" si="42"/>
        <v>Мука</v>
      </c>
      <c r="AN106" s="95" t="str">
        <f t="shared" si="42"/>
        <v>Дрожжи</v>
      </c>
      <c r="AO106" s="95" t="str">
        <f t="shared" si="42"/>
        <v>Печенье</v>
      </c>
      <c r="AP106" s="95" t="str">
        <f t="shared" si="42"/>
        <v>Пряники</v>
      </c>
      <c r="AQ106" s="95" t="str">
        <f t="shared" si="42"/>
        <v>Вафли</v>
      </c>
      <c r="AR106" s="95" t="str">
        <f t="shared" si="42"/>
        <v>Конфеты</v>
      </c>
      <c r="AS106" s="95" t="str">
        <f t="shared" si="42"/>
        <v>Повидло Сава</v>
      </c>
      <c r="AT106" s="95" t="str">
        <f t="shared" si="42"/>
        <v>Крупа геркулес</v>
      </c>
      <c r="AU106" s="95" t="str">
        <f t="shared" si="42"/>
        <v>Крупа горох</v>
      </c>
      <c r="AV106" s="95" t="str">
        <f t="shared" si="42"/>
        <v>Крупа гречневая</v>
      </c>
      <c r="AW106" s="95" t="str">
        <f t="shared" si="42"/>
        <v>Крупа кукурузная</v>
      </c>
      <c r="AX106" s="95" t="str">
        <f t="shared" si="42"/>
        <v>Крупа манная</v>
      </c>
      <c r="AY106" s="95" t="str">
        <f t="shared" si="42"/>
        <v>Крупа перловая</v>
      </c>
      <c r="AZ106" s="95" t="str">
        <f t="shared" si="42"/>
        <v>Крупа пшеничная</v>
      </c>
      <c r="BA106" s="95" t="str">
        <f t="shared" si="42"/>
        <v>Крупа пшено</v>
      </c>
      <c r="BB106" s="95" t="str">
        <f t="shared" si="42"/>
        <v>Крупа ячневая</v>
      </c>
      <c r="BC106" s="95" t="str">
        <f t="shared" si="42"/>
        <v>Рис</v>
      </c>
      <c r="BD106" s="95" t="str">
        <f t="shared" si="42"/>
        <v>Цыпленок бройлер</v>
      </c>
      <c r="BE106" s="95" t="str">
        <f t="shared" si="42"/>
        <v>Филе куриное</v>
      </c>
      <c r="BF106" s="95" t="str">
        <f t="shared" si="42"/>
        <v>Фарш говяжий</v>
      </c>
      <c r="BG106" s="95" t="str">
        <f t="shared" si="42"/>
        <v>Печень куриная</v>
      </c>
      <c r="BH106" s="95" t="str">
        <f t="shared" si="42"/>
        <v>Филе минтая</v>
      </c>
      <c r="BI106" s="95" t="str">
        <f t="shared" si="42"/>
        <v>Филе сельди слабосол.</v>
      </c>
      <c r="BJ106" s="95" t="str">
        <f t="shared" si="42"/>
        <v>Картофель</v>
      </c>
      <c r="BK106" s="95" t="str">
        <f t="shared" si="42"/>
        <v>Морковь</v>
      </c>
      <c r="BL106" s="95" t="str">
        <f t="shared" si="42"/>
        <v>Лук</v>
      </c>
      <c r="BM106" s="95" t="str">
        <f t="shared" si="42"/>
        <v>Капуста</v>
      </c>
      <c r="BN106" s="95" t="str">
        <f t="shared" si="42"/>
        <v>Свекла</v>
      </c>
      <c r="BO106" s="95" t="str">
        <f t="shared" si="42"/>
        <v>Томатная паста</v>
      </c>
      <c r="BP106" s="95" t="str">
        <f t="shared" si="42"/>
        <v>Масло растительное</v>
      </c>
      <c r="BQ106" s="95" t="str">
        <f t="shared" si="42"/>
        <v>Соль</v>
      </c>
      <c r="BR106" s="94" t="str">
        <f t="shared" si="42"/>
        <v>Лимонная кислота</v>
      </c>
      <c r="BS106" s="96" t="s">
        <v>3</v>
      </c>
      <c r="BT106" s="96" t="s">
        <v>4</v>
      </c>
    </row>
    <row r="107" spans="1:72" ht="51" customHeight="1">
      <c r="A107" s="103"/>
      <c r="B107" s="6" t="s">
        <v>5</v>
      </c>
      <c r="C107" s="10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71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4"/>
      <c r="BS107" s="96"/>
      <c r="BT107" s="96"/>
    </row>
    <row r="108" spans="1:72">
      <c r="A108" s="97" t="s">
        <v>21</v>
      </c>
      <c r="B108" s="17" t="str">
        <f>B29</f>
        <v>Картофельное пюре</v>
      </c>
      <c r="C108" s="98">
        <f>$E$7</f>
        <v>1</v>
      </c>
      <c r="D108" s="12">
        <f t="shared" ref="D108:S112" si="43">D29</f>
        <v>0</v>
      </c>
      <c r="E108" s="12">
        <f t="shared" si="43"/>
        <v>0</v>
      </c>
      <c r="F108" s="12">
        <f t="shared" si="43"/>
        <v>0</v>
      </c>
      <c r="G108" s="12">
        <f t="shared" si="43"/>
        <v>0</v>
      </c>
      <c r="H108" s="12">
        <f t="shared" si="43"/>
        <v>0</v>
      </c>
      <c r="I108" s="12">
        <f t="shared" si="43"/>
        <v>0</v>
      </c>
      <c r="J108" s="12">
        <f t="shared" si="43"/>
        <v>2.4E-2</v>
      </c>
      <c r="K108" s="12">
        <f t="shared" si="43"/>
        <v>5.0000000000000001E-3</v>
      </c>
      <c r="L108" s="12">
        <f t="shared" si="43"/>
        <v>0</v>
      </c>
      <c r="M108" s="12">
        <f t="shared" si="43"/>
        <v>0</v>
      </c>
      <c r="N108" s="12">
        <f t="shared" si="43"/>
        <v>0</v>
      </c>
      <c r="O108" s="12">
        <f t="shared" si="43"/>
        <v>0</v>
      </c>
      <c r="P108" s="12">
        <f t="shared" si="43"/>
        <v>0</v>
      </c>
      <c r="Q108" s="12">
        <f t="shared" si="43"/>
        <v>0</v>
      </c>
      <c r="R108" s="12">
        <f t="shared" si="43"/>
        <v>0</v>
      </c>
      <c r="S108" s="12">
        <f t="shared" si="43"/>
        <v>0</v>
      </c>
      <c r="T108" s="12">
        <f>T29</f>
        <v>0</v>
      </c>
      <c r="U108" s="12">
        <f t="shared" ref="U108:AB108" si="44">U29</f>
        <v>0</v>
      </c>
      <c r="V108" s="12">
        <f t="shared" si="44"/>
        <v>0</v>
      </c>
      <c r="W108" s="12">
        <f>W29</f>
        <v>0</v>
      </c>
      <c r="X108" s="12">
        <f t="shared" si="44"/>
        <v>0</v>
      </c>
      <c r="Y108" s="12">
        <f t="shared" si="44"/>
        <v>0</v>
      </c>
      <c r="Z108" s="12">
        <f t="shared" si="44"/>
        <v>0</v>
      </c>
      <c r="AA108" s="12">
        <f t="shared" si="44"/>
        <v>0</v>
      </c>
      <c r="AB108" s="12">
        <f t="shared" si="44"/>
        <v>0</v>
      </c>
      <c r="AC108" s="12">
        <f>AC29</f>
        <v>0</v>
      </c>
      <c r="AD108" s="12">
        <f t="shared" ref="AD108:BR112" si="45">AD29</f>
        <v>0</v>
      </c>
      <c r="AE108" s="12">
        <f t="shared" si="45"/>
        <v>0</v>
      </c>
      <c r="AF108" s="12">
        <f t="shared" si="45"/>
        <v>0</v>
      </c>
      <c r="AG108" s="12">
        <f t="shared" si="45"/>
        <v>0</v>
      </c>
      <c r="AH108" s="12">
        <f t="shared" si="45"/>
        <v>0</v>
      </c>
      <c r="AI108" s="12">
        <f t="shared" si="45"/>
        <v>0</v>
      </c>
      <c r="AJ108" s="12">
        <f t="shared" si="45"/>
        <v>0</v>
      </c>
      <c r="AK108" s="12">
        <f t="shared" si="45"/>
        <v>0</v>
      </c>
      <c r="AL108" s="12">
        <f t="shared" si="45"/>
        <v>0</v>
      </c>
      <c r="AM108" s="12">
        <f t="shared" si="45"/>
        <v>0</v>
      </c>
      <c r="AN108" s="12">
        <f t="shared" si="45"/>
        <v>0</v>
      </c>
      <c r="AO108" s="12">
        <f t="shared" si="45"/>
        <v>0</v>
      </c>
      <c r="AP108" s="12">
        <f t="shared" si="45"/>
        <v>0</v>
      </c>
      <c r="AQ108" s="12">
        <f t="shared" si="45"/>
        <v>0</v>
      </c>
      <c r="AR108" s="12">
        <f t="shared" si="45"/>
        <v>0</v>
      </c>
      <c r="AS108" s="12">
        <f t="shared" si="45"/>
        <v>0</v>
      </c>
      <c r="AT108" s="12">
        <f t="shared" si="45"/>
        <v>0</v>
      </c>
      <c r="AU108" s="12">
        <f t="shared" si="45"/>
        <v>0</v>
      </c>
      <c r="AV108" s="12">
        <f t="shared" si="45"/>
        <v>0</v>
      </c>
      <c r="AW108" s="12">
        <f t="shared" si="45"/>
        <v>0</v>
      </c>
      <c r="AX108" s="12">
        <f t="shared" si="45"/>
        <v>0</v>
      </c>
      <c r="AY108" s="12">
        <f t="shared" si="45"/>
        <v>0</v>
      </c>
      <c r="AZ108" s="12">
        <f t="shared" si="45"/>
        <v>0</v>
      </c>
      <c r="BA108" s="12">
        <f t="shared" si="45"/>
        <v>0</v>
      </c>
      <c r="BB108" s="12">
        <f t="shared" si="45"/>
        <v>0</v>
      </c>
      <c r="BC108" s="12">
        <f t="shared" si="45"/>
        <v>0</v>
      </c>
      <c r="BD108" s="12">
        <f t="shared" si="45"/>
        <v>0</v>
      </c>
      <c r="BE108" s="12">
        <f t="shared" si="45"/>
        <v>0</v>
      </c>
      <c r="BF108" s="12">
        <f t="shared" si="45"/>
        <v>0</v>
      </c>
      <c r="BG108" s="12">
        <f t="shared" si="45"/>
        <v>0</v>
      </c>
      <c r="BH108" s="12">
        <f t="shared" si="45"/>
        <v>0</v>
      </c>
      <c r="BI108" s="12">
        <f t="shared" si="45"/>
        <v>0</v>
      </c>
      <c r="BJ108" s="12">
        <f t="shared" si="45"/>
        <v>0.192</v>
      </c>
      <c r="BK108" s="12">
        <f t="shared" si="45"/>
        <v>0</v>
      </c>
      <c r="BL108" s="12">
        <f t="shared" si="45"/>
        <v>0</v>
      </c>
      <c r="BM108" s="12">
        <f t="shared" si="45"/>
        <v>0</v>
      </c>
      <c r="BN108" s="12">
        <f t="shared" si="45"/>
        <v>0</v>
      </c>
      <c r="BO108" s="12">
        <f t="shared" si="45"/>
        <v>0</v>
      </c>
      <c r="BP108" s="12">
        <f t="shared" si="45"/>
        <v>0</v>
      </c>
      <c r="BQ108" s="12">
        <f t="shared" si="45"/>
        <v>1E-3</v>
      </c>
      <c r="BR108" s="65">
        <f t="shared" si="45"/>
        <v>0</v>
      </c>
    </row>
    <row r="109" spans="1:72">
      <c r="A109" s="97"/>
      <c r="B109" s="17" t="str">
        <f>B30</f>
        <v>Огурчик свежий</v>
      </c>
      <c r="C109" s="99"/>
      <c r="D109" s="12">
        <f t="shared" si="43"/>
        <v>0</v>
      </c>
      <c r="E109" s="12">
        <f t="shared" si="43"/>
        <v>0</v>
      </c>
      <c r="F109" s="12">
        <f t="shared" si="43"/>
        <v>0</v>
      </c>
      <c r="G109" s="12">
        <f t="shared" si="43"/>
        <v>0</v>
      </c>
      <c r="H109" s="12">
        <f t="shared" si="43"/>
        <v>0</v>
      </c>
      <c r="I109" s="12">
        <f t="shared" si="43"/>
        <v>0</v>
      </c>
      <c r="J109" s="12">
        <f t="shared" si="43"/>
        <v>0</v>
      </c>
      <c r="K109" s="12">
        <f t="shared" si="43"/>
        <v>0</v>
      </c>
      <c r="L109" s="12">
        <f t="shared" si="43"/>
        <v>0</v>
      </c>
      <c r="M109" s="12">
        <f t="shared" si="43"/>
        <v>0</v>
      </c>
      <c r="N109" s="12">
        <f t="shared" si="43"/>
        <v>0</v>
      </c>
      <c r="O109" s="12">
        <f t="shared" si="43"/>
        <v>0</v>
      </c>
      <c r="P109" s="12">
        <f t="shared" si="43"/>
        <v>0</v>
      </c>
      <c r="Q109" s="12">
        <f t="shared" si="43"/>
        <v>0</v>
      </c>
      <c r="R109" s="12">
        <f t="shared" si="43"/>
        <v>0</v>
      </c>
      <c r="S109" s="12">
        <f t="shared" si="43"/>
        <v>0</v>
      </c>
      <c r="T109" s="12">
        <f t="shared" ref="T109:AE112" si="46">T30</f>
        <v>0</v>
      </c>
      <c r="U109" s="12">
        <f t="shared" si="46"/>
        <v>0</v>
      </c>
      <c r="V109" s="12">
        <f t="shared" si="46"/>
        <v>0</v>
      </c>
      <c r="W109" s="12">
        <f>W30</f>
        <v>3.5000000000000003E-2</v>
      </c>
      <c r="X109" s="12">
        <f t="shared" si="46"/>
        <v>0</v>
      </c>
      <c r="Y109" s="12">
        <f t="shared" si="46"/>
        <v>0</v>
      </c>
      <c r="Z109" s="12">
        <f t="shared" si="46"/>
        <v>0</v>
      </c>
      <c r="AA109" s="12">
        <f t="shared" si="46"/>
        <v>0</v>
      </c>
      <c r="AB109" s="12">
        <f t="shared" si="46"/>
        <v>0</v>
      </c>
      <c r="AC109" s="12">
        <f t="shared" si="46"/>
        <v>0</v>
      </c>
      <c r="AD109" s="12">
        <f t="shared" si="46"/>
        <v>0</v>
      </c>
      <c r="AE109" s="12">
        <f t="shared" si="46"/>
        <v>0</v>
      </c>
      <c r="AF109" s="12">
        <f t="shared" si="45"/>
        <v>0</v>
      </c>
      <c r="AG109" s="12">
        <f t="shared" si="45"/>
        <v>0</v>
      </c>
      <c r="AH109" s="12">
        <f t="shared" si="45"/>
        <v>0</v>
      </c>
      <c r="AI109" s="12">
        <f t="shared" si="45"/>
        <v>0</v>
      </c>
      <c r="AJ109" s="12">
        <f t="shared" si="45"/>
        <v>0</v>
      </c>
      <c r="AK109" s="12">
        <f t="shared" si="45"/>
        <v>0</v>
      </c>
      <c r="AL109" s="12">
        <f t="shared" si="45"/>
        <v>0</v>
      </c>
      <c r="AM109" s="12">
        <f t="shared" si="45"/>
        <v>0</v>
      </c>
      <c r="AN109" s="12">
        <f t="shared" si="45"/>
        <v>0</v>
      </c>
      <c r="AO109" s="12">
        <f t="shared" si="45"/>
        <v>0</v>
      </c>
      <c r="AP109" s="12">
        <f t="shared" si="45"/>
        <v>0</v>
      </c>
      <c r="AQ109" s="12">
        <f t="shared" si="45"/>
        <v>0</v>
      </c>
      <c r="AR109" s="12">
        <f t="shared" si="45"/>
        <v>0</v>
      </c>
      <c r="AS109" s="12">
        <f t="shared" si="45"/>
        <v>0</v>
      </c>
      <c r="AT109" s="12">
        <f t="shared" si="45"/>
        <v>0</v>
      </c>
      <c r="AU109" s="12">
        <f t="shared" si="45"/>
        <v>0</v>
      </c>
      <c r="AV109" s="12">
        <f t="shared" si="45"/>
        <v>0</v>
      </c>
      <c r="AW109" s="12">
        <f t="shared" si="45"/>
        <v>0</v>
      </c>
      <c r="AX109" s="12">
        <f t="shared" si="45"/>
        <v>0</v>
      </c>
      <c r="AY109" s="12">
        <f t="shared" si="45"/>
        <v>0</v>
      </c>
      <c r="AZ109" s="12">
        <f t="shared" si="45"/>
        <v>0</v>
      </c>
      <c r="BA109" s="12">
        <f t="shared" si="45"/>
        <v>0</v>
      </c>
      <c r="BB109" s="12">
        <f t="shared" si="45"/>
        <v>0</v>
      </c>
      <c r="BC109" s="12">
        <f t="shared" si="45"/>
        <v>0</v>
      </c>
      <c r="BD109" s="12">
        <f t="shared" si="45"/>
        <v>0</v>
      </c>
      <c r="BE109" s="12">
        <f t="shared" si="45"/>
        <v>0</v>
      </c>
      <c r="BF109" s="12">
        <f t="shared" si="45"/>
        <v>0</v>
      </c>
      <c r="BG109" s="12">
        <f t="shared" si="45"/>
        <v>0</v>
      </c>
      <c r="BH109" s="12">
        <f t="shared" si="45"/>
        <v>0</v>
      </c>
      <c r="BI109" s="12">
        <f t="shared" si="45"/>
        <v>0</v>
      </c>
      <c r="BJ109" s="12">
        <f t="shared" si="45"/>
        <v>0</v>
      </c>
      <c r="BK109" s="12">
        <f t="shared" si="45"/>
        <v>0</v>
      </c>
      <c r="BL109" s="12">
        <f t="shared" si="45"/>
        <v>0</v>
      </c>
      <c r="BM109" s="12">
        <f t="shared" si="45"/>
        <v>0</v>
      </c>
      <c r="BN109" s="12">
        <f t="shared" si="45"/>
        <v>0</v>
      </c>
      <c r="BO109" s="12">
        <f t="shared" si="45"/>
        <v>0</v>
      </c>
      <c r="BP109" s="12">
        <f t="shared" si="45"/>
        <v>0</v>
      </c>
      <c r="BQ109" s="12">
        <f t="shared" si="45"/>
        <v>0</v>
      </c>
      <c r="BR109" s="65">
        <f t="shared" si="45"/>
        <v>0</v>
      </c>
    </row>
    <row r="110" spans="1:72">
      <c r="A110" s="97"/>
      <c r="B110" s="17" t="str">
        <f>B31</f>
        <v>Чай с лимоном</v>
      </c>
      <c r="C110" s="99"/>
      <c r="D110" s="12">
        <f t="shared" si="43"/>
        <v>0</v>
      </c>
      <c r="E110" s="12">
        <f t="shared" si="43"/>
        <v>0</v>
      </c>
      <c r="F110" s="12">
        <f t="shared" si="43"/>
        <v>1.2E-2</v>
      </c>
      <c r="G110" s="12">
        <f t="shared" si="43"/>
        <v>5.9999999999999995E-4</v>
      </c>
      <c r="H110" s="12">
        <f t="shared" si="43"/>
        <v>0</v>
      </c>
      <c r="I110" s="12">
        <f t="shared" si="43"/>
        <v>0</v>
      </c>
      <c r="J110" s="12">
        <f t="shared" si="43"/>
        <v>0</v>
      </c>
      <c r="K110" s="12">
        <f t="shared" si="43"/>
        <v>0</v>
      </c>
      <c r="L110" s="12">
        <f t="shared" si="43"/>
        <v>0</v>
      </c>
      <c r="M110" s="12">
        <f t="shared" si="43"/>
        <v>0</v>
      </c>
      <c r="N110" s="12">
        <f t="shared" si="43"/>
        <v>0</v>
      </c>
      <c r="O110" s="12">
        <f t="shared" si="43"/>
        <v>0</v>
      </c>
      <c r="P110" s="12">
        <f t="shared" si="43"/>
        <v>0</v>
      </c>
      <c r="Q110" s="12">
        <f t="shared" si="43"/>
        <v>0</v>
      </c>
      <c r="R110" s="12">
        <f t="shared" si="43"/>
        <v>0</v>
      </c>
      <c r="S110" s="12">
        <f t="shared" si="43"/>
        <v>0</v>
      </c>
      <c r="T110" s="12">
        <f t="shared" si="46"/>
        <v>0</v>
      </c>
      <c r="U110" s="12">
        <f t="shared" si="46"/>
        <v>0</v>
      </c>
      <c r="V110" s="12">
        <f t="shared" si="46"/>
        <v>0</v>
      </c>
      <c r="W110" s="12">
        <f>W31</f>
        <v>0</v>
      </c>
      <c r="X110" s="12">
        <f t="shared" si="46"/>
        <v>0</v>
      </c>
      <c r="Y110" s="12">
        <f t="shared" si="46"/>
        <v>0</v>
      </c>
      <c r="Z110" s="12">
        <f t="shared" si="46"/>
        <v>0</v>
      </c>
      <c r="AA110" s="12">
        <f t="shared" si="46"/>
        <v>0</v>
      </c>
      <c r="AB110" s="12">
        <f t="shared" si="46"/>
        <v>0</v>
      </c>
      <c r="AC110" s="12">
        <f t="shared" si="46"/>
        <v>0</v>
      </c>
      <c r="AD110" s="12">
        <f t="shared" si="46"/>
        <v>0</v>
      </c>
      <c r="AE110" s="12">
        <f t="shared" si="46"/>
        <v>0</v>
      </c>
      <c r="AF110" s="12">
        <f t="shared" si="45"/>
        <v>0</v>
      </c>
      <c r="AG110" s="12">
        <f t="shared" si="45"/>
        <v>0</v>
      </c>
      <c r="AH110" s="12">
        <f t="shared" si="45"/>
        <v>5.0000000000000001E-3</v>
      </c>
      <c r="AI110" s="12">
        <f t="shared" si="45"/>
        <v>0</v>
      </c>
      <c r="AJ110" s="12">
        <f t="shared" si="45"/>
        <v>0</v>
      </c>
      <c r="AK110" s="12">
        <f t="shared" si="45"/>
        <v>0</v>
      </c>
      <c r="AL110" s="12">
        <f t="shared" si="45"/>
        <v>0</v>
      </c>
      <c r="AM110" s="12">
        <f t="shared" si="45"/>
        <v>0</v>
      </c>
      <c r="AN110" s="12">
        <f t="shared" si="45"/>
        <v>0</v>
      </c>
      <c r="AO110" s="12">
        <f t="shared" si="45"/>
        <v>0</v>
      </c>
      <c r="AP110" s="12">
        <f t="shared" si="45"/>
        <v>0</v>
      </c>
      <c r="AQ110" s="12">
        <f t="shared" si="45"/>
        <v>0</v>
      </c>
      <c r="AR110" s="12">
        <f t="shared" si="45"/>
        <v>0</v>
      </c>
      <c r="AS110" s="12">
        <f t="shared" si="45"/>
        <v>0</v>
      </c>
      <c r="AT110" s="12">
        <f t="shared" si="45"/>
        <v>0</v>
      </c>
      <c r="AU110" s="12">
        <f t="shared" si="45"/>
        <v>0</v>
      </c>
      <c r="AV110" s="12">
        <f t="shared" si="45"/>
        <v>0</v>
      </c>
      <c r="AW110" s="12">
        <f t="shared" si="45"/>
        <v>0</v>
      </c>
      <c r="AX110" s="12">
        <f t="shared" si="45"/>
        <v>0</v>
      </c>
      <c r="AY110" s="12">
        <f t="shared" si="45"/>
        <v>0</v>
      </c>
      <c r="AZ110" s="12">
        <f t="shared" si="45"/>
        <v>0</v>
      </c>
      <c r="BA110" s="12">
        <f t="shared" si="45"/>
        <v>0</v>
      </c>
      <c r="BB110" s="12">
        <f t="shared" si="45"/>
        <v>0</v>
      </c>
      <c r="BC110" s="12">
        <f t="shared" si="45"/>
        <v>0</v>
      </c>
      <c r="BD110" s="12">
        <f t="shared" si="45"/>
        <v>0</v>
      </c>
      <c r="BE110" s="12">
        <f t="shared" si="45"/>
        <v>0</v>
      </c>
      <c r="BF110" s="12">
        <f t="shared" si="45"/>
        <v>0</v>
      </c>
      <c r="BG110" s="12">
        <f t="shared" si="45"/>
        <v>0</v>
      </c>
      <c r="BH110" s="12">
        <f t="shared" si="45"/>
        <v>0</v>
      </c>
      <c r="BI110" s="12">
        <f t="shared" si="45"/>
        <v>0</v>
      </c>
      <c r="BJ110" s="12">
        <f t="shared" si="45"/>
        <v>0</v>
      </c>
      <c r="BK110" s="12">
        <f t="shared" si="45"/>
        <v>0</v>
      </c>
      <c r="BL110" s="12">
        <f t="shared" si="45"/>
        <v>0</v>
      </c>
      <c r="BM110" s="12">
        <f t="shared" si="45"/>
        <v>0</v>
      </c>
      <c r="BN110" s="12">
        <f t="shared" si="45"/>
        <v>0</v>
      </c>
      <c r="BO110" s="12">
        <f t="shared" si="45"/>
        <v>0</v>
      </c>
      <c r="BP110" s="12">
        <f t="shared" si="45"/>
        <v>0</v>
      </c>
      <c r="BQ110" s="12">
        <f t="shared" si="45"/>
        <v>0</v>
      </c>
      <c r="BR110" s="65">
        <f t="shared" si="45"/>
        <v>0</v>
      </c>
    </row>
    <row r="111" spans="1:72">
      <c r="A111" s="97"/>
      <c r="B111" s="17" t="str">
        <f>B32</f>
        <v>Хлеб пшеничный</v>
      </c>
      <c r="C111" s="99"/>
      <c r="D111" s="12">
        <f t="shared" si="43"/>
        <v>0.02</v>
      </c>
      <c r="E111" s="12">
        <f t="shared" si="43"/>
        <v>0</v>
      </c>
      <c r="F111" s="12">
        <f t="shared" si="43"/>
        <v>0</v>
      </c>
      <c r="G111" s="12">
        <f t="shared" si="43"/>
        <v>0</v>
      </c>
      <c r="H111" s="12">
        <f t="shared" si="43"/>
        <v>0</v>
      </c>
      <c r="I111" s="12">
        <f t="shared" si="43"/>
        <v>0</v>
      </c>
      <c r="J111" s="12">
        <f t="shared" si="43"/>
        <v>0</v>
      </c>
      <c r="K111" s="12">
        <f t="shared" si="43"/>
        <v>0</v>
      </c>
      <c r="L111" s="12">
        <f t="shared" si="43"/>
        <v>0</v>
      </c>
      <c r="M111" s="12">
        <f t="shared" si="43"/>
        <v>0</v>
      </c>
      <c r="N111" s="12">
        <f t="shared" si="43"/>
        <v>0</v>
      </c>
      <c r="O111" s="12">
        <f t="shared" si="43"/>
        <v>0</v>
      </c>
      <c r="P111" s="12">
        <f t="shared" si="43"/>
        <v>0</v>
      </c>
      <c r="Q111" s="12">
        <f t="shared" si="43"/>
        <v>0</v>
      </c>
      <c r="R111" s="12">
        <f t="shared" si="43"/>
        <v>0</v>
      </c>
      <c r="S111" s="12">
        <f t="shared" si="43"/>
        <v>0</v>
      </c>
      <c r="T111" s="12">
        <f t="shared" si="46"/>
        <v>0</v>
      </c>
      <c r="U111" s="12">
        <f t="shared" si="46"/>
        <v>0</v>
      </c>
      <c r="V111" s="12">
        <f t="shared" si="46"/>
        <v>0</v>
      </c>
      <c r="W111" s="12">
        <f>W32</f>
        <v>0</v>
      </c>
      <c r="X111" s="12">
        <f t="shared" si="46"/>
        <v>0</v>
      </c>
      <c r="Y111" s="12">
        <f t="shared" si="46"/>
        <v>0</v>
      </c>
      <c r="Z111" s="12">
        <f t="shared" si="46"/>
        <v>0</v>
      </c>
      <c r="AA111" s="12">
        <f t="shared" si="46"/>
        <v>0</v>
      </c>
      <c r="AB111" s="12">
        <f t="shared" si="46"/>
        <v>0</v>
      </c>
      <c r="AC111" s="12">
        <f t="shared" si="46"/>
        <v>0</v>
      </c>
      <c r="AD111" s="12">
        <f t="shared" si="46"/>
        <v>0</v>
      </c>
      <c r="AE111" s="12">
        <f t="shared" si="46"/>
        <v>0</v>
      </c>
      <c r="AF111" s="12">
        <f t="shared" si="45"/>
        <v>0</v>
      </c>
      <c r="AG111" s="12">
        <f t="shared" si="45"/>
        <v>0</v>
      </c>
      <c r="AH111" s="12">
        <f t="shared" si="45"/>
        <v>0</v>
      </c>
      <c r="AI111" s="12">
        <f t="shared" si="45"/>
        <v>0</v>
      </c>
      <c r="AJ111" s="12">
        <f t="shared" si="45"/>
        <v>0</v>
      </c>
      <c r="AK111" s="12">
        <f t="shared" si="45"/>
        <v>0</v>
      </c>
      <c r="AL111" s="12">
        <f t="shared" si="45"/>
        <v>0</v>
      </c>
      <c r="AM111" s="12">
        <f t="shared" si="45"/>
        <v>0</v>
      </c>
      <c r="AN111" s="12">
        <f t="shared" si="45"/>
        <v>0</v>
      </c>
      <c r="AO111" s="12">
        <f t="shared" si="45"/>
        <v>0</v>
      </c>
      <c r="AP111" s="12">
        <f t="shared" si="45"/>
        <v>0</v>
      </c>
      <c r="AQ111" s="12">
        <f t="shared" si="45"/>
        <v>0</v>
      </c>
      <c r="AR111" s="12">
        <f t="shared" si="45"/>
        <v>0</v>
      </c>
      <c r="AS111" s="12">
        <f t="shared" si="45"/>
        <v>0</v>
      </c>
      <c r="AT111" s="12">
        <f t="shared" si="45"/>
        <v>0</v>
      </c>
      <c r="AU111" s="12">
        <f t="shared" si="45"/>
        <v>0</v>
      </c>
      <c r="AV111" s="12">
        <f t="shared" si="45"/>
        <v>0</v>
      </c>
      <c r="AW111" s="12">
        <f t="shared" si="45"/>
        <v>0</v>
      </c>
      <c r="AX111" s="12">
        <f t="shared" si="45"/>
        <v>0</v>
      </c>
      <c r="AY111" s="12">
        <f t="shared" si="45"/>
        <v>0</v>
      </c>
      <c r="AZ111" s="12">
        <f t="shared" si="45"/>
        <v>0</v>
      </c>
      <c r="BA111" s="12">
        <f t="shared" si="45"/>
        <v>0</v>
      </c>
      <c r="BB111" s="12">
        <f t="shared" si="45"/>
        <v>0</v>
      </c>
      <c r="BC111" s="12">
        <f t="shared" si="45"/>
        <v>0</v>
      </c>
      <c r="BD111" s="12">
        <f t="shared" si="45"/>
        <v>0</v>
      </c>
      <c r="BE111" s="12">
        <f t="shared" si="45"/>
        <v>0</v>
      </c>
      <c r="BF111" s="12">
        <f t="shared" si="45"/>
        <v>0</v>
      </c>
      <c r="BG111" s="12">
        <f t="shared" si="45"/>
        <v>0</v>
      </c>
      <c r="BH111" s="12">
        <f t="shared" si="45"/>
        <v>0</v>
      </c>
      <c r="BI111" s="12">
        <f t="shared" si="45"/>
        <v>0</v>
      </c>
      <c r="BJ111" s="12">
        <f t="shared" si="45"/>
        <v>0</v>
      </c>
      <c r="BK111" s="12">
        <f t="shared" si="45"/>
        <v>0</v>
      </c>
      <c r="BL111" s="12">
        <f t="shared" si="45"/>
        <v>0</v>
      </c>
      <c r="BM111" s="12">
        <f t="shared" si="45"/>
        <v>0</v>
      </c>
      <c r="BN111" s="12">
        <f t="shared" si="45"/>
        <v>0</v>
      </c>
      <c r="BO111" s="12">
        <f t="shared" si="45"/>
        <v>0</v>
      </c>
      <c r="BP111" s="12">
        <f t="shared" si="45"/>
        <v>0</v>
      </c>
      <c r="BQ111" s="12">
        <f t="shared" si="45"/>
        <v>0</v>
      </c>
      <c r="BR111" s="65">
        <f t="shared" si="45"/>
        <v>0</v>
      </c>
    </row>
    <row r="112" spans="1:72">
      <c r="A112" s="97"/>
      <c r="B112" s="17">
        <f>B33</f>
        <v>0</v>
      </c>
      <c r="C112" s="100"/>
      <c r="D112" s="12">
        <f t="shared" si="43"/>
        <v>0</v>
      </c>
      <c r="E112" s="12">
        <f t="shared" si="43"/>
        <v>0</v>
      </c>
      <c r="F112" s="12">
        <f t="shared" si="43"/>
        <v>0</v>
      </c>
      <c r="G112" s="12">
        <f t="shared" si="43"/>
        <v>0</v>
      </c>
      <c r="H112" s="12">
        <f t="shared" si="43"/>
        <v>0</v>
      </c>
      <c r="I112" s="12">
        <f t="shared" si="43"/>
        <v>0</v>
      </c>
      <c r="J112" s="12">
        <f t="shared" si="43"/>
        <v>0</v>
      </c>
      <c r="K112" s="12">
        <f t="shared" si="43"/>
        <v>0</v>
      </c>
      <c r="L112" s="12">
        <f t="shared" si="43"/>
        <v>0</v>
      </c>
      <c r="M112" s="12">
        <f t="shared" si="43"/>
        <v>0</v>
      </c>
      <c r="N112" s="12">
        <f t="shared" si="43"/>
        <v>0</v>
      </c>
      <c r="O112" s="12">
        <f t="shared" si="43"/>
        <v>0</v>
      </c>
      <c r="P112" s="12">
        <f t="shared" si="43"/>
        <v>0</v>
      </c>
      <c r="Q112" s="12">
        <f t="shared" si="43"/>
        <v>0</v>
      </c>
      <c r="R112" s="12">
        <f t="shared" si="43"/>
        <v>0</v>
      </c>
      <c r="S112" s="12">
        <f t="shared" si="43"/>
        <v>0</v>
      </c>
      <c r="T112" s="12">
        <f t="shared" si="46"/>
        <v>0</v>
      </c>
      <c r="U112" s="12">
        <f t="shared" si="46"/>
        <v>0</v>
      </c>
      <c r="V112" s="12">
        <f t="shared" si="46"/>
        <v>0</v>
      </c>
      <c r="W112" s="12">
        <f>W33</f>
        <v>0</v>
      </c>
      <c r="X112" s="12">
        <f t="shared" si="46"/>
        <v>0</v>
      </c>
      <c r="Y112" s="12">
        <f t="shared" si="46"/>
        <v>0</v>
      </c>
      <c r="Z112" s="12">
        <f t="shared" si="46"/>
        <v>0</v>
      </c>
      <c r="AA112" s="12">
        <f t="shared" si="46"/>
        <v>0</v>
      </c>
      <c r="AB112" s="12">
        <f t="shared" si="46"/>
        <v>0</v>
      </c>
      <c r="AC112" s="12">
        <f t="shared" si="46"/>
        <v>0</v>
      </c>
      <c r="AD112" s="12">
        <f t="shared" si="46"/>
        <v>0</v>
      </c>
      <c r="AE112" s="12">
        <f t="shared" si="46"/>
        <v>0</v>
      </c>
      <c r="AF112" s="12">
        <f t="shared" si="45"/>
        <v>0</v>
      </c>
      <c r="AG112" s="12">
        <f t="shared" si="45"/>
        <v>0</v>
      </c>
      <c r="AH112" s="12">
        <f t="shared" si="45"/>
        <v>0</v>
      </c>
      <c r="AI112" s="12">
        <f t="shared" si="45"/>
        <v>0</v>
      </c>
      <c r="AJ112" s="12">
        <f t="shared" si="45"/>
        <v>0</v>
      </c>
      <c r="AK112" s="12">
        <f t="shared" si="45"/>
        <v>0</v>
      </c>
      <c r="AL112" s="12">
        <f t="shared" si="45"/>
        <v>0</v>
      </c>
      <c r="AM112" s="12">
        <f t="shared" si="45"/>
        <v>0</v>
      </c>
      <c r="AN112" s="12">
        <f t="shared" si="45"/>
        <v>0</v>
      </c>
      <c r="AO112" s="12">
        <f t="shared" si="45"/>
        <v>0</v>
      </c>
      <c r="AP112" s="12">
        <f t="shared" si="45"/>
        <v>0</v>
      </c>
      <c r="AQ112" s="12">
        <f t="shared" si="45"/>
        <v>0</v>
      </c>
      <c r="AR112" s="12">
        <f t="shared" si="45"/>
        <v>0</v>
      </c>
      <c r="AS112" s="12">
        <f t="shared" si="45"/>
        <v>0</v>
      </c>
      <c r="AT112" s="12">
        <f t="shared" si="45"/>
        <v>0</v>
      </c>
      <c r="AU112" s="12">
        <f t="shared" si="45"/>
        <v>0</v>
      </c>
      <c r="AV112" s="12">
        <f t="shared" si="45"/>
        <v>0</v>
      </c>
      <c r="AW112" s="12">
        <f t="shared" si="45"/>
        <v>0</v>
      </c>
      <c r="AX112" s="12">
        <f t="shared" si="45"/>
        <v>0</v>
      </c>
      <c r="AY112" s="12">
        <f t="shared" si="45"/>
        <v>0</v>
      </c>
      <c r="AZ112" s="12">
        <f t="shared" si="45"/>
        <v>0</v>
      </c>
      <c r="BA112" s="12">
        <f t="shared" si="45"/>
        <v>0</v>
      </c>
      <c r="BB112" s="12">
        <f t="shared" si="45"/>
        <v>0</v>
      </c>
      <c r="BC112" s="12">
        <f t="shared" si="45"/>
        <v>0</v>
      </c>
      <c r="BD112" s="12">
        <f t="shared" si="45"/>
        <v>0</v>
      </c>
      <c r="BE112" s="12">
        <f t="shared" si="45"/>
        <v>0</v>
      </c>
      <c r="BF112" s="12">
        <f t="shared" si="45"/>
        <v>0</v>
      </c>
      <c r="BG112" s="12">
        <f t="shared" si="45"/>
        <v>0</v>
      </c>
      <c r="BH112" s="12">
        <f t="shared" si="45"/>
        <v>0</v>
      </c>
      <c r="BI112" s="12">
        <f t="shared" si="45"/>
        <v>0</v>
      </c>
      <c r="BJ112" s="12">
        <f t="shared" si="45"/>
        <v>0</v>
      </c>
      <c r="BK112" s="12">
        <f t="shared" si="45"/>
        <v>0</v>
      </c>
      <c r="BL112" s="12">
        <f t="shared" si="45"/>
        <v>0</v>
      </c>
      <c r="BM112" s="12">
        <f t="shared" si="45"/>
        <v>0</v>
      </c>
      <c r="BN112" s="12">
        <f t="shared" si="45"/>
        <v>0</v>
      </c>
      <c r="BO112" s="12">
        <f t="shared" si="45"/>
        <v>0</v>
      </c>
      <c r="BP112" s="12">
        <f t="shared" si="45"/>
        <v>0</v>
      </c>
      <c r="BQ112" s="12">
        <f t="shared" si="45"/>
        <v>0</v>
      </c>
      <c r="BR112" s="65">
        <f t="shared" si="45"/>
        <v>0</v>
      </c>
      <c r="BS112" s="44"/>
    </row>
    <row r="113" spans="1:72" ht="17.399999999999999">
      <c r="B113" s="30" t="s">
        <v>24</v>
      </c>
      <c r="C113" s="31"/>
      <c r="D113" s="32">
        <f>SUM(D108:D112)</f>
        <v>0.02</v>
      </c>
      <c r="E113" s="32">
        <f t="shared" ref="E113:BR113" si="47">SUM(E108:E112)</f>
        <v>0</v>
      </c>
      <c r="F113" s="32">
        <f t="shared" si="47"/>
        <v>1.2E-2</v>
      </c>
      <c r="G113" s="32">
        <f t="shared" si="47"/>
        <v>5.9999999999999995E-4</v>
      </c>
      <c r="H113" s="32">
        <f t="shared" si="47"/>
        <v>0</v>
      </c>
      <c r="I113" s="32">
        <f t="shared" si="47"/>
        <v>0</v>
      </c>
      <c r="J113" s="32">
        <f t="shared" si="47"/>
        <v>2.4E-2</v>
      </c>
      <c r="K113" s="32">
        <f t="shared" si="47"/>
        <v>5.0000000000000001E-3</v>
      </c>
      <c r="L113" s="32">
        <f t="shared" si="47"/>
        <v>0</v>
      </c>
      <c r="M113" s="32">
        <f t="shared" si="47"/>
        <v>0</v>
      </c>
      <c r="N113" s="32">
        <f t="shared" si="47"/>
        <v>0</v>
      </c>
      <c r="O113" s="32">
        <f t="shared" si="47"/>
        <v>0</v>
      </c>
      <c r="P113" s="32">
        <f t="shared" si="47"/>
        <v>0</v>
      </c>
      <c r="Q113" s="32">
        <f t="shared" si="47"/>
        <v>0</v>
      </c>
      <c r="R113" s="32">
        <f t="shared" si="47"/>
        <v>0</v>
      </c>
      <c r="S113" s="32">
        <f t="shared" si="47"/>
        <v>0</v>
      </c>
      <c r="T113" s="32">
        <f t="shared" si="47"/>
        <v>0</v>
      </c>
      <c r="U113" s="32">
        <f t="shared" si="47"/>
        <v>0</v>
      </c>
      <c r="V113" s="32">
        <f t="shared" si="47"/>
        <v>0</v>
      </c>
      <c r="W113" s="32">
        <f>SUM(W108:W112)</f>
        <v>3.5000000000000003E-2</v>
      </c>
      <c r="X113" s="32">
        <f t="shared" si="47"/>
        <v>0</v>
      </c>
      <c r="Y113" s="32">
        <f t="shared" si="47"/>
        <v>0</v>
      </c>
      <c r="Z113" s="32">
        <f t="shared" si="47"/>
        <v>0</v>
      </c>
      <c r="AA113" s="32">
        <f t="shared" si="47"/>
        <v>0</v>
      </c>
      <c r="AB113" s="32">
        <f t="shared" si="47"/>
        <v>0</v>
      </c>
      <c r="AC113" s="32">
        <f t="shared" si="47"/>
        <v>0</v>
      </c>
      <c r="AD113" s="32">
        <f t="shared" si="47"/>
        <v>0</v>
      </c>
      <c r="AE113" s="32">
        <f t="shared" si="47"/>
        <v>0</v>
      </c>
      <c r="AF113" s="32">
        <f t="shared" si="47"/>
        <v>0</v>
      </c>
      <c r="AG113" s="32">
        <f t="shared" si="47"/>
        <v>0</v>
      </c>
      <c r="AH113" s="32">
        <f t="shared" si="47"/>
        <v>5.0000000000000001E-3</v>
      </c>
      <c r="AI113" s="32">
        <f t="shared" si="47"/>
        <v>0</v>
      </c>
      <c r="AJ113" s="32">
        <f t="shared" si="47"/>
        <v>0</v>
      </c>
      <c r="AK113" s="32">
        <f t="shared" si="47"/>
        <v>0</v>
      </c>
      <c r="AL113" s="32">
        <f t="shared" si="47"/>
        <v>0</v>
      </c>
      <c r="AM113" s="32">
        <f t="shared" si="47"/>
        <v>0</v>
      </c>
      <c r="AN113" s="32">
        <f t="shared" si="47"/>
        <v>0</v>
      </c>
      <c r="AO113" s="32">
        <f t="shared" si="47"/>
        <v>0</v>
      </c>
      <c r="AP113" s="32">
        <f t="shared" si="47"/>
        <v>0</v>
      </c>
      <c r="AQ113" s="32">
        <f t="shared" si="47"/>
        <v>0</v>
      </c>
      <c r="AR113" s="32">
        <f t="shared" si="47"/>
        <v>0</v>
      </c>
      <c r="AS113" s="32">
        <f t="shared" si="47"/>
        <v>0</v>
      </c>
      <c r="AT113" s="32">
        <f t="shared" si="47"/>
        <v>0</v>
      </c>
      <c r="AU113" s="32">
        <f t="shared" si="47"/>
        <v>0</v>
      </c>
      <c r="AV113" s="32">
        <f t="shared" si="47"/>
        <v>0</v>
      </c>
      <c r="AW113" s="32">
        <f t="shared" si="47"/>
        <v>0</v>
      </c>
      <c r="AX113" s="32">
        <f t="shared" si="47"/>
        <v>0</v>
      </c>
      <c r="AY113" s="32">
        <f t="shared" si="47"/>
        <v>0</v>
      </c>
      <c r="AZ113" s="32">
        <f t="shared" si="47"/>
        <v>0</v>
      </c>
      <c r="BA113" s="32">
        <f t="shared" si="47"/>
        <v>0</v>
      </c>
      <c r="BB113" s="32">
        <f t="shared" si="47"/>
        <v>0</v>
      </c>
      <c r="BC113" s="32">
        <f t="shared" si="47"/>
        <v>0</v>
      </c>
      <c r="BD113" s="32">
        <f t="shared" si="47"/>
        <v>0</v>
      </c>
      <c r="BE113" s="32">
        <f t="shared" si="47"/>
        <v>0</v>
      </c>
      <c r="BF113" s="32">
        <f t="shared" si="47"/>
        <v>0</v>
      </c>
      <c r="BG113" s="32">
        <f t="shared" si="47"/>
        <v>0</v>
      </c>
      <c r="BH113" s="32">
        <f t="shared" si="47"/>
        <v>0</v>
      </c>
      <c r="BI113" s="32">
        <f t="shared" si="47"/>
        <v>0</v>
      </c>
      <c r="BJ113" s="32">
        <f t="shared" si="47"/>
        <v>0.192</v>
      </c>
      <c r="BK113" s="32">
        <f t="shared" si="47"/>
        <v>0</v>
      </c>
      <c r="BL113" s="32">
        <f t="shared" si="47"/>
        <v>0</v>
      </c>
      <c r="BM113" s="32">
        <f t="shared" si="47"/>
        <v>0</v>
      </c>
      <c r="BN113" s="32">
        <f t="shared" si="47"/>
        <v>0</v>
      </c>
      <c r="BO113" s="32">
        <f t="shared" si="47"/>
        <v>0</v>
      </c>
      <c r="BP113" s="32">
        <f t="shared" si="47"/>
        <v>0</v>
      </c>
      <c r="BQ113" s="32">
        <f t="shared" si="47"/>
        <v>1E-3</v>
      </c>
      <c r="BR113" s="66">
        <f t="shared" si="47"/>
        <v>0</v>
      </c>
    </row>
    <row r="114" spans="1:72" ht="17.399999999999999">
      <c r="B114" s="30" t="s">
        <v>34</v>
      </c>
      <c r="C114" s="31"/>
      <c r="D114" s="43">
        <f t="shared" ref="D114:BR114" si="48">PRODUCT(D113,$E$7)</f>
        <v>0.02</v>
      </c>
      <c r="E114" s="43">
        <f t="shared" si="48"/>
        <v>0</v>
      </c>
      <c r="F114" s="43">
        <f t="shared" si="48"/>
        <v>1.2E-2</v>
      </c>
      <c r="G114" s="43">
        <f t="shared" si="48"/>
        <v>5.9999999999999995E-4</v>
      </c>
      <c r="H114" s="43">
        <f t="shared" si="48"/>
        <v>0</v>
      </c>
      <c r="I114" s="43">
        <f t="shared" si="48"/>
        <v>0</v>
      </c>
      <c r="J114" s="43">
        <f t="shared" si="48"/>
        <v>2.4E-2</v>
      </c>
      <c r="K114" s="43">
        <f t="shared" si="48"/>
        <v>5.0000000000000001E-3</v>
      </c>
      <c r="L114" s="43">
        <f t="shared" si="48"/>
        <v>0</v>
      </c>
      <c r="M114" s="43">
        <f t="shared" si="48"/>
        <v>0</v>
      </c>
      <c r="N114" s="43">
        <f t="shared" si="48"/>
        <v>0</v>
      </c>
      <c r="O114" s="43">
        <f t="shared" si="48"/>
        <v>0</v>
      </c>
      <c r="P114" s="43">
        <f t="shared" si="48"/>
        <v>0</v>
      </c>
      <c r="Q114" s="43">
        <f t="shared" si="48"/>
        <v>0</v>
      </c>
      <c r="R114" s="43">
        <f t="shared" si="48"/>
        <v>0</v>
      </c>
      <c r="S114" s="43">
        <f t="shared" si="48"/>
        <v>0</v>
      </c>
      <c r="T114" s="43">
        <f t="shared" si="48"/>
        <v>0</v>
      </c>
      <c r="U114" s="43">
        <f t="shared" si="48"/>
        <v>0</v>
      </c>
      <c r="V114" s="43">
        <f t="shared" si="48"/>
        <v>0</v>
      </c>
      <c r="W114" s="43">
        <f>PRODUCT(W113,$E$7)</f>
        <v>3.5000000000000003E-2</v>
      </c>
      <c r="X114" s="43">
        <f t="shared" si="48"/>
        <v>0</v>
      </c>
      <c r="Y114" s="43">
        <f t="shared" si="48"/>
        <v>0</v>
      </c>
      <c r="Z114" s="43">
        <f t="shared" si="48"/>
        <v>0</v>
      </c>
      <c r="AA114" s="43">
        <f t="shared" si="48"/>
        <v>0</v>
      </c>
      <c r="AB114" s="43">
        <f t="shared" si="48"/>
        <v>0</v>
      </c>
      <c r="AC114" s="43">
        <f t="shared" si="48"/>
        <v>0</v>
      </c>
      <c r="AD114" s="43">
        <f t="shared" si="48"/>
        <v>0</v>
      </c>
      <c r="AE114" s="43">
        <f t="shared" si="48"/>
        <v>0</v>
      </c>
      <c r="AF114" s="43">
        <f t="shared" si="48"/>
        <v>0</v>
      </c>
      <c r="AG114" s="43">
        <f t="shared" si="48"/>
        <v>0</v>
      </c>
      <c r="AH114" s="43">
        <f t="shared" si="48"/>
        <v>5.0000000000000001E-3</v>
      </c>
      <c r="AI114" s="43">
        <f t="shared" si="48"/>
        <v>0</v>
      </c>
      <c r="AJ114" s="43">
        <f t="shared" si="48"/>
        <v>0</v>
      </c>
      <c r="AK114" s="43">
        <f t="shared" si="48"/>
        <v>0</v>
      </c>
      <c r="AL114" s="43">
        <f t="shared" si="48"/>
        <v>0</v>
      </c>
      <c r="AM114" s="43">
        <f t="shared" si="48"/>
        <v>0</v>
      </c>
      <c r="AN114" s="43">
        <f t="shared" si="48"/>
        <v>0</v>
      </c>
      <c r="AO114" s="43">
        <f t="shared" si="48"/>
        <v>0</v>
      </c>
      <c r="AP114" s="43">
        <f t="shared" si="48"/>
        <v>0</v>
      </c>
      <c r="AQ114" s="43">
        <f t="shared" si="48"/>
        <v>0</v>
      </c>
      <c r="AR114" s="43">
        <f t="shared" si="48"/>
        <v>0</v>
      </c>
      <c r="AS114" s="43">
        <f t="shared" si="48"/>
        <v>0</v>
      </c>
      <c r="AT114" s="43">
        <f t="shared" si="48"/>
        <v>0</v>
      </c>
      <c r="AU114" s="43">
        <f t="shared" si="48"/>
        <v>0</v>
      </c>
      <c r="AV114" s="43">
        <f t="shared" si="48"/>
        <v>0</v>
      </c>
      <c r="AW114" s="43">
        <f t="shared" si="48"/>
        <v>0</v>
      </c>
      <c r="AX114" s="43">
        <f t="shared" si="48"/>
        <v>0</v>
      </c>
      <c r="AY114" s="43">
        <f t="shared" si="48"/>
        <v>0</v>
      </c>
      <c r="AZ114" s="43">
        <f t="shared" si="48"/>
        <v>0</v>
      </c>
      <c r="BA114" s="43">
        <f t="shared" si="48"/>
        <v>0</v>
      </c>
      <c r="BB114" s="43">
        <f t="shared" si="48"/>
        <v>0</v>
      </c>
      <c r="BC114" s="43">
        <f t="shared" si="48"/>
        <v>0</v>
      </c>
      <c r="BD114" s="43">
        <f t="shared" si="48"/>
        <v>0</v>
      </c>
      <c r="BE114" s="43">
        <f t="shared" si="48"/>
        <v>0</v>
      </c>
      <c r="BF114" s="43">
        <f t="shared" si="48"/>
        <v>0</v>
      </c>
      <c r="BG114" s="43">
        <f t="shared" si="48"/>
        <v>0</v>
      </c>
      <c r="BH114" s="43">
        <f t="shared" si="48"/>
        <v>0</v>
      </c>
      <c r="BI114" s="43">
        <f t="shared" si="48"/>
        <v>0</v>
      </c>
      <c r="BJ114" s="43">
        <f t="shared" si="48"/>
        <v>0.192</v>
      </c>
      <c r="BK114" s="43">
        <f t="shared" si="48"/>
        <v>0</v>
      </c>
      <c r="BL114" s="43">
        <f t="shared" si="48"/>
        <v>0</v>
      </c>
      <c r="BM114" s="43">
        <f t="shared" si="48"/>
        <v>0</v>
      </c>
      <c r="BN114" s="43">
        <f t="shared" si="48"/>
        <v>0</v>
      </c>
      <c r="BO114" s="43">
        <f t="shared" si="48"/>
        <v>0</v>
      </c>
      <c r="BP114" s="43">
        <f t="shared" si="48"/>
        <v>0</v>
      </c>
      <c r="BQ114" s="43">
        <f t="shared" si="48"/>
        <v>1E-3</v>
      </c>
      <c r="BR114" s="67">
        <f t="shared" si="48"/>
        <v>0</v>
      </c>
    </row>
    <row r="116" spans="1:72" ht="17.399999999999999">
      <c r="A116" s="26"/>
      <c r="B116" s="27" t="s">
        <v>26</v>
      </c>
      <c r="C116" s="28" t="s">
        <v>27</v>
      </c>
      <c r="D116" s="29">
        <f>D100</f>
        <v>90.9</v>
      </c>
      <c r="E116" s="29">
        <f t="shared" ref="E116:BR116" si="49">E100</f>
        <v>96</v>
      </c>
      <c r="F116" s="29">
        <f t="shared" si="49"/>
        <v>91</v>
      </c>
      <c r="G116" s="29">
        <f t="shared" si="49"/>
        <v>816</v>
      </c>
      <c r="H116" s="29">
        <f t="shared" si="49"/>
        <v>1680</v>
      </c>
      <c r="I116" s="29">
        <f t="shared" si="49"/>
        <v>1050</v>
      </c>
      <c r="J116" s="29">
        <f t="shared" si="49"/>
        <v>90.57</v>
      </c>
      <c r="K116" s="29">
        <f t="shared" si="49"/>
        <v>1166.67</v>
      </c>
      <c r="L116" s="29">
        <f t="shared" si="49"/>
        <v>255.2</v>
      </c>
      <c r="M116" s="29">
        <f t="shared" si="49"/>
        <v>833</v>
      </c>
      <c r="N116" s="29">
        <f t="shared" si="49"/>
        <v>126.38</v>
      </c>
      <c r="O116" s="29">
        <f t="shared" si="49"/>
        <v>387.53</v>
      </c>
      <c r="P116" s="29">
        <f t="shared" si="49"/>
        <v>663.16</v>
      </c>
      <c r="Q116" s="29">
        <f t="shared" si="49"/>
        <v>526.66999999999996</v>
      </c>
      <c r="R116" s="29">
        <f t="shared" si="49"/>
        <v>1295</v>
      </c>
      <c r="S116" s="29">
        <f t="shared" si="49"/>
        <v>0</v>
      </c>
      <c r="T116" s="29">
        <f t="shared" si="49"/>
        <v>0</v>
      </c>
      <c r="U116" s="29">
        <f t="shared" si="49"/>
        <v>1012</v>
      </c>
      <c r="V116" s="29">
        <f t="shared" si="49"/>
        <v>470.67</v>
      </c>
      <c r="W116" s="29">
        <f>W100</f>
        <v>348</v>
      </c>
      <c r="X116" s="29">
        <f t="shared" si="49"/>
        <v>9.4</v>
      </c>
      <c r="Y116" s="29">
        <f t="shared" si="49"/>
        <v>266.5</v>
      </c>
      <c r="Z116" s="29">
        <f t="shared" si="49"/>
        <v>367</v>
      </c>
      <c r="AA116" s="29">
        <f t="shared" si="49"/>
        <v>524</v>
      </c>
      <c r="AB116" s="29">
        <f t="shared" si="49"/>
        <v>330</v>
      </c>
      <c r="AC116" s="29">
        <f t="shared" si="49"/>
        <v>299</v>
      </c>
      <c r="AD116" s="29">
        <f t="shared" si="49"/>
        <v>148</v>
      </c>
      <c r="AE116" s="29">
        <f t="shared" si="49"/>
        <v>842</v>
      </c>
      <c r="AF116" s="29"/>
      <c r="AG116" s="29"/>
      <c r="AH116" s="29">
        <f t="shared" si="49"/>
        <v>359</v>
      </c>
      <c r="AI116" s="29"/>
      <c r="AJ116" s="29">
        <f t="shared" si="49"/>
        <v>309.10000000000002</v>
      </c>
      <c r="AK116" s="29">
        <f t="shared" si="49"/>
        <v>94</v>
      </c>
      <c r="AL116" s="29">
        <f t="shared" si="49"/>
        <v>73</v>
      </c>
      <c r="AM116" s="29">
        <f t="shared" si="49"/>
        <v>51.6</v>
      </c>
      <c r="AN116" s="29">
        <f t="shared" si="49"/>
        <v>250</v>
      </c>
      <c r="AO116" s="29">
        <f t="shared" si="49"/>
        <v>272</v>
      </c>
      <c r="AP116" s="29">
        <f t="shared" si="49"/>
        <v>0</v>
      </c>
      <c r="AQ116" s="29">
        <f t="shared" si="49"/>
        <v>425</v>
      </c>
      <c r="AR116" s="29">
        <f t="shared" si="49"/>
        <v>800</v>
      </c>
      <c r="AS116" s="29">
        <f t="shared" si="49"/>
        <v>294.25</v>
      </c>
      <c r="AT116" s="29">
        <f t="shared" si="49"/>
        <v>95</v>
      </c>
      <c r="AU116" s="29">
        <f t="shared" si="49"/>
        <v>87.33</v>
      </c>
      <c r="AV116" s="29">
        <f t="shared" si="49"/>
        <v>73.33</v>
      </c>
      <c r="AW116" s="29">
        <f t="shared" si="49"/>
        <v>80</v>
      </c>
      <c r="AX116" s="29">
        <f t="shared" si="49"/>
        <v>89.29</v>
      </c>
      <c r="AY116" s="29">
        <f t="shared" si="49"/>
        <v>63.75</v>
      </c>
      <c r="AZ116" s="29">
        <f t="shared" si="49"/>
        <v>104.62</v>
      </c>
      <c r="BA116" s="29">
        <f t="shared" si="49"/>
        <v>81.33</v>
      </c>
      <c r="BB116" s="29">
        <f t="shared" si="49"/>
        <v>71.67</v>
      </c>
      <c r="BC116" s="29">
        <f t="shared" si="49"/>
        <v>152.66999999999999</v>
      </c>
      <c r="BD116" s="29">
        <f t="shared" si="49"/>
        <v>378</v>
      </c>
      <c r="BE116" s="29">
        <f t="shared" si="49"/>
        <v>574</v>
      </c>
      <c r="BF116" s="29">
        <f t="shared" si="49"/>
        <v>696</v>
      </c>
      <c r="BG116" s="29">
        <f t="shared" si="49"/>
        <v>324</v>
      </c>
      <c r="BH116" s="29">
        <f t="shared" si="49"/>
        <v>604</v>
      </c>
      <c r="BI116" s="29">
        <f t="shared" si="49"/>
        <v>0</v>
      </c>
      <c r="BJ116" s="29">
        <f t="shared" si="49"/>
        <v>38</v>
      </c>
      <c r="BK116" s="29">
        <f t="shared" si="49"/>
        <v>38</v>
      </c>
      <c r="BL116" s="29">
        <f t="shared" si="49"/>
        <v>33</v>
      </c>
      <c r="BM116" s="29">
        <f t="shared" si="49"/>
        <v>43</v>
      </c>
      <c r="BN116" s="29">
        <f t="shared" si="49"/>
        <v>43</v>
      </c>
      <c r="BO116" s="29">
        <f t="shared" si="49"/>
        <v>306.32</v>
      </c>
      <c r="BP116" s="29">
        <f t="shared" si="49"/>
        <v>190</v>
      </c>
      <c r="BQ116" s="29">
        <f t="shared" si="49"/>
        <v>26</v>
      </c>
      <c r="BR116" s="66">
        <f t="shared" si="49"/>
        <v>0</v>
      </c>
    </row>
    <row r="117" spans="1:72" ht="17.399999999999999">
      <c r="B117" s="30" t="s">
        <v>28</v>
      </c>
      <c r="C117" s="31" t="s">
        <v>27</v>
      </c>
      <c r="D117" s="32">
        <f>D116/1000</f>
        <v>9.0900000000000009E-2</v>
      </c>
      <c r="E117" s="32">
        <f t="shared" ref="E117:BR117" si="50">E116/1000</f>
        <v>9.6000000000000002E-2</v>
      </c>
      <c r="F117" s="32">
        <f t="shared" si="50"/>
        <v>9.0999999999999998E-2</v>
      </c>
      <c r="G117" s="32">
        <f t="shared" si="50"/>
        <v>0.81599999999999995</v>
      </c>
      <c r="H117" s="32">
        <f t="shared" si="50"/>
        <v>1.68</v>
      </c>
      <c r="I117" s="32">
        <f t="shared" si="50"/>
        <v>1.05</v>
      </c>
      <c r="J117" s="32">
        <f t="shared" si="50"/>
        <v>9.0569999999999998E-2</v>
      </c>
      <c r="K117" s="32">
        <f t="shared" si="50"/>
        <v>1.1666700000000001</v>
      </c>
      <c r="L117" s="32">
        <f t="shared" si="50"/>
        <v>0.25519999999999998</v>
      </c>
      <c r="M117" s="32">
        <f t="shared" si="50"/>
        <v>0.83299999999999996</v>
      </c>
      <c r="N117" s="32">
        <f t="shared" si="50"/>
        <v>0.12637999999999999</v>
      </c>
      <c r="O117" s="32">
        <f t="shared" si="50"/>
        <v>0.38752999999999999</v>
      </c>
      <c r="P117" s="32">
        <f t="shared" si="50"/>
        <v>0.66315999999999997</v>
      </c>
      <c r="Q117" s="32">
        <f t="shared" si="50"/>
        <v>0.52666999999999997</v>
      </c>
      <c r="R117" s="32">
        <f t="shared" si="50"/>
        <v>1.2949999999999999</v>
      </c>
      <c r="S117" s="32">
        <f t="shared" si="50"/>
        <v>0</v>
      </c>
      <c r="T117" s="32">
        <f t="shared" si="50"/>
        <v>0</v>
      </c>
      <c r="U117" s="32">
        <f t="shared" si="50"/>
        <v>1.012</v>
      </c>
      <c r="V117" s="32">
        <f t="shared" si="50"/>
        <v>0.47067000000000003</v>
      </c>
      <c r="W117" s="32">
        <f>W116/1000</f>
        <v>0.34799999999999998</v>
      </c>
      <c r="X117" s="32">
        <f t="shared" si="50"/>
        <v>9.4000000000000004E-3</v>
      </c>
      <c r="Y117" s="32">
        <f t="shared" si="50"/>
        <v>0.26650000000000001</v>
      </c>
      <c r="Z117" s="32">
        <f t="shared" si="50"/>
        <v>0.36699999999999999</v>
      </c>
      <c r="AA117" s="32">
        <f t="shared" si="50"/>
        <v>0.52400000000000002</v>
      </c>
      <c r="AB117" s="32">
        <f t="shared" si="50"/>
        <v>0.33</v>
      </c>
      <c r="AC117" s="32">
        <f t="shared" si="50"/>
        <v>0.29899999999999999</v>
      </c>
      <c r="AD117" s="32">
        <f t="shared" si="50"/>
        <v>0.14799999999999999</v>
      </c>
      <c r="AE117" s="32">
        <f t="shared" si="50"/>
        <v>0.84199999999999997</v>
      </c>
      <c r="AF117" s="32">
        <f t="shared" si="50"/>
        <v>0</v>
      </c>
      <c r="AG117" s="32">
        <f t="shared" si="50"/>
        <v>0</v>
      </c>
      <c r="AH117" s="32">
        <f t="shared" si="50"/>
        <v>0.35899999999999999</v>
      </c>
      <c r="AI117" s="32">
        <f t="shared" si="50"/>
        <v>0</v>
      </c>
      <c r="AJ117" s="32">
        <f t="shared" si="50"/>
        <v>0.30910000000000004</v>
      </c>
      <c r="AK117" s="32">
        <f t="shared" si="50"/>
        <v>9.4E-2</v>
      </c>
      <c r="AL117" s="32">
        <f t="shared" si="50"/>
        <v>7.2999999999999995E-2</v>
      </c>
      <c r="AM117" s="32">
        <f t="shared" si="50"/>
        <v>5.16E-2</v>
      </c>
      <c r="AN117" s="32">
        <f t="shared" si="50"/>
        <v>0.25</v>
      </c>
      <c r="AO117" s="32">
        <f t="shared" si="50"/>
        <v>0.27200000000000002</v>
      </c>
      <c r="AP117" s="32">
        <f t="shared" si="50"/>
        <v>0</v>
      </c>
      <c r="AQ117" s="32">
        <f t="shared" si="50"/>
        <v>0.42499999999999999</v>
      </c>
      <c r="AR117" s="32">
        <f t="shared" si="50"/>
        <v>0.8</v>
      </c>
      <c r="AS117" s="32">
        <f t="shared" si="50"/>
        <v>0.29425000000000001</v>
      </c>
      <c r="AT117" s="32">
        <f t="shared" si="50"/>
        <v>9.5000000000000001E-2</v>
      </c>
      <c r="AU117" s="32">
        <f t="shared" si="50"/>
        <v>8.7330000000000005E-2</v>
      </c>
      <c r="AV117" s="32">
        <f t="shared" si="50"/>
        <v>7.3329999999999992E-2</v>
      </c>
      <c r="AW117" s="32">
        <f t="shared" si="50"/>
        <v>0.08</v>
      </c>
      <c r="AX117" s="32">
        <f t="shared" si="50"/>
        <v>8.9290000000000008E-2</v>
      </c>
      <c r="AY117" s="32">
        <f t="shared" si="50"/>
        <v>6.3750000000000001E-2</v>
      </c>
      <c r="AZ117" s="32">
        <f t="shared" si="50"/>
        <v>0.10462</v>
      </c>
      <c r="BA117" s="32">
        <f t="shared" si="50"/>
        <v>8.133E-2</v>
      </c>
      <c r="BB117" s="32">
        <f t="shared" si="50"/>
        <v>7.1669999999999998E-2</v>
      </c>
      <c r="BC117" s="32">
        <f t="shared" si="50"/>
        <v>0.15267</v>
      </c>
      <c r="BD117" s="32">
        <f t="shared" si="50"/>
        <v>0.378</v>
      </c>
      <c r="BE117" s="32">
        <f t="shared" si="50"/>
        <v>0.57399999999999995</v>
      </c>
      <c r="BF117" s="32">
        <f t="shared" si="50"/>
        <v>0.69599999999999995</v>
      </c>
      <c r="BG117" s="32">
        <f t="shared" si="50"/>
        <v>0.32400000000000001</v>
      </c>
      <c r="BH117" s="32">
        <f t="shared" si="50"/>
        <v>0.60399999999999998</v>
      </c>
      <c r="BI117" s="32">
        <f t="shared" si="50"/>
        <v>0</v>
      </c>
      <c r="BJ117" s="32">
        <f t="shared" si="50"/>
        <v>3.7999999999999999E-2</v>
      </c>
      <c r="BK117" s="32">
        <f t="shared" si="50"/>
        <v>3.7999999999999999E-2</v>
      </c>
      <c r="BL117" s="32">
        <f t="shared" si="50"/>
        <v>3.3000000000000002E-2</v>
      </c>
      <c r="BM117" s="32">
        <f t="shared" si="50"/>
        <v>4.2999999999999997E-2</v>
      </c>
      <c r="BN117" s="32">
        <f t="shared" si="50"/>
        <v>4.2999999999999997E-2</v>
      </c>
      <c r="BO117" s="32">
        <f t="shared" si="50"/>
        <v>0.30631999999999998</v>
      </c>
      <c r="BP117" s="32">
        <f t="shared" si="50"/>
        <v>0.19</v>
      </c>
      <c r="BQ117" s="32">
        <f t="shared" si="50"/>
        <v>2.5999999999999999E-2</v>
      </c>
      <c r="BR117" s="66">
        <f t="shared" si="50"/>
        <v>0</v>
      </c>
    </row>
    <row r="118" spans="1:72" ht="17.399999999999999">
      <c r="A118" s="33"/>
      <c r="B118" s="34" t="s">
        <v>29</v>
      </c>
      <c r="C118" s="101"/>
      <c r="D118" s="35">
        <f>D114*D116</f>
        <v>1.8180000000000001</v>
      </c>
      <c r="E118" s="35">
        <f t="shared" ref="E118:BR118" si="51">E114*E116</f>
        <v>0</v>
      </c>
      <c r="F118" s="35">
        <f t="shared" si="51"/>
        <v>1.0920000000000001</v>
      </c>
      <c r="G118" s="35">
        <f t="shared" si="51"/>
        <v>0.48959999999999998</v>
      </c>
      <c r="H118" s="35">
        <f t="shared" si="51"/>
        <v>0</v>
      </c>
      <c r="I118" s="35">
        <f t="shared" si="51"/>
        <v>0</v>
      </c>
      <c r="J118" s="35">
        <f t="shared" si="51"/>
        <v>2.1736800000000001</v>
      </c>
      <c r="K118" s="35">
        <f t="shared" si="51"/>
        <v>5.8333500000000003</v>
      </c>
      <c r="L118" s="35">
        <f t="shared" si="51"/>
        <v>0</v>
      </c>
      <c r="M118" s="35">
        <f t="shared" si="51"/>
        <v>0</v>
      </c>
      <c r="N118" s="35">
        <f t="shared" si="51"/>
        <v>0</v>
      </c>
      <c r="O118" s="35">
        <f t="shared" si="51"/>
        <v>0</v>
      </c>
      <c r="P118" s="35">
        <f t="shared" si="51"/>
        <v>0</v>
      </c>
      <c r="Q118" s="35">
        <f t="shared" si="51"/>
        <v>0</v>
      </c>
      <c r="R118" s="35">
        <f t="shared" si="51"/>
        <v>0</v>
      </c>
      <c r="S118" s="35">
        <f t="shared" si="51"/>
        <v>0</v>
      </c>
      <c r="T118" s="35">
        <f t="shared" si="51"/>
        <v>0</v>
      </c>
      <c r="U118" s="35">
        <f t="shared" si="51"/>
        <v>0</v>
      </c>
      <c r="V118" s="35">
        <f t="shared" si="51"/>
        <v>0</v>
      </c>
      <c r="W118" s="35">
        <f>W114*W116</f>
        <v>12.180000000000001</v>
      </c>
      <c r="X118" s="35">
        <f t="shared" si="51"/>
        <v>0</v>
      </c>
      <c r="Y118" s="35">
        <f t="shared" si="51"/>
        <v>0</v>
      </c>
      <c r="Z118" s="35">
        <f t="shared" si="51"/>
        <v>0</v>
      </c>
      <c r="AA118" s="35">
        <f t="shared" si="51"/>
        <v>0</v>
      </c>
      <c r="AB118" s="35">
        <f t="shared" si="51"/>
        <v>0</v>
      </c>
      <c r="AC118" s="35">
        <f t="shared" si="51"/>
        <v>0</v>
      </c>
      <c r="AD118" s="35">
        <f t="shared" si="51"/>
        <v>0</v>
      </c>
      <c r="AE118" s="35">
        <f t="shared" si="51"/>
        <v>0</v>
      </c>
      <c r="AF118" s="35">
        <f t="shared" si="51"/>
        <v>0</v>
      </c>
      <c r="AG118" s="35">
        <f t="shared" si="51"/>
        <v>0</v>
      </c>
      <c r="AH118" s="35">
        <f t="shared" si="51"/>
        <v>1.7949999999999999</v>
      </c>
      <c r="AI118" s="35">
        <f t="shared" si="51"/>
        <v>0</v>
      </c>
      <c r="AJ118" s="35">
        <f t="shared" si="51"/>
        <v>0</v>
      </c>
      <c r="AK118" s="35">
        <f t="shared" si="51"/>
        <v>0</v>
      </c>
      <c r="AL118" s="35">
        <f t="shared" si="51"/>
        <v>0</v>
      </c>
      <c r="AM118" s="35">
        <f t="shared" si="51"/>
        <v>0</v>
      </c>
      <c r="AN118" s="35">
        <f t="shared" si="51"/>
        <v>0</v>
      </c>
      <c r="AO118" s="35">
        <f t="shared" si="51"/>
        <v>0</v>
      </c>
      <c r="AP118" s="35">
        <f t="shared" si="51"/>
        <v>0</v>
      </c>
      <c r="AQ118" s="35">
        <f t="shared" si="51"/>
        <v>0</v>
      </c>
      <c r="AR118" s="35">
        <f t="shared" si="51"/>
        <v>0</v>
      </c>
      <c r="AS118" s="35">
        <f t="shared" si="51"/>
        <v>0</v>
      </c>
      <c r="AT118" s="35">
        <f t="shared" si="51"/>
        <v>0</v>
      </c>
      <c r="AU118" s="35">
        <f t="shared" si="51"/>
        <v>0</v>
      </c>
      <c r="AV118" s="35">
        <f t="shared" si="51"/>
        <v>0</v>
      </c>
      <c r="AW118" s="35">
        <f t="shared" si="51"/>
        <v>0</v>
      </c>
      <c r="AX118" s="35">
        <f t="shared" si="51"/>
        <v>0</v>
      </c>
      <c r="AY118" s="35">
        <f t="shared" si="51"/>
        <v>0</v>
      </c>
      <c r="AZ118" s="35">
        <f t="shared" si="51"/>
        <v>0</v>
      </c>
      <c r="BA118" s="35">
        <f t="shared" si="51"/>
        <v>0</v>
      </c>
      <c r="BB118" s="35">
        <f t="shared" si="51"/>
        <v>0</v>
      </c>
      <c r="BC118" s="35">
        <f t="shared" si="51"/>
        <v>0</v>
      </c>
      <c r="BD118" s="35">
        <f t="shared" si="51"/>
        <v>0</v>
      </c>
      <c r="BE118" s="35">
        <f t="shared" si="51"/>
        <v>0</v>
      </c>
      <c r="BF118" s="35">
        <f t="shared" si="51"/>
        <v>0</v>
      </c>
      <c r="BG118" s="35">
        <f t="shared" si="51"/>
        <v>0</v>
      </c>
      <c r="BH118" s="35">
        <f t="shared" si="51"/>
        <v>0</v>
      </c>
      <c r="BI118" s="35">
        <f t="shared" si="51"/>
        <v>0</v>
      </c>
      <c r="BJ118" s="35">
        <f t="shared" si="51"/>
        <v>7.2960000000000003</v>
      </c>
      <c r="BK118" s="35">
        <f t="shared" si="51"/>
        <v>0</v>
      </c>
      <c r="BL118" s="35">
        <f t="shared" si="51"/>
        <v>0</v>
      </c>
      <c r="BM118" s="35">
        <f t="shared" si="51"/>
        <v>0</v>
      </c>
      <c r="BN118" s="35">
        <f t="shared" si="51"/>
        <v>0</v>
      </c>
      <c r="BO118" s="35">
        <f t="shared" si="51"/>
        <v>0</v>
      </c>
      <c r="BP118" s="35">
        <f t="shared" si="51"/>
        <v>0</v>
      </c>
      <c r="BQ118" s="35">
        <f t="shared" si="51"/>
        <v>2.6000000000000002E-2</v>
      </c>
      <c r="BR118" s="68">
        <f t="shared" si="51"/>
        <v>0</v>
      </c>
      <c r="BS118" s="36">
        <f>SUM(D118:BQ118)</f>
        <v>32.703630000000004</v>
      </c>
      <c r="BT118" s="37">
        <f>BS118/$C$10</f>
        <v>32.703630000000004</v>
      </c>
    </row>
    <row r="119" spans="1:72" ht="17.399999999999999">
      <c r="A119" s="33"/>
      <c r="B119" s="34" t="s">
        <v>30</v>
      </c>
      <c r="C119" s="101"/>
      <c r="D119" s="35">
        <f>D114*D116</f>
        <v>1.8180000000000001</v>
      </c>
      <c r="E119" s="35">
        <f t="shared" ref="E119:BR119" si="52">E114*E116</f>
        <v>0</v>
      </c>
      <c r="F119" s="35">
        <f t="shared" si="52"/>
        <v>1.0920000000000001</v>
      </c>
      <c r="G119" s="35">
        <f t="shared" si="52"/>
        <v>0.48959999999999998</v>
      </c>
      <c r="H119" s="35">
        <f t="shared" si="52"/>
        <v>0</v>
      </c>
      <c r="I119" s="35">
        <f t="shared" si="52"/>
        <v>0</v>
      </c>
      <c r="J119" s="35">
        <f t="shared" si="52"/>
        <v>2.1736800000000001</v>
      </c>
      <c r="K119" s="35">
        <f t="shared" si="52"/>
        <v>5.8333500000000003</v>
      </c>
      <c r="L119" s="35">
        <f t="shared" si="52"/>
        <v>0</v>
      </c>
      <c r="M119" s="35">
        <f t="shared" si="52"/>
        <v>0</v>
      </c>
      <c r="N119" s="35">
        <f t="shared" si="52"/>
        <v>0</v>
      </c>
      <c r="O119" s="35">
        <f t="shared" si="52"/>
        <v>0</v>
      </c>
      <c r="P119" s="35">
        <f t="shared" si="52"/>
        <v>0</v>
      </c>
      <c r="Q119" s="35">
        <f t="shared" si="52"/>
        <v>0</v>
      </c>
      <c r="R119" s="35">
        <f t="shared" si="52"/>
        <v>0</v>
      </c>
      <c r="S119" s="35">
        <f t="shared" si="52"/>
        <v>0</v>
      </c>
      <c r="T119" s="35">
        <f t="shared" si="52"/>
        <v>0</v>
      </c>
      <c r="U119" s="35">
        <f t="shared" si="52"/>
        <v>0</v>
      </c>
      <c r="V119" s="35">
        <f t="shared" si="52"/>
        <v>0</v>
      </c>
      <c r="W119" s="35">
        <f>W114*W116</f>
        <v>12.180000000000001</v>
      </c>
      <c r="X119" s="35">
        <f t="shared" si="52"/>
        <v>0</v>
      </c>
      <c r="Y119" s="35">
        <f t="shared" si="52"/>
        <v>0</v>
      </c>
      <c r="Z119" s="35">
        <f t="shared" si="52"/>
        <v>0</v>
      </c>
      <c r="AA119" s="35">
        <f t="shared" si="52"/>
        <v>0</v>
      </c>
      <c r="AB119" s="35">
        <f t="shared" si="52"/>
        <v>0</v>
      </c>
      <c r="AC119" s="35">
        <f t="shared" si="52"/>
        <v>0</v>
      </c>
      <c r="AD119" s="35">
        <f t="shared" si="52"/>
        <v>0</v>
      </c>
      <c r="AE119" s="35">
        <f t="shared" si="52"/>
        <v>0</v>
      </c>
      <c r="AF119" s="35">
        <f t="shared" si="52"/>
        <v>0</v>
      </c>
      <c r="AG119" s="35">
        <f t="shared" si="52"/>
        <v>0</v>
      </c>
      <c r="AH119" s="35">
        <f t="shared" si="52"/>
        <v>1.7949999999999999</v>
      </c>
      <c r="AI119" s="35">
        <f t="shared" si="52"/>
        <v>0</v>
      </c>
      <c r="AJ119" s="35">
        <f t="shared" si="52"/>
        <v>0</v>
      </c>
      <c r="AK119" s="35">
        <f t="shared" si="52"/>
        <v>0</v>
      </c>
      <c r="AL119" s="35">
        <f t="shared" si="52"/>
        <v>0</v>
      </c>
      <c r="AM119" s="35">
        <f t="shared" si="52"/>
        <v>0</v>
      </c>
      <c r="AN119" s="35">
        <f t="shared" si="52"/>
        <v>0</v>
      </c>
      <c r="AO119" s="35">
        <f t="shared" si="52"/>
        <v>0</v>
      </c>
      <c r="AP119" s="35">
        <f t="shared" si="52"/>
        <v>0</v>
      </c>
      <c r="AQ119" s="35">
        <f t="shared" si="52"/>
        <v>0</v>
      </c>
      <c r="AR119" s="35">
        <f t="shared" si="52"/>
        <v>0</v>
      </c>
      <c r="AS119" s="35">
        <f t="shared" si="52"/>
        <v>0</v>
      </c>
      <c r="AT119" s="35">
        <f t="shared" si="52"/>
        <v>0</v>
      </c>
      <c r="AU119" s="35">
        <f t="shared" si="52"/>
        <v>0</v>
      </c>
      <c r="AV119" s="35">
        <f t="shared" si="52"/>
        <v>0</v>
      </c>
      <c r="AW119" s="35">
        <f t="shared" si="52"/>
        <v>0</v>
      </c>
      <c r="AX119" s="35">
        <f t="shared" si="52"/>
        <v>0</v>
      </c>
      <c r="AY119" s="35">
        <f t="shared" si="52"/>
        <v>0</v>
      </c>
      <c r="AZ119" s="35">
        <f t="shared" si="52"/>
        <v>0</v>
      </c>
      <c r="BA119" s="35">
        <f t="shared" si="52"/>
        <v>0</v>
      </c>
      <c r="BB119" s="35">
        <f t="shared" si="52"/>
        <v>0</v>
      </c>
      <c r="BC119" s="35">
        <f t="shared" si="52"/>
        <v>0</v>
      </c>
      <c r="BD119" s="35">
        <f t="shared" si="52"/>
        <v>0</v>
      </c>
      <c r="BE119" s="35">
        <f t="shared" si="52"/>
        <v>0</v>
      </c>
      <c r="BF119" s="35">
        <f t="shared" si="52"/>
        <v>0</v>
      </c>
      <c r="BG119" s="35">
        <f t="shared" si="52"/>
        <v>0</v>
      </c>
      <c r="BH119" s="35">
        <f t="shared" si="52"/>
        <v>0</v>
      </c>
      <c r="BI119" s="35">
        <f t="shared" si="52"/>
        <v>0</v>
      </c>
      <c r="BJ119" s="35">
        <f t="shared" si="52"/>
        <v>7.2960000000000003</v>
      </c>
      <c r="BK119" s="35">
        <f t="shared" si="52"/>
        <v>0</v>
      </c>
      <c r="BL119" s="35">
        <f t="shared" si="52"/>
        <v>0</v>
      </c>
      <c r="BM119" s="35">
        <f t="shared" si="52"/>
        <v>0</v>
      </c>
      <c r="BN119" s="35">
        <f t="shared" si="52"/>
        <v>0</v>
      </c>
      <c r="BO119" s="35">
        <f t="shared" si="52"/>
        <v>0</v>
      </c>
      <c r="BP119" s="35">
        <f t="shared" si="52"/>
        <v>0</v>
      </c>
      <c r="BQ119" s="35">
        <f t="shared" si="52"/>
        <v>2.6000000000000002E-2</v>
      </c>
      <c r="BR119" s="68">
        <f t="shared" si="52"/>
        <v>0</v>
      </c>
      <c r="BS119" s="36">
        <f>SUM(D119:BQ119)</f>
        <v>32.703630000000004</v>
      </c>
      <c r="BT119" s="37">
        <f>BS119/$C$10</f>
        <v>32.703630000000004</v>
      </c>
    </row>
  </sheetData>
  <mergeCells count="374">
    <mergeCell ref="C118:C119"/>
    <mergeCell ref="BP106:BP107"/>
    <mergeCell ref="BQ106:BQ107"/>
    <mergeCell ref="BR106:BR107"/>
    <mergeCell ref="BS106:BS107"/>
    <mergeCell ref="BT106:BT107"/>
    <mergeCell ref="A108:A112"/>
    <mergeCell ref="C108:C112"/>
    <mergeCell ref="BJ106:BJ107"/>
    <mergeCell ref="BK106:BK107"/>
    <mergeCell ref="BL106:BL107"/>
    <mergeCell ref="BM106:BM107"/>
    <mergeCell ref="BN106:BN107"/>
    <mergeCell ref="BO106:BO107"/>
    <mergeCell ref="BD106:BD107"/>
    <mergeCell ref="BE106:BE107"/>
    <mergeCell ref="BF106:BF107"/>
    <mergeCell ref="BG106:BG107"/>
    <mergeCell ref="BH106:BH107"/>
    <mergeCell ref="BI106:BI107"/>
    <mergeCell ref="AX106:AX107"/>
    <mergeCell ref="AY106:AY107"/>
    <mergeCell ref="AZ106:AZ107"/>
    <mergeCell ref="BA106:BA107"/>
    <mergeCell ref="BB106:BB107"/>
    <mergeCell ref="BC106:BC107"/>
    <mergeCell ref="AR106:AR107"/>
    <mergeCell ref="AS106:AS107"/>
    <mergeCell ref="AT106:AT107"/>
    <mergeCell ref="AU106:AU107"/>
    <mergeCell ref="AV106:AV107"/>
    <mergeCell ref="AW106:AW107"/>
    <mergeCell ref="AL106:AL107"/>
    <mergeCell ref="AM106:AM107"/>
    <mergeCell ref="AN106:AN107"/>
    <mergeCell ref="AO106:AO107"/>
    <mergeCell ref="AP106:AP107"/>
    <mergeCell ref="AQ106:AQ107"/>
    <mergeCell ref="AF106:AF107"/>
    <mergeCell ref="AG106:AG107"/>
    <mergeCell ref="AH106:AH107"/>
    <mergeCell ref="AI106:AI107"/>
    <mergeCell ref="AJ106:AJ107"/>
    <mergeCell ref="AK106:AK107"/>
    <mergeCell ref="Z106:Z107"/>
    <mergeCell ref="AA106:AA107"/>
    <mergeCell ref="AB106:AB107"/>
    <mergeCell ref="AC106:AC107"/>
    <mergeCell ref="AD106:AD107"/>
    <mergeCell ref="AE106:AE107"/>
    <mergeCell ref="S106:S107"/>
    <mergeCell ref="T106:T107"/>
    <mergeCell ref="U106:U107"/>
    <mergeCell ref="V106:V107"/>
    <mergeCell ref="X106:X107"/>
    <mergeCell ref="Y106:Y107"/>
    <mergeCell ref="M106:M107"/>
    <mergeCell ref="N106:N107"/>
    <mergeCell ref="O106:O107"/>
    <mergeCell ref="P106:P107"/>
    <mergeCell ref="Q106:Q107"/>
    <mergeCell ref="R106:R107"/>
    <mergeCell ref="G106:G107"/>
    <mergeCell ref="H106:H107"/>
    <mergeCell ref="I106:I107"/>
    <mergeCell ref="J106:J107"/>
    <mergeCell ref="K106:K107"/>
    <mergeCell ref="L106:L107"/>
    <mergeCell ref="C102:C103"/>
    <mergeCell ref="A106:A107"/>
    <mergeCell ref="C106:C107"/>
    <mergeCell ref="D106:D107"/>
    <mergeCell ref="E106:E107"/>
    <mergeCell ref="F106:F107"/>
    <mergeCell ref="BP90:BP91"/>
    <mergeCell ref="BQ90:BQ91"/>
    <mergeCell ref="BR90:BR91"/>
    <mergeCell ref="BS90:BS91"/>
    <mergeCell ref="BT90:BT91"/>
    <mergeCell ref="A92:A96"/>
    <mergeCell ref="C92:C96"/>
    <mergeCell ref="BJ90:BJ91"/>
    <mergeCell ref="BK90:BK91"/>
    <mergeCell ref="BL90:BL91"/>
    <mergeCell ref="BM90:BM91"/>
    <mergeCell ref="BN90:BN91"/>
    <mergeCell ref="BO90:BO91"/>
    <mergeCell ref="BD90:BD91"/>
    <mergeCell ref="BE90:BE91"/>
    <mergeCell ref="BF90:BF91"/>
    <mergeCell ref="BG90:BG91"/>
    <mergeCell ref="BH90:BH91"/>
    <mergeCell ref="BI90:BI91"/>
    <mergeCell ref="AX90:AX91"/>
    <mergeCell ref="AY90:AY91"/>
    <mergeCell ref="AZ90:AZ91"/>
    <mergeCell ref="BA90:BA91"/>
    <mergeCell ref="BB90:BB91"/>
    <mergeCell ref="BC90:BC91"/>
    <mergeCell ref="AR90:AR91"/>
    <mergeCell ref="AS90:AS91"/>
    <mergeCell ref="AT90:AT91"/>
    <mergeCell ref="AU90:AU91"/>
    <mergeCell ref="AV90:AV91"/>
    <mergeCell ref="AW90:AW91"/>
    <mergeCell ref="AL90:AL91"/>
    <mergeCell ref="AM90:AM91"/>
    <mergeCell ref="AN90:AN91"/>
    <mergeCell ref="AO90:AO91"/>
    <mergeCell ref="AP90:AP91"/>
    <mergeCell ref="AQ90:AQ91"/>
    <mergeCell ref="AF90:AF91"/>
    <mergeCell ref="AG90:AG91"/>
    <mergeCell ref="AH90:AH91"/>
    <mergeCell ref="AI90:AI91"/>
    <mergeCell ref="AJ90:AJ91"/>
    <mergeCell ref="AK90:AK91"/>
    <mergeCell ref="Z90:Z91"/>
    <mergeCell ref="AA90:AA91"/>
    <mergeCell ref="AB90:AB91"/>
    <mergeCell ref="AC90:AC91"/>
    <mergeCell ref="AD90:AD91"/>
    <mergeCell ref="AE90:AE91"/>
    <mergeCell ref="S90:S91"/>
    <mergeCell ref="T90:T91"/>
    <mergeCell ref="U90:U91"/>
    <mergeCell ref="V90:V91"/>
    <mergeCell ref="X90:X91"/>
    <mergeCell ref="Y90:Y91"/>
    <mergeCell ref="M90:M91"/>
    <mergeCell ref="N90:N91"/>
    <mergeCell ref="O90:O91"/>
    <mergeCell ref="P90:P91"/>
    <mergeCell ref="Q90:Q91"/>
    <mergeCell ref="R90:R91"/>
    <mergeCell ref="G90:G91"/>
    <mergeCell ref="H90:H91"/>
    <mergeCell ref="I90:I91"/>
    <mergeCell ref="J90:J91"/>
    <mergeCell ref="K90:K91"/>
    <mergeCell ref="L90:L91"/>
    <mergeCell ref="C86:C87"/>
    <mergeCell ref="A90:A91"/>
    <mergeCell ref="C90:C91"/>
    <mergeCell ref="D90:D91"/>
    <mergeCell ref="E90:E91"/>
    <mergeCell ref="F90:F91"/>
    <mergeCell ref="BP72:BP73"/>
    <mergeCell ref="BQ72:BQ73"/>
    <mergeCell ref="BR72:BR73"/>
    <mergeCell ref="BS72:BS73"/>
    <mergeCell ref="BT72:BT73"/>
    <mergeCell ref="A74:A80"/>
    <mergeCell ref="C74:C80"/>
    <mergeCell ref="BJ72:BJ73"/>
    <mergeCell ref="BK72:BK73"/>
    <mergeCell ref="BL72:BL73"/>
    <mergeCell ref="BM72:BM73"/>
    <mergeCell ref="BN72:BN73"/>
    <mergeCell ref="BO72:BO73"/>
    <mergeCell ref="BD72:BD73"/>
    <mergeCell ref="BE72:BE73"/>
    <mergeCell ref="BF72:BF73"/>
    <mergeCell ref="BG72:BG73"/>
    <mergeCell ref="BH72:BH73"/>
    <mergeCell ref="BI72:BI73"/>
    <mergeCell ref="AX72:AX73"/>
    <mergeCell ref="AY72:AY73"/>
    <mergeCell ref="AZ72:AZ73"/>
    <mergeCell ref="BA72:BA73"/>
    <mergeCell ref="BB72:BB73"/>
    <mergeCell ref="BC72:BC73"/>
    <mergeCell ref="AR72:AR73"/>
    <mergeCell ref="AS72:AS73"/>
    <mergeCell ref="AT72:AT73"/>
    <mergeCell ref="AU72:AU73"/>
    <mergeCell ref="AV72:AV73"/>
    <mergeCell ref="AW72:AW73"/>
    <mergeCell ref="AL72:AL73"/>
    <mergeCell ref="AM72:AM73"/>
    <mergeCell ref="AN72:AN73"/>
    <mergeCell ref="AO72:AO73"/>
    <mergeCell ref="AP72:AP73"/>
    <mergeCell ref="AQ72:AQ73"/>
    <mergeCell ref="AF72:AF73"/>
    <mergeCell ref="AG72:AG73"/>
    <mergeCell ref="AH72:AH73"/>
    <mergeCell ref="AI72:AI73"/>
    <mergeCell ref="AJ72:AJ73"/>
    <mergeCell ref="AK72:AK73"/>
    <mergeCell ref="Z72:Z73"/>
    <mergeCell ref="AA72:AA73"/>
    <mergeCell ref="AB72:AB73"/>
    <mergeCell ref="AC72:AC73"/>
    <mergeCell ref="AD72:AD73"/>
    <mergeCell ref="AE72:AE73"/>
    <mergeCell ref="S72:S73"/>
    <mergeCell ref="T72:T73"/>
    <mergeCell ref="U72:U73"/>
    <mergeCell ref="V72:V73"/>
    <mergeCell ref="X72:X73"/>
    <mergeCell ref="Y72:Y73"/>
    <mergeCell ref="M72:M73"/>
    <mergeCell ref="N72:N73"/>
    <mergeCell ref="O72:O73"/>
    <mergeCell ref="P72:P73"/>
    <mergeCell ref="Q72:Q73"/>
    <mergeCell ref="R72:R73"/>
    <mergeCell ref="G72:G73"/>
    <mergeCell ref="H72:H73"/>
    <mergeCell ref="I72:I73"/>
    <mergeCell ref="J72:J73"/>
    <mergeCell ref="K72:K73"/>
    <mergeCell ref="L72:L73"/>
    <mergeCell ref="C68:C69"/>
    <mergeCell ref="A72:A73"/>
    <mergeCell ref="C72:C73"/>
    <mergeCell ref="D72:D73"/>
    <mergeCell ref="E72:E73"/>
    <mergeCell ref="F72:F73"/>
    <mergeCell ref="BP56:BP57"/>
    <mergeCell ref="BQ56:BQ57"/>
    <mergeCell ref="BR56:BR57"/>
    <mergeCell ref="BS56:BS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AF56:AF57"/>
    <mergeCell ref="AG56:AG57"/>
    <mergeCell ref="AH56:AH57"/>
    <mergeCell ref="AI56:AI57"/>
    <mergeCell ref="AJ56:AJ57"/>
    <mergeCell ref="AK56:AK57"/>
    <mergeCell ref="Z56:Z57"/>
    <mergeCell ref="AA56:AA57"/>
    <mergeCell ref="AB56:AB57"/>
    <mergeCell ref="AC56:AC57"/>
    <mergeCell ref="AD56:AD57"/>
    <mergeCell ref="AE56:AE57"/>
    <mergeCell ref="S56:S57"/>
    <mergeCell ref="T56:T57"/>
    <mergeCell ref="U56:U57"/>
    <mergeCell ref="V56:V57"/>
    <mergeCell ref="X56:X57"/>
    <mergeCell ref="Y56:Y57"/>
    <mergeCell ref="M56:M57"/>
    <mergeCell ref="N56:N57"/>
    <mergeCell ref="O56:O57"/>
    <mergeCell ref="P56:P57"/>
    <mergeCell ref="Q56:Q57"/>
    <mergeCell ref="R56:R57"/>
    <mergeCell ref="G56:G57"/>
    <mergeCell ref="H56:H57"/>
    <mergeCell ref="I56:I57"/>
    <mergeCell ref="J56:J57"/>
    <mergeCell ref="K56:K57"/>
    <mergeCell ref="L56:L57"/>
    <mergeCell ref="C50:C51"/>
    <mergeCell ref="A56:A57"/>
    <mergeCell ref="C56:C57"/>
    <mergeCell ref="D56:D57"/>
    <mergeCell ref="E56:E57"/>
    <mergeCell ref="F56:F57"/>
    <mergeCell ref="A17:A23"/>
    <mergeCell ref="C17:C23"/>
    <mergeCell ref="A24:A28"/>
    <mergeCell ref="C24:C28"/>
    <mergeCell ref="A29:A33"/>
    <mergeCell ref="C29:C33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F8:AF9"/>
    <mergeCell ref="AG8:AG9"/>
    <mergeCell ref="AH8:AH9"/>
    <mergeCell ref="AI8:AI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15:A16"/>
    <mergeCell ref="C15:C16"/>
    <mergeCell ref="A8:A9"/>
    <mergeCell ref="C8:C9"/>
    <mergeCell ref="D8:D9"/>
    <mergeCell ref="E8:E9"/>
    <mergeCell ref="F8:F9"/>
    <mergeCell ref="G8:G9"/>
    <mergeCell ref="N8:N9"/>
  </mergeCells>
  <pageMargins left="0.70866141732283472" right="0.70866141732283472" top="0.74803149606299213" bottom="0.74803149606299213" header="0.31496062992125984" footer="0.31496062992125984"/>
  <pageSetup paperSize="9" scale="25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12.44140625" customWidth="1"/>
    <col min="5" max="5" width="12.6640625" customWidth="1"/>
    <col min="8" max="8" width="10.109375" customWidth="1"/>
    <col min="9" max="9" width="10.109375" hidden="1" customWidth="1"/>
    <col min="11" max="11" width="13.6640625" customWidth="1"/>
    <col min="12" max="12" width="10.6640625" customWidth="1"/>
    <col min="13" max="13" width="9.109375" customWidth="1"/>
    <col min="14" max="15" width="9.109375" hidden="1" customWidth="1"/>
    <col min="16" max="16" width="10.6640625" hidden="1" customWidth="1"/>
    <col min="17" max="17" width="10.6640625" customWidth="1"/>
    <col min="18" max="22" width="10.6640625" hidden="1" customWidth="1"/>
    <col min="23" max="24" width="10.6640625" customWidth="1"/>
    <col min="25" max="26" width="10.6640625" hidden="1" customWidth="1"/>
    <col min="27" max="27" width="10.6640625" customWidth="1"/>
    <col min="28" max="28" width="10.6640625" hidden="1" customWidth="1"/>
    <col min="29" max="29" width="10.6640625" customWidth="1"/>
    <col min="30" max="33" width="10.6640625" hidden="1" customWidth="1"/>
    <col min="34" max="35" width="10.6640625" customWidth="1"/>
    <col min="36" max="37" width="10.6640625" hidden="1" customWidth="1"/>
    <col min="38" max="40" width="10.6640625" customWidth="1"/>
    <col min="41" max="44" width="10.6640625" hidden="1" customWidth="1"/>
    <col min="45" max="45" width="10.6640625" customWidth="1"/>
    <col min="46" max="51" width="10.6640625" hidden="1" customWidth="1"/>
    <col min="52" max="52" width="10.88671875" customWidth="1"/>
    <col min="53" max="54" width="10.88671875" hidden="1" customWidth="1"/>
    <col min="55" max="58" width="10.6640625" customWidth="1"/>
    <col min="59" max="61" width="10.6640625" hidden="1" customWidth="1"/>
    <col min="65" max="65" width="10.88671875" customWidth="1"/>
    <col min="66" max="67" width="10.88671875" hidden="1" customWidth="1"/>
    <col min="68" max="68" width="9.88671875" bestFit="1" customWidth="1"/>
    <col min="70" max="70" width="8.88671875" style="64"/>
    <col min="71" max="71" width="11.44140625" customWidth="1"/>
    <col min="72" max="72" width="10.33203125" customWidth="1"/>
  </cols>
  <sheetData>
    <row r="1" spans="1:73">
      <c r="A1" s="72" t="s">
        <v>87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6"/>
      <c r="BT1" s="73"/>
      <c r="BU1" s="73"/>
    </row>
    <row r="2" spans="1:73" ht="18">
      <c r="A2" s="72" t="s">
        <v>98</v>
      </c>
      <c r="B2" s="72"/>
      <c r="C2" s="72"/>
      <c r="D2" s="72"/>
      <c r="E2" s="72"/>
      <c r="F2" s="73"/>
      <c r="G2" s="77"/>
      <c r="H2" s="78" t="s">
        <v>88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6"/>
      <c r="BT2" s="73"/>
      <c r="BU2" s="73"/>
    </row>
    <row r="3" spans="1:73" ht="15" customHeight="1">
      <c r="A3" s="73" t="s">
        <v>99</v>
      </c>
      <c r="B3" s="74"/>
      <c r="C3" s="73"/>
      <c r="D3" s="73"/>
      <c r="E3" s="73"/>
      <c r="F3" s="73"/>
      <c r="G3" s="77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6"/>
      <c r="BT3" s="73"/>
      <c r="BU3" s="73"/>
    </row>
    <row r="4" spans="1:73" ht="15.6">
      <c r="A4" s="73" t="s">
        <v>100</v>
      </c>
      <c r="B4" s="73"/>
      <c r="C4" s="73"/>
      <c r="D4" s="73"/>
      <c r="E4" s="73"/>
      <c r="F4" s="73"/>
      <c r="G4" s="73"/>
      <c r="H4" s="73" t="s">
        <v>101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6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89</v>
      </c>
      <c r="I5" s="73"/>
      <c r="J5" s="80"/>
      <c r="K5" s="80"/>
      <c r="L5" s="80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6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80"/>
      <c r="N6" s="80"/>
      <c r="O6" s="80"/>
      <c r="P6" s="73"/>
      <c r="Z6" s="1"/>
    </row>
    <row r="7" spans="1:73">
      <c r="B7" t="s">
        <v>103</v>
      </c>
      <c r="C7" s="2" t="s">
        <v>0</v>
      </c>
      <c r="D7" s="2"/>
      <c r="E7" s="3">
        <v>1</v>
      </c>
      <c r="F7" t="s">
        <v>52</v>
      </c>
      <c r="K7" s="47">
        <f>' 3-7 лет (день 7)'!K7</f>
        <v>46293</v>
      </c>
      <c r="N7" s="3"/>
      <c r="O7" s="3"/>
    </row>
    <row r="8" spans="1:73" s="5" customFormat="1" ht="15" customHeight="1">
      <c r="A8" s="109"/>
      <c r="B8" s="4" t="s">
        <v>1</v>
      </c>
      <c r="C8" s="111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1" t="str">
        <f>' 3-7 лет (день 7)'!AF8:AF9</f>
        <v xml:space="preserve">Апельсин  </v>
      </c>
      <c r="AG8" s="111" t="str">
        <f>' 3-7 лет (день 7)'!AG8:AG9</f>
        <v>Банан</v>
      </c>
      <c r="AH8" s="111" t="str">
        <f>' 3-7 лет (день 7)'!AH8:AH9</f>
        <v>Лимон</v>
      </c>
      <c r="AI8" s="111" t="str">
        <f>' 3-7 лет (день 7)'!AI8:AI9</f>
        <v>Яблоко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2" t="s">
        <v>86</v>
      </c>
      <c r="BS8" s="114" t="s">
        <v>3</v>
      </c>
      <c r="BT8" s="114" t="s">
        <v>4</v>
      </c>
    </row>
    <row r="9" spans="1:73" s="5" customFormat="1" ht="51" customHeight="1">
      <c r="A9" s="110"/>
      <c r="B9" s="6" t="s">
        <v>5</v>
      </c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2"/>
      <c r="AG9" s="112"/>
      <c r="AH9" s="112"/>
      <c r="AI9" s="112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93"/>
      <c r="BS9" s="114"/>
      <c r="BT9" s="114"/>
    </row>
    <row r="10" spans="1:73" s="10" customFormat="1">
      <c r="A10" s="97" t="s">
        <v>6</v>
      </c>
      <c r="B10" s="7" t="str">
        <f>' 3-7 лет (день 7)'!B10</f>
        <v>Каша пшеничная молочная</v>
      </c>
      <c r="C10" s="98">
        <f>$E$7</f>
        <v>1</v>
      </c>
      <c r="D10" s="61"/>
      <c r="E10" s="7"/>
      <c r="F10" s="7">
        <v>5.0000000000000001E-3</v>
      </c>
      <c r="G10" s="7"/>
      <c r="H10" s="7"/>
      <c r="I10" s="7"/>
      <c r="J10" s="7"/>
      <c r="K10" s="7">
        <v>3.0000000000000001E-3</v>
      </c>
      <c r="L10" s="7"/>
      <c r="M10" s="7">
        <v>1.6500000000000001E-2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8"/>
      <c r="AY10" s="8"/>
      <c r="AZ10" s="9">
        <v>0.02</v>
      </c>
      <c r="BA10" s="9"/>
      <c r="BB10" s="9"/>
      <c r="BC10" s="9"/>
      <c r="BD10" s="7"/>
      <c r="BE10" s="7"/>
      <c r="BF10" s="7"/>
      <c r="BG10" s="7"/>
      <c r="BH10" s="7"/>
      <c r="BI10" s="7"/>
      <c r="BJ10" s="7"/>
      <c r="BK10" s="7"/>
      <c r="BL10" s="7"/>
      <c r="BM10" s="9"/>
      <c r="BN10" s="9"/>
      <c r="BO10" s="9"/>
      <c r="BP10" s="7"/>
      <c r="BQ10" s="7">
        <v>5.0000000000000001E-4</v>
      </c>
      <c r="BR10" s="65"/>
    </row>
    <row r="11" spans="1:73">
      <c r="A11" s="97"/>
      <c r="B11" s="7" t="str">
        <f>' 3-7 лет (день 7)'!B11</f>
        <v>Бутерброд с джемом</v>
      </c>
      <c r="C11" s="99"/>
      <c r="D11" s="60">
        <v>0.03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v>8.0000000000000002E-3</v>
      </c>
      <c r="R11" s="12"/>
      <c r="S11" s="12"/>
      <c r="T11" s="12"/>
      <c r="U11" s="12"/>
      <c r="V11" s="12"/>
      <c r="W11" s="12"/>
      <c r="X11" s="13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3"/>
      <c r="AY11" s="13"/>
      <c r="AZ11" s="14"/>
      <c r="BA11" s="14"/>
      <c r="BB11" s="14"/>
      <c r="BC11" s="14"/>
      <c r="BD11" s="12"/>
      <c r="BE11" s="12"/>
      <c r="BF11" s="12"/>
      <c r="BG11" s="12"/>
      <c r="BH11" s="12"/>
      <c r="BI11" s="12"/>
      <c r="BJ11" s="12"/>
      <c r="BK11" s="12"/>
      <c r="BL11" s="12"/>
      <c r="BM11" s="14"/>
      <c r="BN11" s="14"/>
      <c r="BO11" s="14"/>
      <c r="BP11" s="12"/>
      <c r="BQ11" s="12"/>
      <c r="BR11" s="65"/>
    </row>
    <row r="12" spans="1:73">
      <c r="A12" s="97"/>
      <c r="B12" s="7" t="str">
        <f>' 3-7 лет (день 7)'!B12</f>
        <v>Какао с молоком</v>
      </c>
      <c r="C12" s="99"/>
      <c r="D12" s="60"/>
      <c r="E12" s="12"/>
      <c r="F12" s="12">
        <v>1.0999999999999999E-2</v>
      </c>
      <c r="G12" s="12"/>
      <c r="H12" s="12">
        <v>1.1999999999999999E-3</v>
      </c>
      <c r="I12" s="12"/>
      <c r="J12" s="12">
        <v>9.6000000000000002E-2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3"/>
      <c r="AZ12" s="14"/>
      <c r="BA12" s="14"/>
      <c r="BB12" s="14"/>
      <c r="BC12" s="14"/>
      <c r="BD12" s="12"/>
      <c r="BE12" s="12"/>
      <c r="BF12" s="12"/>
      <c r="BG12" s="12"/>
      <c r="BH12" s="12"/>
      <c r="BI12" s="12"/>
      <c r="BJ12" s="12"/>
      <c r="BK12" s="12"/>
      <c r="BL12" s="12"/>
      <c r="BM12" s="14"/>
      <c r="BN12" s="14"/>
      <c r="BO12" s="14"/>
      <c r="BP12" s="12"/>
      <c r="BQ12" s="12"/>
      <c r="BR12" s="65"/>
    </row>
    <row r="13" spans="1:73">
      <c r="A13" s="97"/>
      <c r="B13" s="12"/>
      <c r="C13" s="99"/>
      <c r="D13" s="6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3"/>
      <c r="AZ13" s="14"/>
      <c r="BA13" s="14"/>
      <c r="BB13" s="14"/>
      <c r="BC13" s="14"/>
      <c r="BD13" s="12"/>
      <c r="BE13" s="12"/>
      <c r="BF13" s="12"/>
      <c r="BG13" s="12"/>
      <c r="BH13" s="12"/>
      <c r="BI13" s="12"/>
      <c r="BJ13" s="12"/>
      <c r="BK13" s="12"/>
      <c r="BL13" s="12"/>
      <c r="BM13" s="14"/>
      <c r="BN13" s="14"/>
      <c r="BO13" s="14"/>
      <c r="BP13" s="12"/>
      <c r="BQ13" s="12"/>
      <c r="BR13" s="65"/>
    </row>
    <row r="14" spans="1:73">
      <c r="A14" s="97"/>
      <c r="B14" s="12"/>
      <c r="C14" s="100"/>
      <c r="D14" s="6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  <c r="AY14" s="13"/>
      <c r="AZ14" s="14"/>
      <c r="BA14" s="14"/>
      <c r="BB14" s="14"/>
      <c r="BC14" s="14"/>
      <c r="BD14" s="12"/>
      <c r="BE14" s="12"/>
      <c r="BF14" s="12"/>
      <c r="BG14" s="12"/>
      <c r="BH14" s="12"/>
      <c r="BI14" s="12"/>
      <c r="BJ14" s="12"/>
      <c r="BK14" s="12"/>
      <c r="BL14" s="12"/>
      <c r="BM14" s="14"/>
      <c r="BN14" s="14"/>
      <c r="BO14" s="14"/>
      <c r="BP14" s="12"/>
      <c r="BQ14" s="12"/>
      <c r="BR14" s="65"/>
    </row>
    <row r="15" spans="1:73" ht="24.6" customHeight="1">
      <c r="A15" s="89" t="s">
        <v>105</v>
      </c>
      <c r="B15" s="54" t="s">
        <v>84</v>
      </c>
      <c r="C15" s="91">
        <f>E7</f>
        <v>1</v>
      </c>
      <c r="D15" s="82"/>
      <c r="E15" s="82"/>
      <c r="F15" s="82"/>
      <c r="G15" s="82"/>
      <c r="H15" s="82"/>
      <c r="I15" s="82"/>
      <c r="J15" s="82"/>
      <c r="K15" s="82"/>
      <c r="L15" s="83"/>
      <c r="M15" s="83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4"/>
      <c r="Y15" s="84"/>
      <c r="Z15" s="82"/>
      <c r="AA15" s="82"/>
      <c r="AB15" s="82"/>
      <c r="AC15" s="82"/>
      <c r="AD15" s="82"/>
      <c r="AE15" s="82"/>
      <c r="AF15" s="82"/>
      <c r="AG15" s="82"/>
      <c r="AH15" s="82"/>
      <c r="AI15" s="82">
        <v>0.114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5"/>
      <c r="AX15" s="85"/>
      <c r="AY15" s="85"/>
      <c r="AZ15" s="85"/>
      <c r="BA15" s="85"/>
      <c r="BB15" s="85"/>
      <c r="BC15" s="86"/>
      <c r="BD15" s="82"/>
      <c r="BE15" s="82"/>
      <c r="BF15" s="82"/>
      <c r="BG15" s="82"/>
      <c r="BH15" s="82"/>
      <c r="BI15" s="82"/>
      <c r="BJ15" s="82"/>
      <c r="BK15" s="82"/>
      <c r="BL15" s="82"/>
      <c r="BM15" s="74"/>
      <c r="BN15" s="82"/>
      <c r="BO15" s="82"/>
      <c r="BP15" s="82"/>
      <c r="BQ15" s="82"/>
      <c r="BR15" s="87"/>
      <c r="BS15" s="76"/>
      <c r="BT15" s="73"/>
      <c r="BU15" s="73"/>
    </row>
    <row r="16" spans="1:73" ht="24.6" hidden="1" customHeight="1">
      <c r="A16" s="90"/>
      <c r="B16" s="54" t="s">
        <v>83</v>
      </c>
      <c r="C16" s="91"/>
      <c r="D16" s="82"/>
      <c r="E16" s="82"/>
      <c r="F16" s="82"/>
      <c r="G16" s="82"/>
      <c r="H16" s="82"/>
      <c r="I16" s="82"/>
      <c r="J16" s="82"/>
      <c r="K16" s="82"/>
      <c r="L16" s="83"/>
      <c r="M16" s="83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4"/>
      <c r="Y16" s="84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5"/>
      <c r="AX16" s="85"/>
      <c r="AY16" s="85"/>
      <c r="AZ16" s="85"/>
      <c r="BA16" s="85"/>
      <c r="BB16" s="85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74"/>
      <c r="BN16" s="82"/>
      <c r="BO16" s="82"/>
      <c r="BP16" s="82"/>
      <c r="BQ16" s="82"/>
      <c r="BR16" s="87"/>
      <c r="BS16" s="76"/>
      <c r="BT16" s="73"/>
      <c r="BU16" s="73"/>
    </row>
    <row r="17" spans="1:70">
      <c r="A17" s="97" t="s">
        <v>10</v>
      </c>
      <c r="B17" s="15" t="str">
        <f>' 3-7 лет (день 7)'!B17</f>
        <v>Суп "Волна"</v>
      </c>
      <c r="C17" s="99">
        <f>E7</f>
        <v>1</v>
      </c>
      <c r="D17" s="60"/>
      <c r="E17" s="12"/>
      <c r="F17" s="12"/>
      <c r="G17" s="12"/>
      <c r="H17" s="12"/>
      <c r="I17" s="12"/>
      <c r="J17" s="12"/>
      <c r="K17" s="12">
        <v>3.0000000000000001E-3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>
        <v>0.5</v>
      </c>
      <c r="Y17" s="13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3"/>
      <c r="AY17" s="13"/>
      <c r="AZ17" s="14"/>
      <c r="BA17" s="14"/>
      <c r="BB17" s="14"/>
      <c r="BC17" s="14"/>
      <c r="BD17" s="12">
        <v>3.5000000000000003E-2</v>
      </c>
      <c r="BE17" s="12"/>
      <c r="BF17" s="12"/>
      <c r="BG17" s="12"/>
      <c r="BH17" s="12"/>
      <c r="BI17" s="12"/>
      <c r="BJ17" s="12">
        <v>0.188</v>
      </c>
      <c r="BK17" s="12">
        <v>1.7000000000000001E-2</v>
      </c>
      <c r="BL17" s="12">
        <v>1.2E-2</v>
      </c>
      <c r="BM17" s="14"/>
      <c r="BN17" s="14"/>
      <c r="BO17" s="14"/>
      <c r="BP17" s="12">
        <v>2E-3</v>
      </c>
      <c r="BQ17" s="12">
        <v>2E-3</v>
      </c>
      <c r="BR17" s="65"/>
    </row>
    <row r="18" spans="1:70">
      <c r="A18" s="97"/>
      <c r="B18" s="15" t="str">
        <f>' 3-7 лет (день 7)'!B18</f>
        <v>Голубцы ленивые</v>
      </c>
      <c r="C18" s="99"/>
      <c r="D18" s="6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>
        <v>0.1</v>
      </c>
      <c r="Y18" s="13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  <c r="AY18" s="13"/>
      <c r="AZ18" s="14"/>
      <c r="BA18" s="14"/>
      <c r="BB18" s="14"/>
      <c r="BC18" s="14">
        <v>4.1999999999999997E-3</v>
      </c>
      <c r="BD18" s="12"/>
      <c r="BE18" s="12">
        <v>2.7E-2</v>
      </c>
      <c r="BF18" s="12">
        <v>2.1000000000000001E-2</v>
      </c>
      <c r="BG18" s="12"/>
      <c r="BH18" s="12"/>
      <c r="BI18" s="12"/>
      <c r="BJ18" s="12"/>
      <c r="BK18" s="12"/>
      <c r="BL18" s="12">
        <v>5.0000000000000001E-3</v>
      </c>
      <c r="BM18" s="14">
        <v>5.5E-2</v>
      </c>
      <c r="BN18" s="14"/>
      <c r="BO18" s="14"/>
      <c r="BP18" s="12">
        <v>2E-3</v>
      </c>
      <c r="BQ18" s="12">
        <v>2E-3</v>
      </c>
      <c r="BR18" s="65"/>
    </row>
    <row r="19" spans="1:70">
      <c r="A19" s="97"/>
      <c r="B19" s="15" t="str">
        <f>' 3-7 лет (день 7)'!B19</f>
        <v>Соус сметанный</v>
      </c>
      <c r="C19" s="99"/>
      <c r="D19" s="60"/>
      <c r="E19" s="12"/>
      <c r="F19" s="12"/>
      <c r="G19" s="12"/>
      <c r="H19" s="12"/>
      <c r="I19" s="12"/>
      <c r="J19" s="12"/>
      <c r="K19" s="12">
        <v>1E-3</v>
      </c>
      <c r="L19" s="12">
        <v>1.4999999999999999E-2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>
        <v>1E-3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3"/>
      <c r="AZ19" s="14"/>
      <c r="BA19" s="14"/>
      <c r="BB19" s="14"/>
      <c r="BC19" s="14"/>
      <c r="BD19" s="12"/>
      <c r="BE19" s="12"/>
      <c r="BF19" s="12"/>
      <c r="BG19" s="12"/>
      <c r="BH19" s="12"/>
      <c r="BI19" s="12"/>
      <c r="BJ19" s="12"/>
      <c r="BK19" s="12"/>
      <c r="BL19" s="12"/>
      <c r="BM19" s="14"/>
      <c r="BN19" s="14"/>
      <c r="BO19" s="14"/>
      <c r="BP19" s="12"/>
      <c r="BQ19" s="12"/>
      <c r="BR19" s="65"/>
    </row>
    <row r="20" spans="1:70">
      <c r="A20" s="97"/>
      <c r="B20" s="15" t="str">
        <f>' 3-7 лет (день 7)'!B20</f>
        <v>Макароны отварные</v>
      </c>
      <c r="C20" s="99"/>
      <c r="D20" s="60"/>
      <c r="E20" s="12"/>
      <c r="F20" s="12"/>
      <c r="G20" s="12"/>
      <c r="H20" s="12"/>
      <c r="I20" s="12"/>
      <c r="J20" s="12"/>
      <c r="K20" s="12">
        <v>5.0000000000000001E-3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>
        <v>3.5000000000000003E-2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3"/>
      <c r="AZ20" s="14"/>
      <c r="BA20" s="14"/>
      <c r="BB20" s="14"/>
      <c r="BC20" s="14"/>
      <c r="BD20" s="12"/>
      <c r="BE20" s="12"/>
      <c r="BF20" s="12"/>
      <c r="BG20" s="12"/>
      <c r="BH20" s="12"/>
      <c r="BI20" s="12"/>
      <c r="BJ20" s="12"/>
      <c r="BK20" s="12"/>
      <c r="BL20" s="12"/>
      <c r="BM20" s="14"/>
      <c r="BN20" s="14"/>
      <c r="BO20" s="14"/>
      <c r="BP20" s="12"/>
      <c r="BQ20" s="12">
        <v>5.0000000000000001E-4</v>
      </c>
      <c r="BR20" s="65"/>
    </row>
    <row r="21" spans="1:70">
      <c r="A21" s="97"/>
      <c r="B21" s="15" t="str">
        <f>' 3-7 лет (день 7)'!B21</f>
        <v>Хлеб пшеничный</v>
      </c>
      <c r="C21" s="99"/>
      <c r="D21" s="60">
        <v>0.03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3"/>
      <c r="AZ21" s="14"/>
      <c r="BA21" s="14"/>
      <c r="BB21" s="14"/>
      <c r="BC21" s="14"/>
      <c r="BD21" s="12"/>
      <c r="BE21" s="12"/>
      <c r="BF21" s="12"/>
      <c r="BG21" s="12"/>
      <c r="BH21" s="12"/>
      <c r="BI21" s="12"/>
      <c r="BJ21" s="12"/>
      <c r="BK21" s="12"/>
      <c r="BL21" s="12"/>
      <c r="BM21" s="14"/>
      <c r="BN21" s="14"/>
      <c r="BO21" s="14"/>
      <c r="BP21" s="12"/>
      <c r="BQ21" s="12"/>
      <c r="BR21" s="65"/>
    </row>
    <row r="22" spans="1:70">
      <c r="A22" s="97"/>
      <c r="B22" s="15" t="str">
        <f>' 3-7 лет (день 7)'!B22</f>
        <v>Хлеб ржано-пшеничный</v>
      </c>
      <c r="C22" s="99"/>
      <c r="D22" s="60"/>
      <c r="E22" s="60">
        <v>0.05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  <c r="AY22" s="13"/>
      <c r="AZ22" s="14"/>
      <c r="BA22" s="14"/>
      <c r="BB22" s="14"/>
      <c r="BC22" s="14"/>
      <c r="BD22" s="12"/>
      <c r="BE22" s="12"/>
      <c r="BF22" s="12"/>
      <c r="BG22" s="12"/>
      <c r="BH22" s="12"/>
      <c r="BI22" s="12"/>
      <c r="BJ22" s="12"/>
      <c r="BK22" s="12"/>
      <c r="BL22" s="12"/>
      <c r="BM22" s="14"/>
      <c r="BN22" s="14"/>
      <c r="BO22" s="14"/>
      <c r="BP22" s="12"/>
      <c r="BQ22" s="12"/>
      <c r="BR22" s="65"/>
    </row>
    <row r="23" spans="1:70">
      <c r="A23" s="97"/>
      <c r="B23" s="15" t="str">
        <f>' 3-7 лет (день 7)'!B23</f>
        <v>Компот из кураги</v>
      </c>
      <c r="C23" s="100"/>
      <c r="D23" s="60"/>
      <c r="E23" s="12"/>
      <c r="F23" s="12">
        <v>1.2E-2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2"/>
      <c r="AA23" s="12">
        <v>0.01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  <c r="AY23" s="13"/>
      <c r="AZ23" s="14"/>
      <c r="BA23" s="14"/>
      <c r="BB23" s="14"/>
      <c r="BC23" s="14"/>
      <c r="BD23" s="12"/>
      <c r="BE23" s="12"/>
      <c r="BF23" s="12"/>
      <c r="BG23" s="12"/>
      <c r="BH23" s="12"/>
      <c r="BI23" s="12"/>
      <c r="BJ23" s="12"/>
      <c r="BK23" s="12"/>
      <c r="BL23" s="12"/>
      <c r="BM23" s="14"/>
      <c r="BN23" s="14"/>
      <c r="BO23" s="14"/>
      <c r="BP23" s="12"/>
      <c r="BQ23" s="12"/>
      <c r="BR23" s="65">
        <v>5.0000000000000002E-5</v>
      </c>
    </row>
    <row r="24" spans="1:70">
      <c r="A24" s="97" t="s">
        <v>18</v>
      </c>
      <c r="B24" s="15" t="str">
        <f>' 3-7 лет (день 7)'!B24</f>
        <v>Напиток из шиповника</v>
      </c>
      <c r="C24" s="98">
        <f>$E$7</f>
        <v>1</v>
      </c>
      <c r="D24" s="60"/>
      <c r="E24" s="12"/>
      <c r="F24" s="12">
        <v>1.4999999999999999E-2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Y24" s="13"/>
      <c r="Z24" s="12"/>
      <c r="AA24" s="12"/>
      <c r="AB24" s="12"/>
      <c r="AC24" s="12">
        <v>1.2E-2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  <c r="AY24" s="13"/>
      <c r="AZ24" s="14"/>
      <c r="BA24" s="14"/>
      <c r="BB24" s="14"/>
      <c r="BC24" s="14"/>
      <c r="BD24" s="12"/>
      <c r="BE24" s="12"/>
      <c r="BF24" s="12"/>
      <c r="BG24" s="12"/>
      <c r="BH24" s="12"/>
      <c r="BI24" s="12"/>
      <c r="BJ24" s="12"/>
      <c r="BK24" s="12"/>
      <c r="BL24" s="12"/>
      <c r="BM24" s="14"/>
      <c r="BN24" s="14"/>
      <c r="BO24" s="14"/>
      <c r="BP24" s="12"/>
      <c r="BQ24" s="12"/>
      <c r="BR24" s="65"/>
    </row>
    <row r="25" spans="1:70" s="10" customFormat="1">
      <c r="A25" s="97"/>
      <c r="B25" s="15" t="str">
        <f>' 3-7 лет (день 7)'!B25</f>
        <v>Ватрушка с повидлом</v>
      </c>
      <c r="C25" s="99"/>
      <c r="D25" s="61"/>
      <c r="E25" s="7"/>
      <c r="F25" s="7">
        <v>2E-3</v>
      </c>
      <c r="G25" s="7"/>
      <c r="H25" s="7"/>
      <c r="I25" s="7"/>
      <c r="J25" s="7"/>
      <c r="K25" s="7">
        <v>2E-3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0.05</v>
      </c>
      <c r="Y25" s="8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>
        <v>0.04</v>
      </c>
      <c r="AN25" s="7">
        <v>2.2856999999999999E-3</v>
      </c>
      <c r="AO25" s="7"/>
      <c r="AP25" s="7"/>
      <c r="AQ25" s="7"/>
      <c r="AR25" s="7"/>
      <c r="AS25" s="7">
        <v>0.02</v>
      </c>
      <c r="AT25" s="7"/>
      <c r="AU25" s="7"/>
      <c r="AV25" s="7"/>
      <c r="AW25" s="7"/>
      <c r="AX25" s="9"/>
      <c r="AY25" s="9"/>
      <c r="AZ25" s="9"/>
      <c r="BA25" s="9"/>
      <c r="BB25" s="9"/>
      <c r="BD25" s="7"/>
      <c r="BE25" s="7"/>
      <c r="BF25" s="7"/>
      <c r="BG25" s="7"/>
      <c r="BH25" s="7"/>
      <c r="BI25" s="7"/>
      <c r="BJ25" s="7"/>
      <c r="BK25" s="7"/>
      <c r="BL25" s="7"/>
      <c r="BM25" s="9"/>
      <c r="BN25" s="9"/>
      <c r="BO25" s="9"/>
      <c r="BP25" s="7">
        <v>1E-3</v>
      </c>
      <c r="BQ25" s="7"/>
      <c r="BR25" s="65"/>
    </row>
    <row r="26" spans="1:70" hidden="1">
      <c r="A26" s="97"/>
      <c r="B26" s="15" t="str">
        <f>' 3-7 лет (день 7)'!B26</f>
        <v>Яблоко</v>
      </c>
      <c r="C26" s="99"/>
      <c r="D26" s="6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13"/>
      <c r="AZ26" s="14"/>
      <c r="BA26" s="14"/>
      <c r="BB26" s="14"/>
      <c r="BC26" s="14"/>
      <c r="BD26" s="12"/>
      <c r="BE26" s="12"/>
      <c r="BF26" s="12"/>
      <c r="BG26" s="12"/>
      <c r="BH26" s="12"/>
      <c r="BI26" s="12"/>
      <c r="BJ26" s="12"/>
      <c r="BK26" s="12"/>
      <c r="BL26" s="12"/>
      <c r="BM26" s="14"/>
      <c r="BN26" s="14"/>
      <c r="BO26" s="14"/>
      <c r="BP26" s="12"/>
      <c r="BQ26" s="12"/>
      <c r="BR26" s="65"/>
    </row>
    <row r="27" spans="1:70">
      <c r="A27" s="97"/>
      <c r="B27" s="12"/>
      <c r="C27" s="99"/>
      <c r="D27" s="6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3"/>
      <c r="AZ27" s="14"/>
      <c r="BA27" s="14"/>
      <c r="BB27" s="14"/>
      <c r="BC27" s="14"/>
      <c r="BD27" s="12"/>
      <c r="BE27" s="12"/>
      <c r="BF27" s="12"/>
      <c r="BG27" s="12"/>
      <c r="BH27" s="12"/>
      <c r="BI27" s="12"/>
      <c r="BJ27" s="12"/>
      <c r="BK27" s="12"/>
      <c r="BL27" s="12"/>
      <c r="BM27" s="14"/>
      <c r="BN27" s="14"/>
      <c r="BO27" s="14"/>
      <c r="BP27" s="12"/>
      <c r="BQ27" s="12"/>
      <c r="BR27" s="65"/>
    </row>
    <row r="28" spans="1:70" ht="12.75" customHeight="1">
      <c r="A28" s="97"/>
      <c r="B28" s="12"/>
      <c r="C28" s="100"/>
      <c r="D28" s="6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3"/>
      <c r="AZ28" s="14"/>
      <c r="BA28" s="14"/>
      <c r="BB28" s="14"/>
      <c r="BC28" s="14"/>
      <c r="BD28" s="12"/>
      <c r="BE28" s="12"/>
      <c r="BF28" s="12"/>
      <c r="BG28" s="12"/>
      <c r="BH28" s="12"/>
      <c r="BI28" s="12"/>
      <c r="BJ28" s="12"/>
      <c r="BK28" s="12"/>
      <c r="BL28" s="12"/>
      <c r="BM28" s="14"/>
      <c r="BN28" s="14"/>
      <c r="BO28" s="14"/>
      <c r="BP28" s="12"/>
      <c r="BQ28" s="12"/>
      <c r="BR28" s="65"/>
    </row>
    <row r="29" spans="1:70">
      <c r="A29" s="97" t="s">
        <v>21</v>
      </c>
      <c r="B29" s="17" t="str">
        <f>' 3-7 лет (день 7)'!B29</f>
        <v>Картофельное пюре</v>
      </c>
      <c r="C29" s="98">
        <f>$E$7</f>
        <v>1</v>
      </c>
      <c r="D29" s="61"/>
      <c r="E29" s="7"/>
      <c r="F29" s="7"/>
      <c r="G29" s="7"/>
      <c r="H29" s="7"/>
      <c r="I29" s="7"/>
      <c r="J29" s="7">
        <v>2.4E-2</v>
      </c>
      <c r="K29" s="7">
        <v>5.0000000000000001E-3</v>
      </c>
      <c r="L29" s="7"/>
      <c r="M29" s="7"/>
      <c r="N29" s="7"/>
      <c r="O29" s="7"/>
      <c r="P29" s="7"/>
      <c r="Q29" s="7"/>
      <c r="R29" s="7"/>
      <c r="S29" s="7"/>
      <c r="T29" s="10"/>
      <c r="U29" s="9"/>
      <c r="V29" s="9"/>
      <c r="W29" s="9"/>
      <c r="X29" s="8"/>
      <c r="Y29" s="8"/>
      <c r="Z29" s="8"/>
      <c r="AA29" s="8"/>
      <c r="AB29" s="8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9"/>
      <c r="AN29" s="7"/>
      <c r="AO29" s="7"/>
      <c r="AP29" s="7"/>
      <c r="AQ29" s="7"/>
      <c r="AR29" s="7"/>
      <c r="AS29" s="7"/>
      <c r="AT29" s="7"/>
      <c r="AU29" s="7"/>
      <c r="AV29" s="10"/>
      <c r="AW29" s="10"/>
      <c r="AX29" s="9"/>
      <c r="AY29" s="9"/>
      <c r="AZ29" s="9"/>
      <c r="BA29" s="9"/>
      <c r="BB29" s="9"/>
      <c r="BC29" s="9"/>
      <c r="BD29" s="7"/>
      <c r="BE29" s="7"/>
      <c r="BF29" s="7"/>
      <c r="BG29" s="7"/>
      <c r="BH29" s="7"/>
      <c r="BI29" s="7"/>
      <c r="BJ29" s="7">
        <v>0.192</v>
      </c>
      <c r="BK29" s="7"/>
      <c r="BL29" s="7"/>
      <c r="BM29" s="9"/>
      <c r="BN29" s="9"/>
      <c r="BO29" s="7"/>
      <c r="BP29" s="7"/>
      <c r="BQ29" s="7">
        <v>1E-3</v>
      </c>
      <c r="BR29" s="65"/>
    </row>
    <row r="30" spans="1:70" s="10" customFormat="1">
      <c r="A30" s="97"/>
      <c r="B30" s="17" t="str">
        <f>' 3-7 лет (день 7)'!B30</f>
        <v>Огурчик свежий</v>
      </c>
      <c r="C30" s="99"/>
      <c r="D30" s="60"/>
      <c r="E30" s="12"/>
      <c r="F30" s="12"/>
      <c r="G30" s="12"/>
      <c r="H30" s="7"/>
      <c r="I30" s="7"/>
      <c r="J30" s="12"/>
      <c r="K30" s="12"/>
      <c r="L30" s="12"/>
      <c r="M30" s="12"/>
      <c r="N30" s="12"/>
      <c r="O30" s="12"/>
      <c r="P30" s="12"/>
      <c r="Q30" s="12"/>
      <c r="R30" s="7"/>
      <c r="S30" s="7"/>
      <c r="T30" s="7"/>
      <c r="U30" s="14"/>
      <c r="V30" s="14"/>
      <c r="W30" s="14">
        <v>3.5000000000000003E-2</v>
      </c>
      <c r="X30" s="13"/>
      <c r="Y30" s="13"/>
      <c r="Z30" s="13"/>
      <c r="AA30" s="13"/>
      <c r="AB30" s="13"/>
      <c r="AC30" s="13"/>
      <c r="AD30" s="12"/>
      <c r="AE30" s="12"/>
      <c r="AF30" s="12"/>
      <c r="AG30" s="12"/>
      <c r="AH30" s="12"/>
      <c r="AI30" s="12"/>
      <c r="AJ30" s="12"/>
      <c r="AK30" s="12"/>
      <c r="AL30" s="12"/>
      <c r="AM30" s="14"/>
      <c r="AN30" s="12"/>
      <c r="AO30" s="12"/>
      <c r="AP30" s="12"/>
      <c r="AQ30" s="12"/>
      <c r="AR30" s="12"/>
      <c r="AS30" s="12"/>
      <c r="AT30" s="12"/>
      <c r="AU30" s="12"/>
      <c r="AV30" s="14"/>
      <c r="AW30" s="14"/>
      <c r="AX30" s="14"/>
      <c r="AY30" s="14"/>
      <c r="AZ30" s="14"/>
      <c r="BA30" s="14"/>
      <c r="BB30" s="14"/>
      <c r="BC30" s="14"/>
      <c r="BD30" s="12"/>
      <c r="BE30" s="12"/>
      <c r="BF30" s="12"/>
      <c r="BG30" s="12"/>
      <c r="BH30" s="12"/>
      <c r="BI30" s="12"/>
      <c r="BJ30" s="12"/>
      <c r="BK30" s="12"/>
      <c r="BL30" s="12"/>
      <c r="BM30" s="14"/>
      <c r="BN30" s="14"/>
      <c r="BO30" s="12"/>
      <c r="BP30" s="12"/>
      <c r="BQ30" s="12"/>
      <c r="BR30" s="65"/>
    </row>
    <row r="31" spans="1:70">
      <c r="A31" s="97"/>
      <c r="B31" s="17" t="str">
        <f>' 3-7 лет (день 7)'!B31</f>
        <v>Чай с лимоном</v>
      </c>
      <c r="C31" s="99"/>
      <c r="D31" s="60"/>
      <c r="E31" s="12"/>
      <c r="F31" s="12">
        <v>1.2E-2</v>
      </c>
      <c r="G31" s="12">
        <v>5.9999999999999995E-4</v>
      </c>
      <c r="H31" s="7"/>
      <c r="I31" s="7"/>
      <c r="J31" s="12"/>
      <c r="K31" s="12"/>
      <c r="L31" s="12"/>
      <c r="M31" s="12"/>
      <c r="N31" s="12"/>
      <c r="O31" s="12"/>
      <c r="P31" s="12"/>
      <c r="Q31" s="12"/>
      <c r="R31" s="7"/>
      <c r="S31" s="7"/>
      <c r="T31" s="7"/>
      <c r="U31" s="14"/>
      <c r="V31" s="14"/>
      <c r="W31" s="14"/>
      <c r="X31" s="13"/>
      <c r="Y31" s="13"/>
      <c r="Z31" s="13"/>
      <c r="AA31" s="13"/>
      <c r="AB31" s="13"/>
      <c r="AC31" s="13"/>
      <c r="AD31" s="12"/>
      <c r="AE31" s="12"/>
      <c r="AF31" s="12"/>
      <c r="AG31" s="12"/>
      <c r="AH31" s="12">
        <v>5.0000000000000001E-3</v>
      </c>
      <c r="AI31" s="12"/>
      <c r="AJ31" s="12"/>
      <c r="AK31" s="12"/>
      <c r="AL31" s="12"/>
      <c r="AM31" s="14"/>
      <c r="AN31" s="12"/>
      <c r="AO31" s="12"/>
      <c r="AP31" s="12"/>
      <c r="AQ31" s="12"/>
      <c r="AR31" s="12"/>
      <c r="AS31" s="12"/>
      <c r="AT31" s="12"/>
      <c r="AU31" s="12"/>
      <c r="AV31" s="14"/>
      <c r="AW31" s="14"/>
      <c r="AX31" s="14"/>
      <c r="AY31" s="14"/>
      <c r="AZ31" s="14"/>
      <c r="BA31" s="14"/>
      <c r="BB31" s="14"/>
      <c r="BC31" s="14"/>
      <c r="BD31" s="12"/>
      <c r="BE31" s="12"/>
      <c r="BF31" s="12"/>
      <c r="BG31" s="12"/>
      <c r="BH31" s="12"/>
      <c r="BI31" s="12"/>
      <c r="BJ31" s="12"/>
      <c r="BK31" s="12"/>
      <c r="BL31" s="12"/>
      <c r="BM31" s="14"/>
      <c r="BN31" s="14"/>
      <c r="BO31" s="12"/>
      <c r="BP31" s="12"/>
      <c r="BQ31" s="12"/>
      <c r="BR31" s="65"/>
    </row>
    <row r="32" spans="1:70" ht="14.25" customHeight="1">
      <c r="A32" s="97"/>
      <c r="B32" s="17" t="str">
        <f>' 3-7 лет (день 7)'!B32</f>
        <v>Хлеб пшеничный</v>
      </c>
      <c r="C32" s="99"/>
      <c r="D32" s="60">
        <v>0.02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4"/>
      <c r="V32" s="14"/>
      <c r="W32" s="14"/>
      <c r="X32" s="13"/>
      <c r="Y32" s="13"/>
      <c r="Z32" s="13"/>
      <c r="AA32" s="13"/>
      <c r="AB32" s="13"/>
      <c r="AC32" s="13"/>
      <c r="AD32" s="12"/>
      <c r="AE32" s="12"/>
      <c r="AF32" s="12"/>
      <c r="AG32" s="12"/>
      <c r="AH32" s="12"/>
      <c r="AI32" s="12"/>
      <c r="AJ32" s="12"/>
      <c r="AK32" s="12"/>
      <c r="AL32" s="12"/>
      <c r="AM32" s="14"/>
      <c r="AN32" s="12"/>
      <c r="AO32" s="12"/>
      <c r="AP32" s="12"/>
      <c r="AQ32" s="12"/>
      <c r="AR32" s="12"/>
      <c r="AS32" s="12"/>
      <c r="AT32" s="12"/>
      <c r="AU32" s="12"/>
      <c r="AV32" s="14"/>
      <c r="AW32" s="14"/>
      <c r="AX32" s="14"/>
      <c r="AY32" s="14"/>
      <c r="AZ32" s="14"/>
      <c r="BA32" s="14"/>
      <c r="BB32" s="14"/>
      <c r="BC32" s="14"/>
      <c r="BD32" s="12"/>
      <c r="BE32" s="12"/>
      <c r="BF32" s="12"/>
      <c r="BG32" s="12"/>
      <c r="BH32" s="12"/>
      <c r="BI32" s="12"/>
      <c r="BJ32" s="12"/>
      <c r="BK32" s="12"/>
      <c r="BL32" s="12"/>
      <c r="BM32" s="14"/>
      <c r="BN32" s="14"/>
      <c r="BO32" s="12"/>
      <c r="BP32" s="12"/>
      <c r="BQ32" s="12"/>
      <c r="BR32" s="65"/>
    </row>
    <row r="33" spans="1:72">
      <c r="A33" s="97"/>
      <c r="B33" s="12"/>
      <c r="C33" s="100"/>
      <c r="D33" s="6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  <c r="AY33" s="13"/>
      <c r="AZ33" s="14"/>
      <c r="BA33" s="14"/>
      <c r="BB33" s="14"/>
      <c r="BC33" s="14"/>
      <c r="BD33" s="12"/>
      <c r="BE33" s="12"/>
      <c r="BF33" s="12"/>
      <c r="BG33" s="12"/>
      <c r="BH33" s="12"/>
      <c r="BI33" s="12"/>
      <c r="BJ33" s="12"/>
      <c r="BK33" s="12"/>
      <c r="BL33" s="12"/>
      <c r="BM33" s="14"/>
      <c r="BN33" s="14"/>
      <c r="BO33" s="14"/>
      <c r="BP33" s="12"/>
      <c r="BQ33" s="12"/>
      <c r="BR33" s="65"/>
    </row>
    <row r="34" spans="1:72" ht="17.399999999999999">
      <c r="A34" s="18"/>
      <c r="B34" s="19" t="s">
        <v>24</v>
      </c>
      <c r="C34" s="20"/>
      <c r="D34" s="21">
        <f t="shared" ref="D34:BR34" si="0">SUM(D10:D33)</f>
        <v>0.08</v>
      </c>
      <c r="E34" s="21">
        <f t="shared" si="0"/>
        <v>0.05</v>
      </c>
      <c r="F34" s="21">
        <f t="shared" si="0"/>
        <v>5.6999999999999995E-2</v>
      </c>
      <c r="G34" s="21">
        <f t="shared" si="0"/>
        <v>5.9999999999999995E-4</v>
      </c>
      <c r="H34" s="21">
        <f t="shared" si="0"/>
        <v>1.1999999999999999E-3</v>
      </c>
      <c r="I34" s="21">
        <f t="shared" si="0"/>
        <v>0</v>
      </c>
      <c r="J34" s="21">
        <f t="shared" si="0"/>
        <v>0.12</v>
      </c>
      <c r="K34" s="21">
        <f t="shared" si="0"/>
        <v>1.9E-2</v>
      </c>
      <c r="L34" s="21">
        <f t="shared" si="0"/>
        <v>1.4999999999999999E-2</v>
      </c>
      <c r="M34" s="21">
        <f t="shared" si="0"/>
        <v>1.6500000000000001E-2</v>
      </c>
      <c r="N34" s="21">
        <f t="shared" si="0"/>
        <v>0</v>
      </c>
      <c r="O34" s="21">
        <f t="shared" si="0"/>
        <v>0</v>
      </c>
      <c r="P34" s="21">
        <f t="shared" si="0"/>
        <v>0</v>
      </c>
      <c r="Q34" s="21">
        <f t="shared" si="0"/>
        <v>8.0000000000000002E-3</v>
      </c>
      <c r="R34" s="21">
        <f t="shared" si="0"/>
        <v>0</v>
      </c>
      <c r="S34" s="21">
        <f t="shared" si="0"/>
        <v>0</v>
      </c>
      <c r="T34" s="21">
        <f t="shared" si="0"/>
        <v>0</v>
      </c>
      <c r="U34" s="21">
        <f t="shared" si="0"/>
        <v>0</v>
      </c>
      <c r="V34" s="21">
        <f t="shared" si="0"/>
        <v>0</v>
      </c>
      <c r="W34" s="21">
        <f t="shared" si="0"/>
        <v>3.5000000000000003E-2</v>
      </c>
      <c r="X34" s="21">
        <f t="shared" si="0"/>
        <v>0.65</v>
      </c>
      <c r="Y34" s="21">
        <f t="shared" si="0"/>
        <v>0</v>
      </c>
      <c r="Z34" s="21">
        <f t="shared" si="0"/>
        <v>0</v>
      </c>
      <c r="AA34" s="21">
        <f t="shared" si="0"/>
        <v>0.01</v>
      </c>
      <c r="AB34" s="21">
        <f t="shared" si="0"/>
        <v>0</v>
      </c>
      <c r="AC34" s="21">
        <f t="shared" si="0"/>
        <v>1.2E-2</v>
      </c>
      <c r="AD34" s="21">
        <f t="shared" si="0"/>
        <v>0</v>
      </c>
      <c r="AE34" s="21">
        <f t="shared" si="0"/>
        <v>0</v>
      </c>
      <c r="AF34" s="21">
        <f t="shared" si="0"/>
        <v>0</v>
      </c>
      <c r="AG34" s="21">
        <f t="shared" si="0"/>
        <v>0</v>
      </c>
      <c r="AH34" s="21">
        <f t="shared" si="0"/>
        <v>5.0000000000000001E-3</v>
      </c>
      <c r="AI34" s="21">
        <f t="shared" si="0"/>
        <v>0.114</v>
      </c>
      <c r="AJ34" s="21">
        <f t="shared" si="0"/>
        <v>0</v>
      </c>
      <c r="AK34" s="21">
        <f t="shared" si="0"/>
        <v>0</v>
      </c>
      <c r="AL34" s="21">
        <f t="shared" si="0"/>
        <v>3.5000000000000003E-2</v>
      </c>
      <c r="AM34" s="21">
        <f t="shared" si="0"/>
        <v>4.1000000000000002E-2</v>
      </c>
      <c r="AN34" s="21">
        <f t="shared" si="0"/>
        <v>2.2856999999999999E-3</v>
      </c>
      <c r="AO34" s="21">
        <f t="shared" si="0"/>
        <v>0</v>
      </c>
      <c r="AP34" s="21">
        <f t="shared" si="0"/>
        <v>0</v>
      </c>
      <c r="AQ34" s="21">
        <f t="shared" si="0"/>
        <v>0</v>
      </c>
      <c r="AR34" s="21">
        <f t="shared" si="0"/>
        <v>0</v>
      </c>
      <c r="AS34" s="21">
        <f t="shared" si="0"/>
        <v>0.02</v>
      </c>
      <c r="AT34" s="21">
        <f t="shared" si="0"/>
        <v>0</v>
      </c>
      <c r="AU34" s="21">
        <f t="shared" si="0"/>
        <v>0</v>
      </c>
      <c r="AV34" s="21">
        <f t="shared" si="0"/>
        <v>0</v>
      </c>
      <c r="AW34" s="21">
        <f t="shared" si="0"/>
        <v>0</v>
      </c>
      <c r="AX34" s="21">
        <f t="shared" si="0"/>
        <v>0</v>
      </c>
      <c r="AY34" s="21">
        <f t="shared" si="0"/>
        <v>0</v>
      </c>
      <c r="AZ34" s="21">
        <f t="shared" si="0"/>
        <v>0.02</v>
      </c>
      <c r="BA34" s="21">
        <f t="shared" si="0"/>
        <v>0</v>
      </c>
      <c r="BB34" s="21">
        <f t="shared" si="0"/>
        <v>0</v>
      </c>
      <c r="BC34" s="21">
        <f t="shared" si="0"/>
        <v>4.1999999999999997E-3</v>
      </c>
      <c r="BD34" s="21">
        <f t="shared" si="0"/>
        <v>3.5000000000000003E-2</v>
      </c>
      <c r="BE34" s="21">
        <f t="shared" si="0"/>
        <v>2.7E-2</v>
      </c>
      <c r="BF34" s="21">
        <f t="shared" si="0"/>
        <v>2.1000000000000001E-2</v>
      </c>
      <c r="BG34" s="21">
        <f t="shared" si="0"/>
        <v>0</v>
      </c>
      <c r="BH34" s="21">
        <f t="shared" si="0"/>
        <v>0</v>
      </c>
      <c r="BI34" s="21">
        <f t="shared" si="0"/>
        <v>0</v>
      </c>
      <c r="BJ34" s="21">
        <f t="shared" si="0"/>
        <v>0.38</v>
      </c>
      <c r="BK34" s="21">
        <f t="shared" si="0"/>
        <v>1.7000000000000001E-2</v>
      </c>
      <c r="BL34" s="21">
        <f t="shared" si="0"/>
        <v>1.7000000000000001E-2</v>
      </c>
      <c r="BM34" s="21">
        <f t="shared" si="0"/>
        <v>5.5E-2</v>
      </c>
      <c r="BN34" s="21">
        <f t="shared" si="0"/>
        <v>0</v>
      </c>
      <c r="BO34" s="21">
        <f t="shared" si="0"/>
        <v>0</v>
      </c>
      <c r="BP34" s="21">
        <f t="shared" si="0"/>
        <v>5.0000000000000001E-3</v>
      </c>
      <c r="BQ34" s="21">
        <f t="shared" si="0"/>
        <v>6.000000000000001E-3</v>
      </c>
      <c r="BR34" s="66">
        <f t="shared" si="0"/>
        <v>5.0000000000000002E-5</v>
      </c>
    </row>
    <row r="35" spans="1:72" ht="17.399999999999999">
      <c r="A35" s="18"/>
      <c r="B35" s="19" t="s">
        <v>25</v>
      </c>
      <c r="C35" s="20"/>
      <c r="D35" s="22">
        <f>ROUND(PRODUCT(D34,$E$7),3)</f>
        <v>0.08</v>
      </c>
      <c r="E35" s="22">
        <f t="shared" ref="E35:BR35" si="1">ROUND(PRODUCT(E34,$E$7),3)</f>
        <v>0.05</v>
      </c>
      <c r="F35" s="22">
        <f t="shared" si="1"/>
        <v>5.7000000000000002E-2</v>
      </c>
      <c r="G35" s="22">
        <f t="shared" si="1"/>
        <v>1E-3</v>
      </c>
      <c r="H35" s="22">
        <f t="shared" si="1"/>
        <v>1E-3</v>
      </c>
      <c r="I35" s="22">
        <f t="shared" si="1"/>
        <v>0</v>
      </c>
      <c r="J35" s="22">
        <f t="shared" si="1"/>
        <v>0.12</v>
      </c>
      <c r="K35" s="22">
        <f t="shared" si="1"/>
        <v>1.9E-2</v>
      </c>
      <c r="L35" s="22">
        <f t="shared" si="1"/>
        <v>1.4999999999999999E-2</v>
      </c>
      <c r="M35" s="22">
        <f t="shared" si="1"/>
        <v>1.7000000000000001E-2</v>
      </c>
      <c r="N35" s="22">
        <f t="shared" si="1"/>
        <v>0</v>
      </c>
      <c r="O35" s="22">
        <f t="shared" si="1"/>
        <v>0</v>
      </c>
      <c r="P35" s="22">
        <f t="shared" si="1"/>
        <v>0</v>
      </c>
      <c r="Q35" s="22">
        <f t="shared" si="1"/>
        <v>8.0000000000000002E-3</v>
      </c>
      <c r="R35" s="22">
        <f t="shared" si="1"/>
        <v>0</v>
      </c>
      <c r="S35" s="22">
        <f t="shared" si="1"/>
        <v>0</v>
      </c>
      <c r="T35" s="22">
        <f t="shared" si="1"/>
        <v>0</v>
      </c>
      <c r="U35" s="22">
        <f t="shared" si="1"/>
        <v>0</v>
      </c>
      <c r="V35" s="22">
        <f t="shared" si="1"/>
        <v>0</v>
      </c>
      <c r="W35" s="22">
        <f t="shared" si="1"/>
        <v>3.5000000000000003E-2</v>
      </c>
      <c r="X35" s="22">
        <f t="shared" si="1"/>
        <v>0.65</v>
      </c>
      <c r="Y35" s="22">
        <f t="shared" si="1"/>
        <v>0</v>
      </c>
      <c r="Z35" s="22">
        <f t="shared" si="1"/>
        <v>0</v>
      </c>
      <c r="AA35" s="22">
        <f t="shared" si="1"/>
        <v>0.01</v>
      </c>
      <c r="AB35" s="22">
        <f t="shared" si="1"/>
        <v>0</v>
      </c>
      <c r="AC35" s="22">
        <f t="shared" si="1"/>
        <v>1.2E-2</v>
      </c>
      <c r="AD35" s="22">
        <f t="shared" si="1"/>
        <v>0</v>
      </c>
      <c r="AE35" s="22">
        <f t="shared" si="1"/>
        <v>0</v>
      </c>
      <c r="AF35" s="22">
        <f t="shared" si="1"/>
        <v>0</v>
      </c>
      <c r="AG35" s="22">
        <f t="shared" si="1"/>
        <v>0</v>
      </c>
      <c r="AH35" s="22">
        <f t="shared" si="1"/>
        <v>5.0000000000000001E-3</v>
      </c>
      <c r="AI35" s="22">
        <f t="shared" si="1"/>
        <v>0.114</v>
      </c>
      <c r="AJ35" s="22">
        <f t="shared" si="1"/>
        <v>0</v>
      </c>
      <c r="AK35" s="22">
        <f t="shared" si="1"/>
        <v>0</v>
      </c>
      <c r="AL35" s="22">
        <f t="shared" si="1"/>
        <v>3.5000000000000003E-2</v>
      </c>
      <c r="AM35" s="22">
        <f t="shared" si="1"/>
        <v>4.1000000000000002E-2</v>
      </c>
      <c r="AN35" s="22">
        <f t="shared" si="1"/>
        <v>2E-3</v>
      </c>
      <c r="AO35" s="22">
        <f t="shared" si="1"/>
        <v>0</v>
      </c>
      <c r="AP35" s="22">
        <f t="shared" si="1"/>
        <v>0</v>
      </c>
      <c r="AQ35" s="22">
        <f t="shared" si="1"/>
        <v>0</v>
      </c>
      <c r="AR35" s="22">
        <f t="shared" si="1"/>
        <v>0</v>
      </c>
      <c r="AS35" s="22">
        <f t="shared" si="1"/>
        <v>0.02</v>
      </c>
      <c r="AT35" s="22">
        <f t="shared" si="1"/>
        <v>0</v>
      </c>
      <c r="AU35" s="22">
        <f t="shared" si="1"/>
        <v>0</v>
      </c>
      <c r="AV35" s="22">
        <f t="shared" si="1"/>
        <v>0</v>
      </c>
      <c r="AW35" s="22">
        <f t="shared" si="1"/>
        <v>0</v>
      </c>
      <c r="AX35" s="22">
        <f t="shared" si="1"/>
        <v>0</v>
      </c>
      <c r="AY35" s="22">
        <f t="shared" si="1"/>
        <v>0</v>
      </c>
      <c r="AZ35" s="22">
        <f t="shared" si="1"/>
        <v>0.02</v>
      </c>
      <c r="BA35" s="22">
        <f t="shared" si="1"/>
        <v>0</v>
      </c>
      <c r="BB35" s="22">
        <f t="shared" si="1"/>
        <v>0</v>
      </c>
      <c r="BC35" s="22">
        <f t="shared" si="1"/>
        <v>4.0000000000000001E-3</v>
      </c>
      <c r="BD35" s="22">
        <f t="shared" si="1"/>
        <v>3.5000000000000003E-2</v>
      </c>
      <c r="BE35" s="22">
        <f t="shared" si="1"/>
        <v>2.7E-2</v>
      </c>
      <c r="BF35" s="22">
        <f t="shared" si="1"/>
        <v>2.1000000000000001E-2</v>
      </c>
      <c r="BG35" s="22">
        <f t="shared" si="1"/>
        <v>0</v>
      </c>
      <c r="BH35" s="22">
        <f t="shared" si="1"/>
        <v>0</v>
      </c>
      <c r="BI35" s="22">
        <f t="shared" si="1"/>
        <v>0</v>
      </c>
      <c r="BJ35" s="22">
        <f t="shared" si="1"/>
        <v>0.38</v>
      </c>
      <c r="BK35" s="22">
        <f t="shared" si="1"/>
        <v>1.7000000000000001E-2</v>
      </c>
      <c r="BL35" s="22">
        <f t="shared" si="1"/>
        <v>1.7000000000000001E-2</v>
      </c>
      <c r="BM35" s="22">
        <f t="shared" si="1"/>
        <v>5.5E-2</v>
      </c>
      <c r="BN35" s="22">
        <f t="shared" si="1"/>
        <v>0</v>
      </c>
      <c r="BO35" s="22">
        <f t="shared" si="1"/>
        <v>0</v>
      </c>
      <c r="BP35" s="22">
        <f t="shared" si="1"/>
        <v>5.0000000000000001E-3</v>
      </c>
      <c r="BQ35" s="22">
        <f t="shared" si="1"/>
        <v>6.0000000000000001E-3</v>
      </c>
      <c r="BR35" s="67">
        <f t="shared" si="1"/>
        <v>0</v>
      </c>
    </row>
    <row r="36" spans="1:72" ht="18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70"/>
    </row>
    <row r="37" spans="1:72">
      <c r="D37" s="73" t="s">
        <v>90</v>
      </c>
      <c r="E37" s="73"/>
      <c r="F37" s="80"/>
      <c r="G37" s="73"/>
      <c r="H37" s="73" t="s">
        <v>91</v>
      </c>
      <c r="I37" s="73"/>
      <c r="J37" s="73"/>
      <c r="K37" s="73" t="s">
        <v>92</v>
      </c>
      <c r="L37" s="73"/>
    </row>
    <row r="38" spans="1:72">
      <c r="D38" s="73" t="s">
        <v>93</v>
      </c>
      <c r="E38" s="73"/>
      <c r="F38" s="73" t="s">
        <v>94</v>
      </c>
      <c r="G38" s="73"/>
      <c r="H38" s="73" t="s">
        <v>95</v>
      </c>
      <c r="I38" s="73"/>
      <c r="J38" s="73"/>
      <c r="K38" s="73"/>
      <c r="L38" s="73"/>
    </row>
    <row r="39" spans="1:72">
      <c r="D39" s="73"/>
      <c r="E39" s="73"/>
      <c r="F39" s="73"/>
      <c r="G39" s="73"/>
      <c r="H39" s="73"/>
      <c r="I39" s="73"/>
      <c r="J39" s="73"/>
      <c r="K39" s="73"/>
      <c r="L39" s="73"/>
    </row>
    <row r="40" spans="1:72">
      <c r="D40" s="73"/>
      <c r="E40" s="73"/>
      <c r="F40" s="73" t="s">
        <v>96</v>
      </c>
      <c r="G40" s="73"/>
      <c r="H40" s="73" t="s">
        <v>97</v>
      </c>
      <c r="I40" s="73"/>
      <c r="J40" s="73"/>
      <c r="K40" s="73">
        <f>' 3-7 лет (день 7)'!K41</f>
        <v>0</v>
      </c>
      <c r="L40" s="73"/>
      <c r="BS40" s="24"/>
      <c r="BT40" s="25"/>
    </row>
    <row r="41" spans="1:72">
      <c r="D41" s="73"/>
      <c r="E41" s="73"/>
      <c r="F41" s="73"/>
      <c r="G41" s="73"/>
      <c r="H41" s="73" t="s">
        <v>95</v>
      </c>
      <c r="I41" s="73"/>
      <c r="J41" s="73"/>
      <c r="K41" s="73"/>
      <c r="L41" s="73"/>
    </row>
    <row r="42" spans="1:72">
      <c r="D42" s="73"/>
      <c r="E42" s="73"/>
      <c r="F42" s="73"/>
      <c r="G42" s="73"/>
      <c r="H42" s="73"/>
      <c r="I42" s="73"/>
      <c r="J42" s="73"/>
      <c r="K42" s="73"/>
      <c r="L42" s="73"/>
    </row>
    <row r="48" spans="1:72" ht="17.399999999999999">
      <c r="A48" s="26"/>
      <c r="B48" s="27" t="s">
        <v>26</v>
      </c>
      <c r="C48" s="28" t="s">
        <v>27</v>
      </c>
      <c r="D48" s="62">
        <v>90.9</v>
      </c>
      <c r="E48" s="62">
        <v>96</v>
      </c>
      <c r="F48" s="62">
        <v>91</v>
      </c>
      <c r="G48" s="62">
        <v>816</v>
      </c>
      <c r="H48" s="62">
        <v>1680</v>
      </c>
      <c r="I48" s="62">
        <v>1050</v>
      </c>
      <c r="J48" s="62">
        <v>90.57</v>
      </c>
      <c r="K48" s="62">
        <v>1166.67</v>
      </c>
      <c r="L48" s="62">
        <v>255.2</v>
      </c>
      <c r="M48" s="62">
        <v>833</v>
      </c>
      <c r="N48" s="62">
        <v>126.38</v>
      </c>
      <c r="O48" s="62">
        <v>387.53</v>
      </c>
      <c r="P48" s="62">
        <v>663.16</v>
      </c>
      <c r="Q48" s="62">
        <v>526.66999999999996</v>
      </c>
      <c r="R48" s="62">
        <v>1295</v>
      </c>
      <c r="S48" s="62"/>
      <c r="T48" s="62"/>
      <c r="U48" s="62">
        <v>1012</v>
      </c>
      <c r="V48" s="62">
        <v>470.67</v>
      </c>
      <c r="W48" s="62">
        <v>348</v>
      </c>
      <c r="X48" s="62">
        <v>9.4</v>
      </c>
      <c r="Y48" s="62">
        <v>266.5</v>
      </c>
      <c r="Z48" s="62">
        <v>367</v>
      </c>
      <c r="AA48" s="62">
        <v>524</v>
      </c>
      <c r="AB48" s="62">
        <v>330</v>
      </c>
      <c r="AC48" s="62">
        <v>299</v>
      </c>
      <c r="AD48" s="62">
        <v>148</v>
      </c>
      <c r="AE48" s="62">
        <v>842</v>
      </c>
      <c r="AF48" s="62"/>
      <c r="AG48" s="62">
        <v>180</v>
      </c>
      <c r="AH48" s="62">
        <v>359</v>
      </c>
      <c r="AI48" s="62">
        <v>160</v>
      </c>
      <c r="AJ48" s="62">
        <v>309.10000000000002</v>
      </c>
      <c r="AK48" s="62">
        <v>94</v>
      </c>
      <c r="AL48" s="62">
        <v>73</v>
      </c>
      <c r="AM48" s="62">
        <v>51.6</v>
      </c>
      <c r="AN48" s="62">
        <v>250</v>
      </c>
      <c r="AO48" s="62">
        <v>272</v>
      </c>
      <c r="AP48" s="62"/>
      <c r="AQ48" s="62">
        <v>425</v>
      </c>
      <c r="AR48" s="62">
        <v>800</v>
      </c>
      <c r="AS48" s="62">
        <v>294.25</v>
      </c>
      <c r="AT48" s="62">
        <v>95</v>
      </c>
      <c r="AU48" s="62">
        <v>87.33</v>
      </c>
      <c r="AV48" s="62">
        <v>73.33</v>
      </c>
      <c r="AW48" s="62">
        <v>80</v>
      </c>
      <c r="AX48" s="62">
        <v>89.29</v>
      </c>
      <c r="AY48" s="62">
        <v>63.75</v>
      </c>
      <c r="AZ48" s="62">
        <v>104.62</v>
      </c>
      <c r="BA48" s="62">
        <v>81.33</v>
      </c>
      <c r="BB48" s="62">
        <v>71.67</v>
      </c>
      <c r="BC48" s="62">
        <v>152.66999999999999</v>
      </c>
      <c r="BD48" s="62">
        <v>378</v>
      </c>
      <c r="BE48" s="62">
        <v>574</v>
      </c>
      <c r="BF48" s="62">
        <v>696</v>
      </c>
      <c r="BG48" s="62">
        <v>324</v>
      </c>
      <c r="BH48" s="62">
        <v>604</v>
      </c>
      <c r="BI48" s="62"/>
      <c r="BJ48" s="62">
        <v>38</v>
      </c>
      <c r="BK48" s="62">
        <v>38</v>
      </c>
      <c r="BL48" s="62">
        <v>33</v>
      </c>
      <c r="BM48" s="62">
        <v>43</v>
      </c>
      <c r="BN48" s="62">
        <v>43</v>
      </c>
      <c r="BO48" s="62">
        <v>306.32</v>
      </c>
      <c r="BP48" s="62">
        <v>190</v>
      </c>
      <c r="BQ48" s="62">
        <v>26</v>
      </c>
      <c r="BR48" s="66"/>
    </row>
    <row r="49" spans="1:72" ht="17.399999999999999">
      <c r="B49" s="30" t="s">
        <v>28</v>
      </c>
      <c r="C49" s="31" t="s">
        <v>27</v>
      </c>
      <c r="D49" s="32">
        <f>D48/1000</f>
        <v>9.0900000000000009E-2</v>
      </c>
      <c r="E49" s="32">
        <f>E48/1000</f>
        <v>9.6000000000000002E-2</v>
      </c>
      <c r="F49" s="32">
        <f>F48/1000</f>
        <v>9.0999999999999998E-2</v>
      </c>
      <c r="G49" s="32">
        <f>G48/1000</f>
        <v>0.81599999999999995</v>
      </c>
      <c r="H49" s="32">
        <f>H48/1000</f>
        <v>1.68</v>
      </c>
      <c r="I49" s="32">
        <f t="shared" ref="I49:BR49" si="2">I48/1000</f>
        <v>1.05</v>
      </c>
      <c r="J49" s="32">
        <f t="shared" si="2"/>
        <v>9.0569999999999998E-2</v>
      </c>
      <c r="K49" s="32">
        <f t="shared" si="2"/>
        <v>1.1666700000000001</v>
      </c>
      <c r="L49" s="32">
        <f t="shared" si="2"/>
        <v>0.25519999999999998</v>
      </c>
      <c r="M49" s="32">
        <f t="shared" si="2"/>
        <v>0.83299999999999996</v>
      </c>
      <c r="N49" s="32">
        <f t="shared" si="2"/>
        <v>0.12637999999999999</v>
      </c>
      <c r="O49" s="32">
        <f t="shared" si="2"/>
        <v>0.38752999999999999</v>
      </c>
      <c r="P49" s="32">
        <f t="shared" si="2"/>
        <v>0.66315999999999997</v>
      </c>
      <c r="Q49" s="32">
        <f t="shared" si="2"/>
        <v>0.52666999999999997</v>
      </c>
      <c r="R49" s="32">
        <f t="shared" si="2"/>
        <v>1.2949999999999999</v>
      </c>
      <c r="S49" s="32">
        <f t="shared" si="2"/>
        <v>0</v>
      </c>
      <c r="T49" s="32">
        <f t="shared" si="2"/>
        <v>0</v>
      </c>
      <c r="U49" s="32">
        <f t="shared" si="2"/>
        <v>1.012</v>
      </c>
      <c r="V49" s="32">
        <f t="shared" si="2"/>
        <v>0.47067000000000003</v>
      </c>
      <c r="W49" s="32">
        <f>W48/1000</f>
        <v>0.34799999999999998</v>
      </c>
      <c r="X49" s="32">
        <f t="shared" si="2"/>
        <v>9.4000000000000004E-3</v>
      </c>
      <c r="Y49" s="32">
        <f t="shared" si="2"/>
        <v>0.26650000000000001</v>
      </c>
      <c r="Z49" s="32">
        <f t="shared" si="2"/>
        <v>0.36699999999999999</v>
      </c>
      <c r="AA49" s="32">
        <f t="shared" si="2"/>
        <v>0.52400000000000002</v>
      </c>
      <c r="AB49" s="32">
        <f t="shared" si="2"/>
        <v>0.33</v>
      </c>
      <c r="AC49" s="32">
        <f t="shared" si="2"/>
        <v>0.29899999999999999</v>
      </c>
      <c r="AD49" s="32">
        <f t="shared" si="2"/>
        <v>0.14799999999999999</v>
      </c>
      <c r="AE49" s="32">
        <f t="shared" si="2"/>
        <v>0.84199999999999997</v>
      </c>
      <c r="AF49" s="32">
        <f t="shared" ref="AF49:AI49" si="3">AF48/1000</f>
        <v>0</v>
      </c>
      <c r="AG49" s="32">
        <f t="shared" si="3"/>
        <v>0.18</v>
      </c>
      <c r="AH49" s="32">
        <f t="shared" si="3"/>
        <v>0.35899999999999999</v>
      </c>
      <c r="AI49" s="32">
        <f t="shared" si="3"/>
        <v>0.16</v>
      </c>
      <c r="AJ49" s="32">
        <f t="shared" si="2"/>
        <v>0.30910000000000004</v>
      </c>
      <c r="AK49" s="32">
        <f t="shared" si="2"/>
        <v>9.4E-2</v>
      </c>
      <c r="AL49" s="32">
        <f t="shared" si="2"/>
        <v>7.2999999999999995E-2</v>
      </c>
      <c r="AM49" s="32">
        <f t="shared" si="2"/>
        <v>5.16E-2</v>
      </c>
      <c r="AN49" s="32">
        <f t="shared" si="2"/>
        <v>0.25</v>
      </c>
      <c r="AO49" s="32">
        <f t="shared" si="2"/>
        <v>0.27200000000000002</v>
      </c>
      <c r="AP49" s="32">
        <f t="shared" si="2"/>
        <v>0</v>
      </c>
      <c r="AQ49" s="32">
        <f t="shared" si="2"/>
        <v>0.42499999999999999</v>
      </c>
      <c r="AR49" s="32">
        <f t="shared" si="2"/>
        <v>0.8</v>
      </c>
      <c r="AS49" s="32">
        <f t="shared" si="2"/>
        <v>0.29425000000000001</v>
      </c>
      <c r="AT49" s="32">
        <f t="shared" si="2"/>
        <v>9.5000000000000001E-2</v>
      </c>
      <c r="AU49" s="32">
        <f t="shared" si="2"/>
        <v>8.7330000000000005E-2</v>
      </c>
      <c r="AV49" s="32">
        <f t="shared" si="2"/>
        <v>7.3329999999999992E-2</v>
      </c>
      <c r="AW49" s="32">
        <f t="shared" si="2"/>
        <v>0.08</v>
      </c>
      <c r="AX49" s="32">
        <f t="shared" si="2"/>
        <v>8.9290000000000008E-2</v>
      </c>
      <c r="AY49" s="32">
        <f t="shared" si="2"/>
        <v>6.3750000000000001E-2</v>
      </c>
      <c r="AZ49" s="32">
        <f t="shared" si="2"/>
        <v>0.10462</v>
      </c>
      <c r="BA49" s="32">
        <f t="shared" si="2"/>
        <v>8.133E-2</v>
      </c>
      <c r="BB49" s="32">
        <f t="shared" si="2"/>
        <v>7.1669999999999998E-2</v>
      </c>
      <c r="BC49" s="32">
        <f t="shared" si="2"/>
        <v>0.15267</v>
      </c>
      <c r="BD49" s="32">
        <f t="shared" si="2"/>
        <v>0.378</v>
      </c>
      <c r="BE49" s="32">
        <f t="shared" si="2"/>
        <v>0.57399999999999995</v>
      </c>
      <c r="BF49" s="32">
        <f t="shared" si="2"/>
        <v>0.69599999999999995</v>
      </c>
      <c r="BG49" s="32">
        <f t="shared" si="2"/>
        <v>0.32400000000000001</v>
      </c>
      <c r="BH49" s="32">
        <f t="shared" si="2"/>
        <v>0.60399999999999998</v>
      </c>
      <c r="BI49" s="32">
        <f t="shared" si="2"/>
        <v>0</v>
      </c>
      <c r="BJ49" s="32">
        <f t="shared" si="2"/>
        <v>3.7999999999999999E-2</v>
      </c>
      <c r="BK49" s="32">
        <f t="shared" si="2"/>
        <v>3.7999999999999999E-2</v>
      </c>
      <c r="BL49" s="32">
        <f t="shared" si="2"/>
        <v>3.3000000000000002E-2</v>
      </c>
      <c r="BM49" s="32">
        <f t="shared" si="2"/>
        <v>4.2999999999999997E-2</v>
      </c>
      <c r="BN49" s="32">
        <f t="shared" si="2"/>
        <v>4.2999999999999997E-2</v>
      </c>
      <c r="BO49" s="32">
        <f t="shared" si="2"/>
        <v>0.30631999999999998</v>
      </c>
      <c r="BP49" s="32">
        <f t="shared" si="2"/>
        <v>0.19</v>
      </c>
      <c r="BQ49" s="32">
        <f t="shared" si="2"/>
        <v>2.5999999999999999E-2</v>
      </c>
      <c r="BR49" s="66">
        <f t="shared" si="2"/>
        <v>0</v>
      </c>
    </row>
    <row r="50" spans="1:72" ht="17.399999999999999">
      <c r="A50" s="33"/>
      <c r="B50" s="34" t="s">
        <v>29</v>
      </c>
      <c r="C50" s="101"/>
      <c r="D50" s="35">
        <f>D35*D48</f>
        <v>7.2720000000000002</v>
      </c>
      <c r="E50" s="35">
        <f>E35*E48</f>
        <v>4.8000000000000007</v>
      </c>
      <c r="F50" s="35">
        <f>F35*F48</f>
        <v>5.1870000000000003</v>
      </c>
      <c r="G50" s="35">
        <f>G35*G48</f>
        <v>0.81600000000000006</v>
      </c>
      <c r="H50" s="35">
        <f>H35*H48</f>
        <v>1.68</v>
      </c>
      <c r="I50" s="35">
        <f t="shared" ref="I50:BR50" si="4">I35*I48</f>
        <v>0</v>
      </c>
      <c r="J50" s="35">
        <f t="shared" si="4"/>
        <v>10.868399999999999</v>
      </c>
      <c r="K50" s="35">
        <f t="shared" si="4"/>
        <v>22.166730000000001</v>
      </c>
      <c r="L50" s="35">
        <f t="shared" si="4"/>
        <v>3.8279999999999998</v>
      </c>
      <c r="M50" s="35">
        <f t="shared" si="4"/>
        <v>14.161000000000001</v>
      </c>
      <c r="N50" s="35">
        <f t="shared" si="4"/>
        <v>0</v>
      </c>
      <c r="O50" s="35">
        <f t="shared" si="4"/>
        <v>0</v>
      </c>
      <c r="P50" s="35">
        <f t="shared" si="4"/>
        <v>0</v>
      </c>
      <c r="Q50" s="35">
        <f t="shared" si="4"/>
        <v>4.2133599999999998</v>
      </c>
      <c r="R50" s="35">
        <f t="shared" si="4"/>
        <v>0</v>
      </c>
      <c r="S50" s="35">
        <f t="shared" si="4"/>
        <v>0</v>
      </c>
      <c r="T50" s="35">
        <f t="shared" si="4"/>
        <v>0</v>
      </c>
      <c r="U50" s="35">
        <f t="shared" si="4"/>
        <v>0</v>
      </c>
      <c r="V50" s="35">
        <f t="shared" si="4"/>
        <v>0</v>
      </c>
      <c r="W50" s="35">
        <f>W35*W48</f>
        <v>12.180000000000001</v>
      </c>
      <c r="X50" s="35">
        <f t="shared" si="4"/>
        <v>6.11</v>
      </c>
      <c r="Y50" s="35">
        <f t="shared" si="4"/>
        <v>0</v>
      </c>
      <c r="Z50" s="35">
        <f t="shared" si="4"/>
        <v>0</v>
      </c>
      <c r="AA50" s="35">
        <f t="shared" si="4"/>
        <v>5.24</v>
      </c>
      <c r="AB50" s="35">
        <f t="shared" si="4"/>
        <v>0</v>
      </c>
      <c r="AC50" s="35">
        <f t="shared" si="4"/>
        <v>3.5880000000000001</v>
      </c>
      <c r="AD50" s="35">
        <f t="shared" si="4"/>
        <v>0</v>
      </c>
      <c r="AE50" s="35">
        <f t="shared" si="4"/>
        <v>0</v>
      </c>
      <c r="AF50" s="35">
        <f t="shared" ref="AF50:AI50" si="5">AF35*AF48</f>
        <v>0</v>
      </c>
      <c r="AG50" s="35">
        <f t="shared" si="5"/>
        <v>0</v>
      </c>
      <c r="AH50" s="35">
        <f t="shared" si="5"/>
        <v>1.7949999999999999</v>
      </c>
      <c r="AI50" s="35">
        <f t="shared" si="5"/>
        <v>18.240000000000002</v>
      </c>
      <c r="AJ50" s="35">
        <f t="shared" si="4"/>
        <v>0</v>
      </c>
      <c r="AK50" s="35">
        <f t="shared" si="4"/>
        <v>0</v>
      </c>
      <c r="AL50" s="35">
        <f t="shared" si="4"/>
        <v>2.5550000000000002</v>
      </c>
      <c r="AM50" s="35">
        <f t="shared" si="4"/>
        <v>2.1156000000000001</v>
      </c>
      <c r="AN50" s="35">
        <f t="shared" si="4"/>
        <v>0.5</v>
      </c>
      <c r="AO50" s="35">
        <f t="shared" si="4"/>
        <v>0</v>
      </c>
      <c r="AP50" s="35">
        <f t="shared" si="4"/>
        <v>0</v>
      </c>
      <c r="AQ50" s="35">
        <f t="shared" si="4"/>
        <v>0</v>
      </c>
      <c r="AR50" s="35">
        <f t="shared" si="4"/>
        <v>0</v>
      </c>
      <c r="AS50" s="35">
        <f t="shared" si="4"/>
        <v>5.8849999999999998</v>
      </c>
      <c r="AT50" s="35">
        <f t="shared" si="4"/>
        <v>0</v>
      </c>
      <c r="AU50" s="35">
        <f t="shared" si="4"/>
        <v>0</v>
      </c>
      <c r="AV50" s="35">
        <f t="shared" si="4"/>
        <v>0</v>
      </c>
      <c r="AW50" s="35">
        <f t="shared" si="4"/>
        <v>0</v>
      </c>
      <c r="AX50" s="35">
        <f t="shared" si="4"/>
        <v>0</v>
      </c>
      <c r="AY50" s="35">
        <f t="shared" si="4"/>
        <v>0</v>
      </c>
      <c r="AZ50" s="35">
        <f t="shared" si="4"/>
        <v>2.0924</v>
      </c>
      <c r="BA50" s="35">
        <f t="shared" si="4"/>
        <v>0</v>
      </c>
      <c r="BB50" s="35">
        <f t="shared" si="4"/>
        <v>0</v>
      </c>
      <c r="BC50" s="35">
        <f t="shared" si="4"/>
        <v>0.61068</v>
      </c>
      <c r="BD50" s="35">
        <f t="shared" si="4"/>
        <v>13.23</v>
      </c>
      <c r="BE50" s="35">
        <f t="shared" si="4"/>
        <v>15.497999999999999</v>
      </c>
      <c r="BF50" s="35">
        <f t="shared" si="4"/>
        <v>14.616000000000001</v>
      </c>
      <c r="BG50" s="35">
        <f t="shared" si="4"/>
        <v>0</v>
      </c>
      <c r="BH50" s="35">
        <f t="shared" si="4"/>
        <v>0</v>
      </c>
      <c r="BI50" s="35">
        <f t="shared" si="4"/>
        <v>0</v>
      </c>
      <c r="BJ50" s="35">
        <f t="shared" si="4"/>
        <v>14.44</v>
      </c>
      <c r="BK50" s="35">
        <f t="shared" si="4"/>
        <v>0.64600000000000002</v>
      </c>
      <c r="BL50" s="35">
        <f t="shared" si="4"/>
        <v>0.56100000000000005</v>
      </c>
      <c r="BM50" s="35">
        <f t="shared" si="4"/>
        <v>2.3650000000000002</v>
      </c>
      <c r="BN50" s="35">
        <f t="shared" si="4"/>
        <v>0</v>
      </c>
      <c r="BO50" s="35">
        <f t="shared" si="4"/>
        <v>0</v>
      </c>
      <c r="BP50" s="35">
        <f t="shared" si="4"/>
        <v>0.95000000000000007</v>
      </c>
      <c r="BQ50" s="35">
        <f t="shared" si="4"/>
        <v>0.156</v>
      </c>
      <c r="BR50" s="68">
        <f t="shared" si="4"/>
        <v>0</v>
      </c>
      <c r="BS50" s="36">
        <f>SUM(D50:BQ50)</f>
        <v>198.36616999999998</v>
      </c>
      <c r="BT50" s="37">
        <f>BS50/$C$10</f>
        <v>198.36616999999998</v>
      </c>
    </row>
    <row r="51" spans="1:72" ht="17.399999999999999">
      <c r="A51" s="33"/>
      <c r="B51" s="34" t="s">
        <v>30</v>
      </c>
      <c r="C51" s="101"/>
      <c r="D51" s="35">
        <f>D35*D48</f>
        <v>7.2720000000000002</v>
      </c>
      <c r="E51" s="35">
        <f>E35*E48</f>
        <v>4.8000000000000007</v>
      </c>
      <c r="F51" s="35">
        <f>F35*F48</f>
        <v>5.1870000000000003</v>
      </c>
      <c r="G51" s="35">
        <f>G35*G48</f>
        <v>0.81600000000000006</v>
      </c>
      <c r="H51" s="35">
        <f>H35*H48</f>
        <v>1.68</v>
      </c>
      <c r="I51" s="35">
        <f t="shared" ref="I51:BR51" si="6">I35*I48</f>
        <v>0</v>
      </c>
      <c r="J51" s="35">
        <f t="shared" si="6"/>
        <v>10.868399999999999</v>
      </c>
      <c r="K51" s="35">
        <f t="shared" si="6"/>
        <v>22.166730000000001</v>
      </c>
      <c r="L51" s="35">
        <f t="shared" si="6"/>
        <v>3.8279999999999998</v>
      </c>
      <c r="M51" s="35">
        <f t="shared" si="6"/>
        <v>14.161000000000001</v>
      </c>
      <c r="N51" s="35">
        <f t="shared" si="6"/>
        <v>0</v>
      </c>
      <c r="O51" s="35">
        <f t="shared" si="6"/>
        <v>0</v>
      </c>
      <c r="P51" s="35">
        <f t="shared" si="6"/>
        <v>0</v>
      </c>
      <c r="Q51" s="35">
        <f t="shared" si="6"/>
        <v>4.2133599999999998</v>
      </c>
      <c r="R51" s="35">
        <f t="shared" si="6"/>
        <v>0</v>
      </c>
      <c r="S51" s="35">
        <f t="shared" si="6"/>
        <v>0</v>
      </c>
      <c r="T51" s="35">
        <f t="shared" si="6"/>
        <v>0</v>
      </c>
      <c r="U51" s="35">
        <f t="shared" si="6"/>
        <v>0</v>
      </c>
      <c r="V51" s="35">
        <f t="shared" si="6"/>
        <v>0</v>
      </c>
      <c r="W51" s="35">
        <f>W35*W48</f>
        <v>12.180000000000001</v>
      </c>
      <c r="X51" s="35">
        <f t="shared" si="6"/>
        <v>6.11</v>
      </c>
      <c r="Y51" s="35">
        <f t="shared" si="6"/>
        <v>0</v>
      </c>
      <c r="Z51" s="35">
        <f t="shared" si="6"/>
        <v>0</v>
      </c>
      <c r="AA51" s="35">
        <f t="shared" si="6"/>
        <v>5.24</v>
      </c>
      <c r="AB51" s="35">
        <f t="shared" si="6"/>
        <v>0</v>
      </c>
      <c r="AC51" s="35">
        <f t="shared" si="6"/>
        <v>3.5880000000000001</v>
      </c>
      <c r="AD51" s="35">
        <f t="shared" si="6"/>
        <v>0</v>
      </c>
      <c r="AE51" s="35">
        <f t="shared" si="6"/>
        <v>0</v>
      </c>
      <c r="AF51" s="35">
        <f t="shared" ref="AF51:AI51" si="7">AF35*AF48</f>
        <v>0</v>
      </c>
      <c r="AG51" s="35">
        <f t="shared" si="7"/>
        <v>0</v>
      </c>
      <c r="AH51" s="35">
        <f t="shared" si="7"/>
        <v>1.7949999999999999</v>
      </c>
      <c r="AI51" s="35">
        <f t="shared" si="7"/>
        <v>18.240000000000002</v>
      </c>
      <c r="AJ51" s="35">
        <f t="shared" si="6"/>
        <v>0</v>
      </c>
      <c r="AK51" s="35">
        <f t="shared" si="6"/>
        <v>0</v>
      </c>
      <c r="AL51" s="35">
        <f t="shared" si="6"/>
        <v>2.5550000000000002</v>
      </c>
      <c r="AM51" s="35">
        <f t="shared" si="6"/>
        <v>2.1156000000000001</v>
      </c>
      <c r="AN51" s="35">
        <f t="shared" si="6"/>
        <v>0.5</v>
      </c>
      <c r="AO51" s="35">
        <f t="shared" si="6"/>
        <v>0</v>
      </c>
      <c r="AP51" s="35">
        <f t="shared" si="6"/>
        <v>0</v>
      </c>
      <c r="AQ51" s="35">
        <f t="shared" si="6"/>
        <v>0</v>
      </c>
      <c r="AR51" s="35">
        <f t="shared" si="6"/>
        <v>0</v>
      </c>
      <c r="AS51" s="35">
        <f t="shared" si="6"/>
        <v>5.8849999999999998</v>
      </c>
      <c r="AT51" s="35">
        <f t="shared" si="6"/>
        <v>0</v>
      </c>
      <c r="AU51" s="35">
        <f t="shared" si="6"/>
        <v>0</v>
      </c>
      <c r="AV51" s="35">
        <f t="shared" si="6"/>
        <v>0</v>
      </c>
      <c r="AW51" s="35">
        <f t="shared" si="6"/>
        <v>0</v>
      </c>
      <c r="AX51" s="35">
        <f t="shared" si="6"/>
        <v>0</v>
      </c>
      <c r="AY51" s="35">
        <f t="shared" si="6"/>
        <v>0</v>
      </c>
      <c r="AZ51" s="35">
        <f t="shared" si="6"/>
        <v>2.0924</v>
      </c>
      <c r="BA51" s="35">
        <f t="shared" si="6"/>
        <v>0</v>
      </c>
      <c r="BB51" s="35">
        <f t="shared" si="6"/>
        <v>0</v>
      </c>
      <c r="BC51" s="35">
        <f t="shared" si="6"/>
        <v>0.61068</v>
      </c>
      <c r="BD51" s="35">
        <f t="shared" si="6"/>
        <v>13.23</v>
      </c>
      <c r="BE51" s="35">
        <f t="shared" si="6"/>
        <v>15.497999999999999</v>
      </c>
      <c r="BF51" s="35">
        <f t="shared" si="6"/>
        <v>14.616000000000001</v>
      </c>
      <c r="BG51" s="35">
        <f t="shared" si="6"/>
        <v>0</v>
      </c>
      <c r="BH51" s="35">
        <f t="shared" si="6"/>
        <v>0</v>
      </c>
      <c r="BI51" s="35">
        <f t="shared" si="6"/>
        <v>0</v>
      </c>
      <c r="BJ51" s="35">
        <f t="shared" si="6"/>
        <v>14.44</v>
      </c>
      <c r="BK51" s="35">
        <f t="shared" si="6"/>
        <v>0.64600000000000002</v>
      </c>
      <c r="BL51" s="35">
        <f t="shared" si="6"/>
        <v>0.56100000000000005</v>
      </c>
      <c r="BM51" s="35">
        <f t="shared" si="6"/>
        <v>2.3650000000000002</v>
      </c>
      <c r="BN51" s="35">
        <f t="shared" si="6"/>
        <v>0</v>
      </c>
      <c r="BO51" s="35">
        <f t="shared" si="6"/>
        <v>0</v>
      </c>
      <c r="BP51" s="35">
        <f t="shared" si="6"/>
        <v>0.95000000000000007</v>
      </c>
      <c r="BQ51" s="35">
        <f t="shared" si="6"/>
        <v>0.156</v>
      </c>
      <c r="BR51" s="68">
        <f t="shared" si="6"/>
        <v>0</v>
      </c>
      <c r="BS51" s="36">
        <f>SUM(D51:BQ51)</f>
        <v>198.36616999999998</v>
      </c>
      <c r="BT51" s="37">
        <f>BS51/$C$10</f>
        <v>198.36616999999998</v>
      </c>
    </row>
    <row r="52" spans="1:72">
      <c r="A52" s="38"/>
      <c r="B52" s="38" t="s">
        <v>31</v>
      </c>
      <c r="D52" s="39">
        <f t="shared" ref="D52:BR52" si="8">D69+D87+D103+D119</f>
        <v>7.2720000000000002</v>
      </c>
      <c r="E52" s="39">
        <f t="shared" si="8"/>
        <v>4.8000000000000007</v>
      </c>
      <c r="F52" s="39">
        <f t="shared" si="8"/>
        <v>5.1870000000000012</v>
      </c>
      <c r="G52" s="39">
        <f t="shared" si="8"/>
        <v>0.48959999999999998</v>
      </c>
      <c r="H52" s="39">
        <f t="shared" si="8"/>
        <v>2.016</v>
      </c>
      <c r="I52" s="39">
        <f t="shared" si="8"/>
        <v>0</v>
      </c>
      <c r="J52" s="39">
        <f t="shared" si="8"/>
        <v>10.868400000000001</v>
      </c>
      <c r="K52" s="39">
        <f t="shared" si="8"/>
        <v>22.166730000000001</v>
      </c>
      <c r="L52" s="39">
        <f t="shared" si="8"/>
        <v>3.8279999999999998</v>
      </c>
      <c r="M52" s="39">
        <f t="shared" si="8"/>
        <v>13.7445</v>
      </c>
      <c r="N52" s="39">
        <f t="shared" si="8"/>
        <v>0</v>
      </c>
      <c r="O52" s="39">
        <f t="shared" si="8"/>
        <v>0</v>
      </c>
      <c r="P52" s="39">
        <f t="shared" si="8"/>
        <v>0</v>
      </c>
      <c r="Q52" s="39">
        <f t="shared" si="8"/>
        <v>4.2133599999999998</v>
      </c>
      <c r="R52" s="39">
        <f t="shared" si="8"/>
        <v>0</v>
      </c>
      <c r="S52" s="39">
        <f t="shared" si="8"/>
        <v>0</v>
      </c>
      <c r="T52" s="39">
        <f t="shared" si="8"/>
        <v>0</v>
      </c>
      <c r="U52" s="39">
        <f t="shared" si="8"/>
        <v>0</v>
      </c>
      <c r="V52" s="39">
        <f t="shared" si="8"/>
        <v>0</v>
      </c>
      <c r="W52" s="39">
        <f t="shared" si="8"/>
        <v>12.180000000000001</v>
      </c>
      <c r="X52" s="39">
        <f t="shared" si="8"/>
        <v>310.2</v>
      </c>
      <c r="Y52" s="39">
        <f t="shared" si="8"/>
        <v>0</v>
      </c>
      <c r="Z52" s="39">
        <f t="shared" si="8"/>
        <v>0</v>
      </c>
      <c r="AA52" s="39">
        <f t="shared" si="8"/>
        <v>5.24</v>
      </c>
      <c r="AB52" s="39">
        <f t="shared" si="8"/>
        <v>0</v>
      </c>
      <c r="AC52" s="39">
        <f t="shared" si="8"/>
        <v>3.5880000000000001</v>
      </c>
      <c r="AD52" s="39">
        <f t="shared" si="8"/>
        <v>0</v>
      </c>
      <c r="AE52" s="39">
        <f t="shared" si="8"/>
        <v>0</v>
      </c>
      <c r="AF52" s="39">
        <f t="shared" ref="AF52:AI52" si="9">AF69+AF87+AF103+AF119</f>
        <v>0</v>
      </c>
      <c r="AG52" s="39">
        <f t="shared" si="9"/>
        <v>0</v>
      </c>
      <c r="AH52" s="39">
        <f t="shared" si="9"/>
        <v>1.7949999999999999</v>
      </c>
      <c r="AI52" s="39">
        <f t="shared" si="9"/>
        <v>0</v>
      </c>
      <c r="AJ52" s="39">
        <f t="shared" si="8"/>
        <v>0</v>
      </c>
      <c r="AK52" s="39">
        <f t="shared" si="8"/>
        <v>0</v>
      </c>
      <c r="AL52" s="39">
        <f t="shared" si="8"/>
        <v>2.5550000000000002</v>
      </c>
      <c r="AM52" s="39">
        <f t="shared" si="8"/>
        <v>2.1156000000000001</v>
      </c>
      <c r="AN52" s="39">
        <f t="shared" si="8"/>
        <v>0.57142499999999996</v>
      </c>
      <c r="AO52" s="39">
        <f t="shared" si="8"/>
        <v>0</v>
      </c>
      <c r="AP52" s="39">
        <f t="shared" si="8"/>
        <v>0</v>
      </c>
      <c r="AQ52" s="39">
        <f t="shared" si="8"/>
        <v>0</v>
      </c>
      <c r="AR52" s="39">
        <f t="shared" si="8"/>
        <v>0</v>
      </c>
      <c r="AS52" s="39">
        <f t="shared" si="8"/>
        <v>5.8849999999999998</v>
      </c>
      <c r="AT52" s="39">
        <f t="shared" si="8"/>
        <v>0</v>
      </c>
      <c r="AU52" s="39">
        <f t="shared" si="8"/>
        <v>0</v>
      </c>
      <c r="AV52" s="39">
        <f t="shared" si="8"/>
        <v>0</v>
      </c>
      <c r="AW52" s="39">
        <f t="shared" si="8"/>
        <v>0</v>
      </c>
      <c r="AX52" s="39">
        <f t="shared" si="8"/>
        <v>0</v>
      </c>
      <c r="AY52" s="39">
        <f t="shared" si="8"/>
        <v>0</v>
      </c>
      <c r="AZ52" s="39">
        <f t="shared" si="8"/>
        <v>2.0924</v>
      </c>
      <c r="BA52" s="39">
        <f t="shared" si="8"/>
        <v>0</v>
      </c>
      <c r="BB52" s="39">
        <f t="shared" si="8"/>
        <v>0</v>
      </c>
      <c r="BC52" s="39">
        <f t="shared" si="8"/>
        <v>0.64121399999999995</v>
      </c>
      <c r="BD52" s="39">
        <f t="shared" si="8"/>
        <v>13.23</v>
      </c>
      <c r="BE52" s="39">
        <f t="shared" si="8"/>
        <v>15.497999999999999</v>
      </c>
      <c r="BF52" s="39">
        <f t="shared" si="8"/>
        <v>14.616000000000001</v>
      </c>
      <c r="BG52" s="39">
        <f t="shared" si="8"/>
        <v>0</v>
      </c>
      <c r="BH52" s="39">
        <f t="shared" si="8"/>
        <v>0</v>
      </c>
      <c r="BI52" s="39">
        <f t="shared" si="8"/>
        <v>0</v>
      </c>
      <c r="BJ52" s="39">
        <f t="shared" si="8"/>
        <v>14.440000000000001</v>
      </c>
      <c r="BK52" s="39">
        <f t="shared" si="8"/>
        <v>0.64600000000000002</v>
      </c>
      <c r="BL52" s="39">
        <f t="shared" si="8"/>
        <v>0.56100000000000005</v>
      </c>
      <c r="BM52" s="39">
        <f t="shared" si="8"/>
        <v>2.3650000000000002</v>
      </c>
      <c r="BN52" s="39">
        <f t="shared" si="8"/>
        <v>0</v>
      </c>
      <c r="BO52" s="39">
        <f t="shared" si="8"/>
        <v>0</v>
      </c>
      <c r="BP52" s="39">
        <f t="shared" si="8"/>
        <v>0.95</v>
      </c>
      <c r="BQ52" s="39">
        <f t="shared" si="8"/>
        <v>0.15600000000000003</v>
      </c>
      <c r="BR52" s="69">
        <f t="shared" si="8"/>
        <v>0</v>
      </c>
      <c r="BS52" s="39">
        <f>SUM(D52:BQ52)</f>
        <v>483.91122899999999</v>
      </c>
    </row>
    <row r="53" spans="1:72">
      <c r="A53" s="38"/>
      <c r="B53" s="38" t="s">
        <v>32</v>
      </c>
      <c r="BS53" s="40">
        <f>BS52/56</f>
        <v>8.6412719464285708</v>
      </c>
      <c r="BT53" s="40">
        <f>BT68+BT86+BT102+BT118</f>
        <v>483.91122900000005</v>
      </c>
    </row>
    <row r="54" spans="1:72">
      <c r="BS54" s="40"/>
    </row>
    <row r="55" spans="1:72">
      <c r="J55" s="3">
        <v>44</v>
      </c>
      <c r="K55" t="s">
        <v>0</v>
      </c>
      <c r="M55" s="3"/>
      <c r="N55" s="3"/>
      <c r="O55" s="3"/>
      <c r="S55" t="s">
        <v>33</v>
      </c>
    </row>
    <row r="56" spans="1:72" ht="15" customHeight="1">
      <c r="A56" s="102"/>
      <c r="B56" s="41" t="s">
        <v>1</v>
      </c>
      <c r="C56" s="104" t="s">
        <v>2</v>
      </c>
      <c r="D56" s="95" t="str">
        <f>D8</f>
        <v>Хлеб пшеничный</v>
      </c>
      <c r="E56" s="95" t="str">
        <f t="shared" ref="E56:BR56" si="10">E8</f>
        <v>Хлеб ржано-пшеничный</v>
      </c>
      <c r="F56" s="95" t="str">
        <f t="shared" si="10"/>
        <v>Сахар</v>
      </c>
      <c r="G56" s="95" t="str">
        <f t="shared" si="10"/>
        <v>Чай</v>
      </c>
      <c r="H56" s="95" t="str">
        <f t="shared" si="10"/>
        <v>Какао</v>
      </c>
      <c r="I56" s="95" t="str">
        <f t="shared" si="10"/>
        <v>Кофейный напиток</v>
      </c>
      <c r="J56" s="95" t="str">
        <f t="shared" si="10"/>
        <v>Молоко 2,5%</v>
      </c>
      <c r="K56" s="95" t="str">
        <f t="shared" si="10"/>
        <v>Масло сливочное</v>
      </c>
      <c r="L56" s="95" t="str">
        <f t="shared" si="10"/>
        <v>Сметана 15%</v>
      </c>
      <c r="M56" s="95" t="str">
        <f t="shared" si="10"/>
        <v>Молоко сухое</v>
      </c>
      <c r="N56" s="95" t="str">
        <f t="shared" si="10"/>
        <v>Снежок 2,5 %</v>
      </c>
      <c r="O56" s="95" t="str">
        <f t="shared" si="10"/>
        <v>Творог 5%</v>
      </c>
      <c r="P56" s="95" t="str">
        <f t="shared" si="10"/>
        <v>Молоко сгущенное</v>
      </c>
      <c r="Q56" s="95" t="str">
        <f t="shared" si="10"/>
        <v xml:space="preserve">Джем Сава </v>
      </c>
      <c r="R56" s="95" t="str">
        <f t="shared" si="10"/>
        <v>Сыр</v>
      </c>
      <c r="S56" s="95" t="str">
        <f t="shared" si="10"/>
        <v>Зеленый горошек</v>
      </c>
      <c r="T56" s="95" t="str">
        <f t="shared" si="10"/>
        <v>Кукуруза консервирован.</v>
      </c>
      <c r="U56" s="95" t="str">
        <f t="shared" si="10"/>
        <v>Консервы рыбные</v>
      </c>
      <c r="V56" s="95" t="str">
        <f t="shared" si="10"/>
        <v>Огурцы консервирован.</v>
      </c>
      <c r="W56" s="59"/>
      <c r="X56" s="95" t="str">
        <f t="shared" si="10"/>
        <v>Яйцо</v>
      </c>
      <c r="Y56" s="95" t="str">
        <f t="shared" si="10"/>
        <v>Икра кабачковая</v>
      </c>
      <c r="Z56" s="95" t="str">
        <f t="shared" si="10"/>
        <v>Изюм</v>
      </c>
      <c r="AA56" s="95" t="str">
        <f t="shared" si="10"/>
        <v>Курага</v>
      </c>
      <c r="AB56" s="95" t="str">
        <f t="shared" si="10"/>
        <v>Чернослив</v>
      </c>
      <c r="AC56" s="95" t="str">
        <f t="shared" si="10"/>
        <v>Шиповник</v>
      </c>
      <c r="AD56" s="95" t="str">
        <f t="shared" si="10"/>
        <v>Сухофрукты</v>
      </c>
      <c r="AE56" s="95" t="str">
        <f t="shared" si="10"/>
        <v>Ягода свежемороженная</v>
      </c>
      <c r="AF56" s="95" t="str">
        <f t="shared" ref="AF56:AI56" si="11">AF8</f>
        <v xml:space="preserve">Апельсин  </v>
      </c>
      <c r="AG56" s="95" t="str">
        <f t="shared" si="11"/>
        <v>Банан</v>
      </c>
      <c r="AH56" s="95" t="str">
        <f t="shared" si="11"/>
        <v>Лимон</v>
      </c>
      <c r="AI56" s="95" t="str">
        <f t="shared" si="11"/>
        <v>Яблоко</v>
      </c>
      <c r="AJ56" s="95" t="str">
        <f t="shared" si="10"/>
        <v>Кисель</v>
      </c>
      <c r="AK56" s="95" t="str">
        <f t="shared" si="10"/>
        <v xml:space="preserve">Сок </v>
      </c>
      <c r="AL56" s="95" t="str">
        <f t="shared" si="10"/>
        <v>Макаронные изделия</v>
      </c>
      <c r="AM56" s="95" t="str">
        <f t="shared" si="10"/>
        <v>Мука</v>
      </c>
      <c r="AN56" s="95" t="str">
        <f t="shared" si="10"/>
        <v>Дрожжи</v>
      </c>
      <c r="AO56" s="95" t="str">
        <f t="shared" si="10"/>
        <v>Печенье</v>
      </c>
      <c r="AP56" s="95" t="str">
        <f t="shared" si="10"/>
        <v>Пряники</v>
      </c>
      <c r="AQ56" s="95" t="str">
        <f t="shared" si="10"/>
        <v>Вафли</v>
      </c>
      <c r="AR56" s="95" t="str">
        <f t="shared" si="10"/>
        <v>Конфеты</v>
      </c>
      <c r="AS56" s="95" t="str">
        <f t="shared" si="10"/>
        <v>Повидло Сава</v>
      </c>
      <c r="AT56" s="95" t="str">
        <f t="shared" si="10"/>
        <v>Крупа геркулес</v>
      </c>
      <c r="AU56" s="95" t="str">
        <f t="shared" si="10"/>
        <v>Крупа горох</v>
      </c>
      <c r="AV56" s="95" t="str">
        <f t="shared" si="10"/>
        <v>Крупа гречневая</v>
      </c>
      <c r="AW56" s="95" t="str">
        <f t="shared" si="10"/>
        <v>Крупа кукурузная</v>
      </c>
      <c r="AX56" s="95" t="str">
        <f t="shared" si="10"/>
        <v>Крупа манная</v>
      </c>
      <c r="AY56" s="95" t="str">
        <f t="shared" si="10"/>
        <v>Крупа перловая</v>
      </c>
      <c r="AZ56" s="95" t="str">
        <f t="shared" si="10"/>
        <v>Крупа пшеничная</v>
      </c>
      <c r="BA56" s="95" t="str">
        <f t="shared" si="10"/>
        <v>Крупа пшено</v>
      </c>
      <c r="BB56" s="95" t="str">
        <f t="shared" si="10"/>
        <v>Крупа ячневая</v>
      </c>
      <c r="BC56" s="95" t="str">
        <f t="shared" si="10"/>
        <v>Рис</v>
      </c>
      <c r="BD56" s="95" t="str">
        <f t="shared" si="10"/>
        <v>Цыпленок бройлер</v>
      </c>
      <c r="BE56" s="95" t="str">
        <f t="shared" si="10"/>
        <v>Филе куриное</v>
      </c>
      <c r="BF56" s="95" t="str">
        <f t="shared" si="10"/>
        <v>Фарш говяжий</v>
      </c>
      <c r="BG56" s="95" t="str">
        <f t="shared" si="10"/>
        <v>Печень куриная</v>
      </c>
      <c r="BH56" s="95" t="str">
        <f t="shared" si="10"/>
        <v>Филе минтая</v>
      </c>
      <c r="BI56" s="95" t="str">
        <f t="shared" si="10"/>
        <v>Филе сельди слабосол.</v>
      </c>
      <c r="BJ56" s="95" t="str">
        <f t="shared" si="10"/>
        <v>Картофель</v>
      </c>
      <c r="BK56" s="95" t="str">
        <f t="shared" si="10"/>
        <v>Морковь</v>
      </c>
      <c r="BL56" s="95" t="str">
        <f t="shared" si="10"/>
        <v>Лук</v>
      </c>
      <c r="BM56" s="95" t="str">
        <f t="shared" si="10"/>
        <v>Капуста</v>
      </c>
      <c r="BN56" s="95" t="str">
        <f t="shared" si="10"/>
        <v>Свекла</v>
      </c>
      <c r="BO56" s="95" t="str">
        <f t="shared" si="10"/>
        <v>Томатная паста</v>
      </c>
      <c r="BP56" s="95" t="str">
        <f t="shared" si="10"/>
        <v>Масло растительное</v>
      </c>
      <c r="BQ56" s="95" t="str">
        <f t="shared" si="10"/>
        <v>Соль</v>
      </c>
      <c r="BR56" s="94" t="str">
        <f t="shared" si="10"/>
        <v>Лимонная кислота</v>
      </c>
      <c r="BS56" s="106" t="s">
        <v>3</v>
      </c>
      <c r="BT56" s="106" t="s">
        <v>4</v>
      </c>
    </row>
    <row r="57" spans="1:72" ht="51" customHeight="1">
      <c r="A57" s="103"/>
      <c r="B57" s="6" t="s">
        <v>5</v>
      </c>
      <c r="C57" s="10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59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4"/>
      <c r="BS57" s="107"/>
      <c r="BT57" s="107"/>
    </row>
    <row r="58" spans="1:72">
      <c r="A58" s="97" t="s">
        <v>6</v>
      </c>
      <c r="B58" s="12" t="str">
        <f>B10</f>
        <v>Каша пшеничная молочная</v>
      </c>
      <c r="C58" s="98">
        <f>$E$7</f>
        <v>1</v>
      </c>
      <c r="D58" s="12">
        <f t="shared" ref="D58:BR62" si="12">D10</f>
        <v>0</v>
      </c>
      <c r="E58" s="12">
        <f t="shared" si="12"/>
        <v>0</v>
      </c>
      <c r="F58" s="12">
        <f t="shared" si="12"/>
        <v>5.0000000000000001E-3</v>
      </c>
      <c r="G58" s="12">
        <f t="shared" si="12"/>
        <v>0</v>
      </c>
      <c r="H58" s="12">
        <f t="shared" si="12"/>
        <v>0</v>
      </c>
      <c r="I58" s="12">
        <f t="shared" si="12"/>
        <v>0</v>
      </c>
      <c r="J58" s="12">
        <f t="shared" si="12"/>
        <v>0</v>
      </c>
      <c r="K58" s="12">
        <f t="shared" si="12"/>
        <v>3.0000000000000001E-3</v>
      </c>
      <c r="L58" s="12">
        <f t="shared" si="12"/>
        <v>0</v>
      </c>
      <c r="M58" s="12">
        <f t="shared" si="12"/>
        <v>1.6500000000000001E-2</v>
      </c>
      <c r="N58" s="12">
        <f t="shared" si="12"/>
        <v>0</v>
      </c>
      <c r="O58" s="12">
        <f t="shared" si="12"/>
        <v>0</v>
      </c>
      <c r="P58" s="12">
        <f t="shared" si="12"/>
        <v>0</v>
      </c>
      <c r="Q58" s="12">
        <f t="shared" si="12"/>
        <v>0</v>
      </c>
      <c r="R58" s="12">
        <f t="shared" si="12"/>
        <v>0</v>
      </c>
      <c r="S58" s="12">
        <f t="shared" si="12"/>
        <v>0</v>
      </c>
      <c r="T58" s="12">
        <f t="shared" si="12"/>
        <v>0</v>
      </c>
      <c r="U58" s="12">
        <f t="shared" si="12"/>
        <v>0</v>
      </c>
      <c r="V58" s="12">
        <f t="shared" si="12"/>
        <v>0</v>
      </c>
      <c r="W58" s="12">
        <f>W10</f>
        <v>0</v>
      </c>
      <c r="X58" s="12">
        <f t="shared" si="12"/>
        <v>0</v>
      </c>
      <c r="Y58" s="12">
        <f t="shared" si="12"/>
        <v>0</v>
      </c>
      <c r="Z58" s="12">
        <f t="shared" si="12"/>
        <v>0</v>
      </c>
      <c r="AA58" s="12">
        <f t="shared" si="12"/>
        <v>0</v>
      </c>
      <c r="AB58" s="12">
        <f t="shared" si="12"/>
        <v>0</v>
      </c>
      <c r="AC58" s="12">
        <f t="shared" si="12"/>
        <v>0</v>
      </c>
      <c r="AD58" s="12">
        <f t="shared" si="12"/>
        <v>0</v>
      </c>
      <c r="AE58" s="12">
        <f t="shared" si="12"/>
        <v>0</v>
      </c>
      <c r="AF58" s="12">
        <f t="shared" ref="AF58:AI61" si="13">AF10</f>
        <v>0</v>
      </c>
      <c r="AG58" s="12">
        <f t="shared" si="13"/>
        <v>0</v>
      </c>
      <c r="AH58" s="12">
        <f t="shared" si="13"/>
        <v>0</v>
      </c>
      <c r="AI58" s="12">
        <f t="shared" si="13"/>
        <v>0</v>
      </c>
      <c r="AJ58" s="12">
        <f t="shared" si="12"/>
        <v>0</v>
      </c>
      <c r="AK58" s="12">
        <f t="shared" si="12"/>
        <v>0</v>
      </c>
      <c r="AL58" s="12">
        <f t="shared" si="12"/>
        <v>0</v>
      </c>
      <c r="AM58" s="12">
        <f t="shared" si="12"/>
        <v>0</v>
      </c>
      <c r="AN58" s="12">
        <f t="shared" si="12"/>
        <v>0</v>
      </c>
      <c r="AO58" s="12">
        <f t="shared" si="12"/>
        <v>0</v>
      </c>
      <c r="AP58" s="12">
        <f t="shared" si="12"/>
        <v>0</v>
      </c>
      <c r="AQ58" s="12">
        <f t="shared" si="12"/>
        <v>0</v>
      </c>
      <c r="AR58" s="12">
        <f t="shared" si="12"/>
        <v>0</v>
      </c>
      <c r="AS58" s="12">
        <f t="shared" si="12"/>
        <v>0</v>
      </c>
      <c r="AT58" s="12">
        <f t="shared" si="12"/>
        <v>0</v>
      </c>
      <c r="AU58" s="12">
        <f t="shared" si="12"/>
        <v>0</v>
      </c>
      <c r="AV58" s="12">
        <f t="shared" si="12"/>
        <v>0</v>
      </c>
      <c r="AW58" s="12">
        <f t="shared" si="12"/>
        <v>0</v>
      </c>
      <c r="AX58" s="12">
        <f t="shared" si="12"/>
        <v>0</v>
      </c>
      <c r="AY58" s="12">
        <f t="shared" si="12"/>
        <v>0</v>
      </c>
      <c r="AZ58" s="12">
        <f t="shared" si="12"/>
        <v>0.02</v>
      </c>
      <c r="BA58" s="12">
        <f t="shared" si="12"/>
        <v>0</v>
      </c>
      <c r="BB58" s="12">
        <f t="shared" si="12"/>
        <v>0</v>
      </c>
      <c r="BC58" s="12">
        <f t="shared" si="12"/>
        <v>0</v>
      </c>
      <c r="BD58" s="12">
        <f t="shared" si="12"/>
        <v>0</v>
      </c>
      <c r="BE58" s="12">
        <f t="shared" si="12"/>
        <v>0</v>
      </c>
      <c r="BF58" s="12">
        <f t="shared" si="12"/>
        <v>0</v>
      </c>
      <c r="BG58" s="12">
        <f t="shared" si="12"/>
        <v>0</v>
      </c>
      <c r="BH58" s="12">
        <f t="shared" si="12"/>
        <v>0</v>
      </c>
      <c r="BI58" s="12">
        <f t="shared" si="12"/>
        <v>0</v>
      </c>
      <c r="BJ58" s="12">
        <f t="shared" si="12"/>
        <v>0</v>
      </c>
      <c r="BK58" s="12">
        <f t="shared" si="12"/>
        <v>0</v>
      </c>
      <c r="BL58" s="12">
        <f t="shared" si="12"/>
        <v>0</v>
      </c>
      <c r="BM58" s="12">
        <f t="shared" si="12"/>
        <v>0</v>
      </c>
      <c r="BN58" s="12">
        <f t="shared" si="12"/>
        <v>0</v>
      </c>
      <c r="BO58" s="12">
        <f t="shared" si="12"/>
        <v>0</v>
      </c>
      <c r="BP58" s="12">
        <f t="shared" si="12"/>
        <v>0</v>
      </c>
      <c r="BQ58" s="12">
        <f t="shared" si="12"/>
        <v>5.0000000000000001E-4</v>
      </c>
      <c r="BR58" s="65">
        <f t="shared" si="12"/>
        <v>0</v>
      </c>
    </row>
    <row r="59" spans="1:72">
      <c r="A59" s="97"/>
      <c r="B59" s="12" t="str">
        <f>B11</f>
        <v>Бутерброд с джемом</v>
      </c>
      <c r="C59" s="99"/>
      <c r="D59" s="12">
        <f t="shared" si="12"/>
        <v>0.03</v>
      </c>
      <c r="E59" s="12">
        <f t="shared" si="12"/>
        <v>0</v>
      </c>
      <c r="F59" s="12">
        <f t="shared" si="12"/>
        <v>0</v>
      </c>
      <c r="G59" s="12">
        <f t="shared" si="12"/>
        <v>0</v>
      </c>
      <c r="H59" s="12">
        <f t="shared" si="12"/>
        <v>0</v>
      </c>
      <c r="I59" s="12">
        <f t="shared" si="12"/>
        <v>0</v>
      </c>
      <c r="J59" s="12">
        <f t="shared" si="12"/>
        <v>0</v>
      </c>
      <c r="K59" s="12">
        <f t="shared" si="12"/>
        <v>0</v>
      </c>
      <c r="L59" s="12">
        <f t="shared" si="12"/>
        <v>0</v>
      </c>
      <c r="M59" s="12">
        <f t="shared" si="12"/>
        <v>0</v>
      </c>
      <c r="N59" s="12">
        <f t="shared" si="12"/>
        <v>0</v>
      </c>
      <c r="O59" s="12">
        <f t="shared" si="12"/>
        <v>0</v>
      </c>
      <c r="P59" s="12">
        <f t="shared" si="12"/>
        <v>0</v>
      </c>
      <c r="Q59" s="12">
        <f t="shared" si="12"/>
        <v>8.0000000000000002E-3</v>
      </c>
      <c r="R59" s="12">
        <f t="shared" si="12"/>
        <v>0</v>
      </c>
      <c r="S59" s="12">
        <f t="shared" si="12"/>
        <v>0</v>
      </c>
      <c r="T59" s="12">
        <f t="shared" si="12"/>
        <v>0</v>
      </c>
      <c r="U59" s="12">
        <f t="shared" si="12"/>
        <v>0</v>
      </c>
      <c r="V59" s="12">
        <f t="shared" si="12"/>
        <v>0</v>
      </c>
      <c r="W59" s="12">
        <f>W11</f>
        <v>0</v>
      </c>
      <c r="X59" s="12">
        <f t="shared" si="12"/>
        <v>0</v>
      </c>
      <c r="Y59" s="12">
        <f t="shared" si="12"/>
        <v>0</v>
      </c>
      <c r="Z59" s="12">
        <f t="shared" si="12"/>
        <v>0</v>
      </c>
      <c r="AA59" s="12">
        <f t="shared" si="12"/>
        <v>0</v>
      </c>
      <c r="AB59" s="12">
        <f t="shared" si="12"/>
        <v>0</v>
      </c>
      <c r="AC59" s="12">
        <f t="shared" si="12"/>
        <v>0</v>
      </c>
      <c r="AD59" s="12">
        <f t="shared" si="12"/>
        <v>0</v>
      </c>
      <c r="AE59" s="12">
        <f t="shared" si="12"/>
        <v>0</v>
      </c>
      <c r="AF59" s="12">
        <f t="shared" si="13"/>
        <v>0</v>
      </c>
      <c r="AG59" s="12">
        <f t="shared" si="13"/>
        <v>0</v>
      </c>
      <c r="AH59" s="12">
        <f t="shared" si="13"/>
        <v>0</v>
      </c>
      <c r="AI59" s="12">
        <f t="shared" si="13"/>
        <v>0</v>
      </c>
      <c r="AJ59" s="12">
        <f t="shared" si="12"/>
        <v>0</v>
      </c>
      <c r="AK59" s="12">
        <f t="shared" si="12"/>
        <v>0</v>
      </c>
      <c r="AL59" s="12">
        <f t="shared" si="12"/>
        <v>0</v>
      </c>
      <c r="AM59" s="12">
        <f t="shared" si="12"/>
        <v>0</v>
      </c>
      <c r="AN59" s="12">
        <f t="shared" si="12"/>
        <v>0</v>
      </c>
      <c r="AO59" s="12">
        <f t="shared" si="12"/>
        <v>0</v>
      </c>
      <c r="AP59" s="12">
        <f t="shared" si="12"/>
        <v>0</v>
      </c>
      <c r="AQ59" s="12">
        <f t="shared" si="12"/>
        <v>0</v>
      </c>
      <c r="AR59" s="12">
        <f t="shared" si="12"/>
        <v>0</v>
      </c>
      <c r="AS59" s="12">
        <f t="shared" si="12"/>
        <v>0</v>
      </c>
      <c r="AT59" s="12">
        <f t="shared" si="12"/>
        <v>0</v>
      </c>
      <c r="AU59" s="12">
        <f t="shared" si="12"/>
        <v>0</v>
      </c>
      <c r="AV59" s="12">
        <f t="shared" si="12"/>
        <v>0</v>
      </c>
      <c r="AW59" s="12">
        <f t="shared" si="12"/>
        <v>0</v>
      </c>
      <c r="AX59" s="12">
        <f t="shared" si="12"/>
        <v>0</v>
      </c>
      <c r="AY59" s="12">
        <f t="shared" si="12"/>
        <v>0</v>
      </c>
      <c r="AZ59" s="12">
        <f t="shared" si="12"/>
        <v>0</v>
      </c>
      <c r="BA59" s="12">
        <f t="shared" si="12"/>
        <v>0</v>
      </c>
      <c r="BB59" s="12">
        <f t="shared" si="12"/>
        <v>0</v>
      </c>
      <c r="BC59" s="12">
        <f t="shared" si="12"/>
        <v>0</v>
      </c>
      <c r="BD59" s="12">
        <f t="shared" si="12"/>
        <v>0</v>
      </c>
      <c r="BE59" s="12">
        <f t="shared" si="12"/>
        <v>0</v>
      </c>
      <c r="BF59" s="12">
        <f t="shared" si="12"/>
        <v>0</v>
      </c>
      <c r="BG59" s="12">
        <f t="shared" si="12"/>
        <v>0</v>
      </c>
      <c r="BH59" s="12">
        <f t="shared" si="12"/>
        <v>0</v>
      </c>
      <c r="BI59" s="12">
        <f t="shared" si="12"/>
        <v>0</v>
      </c>
      <c r="BJ59" s="12">
        <f t="shared" si="12"/>
        <v>0</v>
      </c>
      <c r="BK59" s="12">
        <f t="shared" si="12"/>
        <v>0</v>
      </c>
      <c r="BL59" s="12">
        <f t="shared" si="12"/>
        <v>0</v>
      </c>
      <c r="BM59" s="12">
        <f t="shared" si="12"/>
        <v>0</v>
      </c>
      <c r="BN59" s="12">
        <f t="shared" si="12"/>
        <v>0</v>
      </c>
      <c r="BO59" s="12">
        <f t="shared" si="12"/>
        <v>0</v>
      </c>
      <c r="BP59" s="12">
        <f t="shared" si="12"/>
        <v>0</v>
      </c>
      <c r="BQ59" s="12">
        <f t="shared" si="12"/>
        <v>0</v>
      </c>
      <c r="BR59" s="65">
        <f t="shared" si="12"/>
        <v>0</v>
      </c>
    </row>
    <row r="60" spans="1:72">
      <c r="A60" s="97"/>
      <c r="B60" s="12" t="str">
        <f>B12</f>
        <v>Какао с молоком</v>
      </c>
      <c r="C60" s="99"/>
      <c r="D60" s="12">
        <f t="shared" si="12"/>
        <v>0</v>
      </c>
      <c r="E60" s="12">
        <f t="shared" si="12"/>
        <v>0</v>
      </c>
      <c r="F60" s="12">
        <f t="shared" si="12"/>
        <v>1.0999999999999999E-2</v>
      </c>
      <c r="G60" s="12">
        <f t="shared" si="12"/>
        <v>0</v>
      </c>
      <c r="H60" s="12">
        <f t="shared" si="12"/>
        <v>1.1999999999999999E-3</v>
      </c>
      <c r="I60" s="12">
        <f t="shared" si="12"/>
        <v>0</v>
      </c>
      <c r="J60" s="12">
        <f t="shared" si="12"/>
        <v>9.6000000000000002E-2</v>
      </c>
      <c r="K60" s="12">
        <f t="shared" si="12"/>
        <v>0</v>
      </c>
      <c r="L60" s="12">
        <f t="shared" si="12"/>
        <v>0</v>
      </c>
      <c r="M60" s="12">
        <f t="shared" si="12"/>
        <v>0</v>
      </c>
      <c r="N60" s="12">
        <f t="shared" si="12"/>
        <v>0</v>
      </c>
      <c r="O60" s="12">
        <f t="shared" si="12"/>
        <v>0</v>
      </c>
      <c r="P60" s="12">
        <f t="shared" si="12"/>
        <v>0</v>
      </c>
      <c r="Q60" s="12">
        <f t="shared" si="12"/>
        <v>0</v>
      </c>
      <c r="R60" s="12">
        <f t="shared" si="12"/>
        <v>0</v>
      </c>
      <c r="S60" s="12">
        <f t="shared" si="12"/>
        <v>0</v>
      </c>
      <c r="T60" s="12">
        <f t="shared" si="12"/>
        <v>0</v>
      </c>
      <c r="U60" s="12">
        <f t="shared" si="12"/>
        <v>0</v>
      </c>
      <c r="V60" s="12">
        <f t="shared" si="12"/>
        <v>0</v>
      </c>
      <c r="W60" s="12">
        <f>W12</f>
        <v>0</v>
      </c>
      <c r="X60" s="12">
        <f t="shared" si="12"/>
        <v>0</v>
      </c>
      <c r="Y60" s="12">
        <f t="shared" si="12"/>
        <v>0</v>
      </c>
      <c r="Z60" s="12">
        <f t="shared" si="12"/>
        <v>0</v>
      </c>
      <c r="AA60" s="12">
        <f t="shared" si="12"/>
        <v>0</v>
      </c>
      <c r="AB60" s="12">
        <f t="shared" si="12"/>
        <v>0</v>
      </c>
      <c r="AC60" s="12">
        <f t="shared" si="12"/>
        <v>0</v>
      </c>
      <c r="AD60" s="12">
        <f t="shared" si="12"/>
        <v>0</v>
      </c>
      <c r="AE60" s="12">
        <f t="shared" si="12"/>
        <v>0</v>
      </c>
      <c r="AF60" s="12">
        <f t="shared" si="13"/>
        <v>0</v>
      </c>
      <c r="AG60" s="12">
        <f t="shared" si="13"/>
        <v>0</v>
      </c>
      <c r="AH60" s="12">
        <f t="shared" si="13"/>
        <v>0</v>
      </c>
      <c r="AI60" s="12">
        <f t="shared" si="13"/>
        <v>0</v>
      </c>
      <c r="AJ60" s="12">
        <f t="shared" si="12"/>
        <v>0</v>
      </c>
      <c r="AK60" s="12">
        <f t="shared" si="12"/>
        <v>0</v>
      </c>
      <c r="AL60" s="12">
        <f t="shared" si="12"/>
        <v>0</v>
      </c>
      <c r="AM60" s="12">
        <f t="shared" si="12"/>
        <v>0</v>
      </c>
      <c r="AN60" s="12">
        <f t="shared" si="12"/>
        <v>0</v>
      </c>
      <c r="AO60" s="12">
        <f t="shared" si="12"/>
        <v>0</v>
      </c>
      <c r="AP60" s="12">
        <f t="shared" si="12"/>
        <v>0</v>
      </c>
      <c r="AQ60" s="12">
        <f t="shared" si="12"/>
        <v>0</v>
      </c>
      <c r="AR60" s="12">
        <f t="shared" si="12"/>
        <v>0</v>
      </c>
      <c r="AS60" s="12">
        <f t="shared" si="12"/>
        <v>0</v>
      </c>
      <c r="AT60" s="12">
        <f t="shared" si="12"/>
        <v>0</v>
      </c>
      <c r="AU60" s="12">
        <f t="shared" si="12"/>
        <v>0</v>
      </c>
      <c r="AV60" s="12">
        <f t="shared" si="12"/>
        <v>0</v>
      </c>
      <c r="AW60" s="12">
        <f t="shared" si="12"/>
        <v>0</v>
      </c>
      <c r="AX60" s="12">
        <f t="shared" si="12"/>
        <v>0</v>
      </c>
      <c r="AY60" s="12">
        <f t="shared" si="12"/>
        <v>0</v>
      </c>
      <c r="AZ60" s="12">
        <f t="shared" si="12"/>
        <v>0</v>
      </c>
      <c r="BA60" s="12">
        <f t="shared" si="12"/>
        <v>0</v>
      </c>
      <c r="BB60" s="12">
        <f t="shared" si="12"/>
        <v>0</v>
      </c>
      <c r="BC60" s="12">
        <f t="shared" si="12"/>
        <v>0</v>
      </c>
      <c r="BD60" s="12">
        <f t="shared" si="12"/>
        <v>0</v>
      </c>
      <c r="BE60" s="12">
        <f t="shared" si="12"/>
        <v>0</v>
      </c>
      <c r="BF60" s="12">
        <f t="shared" si="12"/>
        <v>0</v>
      </c>
      <c r="BG60" s="12">
        <f t="shared" si="12"/>
        <v>0</v>
      </c>
      <c r="BH60" s="12">
        <f t="shared" si="12"/>
        <v>0</v>
      </c>
      <c r="BI60" s="12">
        <f t="shared" si="12"/>
        <v>0</v>
      </c>
      <c r="BJ60" s="12">
        <f t="shared" si="12"/>
        <v>0</v>
      </c>
      <c r="BK60" s="12">
        <f t="shared" si="12"/>
        <v>0</v>
      </c>
      <c r="BL60" s="12">
        <f t="shared" si="12"/>
        <v>0</v>
      </c>
      <c r="BM60" s="12">
        <f t="shared" si="12"/>
        <v>0</v>
      </c>
      <c r="BN60" s="12">
        <f t="shared" si="12"/>
        <v>0</v>
      </c>
      <c r="BO60" s="12">
        <f t="shared" si="12"/>
        <v>0</v>
      </c>
      <c r="BP60" s="12">
        <f t="shared" si="12"/>
        <v>0</v>
      </c>
      <c r="BQ60" s="12">
        <f t="shared" si="12"/>
        <v>0</v>
      </c>
      <c r="BR60" s="65">
        <f t="shared" si="12"/>
        <v>0</v>
      </c>
    </row>
    <row r="61" spans="1:72">
      <c r="A61" s="97"/>
      <c r="B61" s="12">
        <f>B13</f>
        <v>0</v>
      </c>
      <c r="C61" s="99"/>
      <c r="D61" s="12">
        <f t="shared" si="12"/>
        <v>0</v>
      </c>
      <c r="E61" s="12">
        <f t="shared" si="12"/>
        <v>0</v>
      </c>
      <c r="F61" s="12">
        <f t="shared" si="12"/>
        <v>0</v>
      </c>
      <c r="G61" s="12">
        <f t="shared" si="12"/>
        <v>0</v>
      </c>
      <c r="H61" s="12">
        <f t="shared" si="12"/>
        <v>0</v>
      </c>
      <c r="I61" s="12">
        <f t="shared" si="12"/>
        <v>0</v>
      </c>
      <c r="J61" s="12">
        <f t="shared" si="12"/>
        <v>0</v>
      </c>
      <c r="K61" s="12">
        <f t="shared" si="12"/>
        <v>0</v>
      </c>
      <c r="L61" s="12">
        <f t="shared" si="12"/>
        <v>0</v>
      </c>
      <c r="M61" s="12">
        <f t="shared" si="12"/>
        <v>0</v>
      </c>
      <c r="N61" s="12">
        <f t="shared" si="12"/>
        <v>0</v>
      </c>
      <c r="O61" s="12">
        <f t="shared" si="12"/>
        <v>0</v>
      </c>
      <c r="P61" s="12">
        <f t="shared" si="12"/>
        <v>0</v>
      </c>
      <c r="Q61" s="12">
        <f t="shared" si="12"/>
        <v>0</v>
      </c>
      <c r="R61" s="12">
        <f t="shared" si="12"/>
        <v>0</v>
      </c>
      <c r="S61" s="12">
        <f t="shared" si="12"/>
        <v>0</v>
      </c>
      <c r="T61" s="12">
        <f t="shared" si="12"/>
        <v>0</v>
      </c>
      <c r="U61" s="12">
        <f t="shared" si="12"/>
        <v>0</v>
      </c>
      <c r="V61" s="12">
        <f t="shared" si="12"/>
        <v>0</v>
      </c>
      <c r="W61" s="12">
        <f>W13</f>
        <v>0</v>
      </c>
      <c r="X61" s="12">
        <f t="shared" si="12"/>
        <v>0</v>
      </c>
      <c r="Y61" s="12">
        <f t="shared" si="12"/>
        <v>0</v>
      </c>
      <c r="Z61" s="12">
        <f t="shared" si="12"/>
        <v>0</v>
      </c>
      <c r="AA61" s="12">
        <f t="shared" si="12"/>
        <v>0</v>
      </c>
      <c r="AB61" s="12">
        <f t="shared" si="12"/>
        <v>0</v>
      </c>
      <c r="AC61" s="12">
        <f t="shared" si="12"/>
        <v>0</v>
      </c>
      <c r="AD61" s="12">
        <f t="shared" si="12"/>
        <v>0</v>
      </c>
      <c r="AE61" s="12">
        <f t="shared" si="12"/>
        <v>0</v>
      </c>
      <c r="AF61" s="12">
        <f t="shared" si="13"/>
        <v>0</v>
      </c>
      <c r="AG61" s="12">
        <f t="shared" si="13"/>
        <v>0</v>
      </c>
      <c r="AH61" s="12">
        <f t="shared" si="13"/>
        <v>0</v>
      </c>
      <c r="AI61" s="12">
        <f t="shared" si="13"/>
        <v>0</v>
      </c>
      <c r="AJ61" s="12">
        <f t="shared" si="12"/>
        <v>0</v>
      </c>
      <c r="AK61" s="12">
        <f t="shared" si="12"/>
        <v>0</v>
      </c>
      <c r="AL61" s="12">
        <f t="shared" si="12"/>
        <v>0</v>
      </c>
      <c r="AM61" s="12">
        <f t="shared" si="12"/>
        <v>0</v>
      </c>
      <c r="AN61" s="12">
        <f t="shared" si="12"/>
        <v>0</v>
      </c>
      <c r="AO61" s="12">
        <f t="shared" si="12"/>
        <v>0</v>
      </c>
      <c r="AP61" s="12">
        <f t="shared" si="12"/>
        <v>0</v>
      </c>
      <c r="AQ61" s="12">
        <f t="shared" si="12"/>
        <v>0</v>
      </c>
      <c r="AR61" s="12">
        <f t="shared" si="12"/>
        <v>0</v>
      </c>
      <c r="AS61" s="12">
        <f t="shared" si="12"/>
        <v>0</v>
      </c>
      <c r="AT61" s="12">
        <f t="shared" si="12"/>
        <v>0</v>
      </c>
      <c r="AU61" s="12">
        <f t="shared" si="12"/>
        <v>0</v>
      </c>
      <c r="AV61" s="12">
        <f t="shared" si="12"/>
        <v>0</v>
      </c>
      <c r="AW61" s="12">
        <f t="shared" si="12"/>
        <v>0</v>
      </c>
      <c r="AX61" s="12">
        <f t="shared" si="12"/>
        <v>0</v>
      </c>
      <c r="AY61" s="12">
        <f t="shared" si="12"/>
        <v>0</v>
      </c>
      <c r="AZ61" s="12">
        <f t="shared" si="12"/>
        <v>0</v>
      </c>
      <c r="BA61" s="12">
        <f t="shared" si="12"/>
        <v>0</v>
      </c>
      <c r="BB61" s="12">
        <f t="shared" si="12"/>
        <v>0</v>
      </c>
      <c r="BC61" s="12">
        <f t="shared" si="12"/>
        <v>0</v>
      </c>
      <c r="BD61" s="12">
        <f t="shared" si="12"/>
        <v>0</v>
      </c>
      <c r="BE61" s="12">
        <f t="shared" si="12"/>
        <v>0</v>
      </c>
      <c r="BF61" s="12">
        <f t="shared" si="12"/>
        <v>0</v>
      </c>
      <c r="BG61" s="12">
        <f t="shared" si="12"/>
        <v>0</v>
      </c>
      <c r="BH61" s="12">
        <f t="shared" si="12"/>
        <v>0</v>
      </c>
      <c r="BI61" s="12">
        <f t="shared" si="12"/>
        <v>0</v>
      </c>
      <c r="BJ61" s="12">
        <f t="shared" si="12"/>
        <v>0</v>
      </c>
      <c r="BK61" s="12">
        <f t="shared" si="12"/>
        <v>0</v>
      </c>
      <c r="BL61" s="12">
        <f t="shared" si="12"/>
        <v>0</v>
      </c>
      <c r="BM61" s="12">
        <f t="shared" si="12"/>
        <v>0</v>
      </c>
      <c r="BN61" s="12">
        <f t="shared" si="12"/>
        <v>0</v>
      </c>
      <c r="BO61" s="12">
        <f t="shared" si="12"/>
        <v>0</v>
      </c>
      <c r="BP61" s="12">
        <f t="shared" si="12"/>
        <v>0</v>
      </c>
      <c r="BQ61" s="12">
        <f t="shared" si="12"/>
        <v>0</v>
      </c>
      <c r="BR61" s="65">
        <f t="shared" si="12"/>
        <v>0</v>
      </c>
    </row>
    <row r="62" spans="1:72">
      <c r="A62" s="97"/>
      <c r="B62" s="12">
        <f>B14</f>
        <v>0</v>
      </c>
      <c r="C62" s="100"/>
      <c r="D62" s="12">
        <f t="shared" si="12"/>
        <v>0</v>
      </c>
      <c r="E62" s="12">
        <f t="shared" si="12"/>
        <v>0</v>
      </c>
      <c r="F62" s="12">
        <f t="shared" si="12"/>
        <v>0</v>
      </c>
      <c r="G62" s="12">
        <f t="shared" ref="G62:BR62" si="14">G14</f>
        <v>0</v>
      </c>
      <c r="H62" s="12">
        <f t="shared" si="14"/>
        <v>0</v>
      </c>
      <c r="I62" s="12">
        <f t="shared" si="14"/>
        <v>0</v>
      </c>
      <c r="J62" s="12">
        <f t="shared" si="14"/>
        <v>0</v>
      </c>
      <c r="K62" s="12">
        <f t="shared" si="14"/>
        <v>0</v>
      </c>
      <c r="L62" s="12">
        <f t="shared" si="14"/>
        <v>0</v>
      </c>
      <c r="M62" s="12">
        <f t="shared" si="14"/>
        <v>0</v>
      </c>
      <c r="N62" s="12">
        <f t="shared" si="14"/>
        <v>0</v>
      </c>
      <c r="O62" s="12">
        <f t="shared" si="14"/>
        <v>0</v>
      </c>
      <c r="P62" s="12">
        <f t="shared" si="14"/>
        <v>0</v>
      </c>
      <c r="Q62" s="12">
        <f t="shared" si="14"/>
        <v>0</v>
      </c>
      <c r="R62" s="12">
        <f t="shared" si="14"/>
        <v>0</v>
      </c>
      <c r="S62" s="12">
        <f t="shared" si="14"/>
        <v>0</v>
      </c>
      <c r="T62" s="12">
        <f t="shared" si="14"/>
        <v>0</v>
      </c>
      <c r="U62" s="12">
        <f t="shared" si="14"/>
        <v>0</v>
      </c>
      <c r="V62" s="12">
        <f t="shared" si="14"/>
        <v>0</v>
      </c>
      <c r="W62" s="12">
        <f>W14</f>
        <v>0</v>
      </c>
      <c r="X62" s="12">
        <f t="shared" si="14"/>
        <v>0</v>
      </c>
      <c r="Y62" s="12">
        <f t="shared" si="14"/>
        <v>0</v>
      </c>
      <c r="Z62" s="12">
        <f t="shared" si="14"/>
        <v>0</v>
      </c>
      <c r="AA62" s="12">
        <f t="shared" si="14"/>
        <v>0</v>
      </c>
      <c r="AB62" s="12">
        <f t="shared" si="14"/>
        <v>0</v>
      </c>
      <c r="AC62" s="12">
        <f t="shared" si="14"/>
        <v>0</v>
      </c>
      <c r="AD62" s="12">
        <f t="shared" si="14"/>
        <v>0</v>
      </c>
      <c r="AE62" s="12">
        <f t="shared" si="14"/>
        <v>0</v>
      </c>
      <c r="AF62" s="12">
        <f t="shared" ref="AF62:AI62" si="15">AF14</f>
        <v>0</v>
      </c>
      <c r="AG62" s="12">
        <f t="shared" si="15"/>
        <v>0</v>
      </c>
      <c r="AH62" s="12">
        <f t="shared" si="15"/>
        <v>0</v>
      </c>
      <c r="AI62" s="12">
        <f t="shared" si="15"/>
        <v>0</v>
      </c>
      <c r="AJ62" s="12">
        <f t="shared" si="14"/>
        <v>0</v>
      </c>
      <c r="AK62" s="12">
        <f t="shared" si="14"/>
        <v>0</v>
      </c>
      <c r="AL62" s="12">
        <f t="shared" si="14"/>
        <v>0</v>
      </c>
      <c r="AM62" s="12">
        <f t="shared" si="14"/>
        <v>0</v>
      </c>
      <c r="AN62" s="12">
        <f t="shared" si="14"/>
        <v>0</v>
      </c>
      <c r="AO62" s="12">
        <f t="shared" si="14"/>
        <v>0</v>
      </c>
      <c r="AP62" s="12">
        <f t="shared" si="14"/>
        <v>0</v>
      </c>
      <c r="AQ62" s="12">
        <f t="shared" si="14"/>
        <v>0</v>
      </c>
      <c r="AR62" s="12">
        <f t="shared" si="14"/>
        <v>0</v>
      </c>
      <c r="AS62" s="12">
        <f t="shared" si="14"/>
        <v>0</v>
      </c>
      <c r="AT62" s="12">
        <f t="shared" si="14"/>
        <v>0</v>
      </c>
      <c r="AU62" s="12">
        <f t="shared" si="14"/>
        <v>0</v>
      </c>
      <c r="AV62" s="12">
        <f t="shared" si="14"/>
        <v>0</v>
      </c>
      <c r="AW62" s="12">
        <f t="shared" si="14"/>
        <v>0</v>
      </c>
      <c r="AX62" s="12">
        <f t="shared" si="14"/>
        <v>0</v>
      </c>
      <c r="AY62" s="12">
        <f t="shared" si="14"/>
        <v>0</v>
      </c>
      <c r="AZ62" s="12">
        <f t="shared" si="14"/>
        <v>0</v>
      </c>
      <c r="BA62" s="12">
        <f t="shared" si="14"/>
        <v>0</v>
      </c>
      <c r="BB62" s="12">
        <f t="shared" si="14"/>
        <v>0</v>
      </c>
      <c r="BC62" s="12">
        <f t="shared" si="14"/>
        <v>0</v>
      </c>
      <c r="BD62" s="12">
        <f t="shared" si="14"/>
        <v>0</v>
      </c>
      <c r="BE62" s="12">
        <f t="shared" si="14"/>
        <v>0</v>
      </c>
      <c r="BF62" s="12">
        <f t="shared" si="14"/>
        <v>0</v>
      </c>
      <c r="BG62" s="12">
        <f t="shared" si="14"/>
        <v>0</v>
      </c>
      <c r="BH62" s="12">
        <f t="shared" si="14"/>
        <v>0</v>
      </c>
      <c r="BI62" s="12">
        <f t="shared" si="14"/>
        <v>0</v>
      </c>
      <c r="BJ62" s="12">
        <f t="shared" si="14"/>
        <v>0</v>
      </c>
      <c r="BK62" s="12">
        <f t="shared" si="14"/>
        <v>0</v>
      </c>
      <c r="BL62" s="12">
        <f t="shared" si="14"/>
        <v>0</v>
      </c>
      <c r="BM62" s="12">
        <f t="shared" si="14"/>
        <v>0</v>
      </c>
      <c r="BN62" s="12">
        <f t="shared" si="14"/>
        <v>0</v>
      </c>
      <c r="BO62" s="12">
        <f t="shared" si="14"/>
        <v>0</v>
      </c>
      <c r="BP62" s="12">
        <f t="shared" si="14"/>
        <v>0</v>
      </c>
      <c r="BQ62" s="12">
        <f t="shared" si="14"/>
        <v>0</v>
      </c>
      <c r="BR62" s="65">
        <f t="shared" si="14"/>
        <v>0</v>
      </c>
    </row>
    <row r="63" spans="1:72" ht="17.399999999999999">
      <c r="B63" s="30" t="s">
        <v>24</v>
      </c>
      <c r="C63" s="31"/>
      <c r="D63" s="32">
        <f t="shared" ref="D63:K63" si="16">SUM(D58:D62)</f>
        <v>0.03</v>
      </c>
      <c r="E63" s="32">
        <f t="shared" si="16"/>
        <v>0</v>
      </c>
      <c r="F63" s="32">
        <f t="shared" si="16"/>
        <v>1.6E-2</v>
      </c>
      <c r="G63" s="32">
        <f>SUM(G58:G62)</f>
        <v>0</v>
      </c>
      <c r="H63" s="32">
        <f>SUM(H58:H62)</f>
        <v>1.1999999999999999E-3</v>
      </c>
      <c r="I63" s="32">
        <f>SUM(I58:I62)</f>
        <v>0</v>
      </c>
      <c r="J63" s="32">
        <f>SUM(J58:J62)</f>
        <v>9.6000000000000002E-2</v>
      </c>
      <c r="K63" s="32">
        <f t="shared" si="16"/>
        <v>3.0000000000000001E-3</v>
      </c>
      <c r="L63" s="32">
        <f>SUM(L58:L62)</f>
        <v>0</v>
      </c>
      <c r="M63" s="32">
        <f>SUM(M58:M62)</f>
        <v>1.6500000000000001E-2</v>
      </c>
      <c r="N63" s="32">
        <f t="shared" ref="N63:BR63" si="17">SUM(N58:N62)</f>
        <v>0</v>
      </c>
      <c r="O63" s="32">
        <f t="shared" si="17"/>
        <v>0</v>
      </c>
      <c r="P63" s="32">
        <f t="shared" si="17"/>
        <v>0</v>
      </c>
      <c r="Q63" s="32">
        <f t="shared" si="17"/>
        <v>8.0000000000000002E-3</v>
      </c>
      <c r="R63" s="32">
        <f t="shared" si="17"/>
        <v>0</v>
      </c>
      <c r="S63" s="32">
        <f t="shared" si="17"/>
        <v>0</v>
      </c>
      <c r="T63" s="32">
        <f t="shared" si="17"/>
        <v>0</v>
      </c>
      <c r="U63" s="32">
        <f t="shared" si="17"/>
        <v>0</v>
      </c>
      <c r="V63" s="32">
        <f t="shared" si="17"/>
        <v>0</v>
      </c>
      <c r="W63" s="32">
        <f>SUM(W58:W62)</f>
        <v>0</v>
      </c>
      <c r="X63" s="32">
        <f t="shared" si="17"/>
        <v>0</v>
      </c>
      <c r="Y63" s="32">
        <f t="shared" si="17"/>
        <v>0</v>
      </c>
      <c r="Z63" s="32">
        <f t="shared" si="17"/>
        <v>0</v>
      </c>
      <c r="AA63" s="32">
        <f t="shared" si="17"/>
        <v>0</v>
      </c>
      <c r="AB63" s="32">
        <f t="shared" si="17"/>
        <v>0</v>
      </c>
      <c r="AC63" s="32">
        <f t="shared" si="17"/>
        <v>0</v>
      </c>
      <c r="AD63" s="32">
        <f t="shared" si="17"/>
        <v>0</v>
      </c>
      <c r="AE63" s="32">
        <f t="shared" si="17"/>
        <v>0</v>
      </c>
      <c r="AF63" s="32">
        <f t="shared" ref="AF63:AI63" si="18">SUM(AF58:AF62)</f>
        <v>0</v>
      </c>
      <c r="AG63" s="32">
        <f t="shared" si="18"/>
        <v>0</v>
      </c>
      <c r="AH63" s="32">
        <f t="shared" si="18"/>
        <v>0</v>
      </c>
      <c r="AI63" s="32">
        <f t="shared" si="18"/>
        <v>0</v>
      </c>
      <c r="AJ63" s="32">
        <f t="shared" si="17"/>
        <v>0</v>
      </c>
      <c r="AK63" s="32">
        <f t="shared" si="17"/>
        <v>0</v>
      </c>
      <c r="AL63" s="32">
        <f t="shared" si="17"/>
        <v>0</v>
      </c>
      <c r="AM63" s="32">
        <f t="shared" si="17"/>
        <v>0</v>
      </c>
      <c r="AN63" s="32">
        <f t="shared" si="17"/>
        <v>0</v>
      </c>
      <c r="AO63" s="32">
        <f t="shared" si="17"/>
        <v>0</v>
      </c>
      <c r="AP63" s="32">
        <f t="shared" si="17"/>
        <v>0</v>
      </c>
      <c r="AQ63" s="32">
        <f t="shared" si="17"/>
        <v>0</v>
      </c>
      <c r="AR63" s="32">
        <f t="shared" si="17"/>
        <v>0</v>
      </c>
      <c r="AS63" s="32">
        <f t="shared" si="17"/>
        <v>0</v>
      </c>
      <c r="AT63" s="32">
        <f t="shared" si="17"/>
        <v>0</v>
      </c>
      <c r="AU63" s="32">
        <f t="shared" si="17"/>
        <v>0</v>
      </c>
      <c r="AV63" s="32">
        <f t="shared" si="17"/>
        <v>0</v>
      </c>
      <c r="AW63" s="32">
        <f t="shared" si="17"/>
        <v>0</v>
      </c>
      <c r="AX63" s="32">
        <f t="shared" si="17"/>
        <v>0</v>
      </c>
      <c r="AY63" s="32">
        <f t="shared" si="17"/>
        <v>0</v>
      </c>
      <c r="AZ63" s="32">
        <f t="shared" si="17"/>
        <v>0.02</v>
      </c>
      <c r="BA63" s="32">
        <f t="shared" si="17"/>
        <v>0</v>
      </c>
      <c r="BB63" s="32">
        <f t="shared" si="17"/>
        <v>0</v>
      </c>
      <c r="BC63" s="32">
        <f t="shared" si="17"/>
        <v>0</v>
      </c>
      <c r="BD63" s="32">
        <f t="shared" si="17"/>
        <v>0</v>
      </c>
      <c r="BE63" s="32">
        <f t="shared" si="17"/>
        <v>0</v>
      </c>
      <c r="BF63" s="32">
        <f t="shared" si="17"/>
        <v>0</v>
      </c>
      <c r="BG63" s="32">
        <f t="shared" si="17"/>
        <v>0</v>
      </c>
      <c r="BH63" s="32">
        <f t="shared" si="17"/>
        <v>0</v>
      </c>
      <c r="BI63" s="32">
        <f t="shared" si="17"/>
        <v>0</v>
      </c>
      <c r="BJ63" s="32">
        <f t="shared" si="17"/>
        <v>0</v>
      </c>
      <c r="BK63" s="32">
        <f t="shared" si="17"/>
        <v>0</v>
      </c>
      <c r="BL63" s="32">
        <f t="shared" si="17"/>
        <v>0</v>
      </c>
      <c r="BM63" s="32">
        <f t="shared" si="17"/>
        <v>0</v>
      </c>
      <c r="BN63" s="32">
        <f t="shared" si="17"/>
        <v>0</v>
      </c>
      <c r="BO63" s="32">
        <f t="shared" si="17"/>
        <v>0</v>
      </c>
      <c r="BP63" s="32">
        <f t="shared" si="17"/>
        <v>0</v>
      </c>
      <c r="BQ63" s="32">
        <f t="shared" si="17"/>
        <v>5.0000000000000001E-4</v>
      </c>
      <c r="BR63" s="66">
        <f t="shared" si="17"/>
        <v>0</v>
      </c>
    </row>
    <row r="64" spans="1:72" ht="17.399999999999999">
      <c r="B64" s="30" t="s">
        <v>34</v>
      </c>
      <c r="C64" s="31"/>
      <c r="D64" s="43">
        <f t="shared" ref="D64:BR64" si="19">PRODUCT(D63,$E$7)</f>
        <v>0.03</v>
      </c>
      <c r="E64" s="43">
        <f t="shared" si="19"/>
        <v>0</v>
      </c>
      <c r="F64" s="43">
        <f t="shared" si="19"/>
        <v>1.6E-2</v>
      </c>
      <c r="G64" s="43">
        <f t="shared" si="19"/>
        <v>0</v>
      </c>
      <c r="H64" s="43">
        <f t="shared" si="19"/>
        <v>1.1999999999999999E-3</v>
      </c>
      <c r="I64" s="43">
        <f t="shared" si="19"/>
        <v>0</v>
      </c>
      <c r="J64" s="43">
        <f t="shared" si="19"/>
        <v>9.6000000000000002E-2</v>
      </c>
      <c r="K64" s="43">
        <f t="shared" si="19"/>
        <v>3.0000000000000001E-3</v>
      </c>
      <c r="L64" s="43">
        <f t="shared" si="19"/>
        <v>0</v>
      </c>
      <c r="M64" s="43">
        <f t="shared" si="19"/>
        <v>1.6500000000000001E-2</v>
      </c>
      <c r="N64" s="43">
        <f t="shared" si="19"/>
        <v>0</v>
      </c>
      <c r="O64" s="43">
        <f t="shared" si="19"/>
        <v>0</v>
      </c>
      <c r="P64" s="43">
        <f t="shared" si="19"/>
        <v>0</v>
      </c>
      <c r="Q64" s="43">
        <f t="shared" si="19"/>
        <v>8.0000000000000002E-3</v>
      </c>
      <c r="R64" s="43">
        <f t="shared" si="19"/>
        <v>0</v>
      </c>
      <c r="S64" s="43">
        <f t="shared" si="19"/>
        <v>0</v>
      </c>
      <c r="T64" s="43">
        <f t="shared" si="19"/>
        <v>0</v>
      </c>
      <c r="U64" s="43">
        <f t="shared" si="19"/>
        <v>0</v>
      </c>
      <c r="V64" s="43">
        <f t="shared" si="19"/>
        <v>0</v>
      </c>
      <c r="W64" s="43">
        <f>PRODUCT(W63,$E$7)</f>
        <v>0</v>
      </c>
      <c r="X64" s="43">
        <f t="shared" si="19"/>
        <v>0</v>
      </c>
      <c r="Y64" s="43">
        <f t="shared" si="19"/>
        <v>0</v>
      </c>
      <c r="Z64" s="43">
        <f t="shared" si="19"/>
        <v>0</v>
      </c>
      <c r="AA64" s="43">
        <f t="shared" si="19"/>
        <v>0</v>
      </c>
      <c r="AB64" s="43">
        <f t="shared" si="19"/>
        <v>0</v>
      </c>
      <c r="AC64" s="43">
        <f t="shared" si="19"/>
        <v>0</v>
      </c>
      <c r="AD64" s="43">
        <f t="shared" si="19"/>
        <v>0</v>
      </c>
      <c r="AE64" s="43">
        <f t="shared" si="19"/>
        <v>0</v>
      </c>
      <c r="AF64" s="43">
        <f t="shared" ref="AF64:AI64" si="20">PRODUCT(AF63,$E$7)</f>
        <v>0</v>
      </c>
      <c r="AG64" s="43">
        <f t="shared" si="20"/>
        <v>0</v>
      </c>
      <c r="AH64" s="43">
        <f t="shared" si="20"/>
        <v>0</v>
      </c>
      <c r="AI64" s="43">
        <f t="shared" si="20"/>
        <v>0</v>
      </c>
      <c r="AJ64" s="43">
        <f t="shared" si="19"/>
        <v>0</v>
      </c>
      <c r="AK64" s="43">
        <f t="shared" si="19"/>
        <v>0</v>
      </c>
      <c r="AL64" s="43">
        <f t="shared" si="19"/>
        <v>0</v>
      </c>
      <c r="AM64" s="43">
        <f t="shared" si="19"/>
        <v>0</v>
      </c>
      <c r="AN64" s="43">
        <f t="shared" si="19"/>
        <v>0</v>
      </c>
      <c r="AO64" s="43">
        <f t="shared" si="19"/>
        <v>0</v>
      </c>
      <c r="AP64" s="43">
        <f t="shared" si="19"/>
        <v>0</v>
      </c>
      <c r="AQ64" s="43">
        <f t="shared" si="19"/>
        <v>0</v>
      </c>
      <c r="AR64" s="43">
        <f t="shared" si="19"/>
        <v>0</v>
      </c>
      <c r="AS64" s="43">
        <f t="shared" si="19"/>
        <v>0</v>
      </c>
      <c r="AT64" s="43">
        <f t="shared" si="19"/>
        <v>0</v>
      </c>
      <c r="AU64" s="43">
        <f t="shared" si="19"/>
        <v>0</v>
      </c>
      <c r="AV64" s="43">
        <f t="shared" si="19"/>
        <v>0</v>
      </c>
      <c r="AW64" s="43">
        <f t="shared" si="19"/>
        <v>0</v>
      </c>
      <c r="AX64" s="43">
        <f t="shared" si="19"/>
        <v>0</v>
      </c>
      <c r="AY64" s="43">
        <f t="shared" si="19"/>
        <v>0</v>
      </c>
      <c r="AZ64" s="43">
        <f t="shared" si="19"/>
        <v>0.02</v>
      </c>
      <c r="BA64" s="43">
        <f t="shared" si="19"/>
        <v>0</v>
      </c>
      <c r="BB64" s="43">
        <f t="shared" si="19"/>
        <v>0</v>
      </c>
      <c r="BC64" s="43">
        <f t="shared" si="19"/>
        <v>0</v>
      </c>
      <c r="BD64" s="43">
        <f t="shared" si="19"/>
        <v>0</v>
      </c>
      <c r="BE64" s="43">
        <f t="shared" si="19"/>
        <v>0</v>
      </c>
      <c r="BF64" s="43">
        <f t="shared" si="19"/>
        <v>0</v>
      </c>
      <c r="BG64" s="43">
        <f t="shared" si="19"/>
        <v>0</v>
      </c>
      <c r="BH64" s="43">
        <f t="shared" si="19"/>
        <v>0</v>
      </c>
      <c r="BI64" s="43">
        <f t="shared" si="19"/>
        <v>0</v>
      </c>
      <c r="BJ64" s="43">
        <f t="shared" si="19"/>
        <v>0</v>
      </c>
      <c r="BK64" s="43">
        <f t="shared" si="19"/>
        <v>0</v>
      </c>
      <c r="BL64" s="43">
        <f t="shared" si="19"/>
        <v>0</v>
      </c>
      <c r="BM64" s="43">
        <f t="shared" si="19"/>
        <v>0</v>
      </c>
      <c r="BN64" s="43">
        <f t="shared" si="19"/>
        <v>0</v>
      </c>
      <c r="BO64" s="43">
        <f t="shared" si="19"/>
        <v>0</v>
      </c>
      <c r="BP64" s="43">
        <f t="shared" si="19"/>
        <v>0</v>
      </c>
      <c r="BQ64" s="43">
        <f t="shared" si="19"/>
        <v>5.0000000000000001E-4</v>
      </c>
      <c r="BR64" s="67">
        <f t="shared" si="19"/>
        <v>0</v>
      </c>
    </row>
    <row r="66" spans="1:72" ht="17.399999999999999">
      <c r="A66" s="26"/>
      <c r="B66" s="27" t="s">
        <v>26</v>
      </c>
      <c r="C66" s="28" t="s">
        <v>27</v>
      </c>
      <c r="D66" s="29">
        <f>D48</f>
        <v>90.9</v>
      </c>
      <c r="E66" s="29">
        <f t="shared" ref="E66:BR66" si="21">E48</f>
        <v>96</v>
      </c>
      <c r="F66" s="29">
        <f t="shared" si="21"/>
        <v>91</v>
      </c>
      <c r="G66" s="29">
        <f t="shared" si="21"/>
        <v>816</v>
      </c>
      <c r="H66" s="29">
        <f t="shared" si="21"/>
        <v>1680</v>
      </c>
      <c r="I66" s="29">
        <f t="shared" si="21"/>
        <v>1050</v>
      </c>
      <c r="J66" s="29">
        <f t="shared" si="21"/>
        <v>90.57</v>
      </c>
      <c r="K66" s="29">
        <f t="shared" si="21"/>
        <v>1166.67</v>
      </c>
      <c r="L66" s="29">
        <f t="shared" si="21"/>
        <v>255.2</v>
      </c>
      <c r="M66" s="29">
        <f t="shared" si="21"/>
        <v>833</v>
      </c>
      <c r="N66" s="29">
        <f t="shared" si="21"/>
        <v>126.38</v>
      </c>
      <c r="O66" s="29">
        <f t="shared" si="21"/>
        <v>387.53</v>
      </c>
      <c r="P66" s="29">
        <f t="shared" si="21"/>
        <v>663.16</v>
      </c>
      <c r="Q66" s="29">
        <f t="shared" si="21"/>
        <v>526.66999999999996</v>
      </c>
      <c r="R66" s="29">
        <f t="shared" si="21"/>
        <v>1295</v>
      </c>
      <c r="S66" s="29">
        <f t="shared" si="21"/>
        <v>0</v>
      </c>
      <c r="T66" s="29">
        <f t="shared" si="21"/>
        <v>0</v>
      </c>
      <c r="U66" s="29">
        <f t="shared" si="21"/>
        <v>1012</v>
      </c>
      <c r="V66" s="29">
        <f t="shared" si="21"/>
        <v>470.67</v>
      </c>
      <c r="W66" s="29">
        <f>W48</f>
        <v>348</v>
      </c>
      <c r="X66" s="29">
        <f t="shared" si="21"/>
        <v>9.4</v>
      </c>
      <c r="Y66" s="29">
        <f t="shared" si="21"/>
        <v>266.5</v>
      </c>
      <c r="Z66" s="29">
        <f t="shared" si="21"/>
        <v>367</v>
      </c>
      <c r="AA66" s="29">
        <f t="shared" si="21"/>
        <v>524</v>
      </c>
      <c r="AB66" s="29">
        <f t="shared" si="21"/>
        <v>330</v>
      </c>
      <c r="AC66" s="29">
        <f t="shared" si="21"/>
        <v>299</v>
      </c>
      <c r="AD66" s="29">
        <f t="shared" si="21"/>
        <v>148</v>
      </c>
      <c r="AE66" s="29">
        <f t="shared" si="21"/>
        <v>842</v>
      </c>
      <c r="AF66" s="29"/>
      <c r="AG66" s="29"/>
      <c r="AH66" s="29">
        <f t="shared" si="21"/>
        <v>359</v>
      </c>
      <c r="AI66" s="29"/>
      <c r="AJ66" s="29">
        <f t="shared" si="21"/>
        <v>309.10000000000002</v>
      </c>
      <c r="AK66" s="29">
        <f t="shared" si="21"/>
        <v>94</v>
      </c>
      <c r="AL66" s="29">
        <f t="shared" si="21"/>
        <v>73</v>
      </c>
      <c r="AM66" s="29">
        <f t="shared" si="21"/>
        <v>51.6</v>
      </c>
      <c r="AN66" s="29">
        <f t="shared" si="21"/>
        <v>250</v>
      </c>
      <c r="AO66" s="29">
        <f t="shared" si="21"/>
        <v>272</v>
      </c>
      <c r="AP66" s="29">
        <f t="shared" si="21"/>
        <v>0</v>
      </c>
      <c r="AQ66" s="29">
        <f t="shared" si="21"/>
        <v>425</v>
      </c>
      <c r="AR66" s="29">
        <f t="shared" si="21"/>
        <v>800</v>
      </c>
      <c r="AS66" s="29">
        <f t="shared" si="21"/>
        <v>294.25</v>
      </c>
      <c r="AT66" s="29">
        <f t="shared" si="21"/>
        <v>95</v>
      </c>
      <c r="AU66" s="29">
        <f t="shared" si="21"/>
        <v>87.33</v>
      </c>
      <c r="AV66" s="29">
        <f t="shared" si="21"/>
        <v>73.33</v>
      </c>
      <c r="AW66" s="29">
        <f t="shared" si="21"/>
        <v>80</v>
      </c>
      <c r="AX66" s="29">
        <f t="shared" si="21"/>
        <v>89.29</v>
      </c>
      <c r="AY66" s="29">
        <f t="shared" si="21"/>
        <v>63.75</v>
      </c>
      <c r="AZ66" s="29">
        <f t="shared" si="21"/>
        <v>104.62</v>
      </c>
      <c r="BA66" s="29">
        <f t="shared" si="21"/>
        <v>81.33</v>
      </c>
      <c r="BB66" s="29">
        <f t="shared" si="21"/>
        <v>71.67</v>
      </c>
      <c r="BC66" s="29">
        <f t="shared" si="21"/>
        <v>152.66999999999999</v>
      </c>
      <c r="BD66" s="29">
        <f t="shared" si="21"/>
        <v>378</v>
      </c>
      <c r="BE66" s="29">
        <f t="shared" si="21"/>
        <v>574</v>
      </c>
      <c r="BF66" s="29">
        <f t="shared" si="21"/>
        <v>696</v>
      </c>
      <c r="BG66" s="29">
        <f t="shared" si="21"/>
        <v>324</v>
      </c>
      <c r="BH66" s="29">
        <f t="shared" si="21"/>
        <v>604</v>
      </c>
      <c r="BI66" s="29">
        <f t="shared" si="21"/>
        <v>0</v>
      </c>
      <c r="BJ66" s="29">
        <f t="shared" si="21"/>
        <v>38</v>
      </c>
      <c r="BK66" s="29">
        <f t="shared" si="21"/>
        <v>38</v>
      </c>
      <c r="BL66" s="29">
        <f t="shared" si="21"/>
        <v>33</v>
      </c>
      <c r="BM66" s="29">
        <f t="shared" si="21"/>
        <v>43</v>
      </c>
      <c r="BN66" s="29">
        <f t="shared" si="21"/>
        <v>43</v>
      </c>
      <c r="BO66" s="29">
        <f t="shared" si="21"/>
        <v>306.32</v>
      </c>
      <c r="BP66" s="29">
        <f t="shared" si="21"/>
        <v>190</v>
      </c>
      <c r="BQ66" s="29">
        <f t="shared" si="21"/>
        <v>26</v>
      </c>
      <c r="BR66" s="66">
        <f t="shared" si="21"/>
        <v>0</v>
      </c>
    </row>
    <row r="67" spans="1:72" ht="17.399999999999999">
      <c r="B67" s="30" t="s">
        <v>28</v>
      </c>
      <c r="C67" s="31" t="s">
        <v>27</v>
      </c>
      <c r="D67" s="32">
        <f>D66/1000</f>
        <v>9.0900000000000009E-2</v>
      </c>
      <c r="E67" s="32">
        <f>E66/1000</f>
        <v>9.6000000000000002E-2</v>
      </c>
      <c r="F67" s="32">
        <f>F66/1000</f>
        <v>9.0999999999999998E-2</v>
      </c>
      <c r="G67" s="32">
        <f>G66/1000</f>
        <v>0.81599999999999995</v>
      </c>
      <c r="H67" s="32">
        <f>H66/1000</f>
        <v>1.68</v>
      </c>
      <c r="I67" s="32">
        <f t="shared" ref="I67:BR67" si="22">I66/1000</f>
        <v>1.05</v>
      </c>
      <c r="J67" s="32">
        <f t="shared" si="22"/>
        <v>9.0569999999999998E-2</v>
      </c>
      <c r="K67" s="32">
        <f t="shared" si="22"/>
        <v>1.1666700000000001</v>
      </c>
      <c r="L67" s="32">
        <f t="shared" si="22"/>
        <v>0.25519999999999998</v>
      </c>
      <c r="M67" s="32">
        <f t="shared" si="22"/>
        <v>0.83299999999999996</v>
      </c>
      <c r="N67" s="32">
        <f t="shared" si="22"/>
        <v>0.12637999999999999</v>
      </c>
      <c r="O67" s="32">
        <f t="shared" si="22"/>
        <v>0.38752999999999999</v>
      </c>
      <c r="P67" s="32">
        <f t="shared" si="22"/>
        <v>0.66315999999999997</v>
      </c>
      <c r="Q67" s="32">
        <f t="shared" si="22"/>
        <v>0.52666999999999997</v>
      </c>
      <c r="R67" s="32">
        <f t="shared" si="22"/>
        <v>1.2949999999999999</v>
      </c>
      <c r="S67" s="32">
        <f t="shared" si="22"/>
        <v>0</v>
      </c>
      <c r="T67" s="32">
        <f t="shared" si="22"/>
        <v>0</v>
      </c>
      <c r="U67" s="32">
        <f t="shared" si="22"/>
        <v>1.012</v>
      </c>
      <c r="V67" s="32">
        <f t="shared" si="22"/>
        <v>0.47067000000000003</v>
      </c>
      <c r="W67" s="32">
        <f>W66/1000</f>
        <v>0.34799999999999998</v>
      </c>
      <c r="X67" s="32">
        <f t="shared" si="22"/>
        <v>9.4000000000000004E-3</v>
      </c>
      <c r="Y67" s="32">
        <f t="shared" si="22"/>
        <v>0.26650000000000001</v>
      </c>
      <c r="Z67" s="32">
        <f t="shared" si="22"/>
        <v>0.36699999999999999</v>
      </c>
      <c r="AA67" s="32">
        <f t="shared" si="22"/>
        <v>0.52400000000000002</v>
      </c>
      <c r="AB67" s="32">
        <f t="shared" si="22"/>
        <v>0.33</v>
      </c>
      <c r="AC67" s="32">
        <f t="shared" si="22"/>
        <v>0.29899999999999999</v>
      </c>
      <c r="AD67" s="32">
        <f t="shared" si="22"/>
        <v>0.14799999999999999</v>
      </c>
      <c r="AE67" s="32">
        <f t="shared" si="22"/>
        <v>0.84199999999999997</v>
      </c>
      <c r="AF67" s="32">
        <f t="shared" ref="AF67:AI67" si="23">AF66/1000</f>
        <v>0</v>
      </c>
      <c r="AG67" s="32">
        <f t="shared" si="23"/>
        <v>0</v>
      </c>
      <c r="AH67" s="32">
        <f t="shared" si="23"/>
        <v>0.35899999999999999</v>
      </c>
      <c r="AI67" s="32">
        <f t="shared" si="23"/>
        <v>0</v>
      </c>
      <c r="AJ67" s="32">
        <f t="shared" si="22"/>
        <v>0.30910000000000004</v>
      </c>
      <c r="AK67" s="32">
        <f t="shared" si="22"/>
        <v>9.4E-2</v>
      </c>
      <c r="AL67" s="32">
        <f t="shared" si="22"/>
        <v>7.2999999999999995E-2</v>
      </c>
      <c r="AM67" s="32">
        <f t="shared" si="22"/>
        <v>5.16E-2</v>
      </c>
      <c r="AN67" s="32">
        <f t="shared" si="22"/>
        <v>0.25</v>
      </c>
      <c r="AO67" s="32">
        <f t="shared" si="22"/>
        <v>0.27200000000000002</v>
      </c>
      <c r="AP67" s="32">
        <f t="shared" si="22"/>
        <v>0</v>
      </c>
      <c r="AQ67" s="32">
        <f t="shared" si="22"/>
        <v>0.42499999999999999</v>
      </c>
      <c r="AR67" s="32">
        <f t="shared" si="22"/>
        <v>0.8</v>
      </c>
      <c r="AS67" s="32">
        <f t="shared" si="22"/>
        <v>0.29425000000000001</v>
      </c>
      <c r="AT67" s="32">
        <f t="shared" si="22"/>
        <v>9.5000000000000001E-2</v>
      </c>
      <c r="AU67" s="32">
        <f t="shared" si="22"/>
        <v>8.7330000000000005E-2</v>
      </c>
      <c r="AV67" s="32">
        <f t="shared" si="22"/>
        <v>7.3329999999999992E-2</v>
      </c>
      <c r="AW67" s="32">
        <f t="shared" si="22"/>
        <v>0.08</v>
      </c>
      <c r="AX67" s="32">
        <f t="shared" si="22"/>
        <v>8.9290000000000008E-2</v>
      </c>
      <c r="AY67" s="32">
        <f t="shared" si="22"/>
        <v>6.3750000000000001E-2</v>
      </c>
      <c r="AZ67" s="32">
        <f t="shared" si="22"/>
        <v>0.10462</v>
      </c>
      <c r="BA67" s="32">
        <f t="shared" si="22"/>
        <v>8.133E-2</v>
      </c>
      <c r="BB67" s="32">
        <f t="shared" si="22"/>
        <v>7.1669999999999998E-2</v>
      </c>
      <c r="BC67" s="32">
        <f t="shared" si="22"/>
        <v>0.15267</v>
      </c>
      <c r="BD67" s="32">
        <f t="shared" si="22"/>
        <v>0.378</v>
      </c>
      <c r="BE67" s="32">
        <f t="shared" si="22"/>
        <v>0.57399999999999995</v>
      </c>
      <c r="BF67" s="32">
        <f t="shared" si="22"/>
        <v>0.69599999999999995</v>
      </c>
      <c r="BG67" s="32">
        <f t="shared" si="22"/>
        <v>0.32400000000000001</v>
      </c>
      <c r="BH67" s="32">
        <f t="shared" si="22"/>
        <v>0.60399999999999998</v>
      </c>
      <c r="BI67" s="32">
        <f t="shared" si="22"/>
        <v>0</v>
      </c>
      <c r="BJ67" s="32">
        <f t="shared" si="22"/>
        <v>3.7999999999999999E-2</v>
      </c>
      <c r="BK67" s="32">
        <f t="shared" si="22"/>
        <v>3.7999999999999999E-2</v>
      </c>
      <c r="BL67" s="32">
        <f t="shared" si="22"/>
        <v>3.3000000000000002E-2</v>
      </c>
      <c r="BM67" s="32">
        <f t="shared" si="22"/>
        <v>4.2999999999999997E-2</v>
      </c>
      <c r="BN67" s="32">
        <f t="shared" si="22"/>
        <v>4.2999999999999997E-2</v>
      </c>
      <c r="BO67" s="32">
        <f t="shared" si="22"/>
        <v>0.30631999999999998</v>
      </c>
      <c r="BP67" s="32">
        <f t="shared" si="22"/>
        <v>0.19</v>
      </c>
      <c r="BQ67" s="32">
        <f t="shared" si="22"/>
        <v>2.5999999999999999E-2</v>
      </c>
      <c r="BR67" s="66">
        <f t="shared" si="22"/>
        <v>0</v>
      </c>
    </row>
    <row r="68" spans="1:72" ht="17.399999999999999">
      <c r="A68" s="33"/>
      <c r="B68" s="34" t="s">
        <v>29</v>
      </c>
      <c r="C68" s="101"/>
      <c r="D68" s="35">
        <f>D64*D66</f>
        <v>2.7269999999999999</v>
      </c>
      <c r="E68" s="35">
        <f>E64*E66</f>
        <v>0</v>
      </c>
      <c r="F68" s="35">
        <f>F64*F66</f>
        <v>1.456</v>
      </c>
      <c r="G68" s="35">
        <f>G64*G66</f>
        <v>0</v>
      </c>
      <c r="H68" s="35">
        <f>H64*H66</f>
        <v>2.016</v>
      </c>
      <c r="I68" s="35">
        <f t="shared" ref="I68:BR68" si="24">I64*I66</f>
        <v>0</v>
      </c>
      <c r="J68" s="35">
        <f t="shared" si="24"/>
        <v>8.6947200000000002</v>
      </c>
      <c r="K68" s="35">
        <f t="shared" si="24"/>
        <v>3.5000100000000005</v>
      </c>
      <c r="L68" s="35">
        <f t="shared" si="24"/>
        <v>0</v>
      </c>
      <c r="M68" s="35">
        <f t="shared" si="24"/>
        <v>13.7445</v>
      </c>
      <c r="N68" s="35">
        <f t="shared" si="24"/>
        <v>0</v>
      </c>
      <c r="O68" s="35">
        <f t="shared" si="24"/>
        <v>0</v>
      </c>
      <c r="P68" s="35">
        <f t="shared" si="24"/>
        <v>0</v>
      </c>
      <c r="Q68" s="35">
        <f t="shared" si="24"/>
        <v>4.2133599999999998</v>
      </c>
      <c r="R68" s="35">
        <f t="shared" si="24"/>
        <v>0</v>
      </c>
      <c r="S68" s="35">
        <f t="shared" si="24"/>
        <v>0</v>
      </c>
      <c r="T68" s="35">
        <f t="shared" si="24"/>
        <v>0</v>
      </c>
      <c r="U68" s="35">
        <f t="shared" si="24"/>
        <v>0</v>
      </c>
      <c r="V68" s="35">
        <f t="shared" si="24"/>
        <v>0</v>
      </c>
      <c r="W68" s="35">
        <f>W64*W66</f>
        <v>0</v>
      </c>
      <c r="X68" s="35">
        <f t="shared" si="24"/>
        <v>0</v>
      </c>
      <c r="Y68" s="35">
        <f t="shared" si="24"/>
        <v>0</v>
      </c>
      <c r="Z68" s="35">
        <f t="shared" si="24"/>
        <v>0</v>
      </c>
      <c r="AA68" s="35">
        <f t="shared" si="24"/>
        <v>0</v>
      </c>
      <c r="AB68" s="35">
        <f t="shared" si="24"/>
        <v>0</v>
      </c>
      <c r="AC68" s="35">
        <f t="shared" si="24"/>
        <v>0</v>
      </c>
      <c r="AD68" s="35">
        <f t="shared" si="24"/>
        <v>0</v>
      </c>
      <c r="AE68" s="35">
        <f t="shared" si="24"/>
        <v>0</v>
      </c>
      <c r="AF68" s="35">
        <f t="shared" ref="AF68:AI68" si="25">AF64*AF66</f>
        <v>0</v>
      </c>
      <c r="AG68" s="35">
        <f t="shared" si="25"/>
        <v>0</v>
      </c>
      <c r="AH68" s="35">
        <f t="shared" si="25"/>
        <v>0</v>
      </c>
      <c r="AI68" s="35">
        <f t="shared" si="25"/>
        <v>0</v>
      </c>
      <c r="AJ68" s="35">
        <f t="shared" si="24"/>
        <v>0</v>
      </c>
      <c r="AK68" s="35">
        <f t="shared" si="24"/>
        <v>0</v>
      </c>
      <c r="AL68" s="35">
        <f t="shared" si="24"/>
        <v>0</v>
      </c>
      <c r="AM68" s="35">
        <f t="shared" si="24"/>
        <v>0</v>
      </c>
      <c r="AN68" s="35">
        <f t="shared" si="24"/>
        <v>0</v>
      </c>
      <c r="AO68" s="35">
        <f t="shared" si="24"/>
        <v>0</v>
      </c>
      <c r="AP68" s="35">
        <f t="shared" si="24"/>
        <v>0</v>
      </c>
      <c r="AQ68" s="35">
        <f t="shared" si="24"/>
        <v>0</v>
      </c>
      <c r="AR68" s="35">
        <f t="shared" si="24"/>
        <v>0</v>
      </c>
      <c r="AS68" s="35">
        <f t="shared" si="24"/>
        <v>0</v>
      </c>
      <c r="AT68" s="35">
        <f t="shared" si="24"/>
        <v>0</v>
      </c>
      <c r="AU68" s="35">
        <f t="shared" si="24"/>
        <v>0</v>
      </c>
      <c r="AV68" s="35">
        <f t="shared" si="24"/>
        <v>0</v>
      </c>
      <c r="AW68" s="35">
        <f t="shared" si="24"/>
        <v>0</v>
      </c>
      <c r="AX68" s="35">
        <f t="shared" si="24"/>
        <v>0</v>
      </c>
      <c r="AY68" s="35">
        <f t="shared" si="24"/>
        <v>0</v>
      </c>
      <c r="AZ68" s="35">
        <f t="shared" si="24"/>
        <v>2.0924</v>
      </c>
      <c r="BA68" s="35">
        <f t="shared" si="24"/>
        <v>0</v>
      </c>
      <c r="BB68" s="35">
        <f t="shared" si="24"/>
        <v>0</v>
      </c>
      <c r="BC68" s="35">
        <f t="shared" si="24"/>
        <v>0</v>
      </c>
      <c r="BD68" s="35">
        <f t="shared" si="24"/>
        <v>0</v>
      </c>
      <c r="BE68" s="35">
        <f t="shared" si="24"/>
        <v>0</v>
      </c>
      <c r="BF68" s="35">
        <f t="shared" si="24"/>
        <v>0</v>
      </c>
      <c r="BG68" s="35">
        <f t="shared" si="24"/>
        <v>0</v>
      </c>
      <c r="BH68" s="35">
        <f t="shared" si="24"/>
        <v>0</v>
      </c>
      <c r="BI68" s="35">
        <f t="shared" si="24"/>
        <v>0</v>
      </c>
      <c r="BJ68" s="35">
        <f t="shared" si="24"/>
        <v>0</v>
      </c>
      <c r="BK68" s="35">
        <f t="shared" si="24"/>
        <v>0</v>
      </c>
      <c r="BL68" s="35">
        <f t="shared" si="24"/>
        <v>0</v>
      </c>
      <c r="BM68" s="35">
        <f t="shared" si="24"/>
        <v>0</v>
      </c>
      <c r="BN68" s="35">
        <f t="shared" si="24"/>
        <v>0</v>
      </c>
      <c r="BO68" s="35">
        <f t="shared" si="24"/>
        <v>0</v>
      </c>
      <c r="BP68" s="35">
        <f t="shared" si="24"/>
        <v>0</v>
      </c>
      <c r="BQ68" s="35">
        <f t="shared" si="24"/>
        <v>1.3000000000000001E-2</v>
      </c>
      <c r="BR68" s="68">
        <f t="shared" si="24"/>
        <v>0</v>
      </c>
      <c r="BS68" s="36">
        <f>SUM(D68:BQ68)</f>
        <v>38.456989999999998</v>
      </c>
      <c r="BT68" s="37">
        <f>BS68/$C$10</f>
        <v>38.456989999999998</v>
      </c>
    </row>
    <row r="69" spans="1:72" ht="17.399999999999999">
      <c r="A69" s="33"/>
      <c r="B69" s="34" t="s">
        <v>30</v>
      </c>
      <c r="C69" s="101"/>
      <c r="D69" s="35">
        <f>D64*D66</f>
        <v>2.7269999999999999</v>
      </c>
      <c r="E69" s="35">
        <f>E64*E66</f>
        <v>0</v>
      </c>
      <c r="F69" s="35">
        <f>F64*F66</f>
        <v>1.456</v>
      </c>
      <c r="G69" s="35">
        <f>G64*G66</f>
        <v>0</v>
      </c>
      <c r="H69" s="35">
        <f>H64*H66</f>
        <v>2.016</v>
      </c>
      <c r="I69" s="35">
        <f t="shared" ref="I69:BR69" si="26">I64*I66</f>
        <v>0</v>
      </c>
      <c r="J69" s="35">
        <f t="shared" si="26"/>
        <v>8.6947200000000002</v>
      </c>
      <c r="K69" s="35">
        <f t="shared" si="26"/>
        <v>3.5000100000000005</v>
      </c>
      <c r="L69" s="35">
        <f t="shared" si="26"/>
        <v>0</v>
      </c>
      <c r="M69" s="35">
        <f t="shared" si="26"/>
        <v>13.7445</v>
      </c>
      <c r="N69" s="35">
        <f t="shared" si="26"/>
        <v>0</v>
      </c>
      <c r="O69" s="35">
        <f t="shared" si="26"/>
        <v>0</v>
      </c>
      <c r="P69" s="35">
        <f t="shared" si="26"/>
        <v>0</v>
      </c>
      <c r="Q69" s="35">
        <f t="shared" si="26"/>
        <v>4.2133599999999998</v>
      </c>
      <c r="R69" s="35">
        <f t="shared" si="26"/>
        <v>0</v>
      </c>
      <c r="S69" s="35">
        <f t="shared" si="26"/>
        <v>0</v>
      </c>
      <c r="T69" s="35">
        <f t="shared" si="26"/>
        <v>0</v>
      </c>
      <c r="U69" s="35">
        <f t="shared" si="26"/>
        <v>0</v>
      </c>
      <c r="V69" s="35">
        <f t="shared" si="26"/>
        <v>0</v>
      </c>
      <c r="W69" s="35">
        <f>W64*W66</f>
        <v>0</v>
      </c>
      <c r="X69" s="35">
        <f t="shared" si="26"/>
        <v>0</v>
      </c>
      <c r="Y69" s="35">
        <f t="shared" si="26"/>
        <v>0</v>
      </c>
      <c r="Z69" s="35">
        <f t="shared" si="26"/>
        <v>0</v>
      </c>
      <c r="AA69" s="35">
        <f t="shared" si="26"/>
        <v>0</v>
      </c>
      <c r="AB69" s="35">
        <f t="shared" si="26"/>
        <v>0</v>
      </c>
      <c r="AC69" s="35">
        <f t="shared" si="26"/>
        <v>0</v>
      </c>
      <c r="AD69" s="35">
        <f t="shared" si="26"/>
        <v>0</v>
      </c>
      <c r="AE69" s="35">
        <f t="shared" si="26"/>
        <v>0</v>
      </c>
      <c r="AF69" s="35">
        <f t="shared" ref="AF69:AI69" si="27">AF64*AF66</f>
        <v>0</v>
      </c>
      <c r="AG69" s="35">
        <f t="shared" si="27"/>
        <v>0</v>
      </c>
      <c r="AH69" s="35">
        <f t="shared" si="27"/>
        <v>0</v>
      </c>
      <c r="AI69" s="35">
        <f t="shared" si="27"/>
        <v>0</v>
      </c>
      <c r="AJ69" s="35">
        <f t="shared" si="26"/>
        <v>0</v>
      </c>
      <c r="AK69" s="35">
        <f t="shared" si="26"/>
        <v>0</v>
      </c>
      <c r="AL69" s="35">
        <f t="shared" si="26"/>
        <v>0</v>
      </c>
      <c r="AM69" s="35">
        <f t="shared" si="26"/>
        <v>0</v>
      </c>
      <c r="AN69" s="35">
        <f t="shared" si="26"/>
        <v>0</v>
      </c>
      <c r="AO69" s="35">
        <f t="shared" si="26"/>
        <v>0</v>
      </c>
      <c r="AP69" s="35">
        <f t="shared" si="26"/>
        <v>0</v>
      </c>
      <c r="AQ69" s="35">
        <f t="shared" si="26"/>
        <v>0</v>
      </c>
      <c r="AR69" s="35">
        <f t="shared" si="26"/>
        <v>0</v>
      </c>
      <c r="AS69" s="35">
        <f t="shared" si="26"/>
        <v>0</v>
      </c>
      <c r="AT69" s="35">
        <f t="shared" si="26"/>
        <v>0</v>
      </c>
      <c r="AU69" s="35">
        <f t="shared" si="26"/>
        <v>0</v>
      </c>
      <c r="AV69" s="35">
        <f t="shared" si="26"/>
        <v>0</v>
      </c>
      <c r="AW69" s="35">
        <f t="shared" si="26"/>
        <v>0</v>
      </c>
      <c r="AX69" s="35">
        <f t="shared" si="26"/>
        <v>0</v>
      </c>
      <c r="AY69" s="35">
        <f t="shared" si="26"/>
        <v>0</v>
      </c>
      <c r="AZ69" s="35">
        <f t="shared" si="26"/>
        <v>2.0924</v>
      </c>
      <c r="BA69" s="35">
        <f t="shared" si="26"/>
        <v>0</v>
      </c>
      <c r="BB69" s="35">
        <f t="shared" si="26"/>
        <v>0</v>
      </c>
      <c r="BC69" s="35">
        <f t="shared" si="26"/>
        <v>0</v>
      </c>
      <c r="BD69" s="35">
        <f t="shared" si="26"/>
        <v>0</v>
      </c>
      <c r="BE69" s="35">
        <f t="shared" si="26"/>
        <v>0</v>
      </c>
      <c r="BF69" s="35">
        <f t="shared" si="26"/>
        <v>0</v>
      </c>
      <c r="BG69" s="35">
        <f t="shared" si="26"/>
        <v>0</v>
      </c>
      <c r="BH69" s="35">
        <f t="shared" si="26"/>
        <v>0</v>
      </c>
      <c r="BI69" s="35">
        <f t="shared" si="26"/>
        <v>0</v>
      </c>
      <c r="BJ69" s="35">
        <f t="shared" si="26"/>
        <v>0</v>
      </c>
      <c r="BK69" s="35">
        <f t="shared" si="26"/>
        <v>0</v>
      </c>
      <c r="BL69" s="35">
        <f t="shared" si="26"/>
        <v>0</v>
      </c>
      <c r="BM69" s="35">
        <f t="shared" si="26"/>
        <v>0</v>
      </c>
      <c r="BN69" s="35">
        <f t="shared" si="26"/>
        <v>0</v>
      </c>
      <c r="BO69" s="35">
        <f t="shared" si="26"/>
        <v>0</v>
      </c>
      <c r="BP69" s="35">
        <f t="shared" si="26"/>
        <v>0</v>
      </c>
      <c r="BQ69" s="35">
        <f t="shared" si="26"/>
        <v>1.3000000000000001E-2</v>
      </c>
      <c r="BR69" s="68">
        <f t="shared" si="26"/>
        <v>0</v>
      </c>
      <c r="BS69" s="36">
        <f>SUM(D69:BQ69)</f>
        <v>38.456989999999998</v>
      </c>
      <c r="BT69" s="37">
        <f>BS69/$C$10</f>
        <v>38.456989999999998</v>
      </c>
    </row>
    <row r="71" spans="1:72">
      <c r="J71" s="3">
        <v>44</v>
      </c>
      <c r="K71" t="s">
        <v>0</v>
      </c>
      <c r="M71" s="3"/>
      <c r="N71" s="3"/>
      <c r="O71" s="3"/>
      <c r="S71" t="s">
        <v>33</v>
      </c>
    </row>
    <row r="72" spans="1:72" ht="15" customHeight="1">
      <c r="A72" s="102"/>
      <c r="B72" s="41" t="s">
        <v>1</v>
      </c>
      <c r="C72" s="104" t="s">
        <v>2</v>
      </c>
      <c r="D72" s="95" t="str">
        <f>D56</f>
        <v>Хлеб пшеничный</v>
      </c>
      <c r="E72" s="95" t="str">
        <f t="shared" ref="E72:BR72" si="28">E56</f>
        <v>Хлеб ржано-пшеничный</v>
      </c>
      <c r="F72" s="95" t="str">
        <f t="shared" si="28"/>
        <v>Сахар</v>
      </c>
      <c r="G72" s="95" t="str">
        <f t="shared" si="28"/>
        <v>Чай</v>
      </c>
      <c r="H72" s="95" t="str">
        <f t="shared" si="28"/>
        <v>Какао</v>
      </c>
      <c r="I72" s="95" t="str">
        <f t="shared" si="28"/>
        <v>Кофейный напиток</v>
      </c>
      <c r="J72" s="95" t="str">
        <f t="shared" si="28"/>
        <v>Молоко 2,5%</v>
      </c>
      <c r="K72" s="95" t="str">
        <f t="shared" si="28"/>
        <v>Масло сливочное</v>
      </c>
      <c r="L72" s="95" t="str">
        <f t="shared" si="28"/>
        <v>Сметана 15%</v>
      </c>
      <c r="M72" s="95" t="str">
        <f t="shared" si="28"/>
        <v>Молоко сухое</v>
      </c>
      <c r="N72" s="95" t="str">
        <f t="shared" si="28"/>
        <v>Снежок 2,5 %</v>
      </c>
      <c r="O72" s="95" t="str">
        <f t="shared" si="28"/>
        <v>Творог 5%</v>
      </c>
      <c r="P72" s="95" t="str">
        <f t="shared" si="28"/>
        <v>Молоко сгущенное</v>
      </c>
      <c r="Q72" s="95" t="str">
        <f t="shared" si="28"/>
        <v xml:space="preserve">Джем Сава </v>
      </c>
      <c r="R72" s="95" t="str">
        <f t="shared" si="28"/>
        <v>Сыр</v>
      </c>
      <c r="S72" s="95" t="str">
        <f t="shared" si="28"/>
        <v>Зеленый горошек</v>
      </c>
      <c r="T72" s="95" t="str">
        <f t="shared" si="28"/>
        <v>Кукуруза консервирован.</v>
      </c>
      <c r="U72" s="95" t="str">
        <f t="shared" si="28"/>
        <v>Консервы рыбные</v>
      </c>
      <c r="V72" s="95" t="str">
        <f t="shared" si="28"/>
        <v>Огурцы консервирован.</v>
      </c>
      <c r="W72" s="59"/>
      <c r="X72" s="95" t="str">
        <f t="shared" si="28"/>
        <v>Яйцо</v>
      </c>
      <c r="Y72" s="95" t="str">
        <f t="shared" si="28"/>
        <v>Икра кабачковая</v>
      </c>
      <c r="Z72" s="95" t="str">
        <f t="shared" si="28"/>
        <v>Изюм</v>
      </c>
      <c r="AA72" s="95" t="str">
        <f t="shared" si="28"/>
        <v>Курага</v>
      </c>
      <c r="AB72" s="95" t="str">
        <f t="shared" si="28"/>
        <v>Чернослив</v>
      </c>
      <c r="AC72" s="95" t="str">
        <f t="shared" si="28"/>
        <v>Шиповник</v>
      </c>
      <c r="AD72" s="95" t="str">
        <f t="shared" si="28"/>
        <v>Сухофрукты</v>
      </c>
      <c r="AE72" s="95" t="str">
        <f t="shared" si="28"/>
        <v>Ягода свежемороженная</v>
      </c>
      <c r="AF72" s="95" t="str">
        <f t="shared" ref="AF72:AI72" si="29">AF56</f>
        <v xml:space="preserve">Апельсин  </v>
      </c>
      <c r="AG72" s="95" t="str">
        <f t="shared" si="29"/>
        <v>Банан</v>
      </c>
      <c r="AH72" s="95" t="str">
        <f t="shared" si="29"/>
        <v>Лимон</v>
      </c>
      <c r="AI72" s="95" t="str">
        <f t="shared" si="29"/>
        <v>Яблоко</v>
      </c>
      <c r="AJ72" s="95" t="str">
        <f t="shared" si="28"/>
        <v>Кисель</v>
      </c>
      <c r="AK72" s="95" t="str">
        <f t="shared" si="28"/>
        <v xml:space="preserve">Сок </v>
      </c>
      <c r="AL72" s="95" t="str">
        <f t="shared" si="28"/>
        <v>Макаронные изделия</v>
      </c>
      <c r="AM72" s="95" t="str">
        <f t="shared" si="28"/>
        <v>Мука</v>
      </c>
      <c r="AN72" s="95" t="str">
        <f t="shared" si="28"/>
        <v>Дрожжи</v>
      </c>
      <c r="AO72" s="95" t="str">
        <f t="shared" si="28"/>
        <v>Печенье</v>
      </c>
      <c r="AP72" s="95" t="str">
        <f t="shared" si="28"/>
        <v>Пряники</v>
      </c>
      <c r="AQ72" s="95" t="str">
        <f t="shared" si="28"/>
        <v>Вафли</v>
      </c>
      <c r="AR72" s="95" t="str">
        <f t="shared" si="28"/>
        <v>Конфеты</v>
      </c>
      <c r="AS72" s="95" t="str">
        <f t="shared" si="28"/>
        <v>Повидло Сава</v>
      </c>
      <c r="AT72" s="95" t="str">
        <f t="shared" si="28"/>
        <v>Крупа геркулес</v>
      </c>
      <c r="AU72" s="95" t="str">
        <f t="shared" si="28"/>
        <v>Крупа горох</v>
      </c>
      <c r="AV72" s="95" t="str">
        <f t="shared" si="28"/>
        <v>Крупа гречневая</v>
      </c>
      <c r="AW72" s="95" t="str">
        <f t="shared" si="28"/>
        <v>Крупа кукурузная</v>
      </c>
      <c r="AX72" s="95" t="str">
        <f t="shared" si="28"/>
        <v>Крупа манная</v>
      </c>
      <c r="AY72" s="95" t="str">
        <f t="shared" si="28"/>
        <v>Крупа перловая</v>
      </c>
      <c r="AZ72" s="95" t="str">
        <f t="shared" si="28"/>
        <v>Крупа пшеничная</v>
      </c>
      <c r="BA72" s="95" t="str">
        <f t="shared" si="28"/>
        <v>Крупа пшено</v>
      </c>
      <c r="BB72" s="95" t="str">
        <f t="shared" si="28"/>
        <v>Крупа ячневая</v>
      </c>
      <c r="BC72" s="95" t="str">
        <f t="shared" si="28"/>
        <v>Рис</v>
      </c>
      <c r="BD72" s="95" t="str">
        <f t="shared" si="28"/>
        <v>Цыпленок бройлер</v>
      </c>
      <c r="BE72" s="95" t="str">
        <f t="shared" si="28"/>
        <v>Филе куриное</v>
      </c>
      <c r="BF72" s="95" t="str">
        <f t="shared" si="28"/>
        <v>Фарш говяжий</v>
      </c>
      <c r="BG72" s="95" t="str">
        <f t="shared" si="28"/>
        <v>Печень куриная</v>
      </c>
      <c r="BH72" s="95" t="str">
        <f t="shared" si="28"/>
        <v>Филе минтая</v>
      </c>
      <c r="BI72" s="95" t="str">
        <f t="shared" si="28"/>
        <v>Филе сельди слабосол.</v>
      </c>
      <c r="BJ72" s="95" t="str">
        <f t="shared" si="28"/>
        <v>Картофель</v>
      </c>
      <c r="BK72" s="95" t="str">
        <f t="shared" si="28"/>
        <v>Морковь</v>
      </c>
      <c r="BL72" s="95" t="str">
        <f t="shared" si="28"/>
        <v>Лук</v>
      </c>
      <c r="BM72" s="95" t="str">
        <f t="shared" si="28"/>
        <v>Капуста</v>
      </c>
      <c r="BN72" s="95" t="str">
        <f t="shared" si="28"/>
        <v>Свекла</v>
      </c>
      <c r="BO72" s="95" t="str">
        <f t="shared" si="28"/>
        <v>Томатная паста</v>
      </c>
      <c r="BP72" s="95" t="str">
        <f t="shared" si="28"/>
        <v>Масло растительное</v>
      </c>
      <c r="BQ72" s="95" t="str">
        <f t="shared" si="28"/>
        <v>Соль</v>
      </c>
      <c r="BR72" s="94" t="str">
        <f t="shared" si="28"/>
        <v>Лимонная кислота</v>
      </c>
      <c r="BS72" s="115" t="s">
        <v>3</v>
      </c>
      <c r="BT72" s="115" t="s">
        <v>4</v>
      </c>
    </row>
    <row r="73" spans="1:72" ht="51" customHeight="1">
      <c r="A73" s="103"/>
      <c r="B73" s="6" t="s">
        <v>5</v>
      </c>
      <c r="C73" s="10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59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4"/>
      <c r="BS73" s="115"/>
      <c r="BT73" s="115"/>
    </row>
    <row r="74" spans="1:72">
      <c r="A74" s="97"/>
      <c r="B74" s="12" t="str">
        <f t="shared" ref="B74:B80" si="30">B17</f>
        <v>Суп "Волна"</v>
      </c>
      <c r="C74" s="99"/>
      <c r="D74" s="12">
        <f t="shared" ref="D74:BR77" si="31">D17</f>
        <v>0</v>
      </c>
      <c r="E74" s="12">
        <f t="shared" si="31"/>
        <v>0</v>
      </c>
      <c r="F74" s="12">
        <f t="shared" si="31"/>
        <v>0</v>
      </c>
      <c r="G74" s="12">
        <f t="shared" si="31"/>
        <v>0</v>
      </c>
      <c r="H74" s="12">
        <f t="shared" si="31"/>
        <v>0</v>
      </c>
      <c r="I74" s="12">
        <f t="shared" si="31"/>
        <v>0</v>
      </c>
      <c r="J74" s="12">
        <f t="shared" si="31"/>
        <v>0</v>
      </c>
      <c r="K74" s="12">
        <f t="shared" si="31"/>
        <v>3.0000000000000001E-3</v>
      </c>
      <c r="L74" s="12">
        <f t="shared" si="31"/>
        <v>0</v>
      </c>
      <c r="M74" s="12">
        <f t="shared" si="31"/>
        <v>0</v>
      </c>
      <c r="N74" s="12">
        <f t="shared" si="31"/>
        <v>0</v>
      </c>
      <c r="O74" s="12">
        <f t="shared" si="31"/>
        <v>0</v>
      </c>
      <c r="P74" s="12">
        <f t="shared" si="31"/>
        <v>0</v>
      </c>
      <c r="Q74" s="12">
        <f t="shared" si="31"/>
        <v>0</v>
      </c>
      <c r="R74" s="12">
        <f t="shared" si="31"/>
        <v>0</v>
      </c>
      <c r="S74" s="12">
        <f t="shared" si="31"/>
        <v>0</v>
      </c>
      <c r="T74" s="12">
        <f t="shared" si="31"/>
        <v>0</v>
      </c>
      <c r="U74" s="12">
        <f t="shared" si="31"/>
        <v>0</v>
      </c>
      <c r="V74" s="12">
        <f t="shared" si="31"/>
        <v>0</v>
      </c>
      <c r="W74" s="12">
        <f t="shared" si="31"/>
        <v>0</v>
      </c>
      <c r="X74" s="12">
        <f t="shared" si="31"/>
        <v>0.5</v>
      </c>
      <c r="Y74" s="12">
        <f t="shared" si="31"/>
        <v>0</v>
      </c>
      <c r="Z74" s="12">
        <f t="shared" si="31"/>
        <v>0</v>
      </c>
      <c r="AA74" s="12">
        <f t="shared" si="31"/>
        <v>0</v>
      </c>
      <c r="AB74" s="12">
        <f t="shared" si="31"/>
        <v>0</v>
      </c>
      <c r="AC74" s="12">
        <f t="shared" si="31"/>
        <v>0</v>
      </c>
      <c r="AD74" s="12">
        <f t="shared" si="31"/>
        <v>0</v>
      </c>
      <c r="AE74" s="12">
        <f t="shared" si="31"/>
        <v>0</v>
      </c>
      <c r="AF74" s="12">
        <f t="shared" ref="AF74:AI77" si="32">AF17</f>
        <v>0</v>
      </c>
      <c r="AG74" s="12">
        <f t="shared" si="32"/>
        <v>0</v>
      </c>
      <c r="AH74" s="12">
        <f t="shared" si="32"/>
        <v>0</v>
      </c>
      <c r="AI74" s="12">
        <f t="shared" si="32"/>
        <v>0</v>
      </c>
      <c r="AJ74" s="12">
        <f t="shared" si="31"/>
        <v>0</v>
      </c>
      <c r="AK74" s="12">
        <f t="shared" si="31"/>
        <v>0</v>
      </c>
      <c r="AL74" s="12">
        <f t="shared" si="31"/>
        <v>0</v>
      </c>
      <c r="AM74" s="12">
        <f t="shared" si="31"/>
        <v>0</v>
      </c>
      <c r="AN74" s="12">
        <f t="shared" si="31"/>
        <v>0</v>
      </c>
      <c r="AO74" s="12">
        <f t="shared" si="31"/>
        <v>0</v>
      </c>
      <c r="AP74" s="12">
        <f t="shared" si="31"/>
        <v>0</v>
      </c>
      <c r="AQ74" s="12">
        <f t="shared" si="31"/>
        <v>0</v>
      </c>
      <c r="AR74" s="12">
        <f t="shared" si="31"/>
        <v>0</v>
      </c>
      <c r="AS74" s="12">
        <f t="shared" si="31"/>
        <v>0</v>
      </c>
      <c r="AT74" s="12">
        <f t="shared" si="31"/>
        <v>0</v>
      </c>
      <c r="AU74" s="12">
        <f t="shared" si="31"/>
        <v>0</v>
      </c>
      <c r="AV74" s="12">
        <f t="shared" si="31"/>
        <v>0</v>
      </c>
      <c r="AW74" s="12">
        <f t="shared" si="31"/>
        <v>0</v>
      </c>
      <c r="AX74" s="12">
        <f t="shared" si="31"/>
        <v>0</v>
      </c>
      <c r="AY74" s="12">
        <f t="shared" si="31"/>
        <v>0</v>
      </c>
      <c r="AZ74" s="12">
        <f t="shared" si="31"/>
        <v>0</v>
      </c>
      <c r="BA74" s="12">
        <f t="shared" si="31"/>
        <v>0</v>
      </c>
      <c r="BB74" s="12">
        <f t="shared" si="31"/>
        <v>0</v>
      </c>
      <c r="BC74" s="12">
        <f t="shared" si="31"/>
        <v>0</v>
      </c>
      <c r="BD74" s="12">
        <f t="shared" si="31"/>
        <v>3.5000000000000003E-2</v>
      </c>
      <c r="BE74" s="12">
        <f t="shared" si="31"/>
        <v>0</v>
      </c>
      <c r="BF74" s="12">
        <f t="shared" si="31"/>
        <v>0</v>
      </c>
      <c r="BG74" s="12">
        <f t="shared" si="31"/>
        <v>0</v>
      </c>
      <c r="BH74" s="12">
        <f t="shared" si="31"/>
        <v>0</v>
      </c>
      <c r="BI74" s="12">
        <f t="shared" si="31"/>
        <v>0</v>
      </c>
      <c r="BJ74" s="12">
        <f t="shared" si="31"/>
        <v>0.188</v>
      </c>
      <c r="BK74" s="12">
        <f t="shared" si="31"/>
        <v>1.7000000000000001E-2</v>
      </c>
      <c r="BL74" s="12">
        <f t="shared" si="31"/>
        <v>1.2E-2</v>
      </c>
      <c r="BM74" s="12">
        <f t="shared" si="31"/>
        <v>0</v>
      </c>
      <c r="BN74" s="12">
        <f t="shared" si="31"/>
        <v>0</v>
      </c>
      <c r="BO74" s="12">
        <f t="shared" si="31"/>
        <v>0</v>
      </c>
      <c r="BP74" s="12">
        <f t="shared" si="31"/>
        <v>2E-3</v>
      </c>
      <c r="BQ74" s="12">
        <f t="shared" si="31"/>
        <v>2E-3</v>
      </c>
      <c r="BR74" s="65">
        <f t="shared" si="31"/>
        <v>0</v>
      </c>
    </row>
    <row r="75" spans="1:72">
      <c r="A75" s="97"/>
      <c r="B75" s="12" t="str">
        <f t="shared" si="30"/>
        <v>Голубцы ленивые</v>
      </c>
      <c r="C75" s="99"/>
      <c r="D75" s="12">
        <f t="shared" si="31"/>
        <v>0</v>
      </c>
      <c r="E75" s="12">
        <f t="shared" si="31"/>
        <v>0</v>
      </c>
      <c r="F75" s="12">
        <f t="shared" si="31"/>
        <v>0</v>
      </c>
      <c r="G75" s="12">
        <f t="shared" si="31"/>
        <v>0</v>
      </c>
      <c r="H75" s="12">
        <f t="shared" si="31"/>
        <v>0</v>
      </c>
      <c r="I75" s="12">
        <f t="shared" si="31"/>
        <v>0</v>
      </c>
      <c r="J75" s="12">
        <f t="shared" si="31"/>
        <v>0</v>
      </c>
      <c r="K75" s="12">
        <f t="shared" si="31"/>
        <v>0</v>
      </c>
      <c r="L75" s="12">
        <f t="shared" si="31"/>
        <v>0</v>
      </c>
      <c r="M75" s="12">
        <f t="shared" si="31"/>
        <v>0</v>
      </c>
      <c r="N75" s="12">
        <f t="shared" si="31"/>
        <v>0</v>
      </c>
      <c r="O75" s="12">
        <f t="shared" si="31"/>
        <v>0</v>
      </c>
      <c r="P75" s="12">
        <f t="shared" si="31"/>
        <v>0</v>
      </c>
      <c r="Q75" s="12">
        <f t="shared" si="31"/>
        <v>0</v>
      </c>
      <c r="R75" s="12">
        <f t="shared" si="31"/>
        <v>0</v>
      </c>
      <c r="S75" s="12">
        <f t="shared" si="31"/>
        <v>0</v>
      </c>
      <c r="T75" s="12">
        <f t="shared" si="31"/>
        <v>0</v>
      </c>
      <c r="U75" s="12">
        <f t="shared" si="31"/>
        <v>0</v>
      </c>
      <c r="V75" s="12">
        <f t="shared" si="31"/>
        <v>0</v>
      </c>
      <c r="W75" s="12">
        <f t="shared" si="31"/>
        <v>0</v>
      </c>
      <c r="X75" s="12">
        <f t="shared" si="31"/>
        <v>0.1</v>
      </c>
      <c r="Y75" s="12">
        <f t="shared" si="31"/>
        <v>0</v>
      </c>
      <c r="Z75" s="12">
        <f t="shared" si="31"/>
        <v>0</v>
      </c>
      <c r="AA75" s="12">
        <f t="shared" si="31"/>
        <v>0</v>
      </c>
      <c r="AB75" s="12">
        <f t="shared" si="31"/>
        <v>0</v>
      </c>
      <c r="AC75" s="12">
        <f t="shared" si="31"/>
        <v>0</v>
      </c>
      <c r="AD75" s="12">
        <f t="shared" si="31"/>
        <v>0</v>
      </c>
      <c r="AE75" s="12">
        <f t="shared" si="31"/>
        <v>0</v>
      </c>
      <c r="AF75" s="12">
        <f t="shared" si="32"/>
        <v>0</v>
      </c>
      <c r="AG75" s="12">
        <f t="shared" si="32"/>
        <v>0</v>
      </c>
      <c r="AH75" s="12">
        <f t="shared" si="32"/>
        <v>0</v>
      </c>
      <c r="AI75" s="12">
        <f t="shared" si="32"/>
        <v>0</v>
      </c>
      <c r="AJ75" s="12">
        <f t="shared" si="31"/>
        <v>0</v>
      </c>
      <c r="AK75" s="12">
        <f t="shared" si="31"/>
        <v>0</v>
      </c>
      <c r="AL75" s="12">
        <f t="shared" si="31"/>
        <v>0</v>
      </c>
      <c r="AM75" s="12">
        <f t="shared" si="31"/>
        <v>0</v>
      </c>
      <c r="AN75" s="12">
        <f t="shared" si="31"/>
        <v>0</v>
      </c>
      <c r="AO75" s="12">
        <f t="shared" si="31"/>
        <v>0</v>
      </c>
      <c r="AP75" s="12">
        <f t="shared" si="31"/>
        <v>0</v>
      </c>
      <c r="AQ75" s="12">
        <f t="shared" si="31"/>
        <v>0</v>
      </c>
      <c r="AR75" s="12">
        <f t="shared" si="31"/>
        <v>0</v>
      </c>
      <c r="AS75" s="12">
        <f t="shared" si="31"/>
        <v>0</v>
      </c>
      <c r="AT75" s="12">
        <f t="shared" si="31"/>
        <v>0</v>
      </c>
      <c r="AU75" s="12">
        <f t="shared" si="31"/>
        <v>0</v>
      </c>
      <c r="AV75" s="12">
        <f t="shared" si="31"/>
        <v>0</v>
      </c>
      <c r="AW75" s="12">
        <f t="shared" si="31"/>
        <v>0</v>
      </c>
      <c r="AX75" s="12">
        <f t="shared" si="31"/>
        <v>0</v>
      </c>
      <c r="AY75" s="12">
        <f t="shared" si="31"/>
        <v>0</v>
      </c>
      <c r="AZ75" s="12">
        <f t="shared" si="31"/>
        <v>0</v>
      </c>
      <c r="BA75" s="12">
        <f t="shared" si="31"/>
        <v>0</v>
      </c>
      <c r="BB75" s="12">
        <f t="shared" si="31"/>
        <v>0</v>
      </c>
      <c r="BC75" s="12">
        <f t="shared" si="31"/>
        <v>4.1999999999999997E-3</v>
      </c>
      <c r="BD75" s="12">
        <f t="shared" si="31"/>
        <v>0</v>
      </c>
      <c r="BE75" s="12">
        <f t="shared" si="31"/>
        <v>2.7E-2</v>
      </c>
      <c r="BF75" s="12">
        <f t="shared" si="31"/>
        <v>2.1000000000000001E-2</v>
      </c>
      <c r="BG75" s="12">
        <f t="shared" si="31"/>
        <v>0</v>
      </c>
      <c r="BH75" s="12">
        <f t="shared" si="31"/>
        <v>0</v>
      </c>
      <c r="BI75" s="12">
        <f t="shared" si="31"/>
        <v>0</v>
      </c>
      <c r="BJ75" s="12">
        <f t="shared" si="31"/>
        <v>0</v>
      </c>
      <c r="BK75" s="12">
        <f t="shared" si="31"/>
        <v>0</v>
      </c>
      <c r="BL75" s="12">
        <f t="shared" si="31"/>
        <v>5.0000000000000001E-3</v>
      </c>
      <c r="BM75" s="12">
        <f t="shared" si="31"/>
        <v>5.5E-2</v>
      </c>
      <c r="BN75" s="12">
        <f t="shared" si="31"/>
        <v>0</v>
      </c>
      <c r="BO75" s="12">
        <f t="shared" si="31"/>
        <v>0</v>
      </c>
      <c r="BP75" s="12">
        <f t="shared" si="31"/>
        <v>2E-3</v>
      </c>
      <c r="BQ75" s="12">
        <f t="shared" si="31"/>
        <v>2E-3</v>
      </c>
      <c r="BR75" s="65">
        <f t="shared" si="31"/>
        <v>0</v>
      </c>
    </row>
    <row r="76" spans="1:72">
      <c r="A76" s="97"/>
      <c r="B76" s="12" t="str">
        <f t="shared" si="30"/>
        <v>Соус сметанный</v>
      </c>
      <c r="C76" s="99"/>
      <c r="D76" s="12">
        <f t="shared" si="31"/>
        <v>0</v>
      </c>
      <c r="E76" s="12">
        <f t="shared" si="31"/>
        <v>0</v>
      </c>
      <c r="F76" s="12">
        <f t="shared" si="31"/>
        <v>0</v>
      </c>
      <c r="G76" s="12">
        <f t="shared" si="31"/>
        <v>0</v>
      </c>
      <c r="H76" s="12">
        <f t="shared" si="31"/>
        <v>0</v>
      </c>
      <c r="I76" s="12">
        <f t="shared" si="31"/>
        <v>0</v>
      </c>
      <c r="J76" s="12">
        <f t="shared" si="31"/>
        <v>0</v>
      </c>
      <c r="K76" s="12">
        <f t="shared" si="31"/>
        <v>1E-3</v>
      </c>
      <c r="L76" s="12">
        <f t="shared" si="31"/>
        <v>1.4999999999999999E-2</v>
      </c>
      <c r="M76" s="12">
        <f t="shared" si="31"/>
        <v>0</v>
      </c>
      <c r="N76" s="12">
        <f t="shared" si="31"/>
        <v>0</v>
      </c>
      <c r="O76" s="12">
        <f t="shared" si="31"/>
        <v>0</v>
      </c>
      <c r="P76" s="12">
        <f t="shared" si="31"/>
        <v>0</v>
      </c>
      <c r="Q76" s="12">
        <f t="shared" si="31"/>
        <v>0</v>
      </c>
      <c r="R76" s="12">
        <f t="shared" si="31"/>
        <v>0</v>
      </c>
      <c r="S76" s="12">
        <f t="shared" si="31"/>
        <v>0</v>
      </c>
      <c r="T76" s="12">
        <f t="shared" si="31"/>
        <v>0</v>
      </c>
      <c r="U76" s="12">
        <f t="shared" si="31"/>
        <v>0</v>
      </c>
      <c r="V76" s="12">
        <f t="shared" si="31"/>
        <v>0</v>
      </c>
      <c r="W76" s="12">
        <f t="shared" si="31"/>
        <v>0</v>
      </c>
      <c r="X76" s="12">
        <f t="shared" si="31"/>
        <v>0</v>
      </c>
      <c r="Y76" s="12">
        <f t="shared" si="31"/>
        <v>0</v>
      </c>
      <c r="Z76" s="12">
        <f t="shared" si="31"/>
        <v>0</v>
      </c>
      <c r="AA76" s="12">
        <f t="shared" si="31"/>
        <v>0</v>
      </c>
      <c r="AB76" s="12">
        <f t="shared" si="31"/>
        <v>0</v>
      </c>
      <c r="AC76" s="12">
        <f t="shared" si="31"/>
        <v>0</v>
      </c>
      <c r="AD76" s="12">
        <f t="shared" si="31"/>
        <v>0</v>
      </c>
      <c r="AE76" s="12">
        <f t="shared" si="31"/>
        <v>0</v>
      </c>
      <c r="AF76" s="12">
        <f t="shared" si="32"/>
        <v>0</v>
      </c>
      <c r="AG76" s="12">
        <f t="shared" si="32"/>
        <v>0</v>
      </c>
      <c r="AH76" s="12">
        <f t="shared" si="32"/>
        <v>0</v>
      </c>
      <c r="AI76" s="12">
        <f t="shared" si="32"/>
        <v>0</v>
      </c>
      <c r="AJ76" s="12">
        <f t="shared" si="31"/>
        <v>0</v>
      </c>
      <c r="AK76" s="12">
        <f t="shared" si="31"/>
        <v>0</v>
      </c>
      <c r="AL76" s="12">
        <f t="shared" si="31"/>
        <v>0</v>
      </c>
      <c r="AM76" s="12">
        <f t="shared" si="31"/>
        <v>1E-3</v>
      </c>
      <c r="AN76" s="12">
        <f t="shared" si="31"/>
        <v>0</v>
      </c>
      <c r="AO76" s="12">
        <f t="shared" si="31"/>
        <v>0</v>
      </c>
      <c r="AP76" s="12">
        <f t="shared" si="31"/>
        <v>0</v>
      </c>
      <c r="AQ76" s="12">
        <f t="shared" si="31"/>
        <v>0</v>
      </c>
      <c r="AR76" s="12">
        <f t="shared" si="31"/>
        <v>0</v>
      </c>
      <c r="AS76" s="12">
        <f t="shared" si="31"/>
        <v>0</v>
      </c>
      <c r="AT76" s="12">
        <f t="shared" si="31"/>
        <v>0</v>
      </c>
      <c r="AU76" s="12">
        <f t="shared" si="31"/>
        <v>0</v>
      </c>
      <c r="AV76" s="12">
        <f t="shared" si="31"/>
        <v>0</v>
      </c>
      <c r="AW76" s="12">
        <f t="shared" si="31"/>
        <v>0</v>
      </c>
      <c r="AX76" s="12">
        <f t="shared" si="31"/>
        <v>0</v>
      </c>
      <c r="AY76" s="12">
        <f t="shared" si="31"/>
        <v>0</v>
      </c>
      <c r="AZ76" s="12">
        <f t="shared" si="31"/>
        <v>0</v>
      </c>
      <c r="BA76" s="12">
        <f t="shared" si="31"/>
        <v>0</v>
      </c>
      <c r="BB76" s="12">
        <f t="shared" si="31"/>
        <v>0</v>
      </c>
      <c r="BC76" s="12">
        <f t="shared" si="31"/>
        <v>0</v>
      </c>
      <c r="BD76" s="12">
        <f t="shared" si="31"/>
        <v>0</v>
      </c>
      <c r="BE76" s="12">
        <f t="shared" si="31"/>
        <v>0</v>
      </c>
      <c r="BF76" s="12">
        <f t="shared" si="31"/>
        <v>0</v>
      </c>
      <c r="BG76" s="12">
        <f t="shared" si="31"/>
        <v>0</v>
      </c>
      <c r="BH76" s="12">
        <f t="shared" si="31"/>
        <v>0</v>
      </c>
      <c r="BI76" s="12">
        <f t="shared" si="31"/>
        <v>0</v>
      </c>
      <c r="BJ76" s="12">
        <f t="shared" si="31"/>
        <v>0</v>
      </c>
      <c r="BK76" s="12">
        <f t="shared" si="31"/>
        <v>0</v>
      </c>
      <c r="BL76" s="12">
        <f t="shared" si="31"/>
        <v>0</v>
      </c>
      <c r="BM76" s="12">
        <f t="shared" si="31"/>
        <v>0</v>
      </c>
      <c r="BN76" s="12">
        <f t="shared" si="31"/>
        <v>0</v>
      </c>
      <c r="BO76" s="12">
        <f t="shared" si="31"/>
        <v>0</v>
      </c>
      <c r="BP76" s="12">
        <f t="shared" si="31"/>
        <v>0</v>
      </c>
      <c r="BQ76" s="12">
        <f t="shared" si="31"/>
        <v>0</v>
      </c>
      <c r="BR76" s="65">
        <f t="shared" si="31"/>
        <v>0</v>
      </c>
    </row>
    <row r="77" spans="1:72">
      <c r="A77" s="97"/>
      <c r="B77" s="12" t="str">
        <f t="shared" si="30"/>
        <v>Макароны отварные</v>
      </c>
      <c r="C77" s="99"/>
      <c r="D77" s="12">
        <f t="shared" si="31"/>
        <v>0</v>
      </c>
      <c r="E77" s="12">
        <f t="shared" si="31"/>
        <v>0</v>
      </c>
      <c r="F77" s="12">
        <f t="shared" si="31"/>
        <v>0</v>
      </c>
      <c r="G77" s="12">
        <f t="shared" si="31"/>
        <v>0</v>
      </c>
      <c r="H77" s="12">
        <f t="shared" si="31"/>
        <v>0</v>
      </c>
      <c r="I77" s="12">
        <f t="shared" si="31"/>
        <v>0</v>
      </c>
      <c r="J77" s="12">
        <f t="shared" si="31"/>
        <v>0</v>
      </c>
      <c r="K77" s="12">
        <f t="shared" si="31"/>
        <v>5.0000000000000001E-3</v>
      </c>
      <c r="L77" s="12">
        <f t="shared" si="31"/>
        <v>0</v>
      </c>
      <c r="M77" s="12">
        <f t="shared" si="31"/>
        <v>0</v>
      </c>
      <c r="N77" s="12">
        <f t="shared" si="31"/>
        <v>0</v>
      </c>
      <c r="O77" s="12">
        <f t="shared" si="31"/>
        <v>0</v>
      </c>
      <c r="P77" s="12">
        <f t="shared" si="31"/>
        <v>0</v>
      </c>
      <c r="Q77" s="12">
        <f t="shared" si="31"/>
        <v>0</v>
      </c>
      <c r="R77" s="12">
        <f t="shared" si="31"/>
        <v>0</v>
      </c>
      <c r="S77" s="12">
        <f t="shared" si="31"/>
        <v>0</v>
      </c>
      <c r="T77" s="12">
        <f t="shared" si="31"/>
        <v>0</v>
      </c>
      <c r="U77" s="12">
        <f t="shared" si="31"/>
        <v>0</v>
      </c>
      <c r="V77" s="12">
        <f t="shared" si="31"/>
        <v>0</v>
      </c>
      <c r="W77" s="12">
        <f t="shared" si="31"/>
        <v>0</v>
      </c>
      <c r="X77" s="12">
        <f t="shared" si="31"/>
        <v>0</v>
      </c>
      <c r="Y77" s="12">
        <f t="shared" si="31"/>
        <v>0</v>
      </c>
      <c r="Z77" s="12">
        <f t="shared" si="31"/>
        <v>0</v>
      </c>
      <c r="AA77" s="12">
        <f t="shared" si="31"/>
        <v>0</v>
      </c>
      <c r="AB77" s="12">
        <f t="shared" si="31"/>
        <v>0</v>
      </c>
      <c r="AC77" s="12">
        <f t="shared" si="31"/>
        <v>0</v>
      </c>
      <c r="AD77" s="12">
        <f t="shared" si="31"/>
        <v>0</v>
      </c>
      <c r="AE77" s="12">
        <f t="shared" si="31"/>
        <v>0</v>
      </c>
      <c r="AF77" s="12">
        <f t="shared" si="32"/>
        <v>0</v>
      </c>
      <c r="AG77" s="12">
        <f t="shared" si="32"/>
        <v>0</v>
      </c>
      <c r="AH77" s="12">
        <f t="shared" si="32"/>
        <v>0</v>
      </c>
      <c r="AI77" s="12">
        <f t="shared" si="32"/>
        <v>0</v>
      </c>
      <c r="AJ77" s="12">
        <f t="shared" si="31"/>
        <v>0</v>
      </c>
      <c r="AK77" s="12">
        <f t="shared" si="31"/>
        <v>0</v>
      </c>
      <c r="AL77" s="12">
        <f t="shared" si="31"/>
        <v>3.5000000000000003E-2</v>
      </c>
      <c r="AM77" s="12">
        <f t="shared" si="31"/>
        <v>0</v>
      </c>
      <c r="AN77" s="12">
        <f t="shared" si="31"/>
        <v>0</v>
      </c>
      <c r="AO77" s="12">
        <f t="shared" si="31"/>
        <v>0</v>
      </c>
      <c r="AP77" s="12">
        <f t="shared" si="31"/>
        <v>0</v>
      </c>
      <c r="AQ77" s="12">
        <f t="shared" si="31"/>
        <v>0</v>
      </c>
      <c r="AR77" s="12">
        <f t="shared" si="31"/>
        <v>0</v>
      </c>
      <c r="AS77" s="12">
        <f t="shared" si="31"/>
        <v>0</v>
      </c>
      <c r="AT77" s="12">
        <f t="shared" si="31"/>
        <v>0</v>
      </c>
      <c r="AU77" s="12">
        <f t="shared" si="31"/>
        <v>0</v>
      </c>
      <c r="AV77" s="12">
        <f t="shared" si="31"/>
        <v>0</v>
      </c>
      <c r="AW77" s="12">
        <f t="shared" si="31"/>
        <v>0</v>
      </c>
      <c r="AX77" s="12">
        <f t="shared" si="31"/>
        <v>0</v>
      </c>
      <c r="AY77" s="12">
        <f t="shared" si="31"/>
        <v>0</v>
      </c>
      <c r="AZ77" s="12">
        <f t="shared" si="31"/>
        <v>0</v>
      </c>
      <c r="BA77" s="12">
        <f t="shared" si="31"/>
        <v>0</v>
      </c>
      <c r="BB77" s="12">
        <f t="shared" si="31"/>
        <v>0</v>
      </c>
      <c r="BC77" s="12">
        <f t="shared" si="31"/>
        <v>0</v>
      </c>
      <c r="BD77" s="12">
        <f t="shared" si="31"/>
        <v>0</v>
      </c>
      <c r="BE77" s="12">
        <f t="shared" si="31"/>
        <v>0</v>
      </c>
      <c r="BF77" s="12">
        <f t="shared" si="31"/>
        <v>0</v>
      </c>
      <c r="BG77" s="12">
        <f t="shared" si="31"/>
        <v>0</v>
      </c>
      <c r="BH77" s="12">
        <f t="shared" si="31"/>
        <v>0</v>
      </c>
      <c r="BI77" s="12">
        <f t="shared" si="31"/>
        <v>0</v>
      </c>
      <c r="BJ77" s="12">
        <f t="shared" si="31"/>
        <v>0</v>
      </c>
      <c r="BK77" s="12">
        <f t="shared" si="31"/>
        <v>0</v>
      </c>
      <c r="BL77" s="12">
        <f t="shared" si="31"/>
        <v>0</v>
      </c>
      <c r="BM77" s="12">
        <f t="shared" si="31"/>
        <v>0</v>
      </c>
      <c r="BN77" s="12">
        <f t="shared" si="31"/>
        <v>0</v>
      </c>
      <c r="BO77" s="12">
        <f t="shared" si="31"/>
        <v>0</v>
      </c>
      <c r="BP77" s="12">
        <f t="shared" si="31"/>
        <v>0</v>
      </c>
      <c r="BQ77" s="12">
        <f t="shared" si="31"/>
        <v>5.0000000000000001E-4</v>
      </c>
      <c r="BR77" s="65">
        <f t="shared" ref="BR77:BR80" si="33">BR20</f>
        <v>0</v>
      </c>
    </row>
    <row r="78" spans="1:72">
      <c r="A78" s="97"/>
      <c r="B78" s="12" t="str">
        <f t="shared" si="30"/>
        <v>Хлеб пшеничный</v>
      </c>
      <c r="C78" s="99"/>
      <c r="D78" s="12">
        <f t="shared" ref="D78:BQ80" si="34">D21</f>
        <v>0.03</v>
      </c>
      <c r="E78" s="12">
        <f t="shared" si="34"/>
        <v>0</v>
      </c>
      <c r="F78" s="12">
        <f t="shared" si="34"/>
        <v>0</v>
      </c>
      <c r="G78" s="12">
        <f t="shared" si="34"/>
        <v>0</v>
      </c>
      <c r="H78" s="12">
        <f t="shared" si="34"/>
        <v>0</v>
      </c>
      <c r="I78" s="12">
        <f t="shared" si="34"/>
        <v>0</v>
      </c>
      <c r="J78" s="12">
        <f t="shared" si="34"/>
        <v>0</v>
      </c>
      <c r="K78" s="12">
        <f t="shared" si="34"/>
        <v>0</v>
      </c>
      <c r="L78" s="12">
        <f t="shared" si="34"/>
        <v>0</v>
      </c>
      <c r="M78" s="12">
        <f t="shared" si="34"/>
        <v>0</v>
      </c>
      <c r="N78" s="12">
        <f t="shared" si="34"/>
        <v>0</v>
      </c>
      <c r="O78" s="12">
        <f t="shared" si="34"/>
        <v>0</v>
      </c>
      <c r="P78" s="12">
        <f t="shared" si="34"/>
        <v>0</v>
      </c>
      <c r="Q78" s="12">
        <f t="shared" si="34"/>
        <v>0</v>
      </c>
      <c r="R78" s="12">
        <f t="shared" si="34"/>
        <v>0</v>
      </c>
      <c r="S78" s="12">
        <f t="shared" si="34"/>
        <v>0</v>
      </c>
      <c r="T78" s="12">
        <f t="shared" si="34"/>
        <v>0</v>
      </c>
      <c r="U78" s="12">
        <f t="shared" si="34"/>
        <v>0</v>
      </c>
      <c r="V78" s="12">
        <f t="shared" si="34"/>
        <v>0</v>
      </c>
      <c r="W78" s="12">
        <f t="shared" si="34"/>
        <v>0</v>
      </c>
      <c r="X78" s="12">
        <f t="shared" si="34"/>
        <v>0</v>
      </c>
      <c r="Y78" s="12">
        <f t="shared" si="34"/>
        <v>0</v>
      </c>
      <c r="Z78" s="12">
        <f t="shared" si="34"/>
        <v>0</v>
      </c>
      <c r="AA78" s="12">
        <f t="shared" si="34"/>
        <v>0</v>
      </c>
      <c r="AB78" s="12">
        <f t="shared" si="34"/>
        <v>0</v>
      </c>
      <c r="AC78" s="12">
        <f t="shared" si="34"/>
        <v>0</v>
      </c>
      <c r="AD78" s="12">
        <f t="shared" si="34"/>
        <v>0</v>
      </c>
      <c r="AE78" s="12">
        <f t="shared" si="34"/>
        <v>0</v>
      </c>
      <c r="AF78" s="12">
        <f t="shared" ref="AF78:AI78" si="35">AF21</f>
        <v>0</v>
      </c>
      <c r="AG78" s="12">
        <f t="shared" si="35"/>
        <v>0</v>
      </c>
      <c r="AH78" s="12">
        <f t="shared" si="35"/>
        <v>0</v>
      </c>
      <c r="AI78" s="12">
        <f t="shared" si="35"/>
        <v>0</v>
      </c>
      <c r="AJ78" s="12">
        <f t="shared" si="34"/>
        <v>0</v>
      </c>
      <c r="AK78" s="12">
        <f t="shared" si="34"/>
        <v>0</v>
      </c>
      <c r="AL78" s="12">
        <f t="shared" si="34"/>
        <v>0</v>
      </c>
      <c r="AM78" s="12">
        <f t="shared" si="34"/>
        <v>0</v>
      </c>
      <c r="AN78" s="12">
        <f t="shared" si="34"/>
        <v>0</v>
      </c>
      <c r="AO78" s="12">
        <f t="shared" si="34"/>
        <v>0</v>
      </c>
      <c r="AP78" s="12">
        <f t="shared" si="34"/>
        <v>0</v>
      </c>
      <c r="AQ78" s="12">
        <f t="shared" si="34"/>
        <v>0</v>
      </c>
      <c r="AR78" s="12">
        <f t="shared" si="34"/>
        <v>0</v>
      </c>
      <c r="AS78" s="12">
        <f t="shared" si="34"/>
        <v>0</v>
      </c>
      <c r="AT78" s="12">
        <f t="shared" si="34"/>
        <v>0</v>
      </c>
      <c r="AU78" s="12">
        <f t="shared" si="34"/>
        <v>0</v>
      </c>
      <c r="AV78" s="12">
        <f t="shared" si="34"/>
        <v>0</v>
      </c>
      <c r="AW78" s="12">
        <f t="shared" si="34"/>
        <v>0</v>
      </c>
      <c r="AX78" s="12">
        <f t="shared" si="34"/>
        <v>0</v>
      </c>
      <c r="AY78" s="12">
        <f t="shared" si="34"/>
        <v>0</v>
      </c>
      <c r="AZ78" s="12">
        <f t="shared" si="34"/>
        <v>0</v>
      </c>
      <c r="BA78" s="12">
        <f t="shared" si="34"/>
        <v>0</v>
      </c>
      <c r="BB78" s="12">
        <f t="shared" si="34"/>
        <v>0</v>
      </c>
      <c r="BC78" s="12">
        <f t="shared" si="34"/>
        <v>0</v>
      </c>
      <c r="BD78" s="12">
        <f t="shared" si="34"/>
        <v>0</v>
      </c>
      <c r="BE78" s="12">
        <f t="shared" si="34"/>
        <v>0</v>
      </c>
      <c r="BF78" s="12">
        <f t="shared" si="34"/>
        <v>0</v>
      </c>
      <c r="BG78" s="12">
        <f t="shared" si="34"/>
        <v>0</v>
      </c>
      <c r="BH78" s="12">
        <f t="shared" si="34"/>
        <v>0</v>
      </c>
      <c r="BI78" s="12">
        <f t="shared" si="34"/>
        <v>0</v>
      </c>
      <c r="BJ78" s="12">
        <f t="shared" si="34"/>
        <v>0</v>
      </c>
      <c r="BK78" s="12">
        <f t="shared" si="34"/>
        <v>0</v>
      </c>
      <c r="BL78" s="12">
        <f t="shared" si="34"/>
        <v>0</v>
      </c>
      <c r="BM78" s="12">
        <f t="shared" si="34"/>
        <v>0</v>
      </c>
      <c r="BN78" s="12">
        <f t="shared" si="34"/>
        <v>0</v>
      </c>
      <c r="BO78" s="12">
        <f t="shared" si="34"/>
        <v>0</v>
      </c>
      <c r="BP78" s="12">
        <f t="shared" si="34"/>
        <v>0</v>
      </c>
      <c r="BQ78" s="12">
        <f t="shared" si="34"/>
        <v>0</v>
      </c>
      <c r="BR78" s="65">
        <f t="shared" si="33"/>
        <v>0</v>
      </c>
    </row>
    <row r="79" spans="1:72">
      <c r="A79" s="97"/>
      <c r="B79" s="12" t="str">
        <f t="shared" si="30"/>
        <v>Хлеб ржано-пшеничный</v>
      </c>
      <c r="C79" s="99"/>
      <c r="D79" s="12">
        <f t="shared" si="34"/>
        <v>0</v>
      </c>
      <c r="E79" s="12">
        <f t="shared" si="34"/>
        <v>0.05</v>
      </c>
      <c r="F79" s="12">
        <f t="shared" si="34"/>
        <v>0</v>
      </c>
      <c r="G79" s="12">
        <f t="shared" si="34"/>
        <v>0</v>
      </c>
      <c r="H79" s="12">
        <f t="shared" si="34"/>
        <v>0</v>
      </c>
      <c r="I79" s="12">
        <f t="shared" si="34"/>
        <v>0</v>
      </c>
      <c r="J79" s="12">
        <f t="shared" si="34"/>
        <v>0</v>
      </c>
      <c r="K79" s="12">
        <f t="shared" si="34"/>
        <v>0</v>
      </c>
      <c r="L79" s="12">
        <f t="shared" si="34"/>
        <v>0</v>
      </c>
      <c r="M79" s="12">
        <f t="shared" si="34"/>
        <v>0</v>
      </c>
      <c r="N79" s="12">
        <f t="shared" si="34"/>
        <v>0</v>
      </c>
      <c r="O79" s="12">
        <f t="shared" si="34"/>
        <v>0</v>
      </c>
      <c r="P79" s="12">
        <f t="shared" si="34"/>
        <v>0</v>
      </c>
      <c r="Q79" s="12">
        <f t="shared" si="34"/>
        <v>0</v>
      </c>
      <c r="R79" s="12">
        <f t="shared" si="34"/>
        <v>0</v>
      </c>
      <c r="S79" s="12">
        <f t="shared" si="34"/>
        <v>0</v>
      </c>
      <c r="T79" s="12">
        <f t="shared" si="34"/>
        <v>0</v>
      </c>
      <c r="U79" s="12">
        <f t="shared" si="34"/>
        <v>0</v>
      </c>
      <c r="V79" s="12">
        <f t="shared" si="34"/>
        <v>0</v>
      </c>
      <c r="W79" s="12">
        <f t="shared" si="34"/>
        <v>0</v>
      </c>
      <c r="X79" s="12">
        <f t="shared" si="34"/>
        <v>0</v>
      </c>
      <c r="Y79" s="12">
        <f t="shared" si="34"/>
        <v>0</v>
      </c>
      <c r="Z79" s="12">
        <f t="shared" si="34"/>
        <v>0</v>
      </c>
      <c r="AA79" s="12">
        <f t="shared" si="34"/>
        <v>0</v>
      </c>
      <c r="AB79" s="12">
        <f t="shared" si="34"/>
        <v>0</v>
      </c>
      <c r="AC79" s="12">
        <f t="shared" si="34"/>
        <v>0</v>
      </c>
      <c r="AD79" s="12">
        <f t="shared" si="34"/>
        <v>0</v>
      </c>
      <c r="AE79" s="12">
        <f t="shared" si="34"/>
        <v>0</v>
      </c>
      <c r="AF79" s="12">
        <f t="shared" ref="AF79:AI79" si="36">AF22</f>
        <v>0</v>
      </c>
      <c r="AG79" s="12">
        <f t="shared" si="36"/>
        <v>0</v>
      </c>
      <c r="AH79" s="12">
        <f t="shared" si="36"/>
        <v>0</v>
      </c>
      <c r="AI79" s="12">
        <f t="shared" si="36"/>
        <v>0</v>
      </c>
      <c r="AJ79" s="12">
        <f t="shared" si="34"/>
        <v>0</v>
      </c>
      <c r="AK79" s="12">
        <f t="shared" si="34"/>
        <v>0</v>
      </c>
      <c r="AL79" s="12">
        <f t="shared" si="34"/>
        <v>0</v>
      </c>
      <c r="AM79" s="12">
        <f t="shared" si="34"/>
        <v>0</v>
      </c>
      <c r="AN79" s="12">
        <f t="shared" si="34"/>
        <v>0</v>
      </c>
      <c r="AO79" s="12">
        <f t="shared" si="34"/>
        <v>0</v>
      </c>
      <c r="AP79" s="12">
        <f t="shared" si="34"/>
        <v>0</v>
      </c>
      <c r="AQ79" s="12">
        <f t="shared" si="34"/>
        <v>0</v>
      </c>
      <c r="AR79" s="12">
        <f t="shared" si="34"/>
        <v>0</v>
      </c>
      <c r="AS79" s="12">
        <f t="shared" si="34"/>
        <v>0</v>
      </c>
      <c r="AT79" s="12">
        <f t="shared" si="34"/>
        <v>0</v>
      </c>
      <c r="AU79" s="12">
        <f t="shared" si="34"/>
        <v>0</v>
      </c>
      <c r="AV79" s="12">
        <f t="shared" si="34"/>
        <v>0</v>
      </c>
      <c r="AW79" s="12">
        <f t="shared" si="34"/>
        <v>0</v>
      </c>
      <c r="AX79" s="12">
        <f t="shared" si="34"/>
        <v>0</v>
      </c>
      <c r="AY79" s="12">
        <f t="shared" si="34"/>
        <v>0</v>
      </c>
      <c r="AZ79" s="12">
        <f t="shared" si="34"/>
        <v>0</v>
      </c>
      <c r="BA79" s="12">
        <f t="shared" si="34"/>
        <v>0</v>
      </c>
      <c r="BB79" s="12">
        <f t="shared" si="34"/>
        <v>0</v>
      </c>
      <c r="BC79" s="12">
        <f t="shared" si="34"/>
        <v>0</v>
      </c>
      <c r="BD79" s="12">
        <f t="shared" si="34"/>
        <v>0</v>
      </c>
      <c r="BE79" s="12">
        <f t="shared" si="34"/>
        <v>0</v>
      </c>
      <c r="BF79" s="12">
        <f t="shared" si="34"/>
        <v>0</v>
      </c>
      <c r="BG79" s="12">
        <f t="shared" si="34"/>
        <v>0</v>
      </c>
      <c r="BH79" s="12">
        <f t="shared" si="34"/>
        <v>0</v>
      </c>
      <c r="BI79" s="12">
        <f t="shared" si="34"/>
        <v>0</v>
      </c>
      <c r="BJ79" s="12">
        <f t="shared" si="34"/>
        <v>0</v>
      </c>
      <c r="BK79" s="12">
        <f t="shared" si="34"/>
        <v>0</v>
      </c>
      <c r="BL79" s="12">
        <f t="shared" si="34"/>
        <v>0</v>
      </c>
      <c r="BM79" s="12">
        <f t="shared" si="34"/>
        <v>0</v>
      </c>
      <c r="BN79" s="12">
        <f t="shared" si="34"/>
        <v>0</v>
      </c>
      <c r="BO79" s="12">
        <f t="shared" si="34"/>
        <v>0</v>
      </c>
      <c r="BP79" s="12">
        <f t="shared" si="34"/>
        <v>0</v>
      </c>
      <c r="BQ79" s="12">
        <f t="shared" si="34"/>
        <v>0</v>
      </c>
      <c r="BR79" s="65">
        <f t="shared" si="33"/>
        <v>0</v>
      </c>
    </row>
    <row r="80" spans="1:72">
      <c r="A80" s="97"/>
      <c r="B80" s="12" t="str">
        <f t="shared" si="30"/>
        <v>Компот из кураги</v>
      </c>
      <c r="C80" s="100"/>
      <c r="D80" s="12">
        <f t="shared" si="34"/>
        <v>0</v>
      </c>
      <c r="E80" s="12">
        <f t="shared" si="34"/>
        <v>0</v>
      </c>
      <c r="F80" s="12">
        <f t="shared" si="34"/>
        <v>1.2E-2</v>
      </c>
      <c r="G80" s="12">
        <f t="shared" si="34"/>
        <v>0</v>
      </c>
      <c r="H80" s="12">
        <f t="shared" si="34"/>
        <v>0</v>
      </c>
      <c r="I80" s="12">
        <f t="shared" si="34"/>
        <v>0</v>
      </c>
      <c r="J80" s="12">
        <f t="shared" si="34"/>
        <v>0</v>
      </c>
      <c r="K80" s="12">
        <f t="shared" si="34"/>
        <v>0</v>
      </c>
      <c r="L80" s="12">
        <f t="shared" si="34"/>
        <v>0</v>
      </c>
      <c r="M80" s="12">
        <f t="shared" si="34"/>
        <v>0</v>
      </c>
      <c r="N80" s="12">
        <f t="shared" si="34"/>
        <v>0</v>
      </c>
      <c r="O80" s="12">
        <f t="shared" si="34"/>
        <v>0</v>
      </c>
      <c r="P80" s="12">
        <f t="shared" si="34"/>
        <v>0</v>
      </c>
      <c r="Q80" s="12">
        <f t="shared" si="34"/>
        <v>0</v>
      </c>
      <c r="R80" s="12">
        <f t="shared" si="34"/>
        <v>0</v>
      </c>
      <c r="S80" s="12">
        <f t="shared" si="34"/>
        <v>0</v>
      </c>
      <c r="T80" s="12">
        <f t="shared" si="34"/>
        <v>0</v>
      </c>
      <c r="U80" s="12">
        <f t="shared" si="34"/>
        <v>0</v>
      </c>
      <c r="V80" s="12">
        <f t="shared" si="34"/>
        <v>0</v>
      </c>
      <c r="W80" s="12">
        <f t="shared" si="34"/>
        <v>0</v>
      </c>
      <c r="X80" s="12">
        <f t="shared" si="34"/>
        <v>0</v>
      </c>
      <c r="Y80" s="12">
        <f t="shared" si="34"/>
        <v>0</v>
      </c>
      <c r="Z80" s="12">
        <f t="shared" si="34"/>
        <v>0</v>
      </c>
      <c r="AA80" s="12">
        <f t="shared" si="34"/>
        <v>0.01</v>
      </c>
      <c r="AB80" s="12">
        <f t="shared" si="34"/>
        <v>0</v>
      </c>
      <c r="AC80" s="12">
        <f t="shared" si="34"/>
        <v>0</v>
      </c>
      <c r="AD80" s="12">
        <f t="shared" si="34"/>
        <v>0</v>
      </c>
      <c r="AE80" s="12">
        <f t="shared" si="34"/>
        <v>0</v>
      </c>
      <c r="AF80" s="12">
        <f t="shared" ref="AF80:AI80" si="37">AF23</f>
        <v>0</v>
      </c>
      <c r="AG80" s="12">
        <f t="shared" si="37"/>
        <v>0</v>
      </c>
      <c r="AH80" s="12">
        <f t="shared" si="37"/>
        <v>0</v>
      </c>
      <c r="AI80" s="12">
        <f t="shared" si="37"/>
        <v>0</v>
      </c>
      <c r="AJ80" s="12">
        <f t="shared" si="34"/>
        <v>0</v>
      </c>
      <c r="AK80" s="12">
        <f t="shared" si="34"/>
        <v>0</v>
      </c>
      <c r="AL80" s="12">
        <f t="shared" si="34"/>
        <v>0</v>
      </c>
      <c r="AM80" s="12">
        <f t="shared" si="34"/>
        <v>0</v>
      </c>
      <c r="AN80" s="12">
        <f t="shared" si="34"/>
        <v>0</v>
      </c>
      <c r="AO80" s="12">
        <f t="shared" si="34"/>
        <v>0</v>
      </c>
      <c r="AP80" s="12">
        <f t="shared" si="34"/>
        <v>0</v>
      </c>
      <c r="AQ80" s="12">
        <f t="shared" si="34"/>
        <v>0</v>
      </c>
      <c r="AR80" s="12">
        <f t="shared" si="34"/>
        <v>0</v>
      </c>
      <c r="AS80" s="12">
        <f t="shared" si="34"/>
        <v>0</v>
      </c>
      <c r="AT80" s="12">
        <f t="shared" si="34"/>
        <v>0</v>
      </c>
      <c r="AU80" s="12">
        <f t="shared" si="34"/>
        <v>0</v>
      </c>
      <c r="AV80" s="12">
        <f t="shared" si="34"/>
        <v>0</v>
      </c>
      <c r="AW80" s="12">
        <f t="shared" si="34"/>
        <v>0</v>
      </c>
      <c r="AX80" s="12">
        <f t="shared" si="34"/>
        <v>0</v>
      </c>
      <c r="AY80" s="12">
        <f t="shared" si="34"/>
        <v>0</v>
      </c>
      <c r="AZ80" s="12">
        <f t="shared" si="34"/>
        <v>0</v>
      </c>
      <c r="BA80" s="12">
        <f t="shared" si="34"/>
        <v>0</v>
      </c>
      <c r="BB80" s="12">
        <f t="shared" si="34"/>
        <v>0</v>
      </c>
      <c r="BC80" s="12">
        <f t="shared" si="34"/>
        <v>0</v>
      </c>
      <c r="BD80" s="12">
        <f t="shared" si="34"/>
        <v>0</v>
      </c>
      <c r="BE80" s="12">
        <f t="shared" si="34"/>
        <v>0</v>
      </c>
      <c r="BF80" s="12">
        <f t="shared" si="34"/>
        <v>0</v>
      </c>
      <c r="BG80" s="12">
        <f t="shared" si="34"/>
        <v>0</v>
      </c>
      <c r="BH80" s="12">
        <f t="shared" si="34"/>
        <v>0</v>
      </c>
      <c r="BI80" s="12">
        <f t="shared" si="34"/>
        <v>0</v>
      </c>
      <c r="BJ80" s="12">
        <f t="shared" si="34"/>
        <v>0</v>
      </c>
      <c r="BK80" s="12">
        <f t="shared" si="34"/>
        <v>0</v>
      </c>
      <c r="BL80" s="12">
        <f t="shared" si="34"/>
        <v>0</v>
      </c>
      <c r="BM80" s="12">
        <f t="shared" si="34"/>
        <v>0</v>
      </c>
      <c r="BN80" s="12">
        <f t="shared" si="34"/>
        <v>0</v>
      </c>
      <c r="BO80" s="12">
        <f t="shared" si="34"/>
        <v>0</v>
      </c>
      <c r="BP80" s="12">
        <f t="shared" si="34"/>
        <v>0</v>
      </c>
      <c r="BQ80" s="12">
        <f t="shared" si="34"/>
        <v>0</v>
      </c>
      <c r="BR80" s="65">
        <f t="shared" si="33"/>
        <v>5.0000000000000002E-5</v>
      </c>
    </row>
    <row r="81" spans="1:72" ht="17.399999999999999">
      <c r="B81" s="30" t="s">
        <v>24</v>
      </c>
      <c r="C81" s="31"/>
      <c r="D81" s="32">
        <f t="shared" ref="D81:BR81" si="38">SUM(D74:D80)</f>
        <v>0.03</v>
      </c>
      <c r="E81" s="32">
        <f t="shared" si="38"/>
        <v>0.05</v>
      </c>
      <c r="F81" s="32">
        <f t="shared" si="38"/>
        <v>1.2E-2</v>
      </c>
      <c r="G81" s="32">
        <f t="shared" si="38"/>
        <v>0</v>
      </c>
      <c r="H81" s="32">
        <f t="shared" si="38"/>
        <v>0</v>
      </c>
      <c r="I81" s="32">
        <f t="shared" si="38"/>
        <v>0</v>
      </c>
      <c r="J81" s="32">
        <f t="shared" si="38"/>
        <v>0</v>
      </c>
      <c r="K81" s="32">
        <f t="shared" si="38"/>
        <v>9.0000000000000011E-3</v>
      </c>
      <c r="L81" s="32">
        <f t="shared" si="38"/>
        <v>1.4999999999999999E-2</v>
      </c>
      <c r="M81" s="32">
        <f t="shared" si="38"/>
        <v>0</v>
      </c>
      <c r="N81" s="32">
        <f t="shared" si="38"/>
        <v>0</v>
      </c>
      <c r="O81" s="32">
        <f t="shared" si="38"/>
        <v>0</v>
      </c>
      <c r="P81" s="32">
        <f t="shared" si="38"/>
        <v>0</v>
      </c>
      <c r="Q81" s="32">
        <f t="shared" si="38"/>
        <v>0</v>
      </c>
      <c r="R81" s="32">
        <f t="shared" si="38"/>
        <v>0</v>
      </c>
      <c r="S81" s="32">
        <f t="shared" si="38"/>
        <v>0</v>
      </c>
      <c r="T81" s="32">
        <f t="shared" si="38"/>
        <v>0</v>
      </c>
      <c r="U81" s="32">
        <f t="shared" si="38"/>
        <v>0</v>
      </c>
      <c r="V81" s="32">
        <f t="shared" si="38"/>
        <v>0</v>
      </c>
      <c r="W81" s="32">
        <f t="shared" si="38"/>
        <v>0</v>
      </c>
      <c r="X81" s="32">
        <f t="shared" si="38"/>
        <v>0.6</v>
      </c>
      <c r="Y81" s="32">
        <f t="shared" si="38"/>
        <v>0</v>
      </c>
      <c r="Z81" s="32">
        <f t="shared" si="38"/>
        <v>0</v>
      </c>
      <c r="AA81" s="32">
        <f t="shared" si="38"/>
        <v>0.01</v>
      </c>
      <c r="AB81" s="32">
        <f t="shared" si="38"/>
        <v>0</v>
      </c>
      <c r="AC81" s="32">
        <f t="shared" si="38"/>
        <v>0</v>
      </c>
      <c r="AD81" s="32">
        <f t="shared" si="38"/>
        <v>0</v>
      </c>
      <c r="AE81" s="32">
        <f t="shared" si="38"/>
        <v>0</v>
      </c>
      <c r="AF81" s="32">
        <f t="shared" ref="AF81:AI81" si="39">SUM(AF74:AF80)</f>
        <v>0</v>
      </c>
      <c r="AG81" s="32">
        <f t="shared" si="39"/>
        <v>0</v>
      </c>
      <c r="AH81" s="32">
        <f t="shared" si="39"/>
        <v>0</v>
      </c>
      <c r="AI81" s="32">
        <f t="shared" si="39"/>
        <v>0</v>
      </c>
      <c r="AJ81" s="32">
        <f t="shared" si="38"/>
        <v>0</v>
      </c>
      <c r="AK81" s="32">
        <f t="shared" si="38"/>
        <v>0</v>
      </c>
      <c r="AL81" s="32">
        <f t="shared" si="38"/>
        <v>3.5000000000000003E-2</v>
      </c>
      <c r="AM81" s="32">
        <f t="shared" si="38"/>
        <v>1E-3</v>
      </c>
      <c r="AN81" s="32">
        <f t="shared" si="38"/>
        <v>0</v>
      </c>
      <c r="AO81" s="32">
        <f t="shared" si="38"/>
        <v>0</v>
      </c>
      <c r="AP81" s="32">
        <f t="shared" si="38"/>
        <v>0</v>
      </c>
      <c r="AQ81" s="32">
        <f t="shared" si="38"/>
        <v>0</v>
      </c>
      <c r="AR81" s="32">
        <f t="shared" si="38"/>
        <v>0</v>
      </c>
      <c r="AS81" s="32">
        <f t="shared" si="38"/>
        <v>0</v>
      </c>
      <c r="AT81" s="32">
        <f t="shared" si="38"/>
        <v>0</v>
      </c>
      <c r="AU81" s="32">
        <f t="shared" si="38"/>
        <v>0</v>
      </c>
      <c r="AV81" s="32">
        <f t="shared" si="38"/>
        <v>0</v>
      </c>
      <c r="AW81" s="32">
        <f t="shared" si="38"/>
        <v>0</v>
      </c>
      <c r="AX81" s="32">
        <f t="shared" si="38"/>
        <v>0</v>
      </c>
      <c r="AY81" s="32">
        <f t="shared" si="38"/>
        <v>0</v>
      </c>
      <c r="AZ81" s="32">
        <f t="shared" si="38"/>
        <v>0</v>
      </c>
      <c r="BA81" s="32">
        <f t="shared" si="38"/>
        <v>0</v>
      </c>
      <c r="BB81" s="32">
        <f t="shared" si="38"/>
        <v>0</v>
      </c>
      <c r="BC81" s="32">
        <f t="shared" si="38"/>
        <v>4.1999999999999997E-3</v>
      </c>
      <c r="BD81" s="32">
        <f t="shared" si="38"/>
        <v>3.5000000000000003E-2</v>
      </c>
      <c r="BE81" s="32">
        <f t="shared" si="38"/>
        <v>2.7E-2</v>
      </c>
      <c r="BF81" s="32">
        <f t="shared" si="38"/>
        <v>2.1000000000000001E-2</v>
      </c>
      <c r="BG81" s="32">
        <f t="shared" si="38"/>
        <v>0</v>
      </c>
      <c r="BH81" s="32">
        <f t="shared" si="38"/>
        <v>0</v>
      </c>
      <c r="BI81" s="32">
        <f t="shared" si="38"/>
        <v>0</v>
      </c>
      <c r="BJ81" s="32">
        <f t="shared" si="38"/>
        <v>0.188</v>
      </c>
      <c r="BK81" s="32">
        <f t="shared" si="38"/>
        <v>1.7000000000000001E-2</v>
      </c>
      <c r="BL81" s="32">
        <f t="shared" si="38"/>
        <v>1.7000000000000001E-2</v>
      </c>
      <c r="BM81" s="32">
        <f t="shared" si="38"/>
        <v>5.5E-2</v>
      </c>
      <c r="BN81" s="32">
        <f t="shared" si="38"/>
        <v>0</v>
      </c>
      <c r="BO81" s="32">
        <f t="shared" si="38"/>
        <v>0</v>
      </c>
      <c r="BP81" s="32">
        <f t="shared" si="38"/>
        <v>4.0000000000000001E-3</v>
      </c>
      <c r="BQ81" s="32">
        <f t="shared" si="38"/>
        <v>4.5000000000000005E-3</v>
      </c>
      <c r="BR81" s="66">
        <f t="shared" si="38"/>
        <v>5.0000000000000002E-5</v>
      </c>
    </row>
    <row r="82" spans="1:72" ht="17.399999999999999">
      <c r="B82" s="30" t="s">
        <v>34</v>
      </c>
      <c r="C82" s="31"/>
      <c r="D82" s="43">
        <f t="shared" ref="D82:W82" si="40">PRODUCT(D81,$E$7)</f>
        <v>0.03</v>
      </c>
      <c r="E82" s="43">
        <f t="shared" si="40"/>
        <v>0.05</v>
      </c>
      <c r="F82" s="43">
        <f t="shared" si="40"/>
        <v>1.2E-2</v>
      </c>
      <c r="G82" s="43">
        <f t="shared" si="40"/>
        <v>0</v>
      </c>
      <c r="H82" s="43">
        <f t="shared" si="40"/>
        <v>0</v>
      </c>
      <c r="I82" s="43">
        <f t="shared" si="40"/>
        <v>0</v>
      </c>
      <c r="J82" s="43">
        <f t="shared" si="40"/>
        <v>0</v>
      </c>
      <c r="K82" s="43">
        <f t="shared" si="40"/>
        <v>9.0000000000000011E-3</v>
      </c>
      <c r="L82" s="43">
        <f t="shared" si="40"/>
        <v>1.4999999999999999E-2</v>
      </c>
      <c r="M82" s="43">
        <f t="shared" si="40"/>
        <v>0</v>
      </c>
      <c r="N82" s="43">
        <f t="shared" si="40"/>
        <v>0</v>
      </c>
      <c r="O82" s="43">
        <f t="shared" si="40"/>
        <v>0</v>
      </c>
      <c r="P82" s="43">
        <f t="shared" si="40"/>
        <v>0</v>
      </c>
      <c r="Q82" s="43">
        <f t="shared" si="40"/>
        <v>0</v>
      </c>
      <c r="R82" s="43">
        <f t="shared" si="40"/>
        <v>0</v>
      </c>
      <c r="S82" s="43">
        <f t="shared" si="40"/>
        <v>0</v>
      </c>
      <c r="T82" s="43">
        <f t="shared" si="40"/>
        <v>0</v>
      </c>
      <c r="U82" s="43">
        <f t="shared" si="40"/>
        <v>0</v>
      </c>
      <c r="V82" s="43">
        <f t="shared" si="40"/>
        <v>0</v>
      </c>
      <c r="W82" s="43">
        <f t="shared" si="40"/>
        <v>0</v>
      </c>
      <c r="X82" s="43">
        <v>30</v>
      </c>
      <c r="Y82" s="43">
        <f t="shared" ref="Y82:BR82" si="41">PRODUCT(Y81,$E$7)</f>
        <v>0</v>
      </c>
      <c r="Z82" s="43">
        <f t="shared" si="41"/>
        <v>0</v>
      </c>
      <c r="AA82" s="43">
        <f t="shared" si="41"/>
        <v>0.01</v>
      </c>
      <c r="AB82" s="43">
        <f t="shared" si="41"/>
        <v>0</v>
      </c>
      <c r="AC82" s="43">
        <f t="shared" si="41"/>
        <v>0</v>
      </c>
      <c r="AD82" s="43">
        <f t="shared" si="41"/>
        <v>0</v>
      </c>
      <c r="AE82" s="43">
        <f t="shared" si="41"/>
        <v>0</v>
      </c>
      <c r="AF82" s="43">
        <f t="shared" ref="AF82:AI82" si="42">PRODUCT(AF81,$E$7)</f>
        <v>0</v>
      </c>
      <c r="AG82" s="43">
        <f t="shared" si="42"/>
        <v>0</v>
      </c>
      <c r="AH82" s="43">
        <f t="shared" si="42"/>
        <v>0</v>
      </c>
      <c r="AI82" s="43">
        <f t="shared" si="42"/>
        <v>0</v>
      </c>
      <c r="AJ82" s="43">
        <f t="shared" si="41"/>
        <v>0</v>
      </c>
      <c r="AK82" s="43">
        <f t="shared" si="41"/>
        <v>0</v>
      </c>
      <c r="AL82" s="43">
        <f t="shared" si="41"/>
        <v>3.5000000000000003E-2</v>
      </c>
      <c r="AM82" s="43">
        <f t="shared" si="41"/>
        <v>1E-3</v>
      </c>
      <c r="AN82" s="43">
        <f t="shared" si="41"/>
        <v>0</v>
      </c>
      <c r="AO82" s="43">
        <f t="shared" si="41"/>
        <v>0</v>
      </c>
      <c r="AP82" s="43">
        <f t="shared" si="41"/>
        <v>0</v>
      </c>
      <c r="AQ82" s="43">
        <f t="shared" si="41"/>
        <v>0</v>
      </c>
      <c r="AR82" s="43">
        <f t="shared" si="41"/>
        <v>0</v>
      </c>
      <c r="AS82" s="43">
        <f t="shared" si="41"/>
        <v>0</v>
      </c>
      <c r="AT82" s="43">
        <f t="shared" si="41"/>
        <v>0</v>
      </c>
      <c r="AU82" s="43">
        <f t="shared" si="41"/>
        <v>0</v>
      </c>
      <c r="AV82" s="43">
        <f t="shared" si="41"/>
        <v>0</v>
      </c>
      <c r="AW82" s="43">
        <f t="shared" si="41"/>
        <v>0</v>
      </c>
      <c r="AX82" s="43">
        <f t="shared" si="41"/>
        <v>0</v>
      </c>
      <c r="AY82" s="43">
        <f t="shared" si="41"/>
        <v>0</v>
      </c>
      <c r="AZ82" s="43">
        <f t="shared" si="41"/>
        <v>0</v>
      </c>
      <c r="BA82" s="43">
        <f t="shared" si="41"/>
        <v>0</v>
      </c>
      <c r="BB82" s="43">
        <f t="shared" si="41"/>
        <v>0</v>
      </c>
      <c r="BC82" s="43">
        <f t="shared" si="41"/>
        <v>4.1999999999999997E-3</v>
      </c>
      <c r="BD82" s="43">
        <f t="shared" si="41"/>
        <v>3.5000000000000003E-2</v>
      </c>
      <c r="BE82" s="43">
        <f t="shared" si="41"/>
        <v>2.7E-2</v>
      </c>
      <c r="BF82" s="43">
        <f t="shared" si="41"/>
        <v>2.1000000000000001E-2</v>
      </c>
      <c r="BG82" s="43">
        <f t="shared" si="41"/>
        <v>0</v>
      </c>
      <c r="BH82" s="43">
        <f t="shared" si="41"/>
        <v>0</v>
      </c>
      <c r="BI82" s="43">
        <f t="shared" si="41"/>
        <v>0</v>
      </c>
      <c r="BJ82" s="43">
        <f t="shared" si="41"/>
        <v>0.188</v>
      </c>
      <c r="BK82" s="43">
        <f t="shared" si="41"/>
        <v>1.7000000000000001E-2</v>
      </c>
      <c r="BL82" s="43">
        <f t="shared" si="41"/>
        <v>1.7000000000000001E-2</v>
      </c>
      <c r="BM82" s="43">
        <f t="shared" si="41"/>
        <v>5.5E-2</v>
      </c>
      <c r="BN82" s="43">
        <f t="shared" si="41"/>
        <v>0</v>
      </c>
      <c r="BO82" s="43">
        <f t="shared" si="41"/>
        <v>0</v>
      </c>
      <c r="BP82" s="43">
        <f t="shared" si="41"/>
        <v>4.0000000000000001E-3</v>
      </c>
      <c r="BQ82" s="43">
        <f t="shared" si="41"/>
        <v>4.5000000000000005E-3</v>
      </c>
      <c r="BR82" s="67">
        <f t="shared" si="41"/>
        <v>5.0000000000000002E-5</v>
      </c>
    </row>
    <row r="84" spans="1:72" ht="17.399999999999999">
      <c r="A84" s="26"/>
      <c r="B84" s="27" t="s">
        <v>26</v>
      </c>
      <c r="C84" s="28" t="s">
        <v>27</v>
      </c>
      <c r="D84" s="29">
        <f>D66</f>
        <v>90.9</v>
      </c>
      <c r="E84" s="29">
        <f t="shared" ref="E84:BR84" si="43">E66</f>
        <v>96</v>
      </c>
      <c r="F84" s="29">
        <f t="shared" si="43"/>
        <v>91</v>
      </c>
      <c r="G84" s="29">
        <f t="shared" si="43"/>
        <v>816</v>
      </c>
      <c r="H84" s="29">
        <f t="shared" si="43"/>
        <v>1680</v>
      </c>
      <c r="I84" s="29">
        <f t="shared" si="43"/>
        <v>1050</v>
      </c>
      <c r="J84" s="29">
        <f t="shared" si="43"/>
        <v>90.57</v>
      </c>
      <c r="K84" s="29">
        <f t="shared" si="43"/>
        <v>1166.67</v>
      </c>
      <c r="L84" s="29">
        <f t="shared" si="43"/>
        <v>255.2</v>
      </c>
      <c r="M84" s="29">
        <f t="shared" si="43"/>
        <v>833</v>
      </c>
      <c r="N84" s="29">
        <f t="shared" si="43"/>
        <v>126.38</v>
      </c>
      <c r="O84" s="29">
        <f t="shared" si="43"/>
        <v>387.53</v>
      </c>
      <c r="P84" s="29">
        <f t="shared" si="43"/>
        <v>663.16</v>
      </c>
      <c r="Q84" s="29">
        <f t="shared" si="43"/>
        <v>526.66999999999996</v>
      </c>
      <c r="R84" s="29">
        <f t="shared" si="43"/>
        <v>1295</v>
      </c>
      <c r="S84" s="29">
        <f t="shared" si="43"/>
        <v>0</v>
      </c>
      <c r="T84" s="29">
        <f t="shared" si="43"/>
        <v>0</v>
      </c>
      <c r="U84" s="29">
        <f t="shared" si="43"/>
        <v>1012</v>
      </c>
      <c r="V84" s="29">
        <f t="shared" si="43"/>
        <v>470.67</v>
      </c>
      <c r="W84" s="29">
        <f>W66</f>
        <v>348</v>
      </c>
      <c r="X84" s="29">
        <f t="shared" si="43"/>
        <v>9.4</v>
      </c>
      <c r="Y84" s="29">
        <f t="shared" si="43"/>
        <v>266.5</v>
      </c>
      <c r="Z84" s="29">
        <f t="shared" si="43"/>
        <v>367</v>
      </c>
      <c r="AA84" s="29">
        <f t="shared" si="43"/>
        <v>524</v>
      </c>
      <c r="AB84" s="29">
        <f t="shared" si="43"/>
        <v>330</v>
      </c>
      <c r="AC84" s="29">
        <f t="shared" si="43"/>
        <v>299</v>
      </c>
      <c r="AD84" s="29">
        <f t="shared" si="43"/>
        <v>148</v>
      </c>
      <c r="AE84" s="29">
        <f t="shared" si="43"/>
        <v>842</v>
      </c>
      <c r="AF84" s="29"/>
      <c r="AG84" s="29"/>
      <c r="AH84" s="29">
        <f t="shared" si="43"/>
        <v>359</v>
      </c>
      <c r="AI84" s="29"/>
      <c r="AJ84" s="29">
        <f t="shared" si="43"/>
        <v>309.10000000000002</v>
      </c>
      <c r="AK84" s="29">
        <f t="shared" si="43"/>
        <v>94</v>
      </c>
      <c r="AL84" s="29">
        <f t="shared" si="43"/>
        <v>73</v>
      </c>
      <c r="AM84" s="29">
        <f t="shared" si="43"/>
        <v>51.6</v>
      </c>
      <c r="AN84" s="29">
        <f t="shared" si="43"/>
        <v>250</v>
      </c>
      <c r="AO84" s="29">
        <f t="shared" si="43"/>
        <v>272</v>
      </c>
      <c r="AP84" s="29">
        <f t="shared" si="43"/>
        <v>0</v>
      </c>
      <c r="AQ84" s="29">
        <f t="shared" si="43"/>
        <v>425</v>
      </c>
      <c r="AR84" s="29">
        <f t="shared" si="43"/>
        <v>800</v>
      </c>
      <c r="AS84" s="29">
        <f t="shared" si="43"/>
        <v>294.25</v>
      </c>
      <c r="AT84" s="29">
        <f t="shared" si="43"/>
        <v>95</v>
      </c>
      <c r="AU84" s="29">
        <f t="shared" si="43"/>
        <v>87.33</v>
      </c>
      <c r="AV84" s="29">
        <f t="shared" si="43"/>
        <v>73.33</v>
      </c>
      <c r="AW84" s="29">
        <f t="shared" si="43"/>
        <v>80</v>
      </c>
      <c r="AX84" s="29">
        <f t="shared" si="43"/>
        <v>89.29</v>
      </c>
      <c r="AY84" s="29">
        <f t="shared" si="43"/>
        <v>63.75</v>
      </c>
      <c r="AZ84" s="29">
        <f t="shared" si="43"/>
        <v>104.62</v>
      </c>
      <c r="BA84" s="29">
        <f t="shared" si="43"/>
        <v>81.33</v>
      </c>
      <c r="BB84" s="29">
        <f t="shared" si="43"/>
        <v>71.67</v>
      </c>
      <c r="BC84" s="29">
        <f t="shared" si="43"/>
        <v>152.66999999999999</v>
      </c>
      <c r="BD84" s="29">
        <f t="shared" si="43"/>
        <v>378</v>
      </c>
      <c r="BE84" s="29">
        <f t="shared" si="43"/>
        <v>574</v>
      </c>
      <c r="BF84" s="29">
        <f t="shared" si="43"/>
        <v>696</v>
      </c>
      <c r="BG84" s="29">
        <f t="shared" si="43"/>
        <v>324</v>
      </c>
      <c r="BH84" s="29">
        <f t="shared" si="43"/>
        <v>604</v>
      </c>
      <c r="BI84" s="29">
        <f t="shared" si="43"/>
        <v>0</v>
      </c>
      <c r="BJ84" s="29">
        <f t="shared" si="43"/>
        <v>38</v>
      </c>
      <c r="BK84" s="29">
        <f t="shared" si="43"/>
        <v>38</v>
      </c>
      <c r="BL84" s="29">
        <f t="shared" si="43"/>
        <v>33</v>
      </c>
      <c r="BM84" s="29">
        <f t="shared" si="43"/>
        <v>43</v>
      </c>
      <c r="BN84" s="29">
        <f t="shared" si="43"/>
        <v>43</v>
      </c>
      <c r="BO84" s="29">
        <f t="shared" si="43"/>
        <v>306.32</v>
      </c>
      <c r="BP84" s="29">
        <f t="shared" si="43"/>
        <v>190</v>
      </c>
      <c r="BQ84" s="29">
        <f t="shared" si="43"/>
        <v>26</v>
      </c>
      <c r="BR84" s="66">
        <f t="shared" si="43"/>
        <v>0</v>
      </c>
    </row>
    <row r="85" spans="1:72" ht="17.399999999999999">
      <c r="B85" s="30" t="s">
        <v>28</v>
      </c>
      <c r="C85" s="31" t="s">
        <v>27</v>
      </c>
      <c r="D85" s="32">
        <f>D84/1000</f>
        <v>9.0900000000000009E-2</v>
      </c>
      <c r="E85" s="32">
        <f t="shared" ref="E85:BR85" si="44">E84/1000</f>
        <v>9.6000000000000002E-2</v>
      </c>
      <c r="F85" s="32">
        <f t="shared" si="44"/>
        <v>9.0999999999999998E-2</v>
      </c>
      <c r="G85" s="32">
        <f t="shared" si="44"/>
        <v>0.81599999999999995</v>
      </c>
      <c r="H85" s="32">
        <f t="shared" si="44"/>
        <v>1.68</v>
      </c>
      <c r="I85" s="32">
        <f t="shared" si="44"/>
        <v>1.05</v>
      </c>
      <c r="J85" s="32">
        <f t="shared" si="44"/>
        <v>9.0569999999999998E-2</v>
      </c>
      <c r="K85" s="32">
        <f t="shared" si="44"/>
        <v>1.1666700000000001</v>
      </c>
      <c r="L85" s="32">
        <f t="shared" si="44"/>
        <v>0.25519999999999998</v>
      </c>
      <c r="M85" s="32">
        <f t="shared" si="44"/>
        <v>0.83299999999999996</v>
      </c>
      <c r="N85" s="32">
        <f t="shared" si="44"/>
        <v>0.12637999999999999</v>
      </c>
      <c r="O85" s="32">
        <f t="shared" si="44"/>
        <v>0.38752999999999999</v>
      </c>
      <c r="P85" s="32">
        <f t="shared" si="44"/>
        <v>0.66315999999999997</v>
      </c>
      <c r="Q85" s="32">
        <f t="shared" si="44"/>
        <v>0.52666999999999997</v>
      </c>
      <c r="R85" s="32">
        <f t="shared" si="44"/>
        <v>1.2949999999999999</v>
      </c>
      <c r="S85" s="32">
        <f t="shared" si="44"/>
        <v>0</v>
      </c>
      <c r="T85" s="32">
        <f t="shared" si="44"/>
        <v>0</v>
      </c>
      <c r="U85" s="32">
        <f t="shared" si="44"/>
        <v>1.012</v>
      </c>
      <c r="V85" s="32">
        <f t="shared" si="44"/>
        <v>0.47067000000000003</v>
      </c>
      <c r="W85" s="32">
        <f>W84/1000</f>
        <v>0.34799999999999998</v>
      </c>
      <c r="X85" s="32">
        <f t="shared" si="44"/>
        <v>9.4000000000000004E-3</v>
      </c>
      <c r="Y85" s="32">
        <f t="shared" si="44"/>
        <v>0.26650000000000001</v>
      </c>
      <c r="Z85" s="32">
        <f t="shared" si="44"/>
        <v>0.36699999999999999</v>
      </c>
      <c r="AA85" s="32">
        <f t="shared" si="44"/>
        <v>0.52400000000000002</v>
      </c>
      <c r="AB85" s="32">
        <f t="shared" si="44"/>
        <v>0.33</v>
      </c>
      <c r="AC85" s="32">
        <f t="shared" si="44"/>
        <v>0.29899999999999999</v>
      </c>
      <c r="AD85" s="32">
        <f t="shared" si="44"/>
        <v>0.14799999999999999</v>
      </c>
      <c r="AE85" s="32">
        <f t="shared" si="44"/>
        <v>0.84199999999999997</v>
      </c>
      <c r="AF85" s="32">
        <f t="shared" ref="AF85:AI85" si="45">AF84/1000</f>
        <v>0</v>
      </c>
      <c r="AG85" s="32">
        <f t="shared" si="45"/>
        <v>0</v>
      </c>
      <c r="AH85" s="32">
        <f t="shared" si="45"/>
        <v>0.35899999999999999</v>
      </c>
      <c r="AI85" s="32">
        <f t="shared" si="45"/>
        <v>0</v>
      </c>
      <c r="AJ85" s="32">
        <f t="shared" si="44"/>
        <v>0.30910000000000004</v>
      </c>
      <c r="AK85" s="32">
        <f t="shared" si="44"/>
        <v>9.4E-2</v>
      </c>
      <c r="AL85" s="32">
        <f t="shared" si="44"/>
        <v>7.2999999999999995E-2</v>
      </c>
      <c r="AM85" s="32">
        <f t="shared" si="44"/>
        <v>5.16E-2</v>
      </c>
      <c r="AN85" s="32">
        <f t="shared" si="44"/>
        <v>0.25</v>
      </c>
      <c r="AO85" s="32">
        <f t="shared" si="44"/>
        <v>0.27200000000000002</v>
      </c>
      <c r="AP85" s="32">
        <f t="shared" si="44"/>
        <v>0</v>
      </c>
      <c r="AQ85" s="32">
        <f t="shared" si="44"/>
        <v>0.42499999999999999</v>
      </c>
      <c r="AR85" s="32">
        <f t="shared" si="44"/>
        <v>0.8</v>
      </c>
      <c r="AS85" s="32">
        <f t="shared" si="44"/>
        <v>0.29425000000000001</v>
      </c>
      <c r="AT85" s="32">
        <f t="shared" si="44"/>
        <v>9.5000000000000001E-2</v>
      </c>
      <c r="AU85" s="32">
        <f t="shared" si="44"/>
        <v>8.7330000000000005E-2</v>
      </c>
      <c r="AV85" s="32">
        <f t="shared" si="44"/>
        <v>7.3329999999999992E-2</v>
      </c>
      <c r="AW85" s="32">
        <f t="shared" si="44"/>
        <v>0.08</v>
      </c>
      <c r="AX85" s="32">
        <f t="shared" si="44"/>
        <v>8.9290000000000008E-2</v>
      </c>
      <c r="AY85" s="32">
        <f t="shared" si="44"/>
        <v>6.3750000000000001E-2</v>
      </c>
      <c r="AZ85" s="32">
        <f t="shared" si="44"/>
        <v>0.10462</v>
      </c>
      <c r="BA85" s="32">
        <f t="shared" si="44"/>
        <v>8.133E-2</v>
      </c>
      <c r="BB85" s="32">
        <f t="shared" si="44"/>
        <v>7.1669999999999998E-2</v>
      </c>
      <c r="BC85" s="32">
        <f t="shared" si="44"/>
        <v>0.15267</v>
      </c>
      <c r="BD85" s="32">
        <f t="shared" si="44"/>
        <v>0.378</v>
      </c>
      <c r="BE85" s="32">
        <f t="shared" si="44"/>
        <v>0.57399999999999995</v>
      </c>
      <c r="BF85" s="32">
        <f t="shared" si="44"/>
        <v>0.69599999999999995</v>
      </c>
      <c r="BG85" s="32">
        <f t="shared" si="44"/>
        <v>0.32400000000000001</v>
      </c>
      <c r="BH85" s="32">
        <f t="shared" si="44"/>
        <v>0.60399999999999998</v>
      </c>
      <c r="BI85" s="32">
        <f t="shared" si="44"/>
        <v>0</v>
      </c>
      <c r="BJ85" s="32">
        <f t="shared" si="44"/>
        <v>3.7999999999999999E-2</v>
      </c>
      <c r="BK85" s="32">
        <f t="shared" si="44"/>
        <v>3.7999999999999999E-2</v>
      </c>
      <c r="BL85" s="32">
        <f t="shared" si="44"/>
        <v>3.3000000000000002E-2</v>
      </c>
      <c r="BM85" s="32">
        <f t="shared" si="44"/>
        <v>4.2999999999999997E-2</v>
      </c>
      <c r="BN85" s="32">
        <f t="shared" si="44"/>
        <v>4.2999999999999997E-2</v>
      </c>
      <c r="BO85" s="32">
        <f t="shared" si="44"/>
        <v>0.30631999999999998</v>
      </c>
      <c r="BP85" s="32">
        <f t="shared" si="44"/>
        <v>0.19</v>
      </c>
      <c r="BQ85" s="32">
        <f t="shared" si="44"/>
        <v>2.5999999999999999E-2</v>
      </c>
      <c r="BR85" s="66">
        <f t="shared" si="44"/>
        <v>0</v>
      </c>
    </row>
    <row r="86" spans="1:72" ht="17.399999999999999">
      <c r="A86" s="33"/>
      <c r="B86" s="34" t="s">
        <v>29</v>
      </c>
      <c r="C86" s="101"/>
      <c r="D86" s="35">
        <f>D82*D84</f>
        <v>2.7269999999999999</v>
      </c>
      <c r="E86" s="35">
        <f t="shared" ref="E86:BR86" si="46">E82*E84</f>
        <v>4.8000000000000007</v>
      </c>
      <c r="F86" s="35">
        <f t="shared" si="46"/>
        <v>1.0920000000000001</v>
      </c>
      <c r="G86" s="35">
        <f t="shared" si="46"/>
        <v>0</v>
      </c>
      <c r="H86" s="35">
        <f t="shared" si="46"/>
        <v>0</v>
      </c>
      <c r="I86" s="35">
        <f t="shared" si="46"/>
        <v>0</v>
      </c>
      <c r="J86" s="35">
        <f t="shared" si="46"/>
        <v>0</v>
      </c>
      <c r="K86" s="35">
        <f t="shared" si="46"/>
        <v>10.500030000000002</v>
      </c>
      <c r="L86" s="35">
        <f t="shared" si="46"/>
        <v>3.8279999999999998</v>
      </c>
      <c r="M86" s="35">
        <f t="shared" si="46"/>
        <v>0</v>
      </c>
      <c r="N86" s="35">
        <f t="shared" si="46"/>
        <v>0</v>
      </c>
      <c r="O86" s="35">
        <f t="shared" si="46"/>
        <v>0</v>
      </c>
      <c r="P86" s="35">
        <f t="shared" si="46"/>
        <v>0</v>
      </c>
      <c r="Q86" s="35">
        <f t="shared" si="46"/>
        <v>0</v>
      </c>
      <c r="R86" s="35">
        <f t="shared" si="46"/>
        <v>0</v>
      </c>
      <c r="S86" s="35">
        <f t="shared" si="46"/>
        <v>0</v>
      </c>
      <c r="T86" s="35">
        <f t="shared" si="46"/>
        <v>0</v>
      </c>
      <c r="U86" s="35">
        <f t="shared" si="46"/>
        <v>0</v>
      </c>
      <c r="V86" s="35">
        <f t="shared" si="46"/>
        <v>0</v>
      </c>
      <c r="W86" s="35">
        <f>W82*W84</f>
        <v>0</v>
      </c>
      <c r="X86" s="35">
        <f t="shared" si="46"/>
        <v>282</v>
      </c>
      <c r="Y86" s="35">
        <f t="shared" si="46"/>
        <v>0</v>
      </c>
      <c r="Z86" s="35">
        <f t="shared" si="46"/>
        <v>0</v>
      </c>
      <c r="AA86" s="35">
        <f t="shared" si="46"/>
        <v>5.24</v>
      </c>
      <c r="AB86" s="35">
        <f t="shared" si="46"/>
        <v>0</v>
      </c>
      <c r="AC86" s="35">
        <f t="shared" si="46"/>
        <v>0</v>
      </c>
      <c r="AD86" s="35">
        <f t="shared" si="46"/>
        <v>0</v>
      </c>
      <c r="AE86" s="35">
        <f t="shared" si="46"/>
        <v>0</v>
      </c>
      <c r="AF86" s="35">
        <f t="shared" ref="AF86:AI86" si="47">AF82*AF84</f>
        <v>0</v>
      </c>
      <c r="AG86" s="35">
        <f t="shared" si="47"/>
        <v>0</v>
      </c>
      <c r="AH86" s="35">
        <f t="shared" si="47"/>
        <v>0</v>
      </c>
      <c r="AI86" s="35">
        <f t="shared" si="47"/>
        <v>0</v>
      </c>
      <c r="AJ86" s="35">
        <f t="shared" si="46"/>
        <v>0</v>
      </c>
      <c r="AK86" s="35">
        <f t="shared" si="46"/>
        <v>0</v>
      </c>
      <c r="AL86" s="35">
        <f t="shared" si="46"/>
        <v>2.5550000000000002</v>
      </c>
      <c r="AM86" s="35">
        <f t="shared" si="46"/>
        <v>5.16E-2</v>
      </c>
      <c r="AN86" s="35">
        <f t="shared" si="46"/>
        <v>0</v>
      </c>
      <c r="AO86" s="35">
        <f t="shared" si="46"/>
        <v>0</v>
      </c>
      <c r="AP86" s="35">
        <f t="shared" si="46"/>
        <v>0</v>
      </c>
      <c r="AQ86" s="35">
        <f t="shared" si="46"/>
        <v>0</v>
      </c>
      <c r="AR86" s="35">
        <f t="shared" si="46"/>
        <v>0</v>
      </c>
      <c r="AS86" s="35">
        <f t="shared" si="46"/>
        <v>0</v>
      </c>
      <c r="AT86" s="35">
        <f t="shared" si="46"/>
        <v>0</v>
      </c>
      <c r="AU86" s="35">
        <f t="shared" si="46"/>
        <v>0</v>
      </c>
      <c r="AV86" s="35">
        <f t="shared" si="46"/>
        <v>0</v>
      </c>
      <c r="AW86" s="35">
        <f t="shared" si="46"/>
        <v>0</v>
      </c>
      <c r="AX86" s="35">
        <f t="shared" si="46"/>
        <v>0</v>
      </c>
      <c r="AY86" s="35">
        <f t="shared" si="46"/>
        <v>0</v>
      </c>
      <c r="AZ86" s="35">
        <f t="shared" si="46"/>
        <v>0</v>
      </c>
      <c r="BA86" s="35">
        <f t="shared" si="46"/>
        <v>0</v>
      </c>
      <c r="BB86" s="35">
        <f t="shared" si="46"/>
        <v>0</v>
      </c>
      <c r="BC86" s="35">
        <f t="shared" si="46"/>
        <v>0.64121399999999995</v>
      </c>
      <c r="BD86" s="35">
        <f t="shared" si="46"/>
        <v>13.23</v>
      </c>
      <c r="BE86" s="35">
        <f t="shared" si="46"/>
        <v>15.497999999999999</v>
      </c>
      <c r="BF86" s="35">
        <f t="shared" si="46"/>
        <v>14.616000000000001</v>
      </c>
      <c r="BG86" s="35">
        <f t="shared" si="46"/>
        <v>0</v>
      </c>
      <c r="BH86" s="35">
        <f t="shared" si="46"/>
        <v>0</v>
      </c>
      <c r="BI86" s="35">
        <f t="shared" si="46"/>
        <v>0</v>
      </c>
      <c r="BJ86" s="35">
        <f t="shared" si="46"/>
        <v>7.1440000000000001</v>
      </c>
      <c r="BK86" s="35">
        <f t="shared" si="46"/>
        <v>0.64600000000000002</v>
      </c>
      <c r="BL86" s="35">
        <f t="shared" si="46"/>
        <v>0.56100000000000005</v>
      </c>
      <c r="BM86" s="35">
        <f t="shared" si="46"/>
        <v>2.3650000000000002</v>
      </c>
      <c r="BN86" s="35">
        <f t="shared" si="46"/>
        <v>0</v>
      </c>
      <c r="BO86" s="35">
        <f t="shared" si="46"/>
        <v>0</v>
      </c>
      <c r="BP86" s="35">
        <f t="shared" si="46"/>
        <v>0.76</v>
      </c>
      <c r="BQ86" s="35">
        <f t="shared" si="46"/>
        <v>0.11700000000000002</v>
      </c>
      <c r="BR86" s="68">
        <f t="shared" si="46"/>
        <v>0</v>
      </c>
      <c r="BS86" s="36">
        <f>SUM(D86:BQ86)</f>
        <v>368.37184400000001</v>
      </c>
      <c r="BT86" s="37">
        <f>BS86/$C$10</f>
        <v>368.37184400000001</v>
      </c>
    </row>
    <row r="87" spans="1:72" ht="17.399999999999999">
      <c r="A87" s="33"/>
      <c r="B87" s="34" t="s">
        <v>30</v>
      </c>
      <c r="C87" s="101"/>
      <c r="D87" s="35">
        <f>D82*D84</f>
        <v>2.7269999999999999</v>
      </c>
      <c r="E87" s="35">
        <f t="shared" ref="E87:BR87" si="48">E82*E84</f>
        <v>4.8000000000000007</v>
      </c>
      <c r="F87" s="35">
        <f t="shared" si="48"/>
        <v>1.0920000000000001</v>
      </c>
      <c r="G87" s="35">
        <f t="shared" si="48"/>
        <v>0</v>
      </c>
      <c r="H87" s="35">
        <f t="shared" si="48"/>
        <v>0</v>
      </c>
      <c r="I87" s="35">
        <f t="shared" si="48"/>
        <v>0</v>
      </c>
      <c r="J87" s="35">
        <f t="shared" si="48"/>
        <v>0</v>
      </c>
      <c r="K87" s="35">
        <f t="shared" si="48"/>
        <v>10.500030000000002</v>
      </c>
      <c r="L87" s="35">
        <f t="shared" si="48"/>
        <v>3.8279999999999998</v>
      </c>
      <c r="M87" s="35">
        <f t="shared" si="48"/>
        <v>0</v>
      </c>
      <c r="N87" s="35">
        <f t="shared" si="48"/>
        <v>0</v>
      </c>
      <c r="O87" s="35">
        <f t="shared" si="48"/>
        <v>0</v>
      </c>
      <c r="P87" s="35">
        <f t="shared" si="48"/>
        <v>0</v>
      </c>
      <c r="Q87" s="35">
        <f t="shared" si="48"/>
        <v>0</v>
      </c>
      <c r="R87" s="35">
        <f t="shared" si="48"/>
        <v>0</v>
      </c>
      <c r="S87" s="35">
        <f t="shared" si="48"/>
        <v>0</v>
      </c>
      <c r="T87" s="35">
        <f t="shared" si="48"/>
        <v>0</v>
      </c>
      <c r="U87" s="35">
        <f t="shared" si="48"/>
        <v>0</v>
      </c>
      <c r="V87" s="35">
        <f t="shared" si="48"/>
        <v>0</v>
      </c>
      <c r="W87" s="35">
        <f>W82*W84</f>
        <v>0</v>
      </c>
      <c r="X87" s="35">
        <f t="shared" si="48"/>
        <v>282</v>
      </c>
      <c r="Y87" s="35">
        <f t="shared" si="48"/>
        <v>0</v>
      </c>
      <c r="Z87" s="35">
        <f t="shared" si="48"/>
        <v>0</v>
      </c>
      <c r="AA87" s="35">
        <f t="shared" si="48"/>
        <v>5.24</v>
      </c>
      <c r="AB87" s="35">
        <f t="shared" si="48"/>
        <v>0</v>
      </c>
      <c r="AC87" s="35">
        <f t="shared" si="48"/>
        <v>0</v>
      </c>
      <c r="AD87" s="35">
        <f t="shared" si="48"/>
        <v>0</v>
      </c>
      <c r="AE87" s="35">
        <f t="shared" si="48"/>
        <v>0</v>
      </c>
      <c r="AF87" s="35">
        <f t="shared" ref="AF87:AI87" si="49">AF82*AF84</f>
        <v>0</v>
      </c>
      <c r="AG87" s="35">
        <f t="shared" si="49"/>
        <v>0</v>
      </c>
      <c r="AH87" s="35">
        <f t="shared" si="49"/>
        <v>0</v>
      </c>
      <c r="AI87" s="35">
        <f t="shared" si="49"/>
        <v>0</v>
      </c>
      <c r="AJ87" s="35">
        <f t="shared" si="48"/>
        <v>0</v>
      </c>
      <c r="AK87" s="35">
        <f t="shared" si="48"/>
        <v>0</v>
      </c>
      <c r="AL87" s="35">
        <f t="shared" si="48"/>
        <v>2.5550000000000002</v>
      </c>
      <c r="AM87" s="35">
        <f t="shared" si="48"/>
        <v>5.16E-2</v>
      </c>
      <c r="AN87" s="35">
        <f t="shared" si="48"/>
        <v>0</v>
      </c>
      <c r="AO87" s="35">
        <f t="shared" si="48"/>
        <v>0</v>
      </c>
      <c r="AP87" s="35">
        <f t="shared" si="48"/>
        <v>0</v>
      </c>
      <c r="AQ87" s="35">
        <f t="shared" si="48"/>
        <v>0</v>
      </c>
      <c r="AR87" s="35">
        <f t="shared" si="48"/>
        <v>0</v>
      </c>
      <c r="AS87" s="35">
        <f t="shared" si="48"/>
        <v>0</v>
      </c>
      <c r="AT87" s="35">
        <f t="shared" si="48"/>
        <v>0</v>
      </c>
      <c r="AU87" s="35">
        <f t="shared" si="48"/>
        <v>0</v>
      </c>
      <c r="AV87" s="35">
        <f t="shared" si="48"/>
        <v>0</v>
      </c>
      <c r="AW87" s="35">
        <f t="shared" si="48"/>
        <v>0</v>
      </c>
      <c r="AX87" s="35">
        <f t="shared" si="48"/>
        <v>0</v>
      </c>
      <c r="AY87" s="35">
        <f t="shared" si="48"/>
        <v>0</v>
      </c>
      <c r="AZ87" s="35">
        <f t="shared" si="48"/>
        <v>0</v>
      </c>
      <c r="BA87" s="35">
        <f t="shared" si="48"/>
        <v>0</v>
      </c>
      <c r="BB87" s="35">
        <f t="shared" si="48"/>
        <v>0</v>
      </c>
      <c r="BC87" s="35">
        <f t="shared" si="48"/>
        <v>0.64121399999999995</v>
      </c>
      <c r="BD87" s="35">
        <f t="shared" si="48"/>
        <v>13.23</v>
      </c>
      <c r="BE87" s="35">
        <f t="shared" si="48"/>
        <v>15.497999999999999</v>
      </c>
      <c r="BF87" s="35">
        <f t="shared" si="48"/>
        <v>14.616000000000001</v>
      </c>
      <c r="BG87" s="35">
        <f t="shared" si="48"/>
        <v>0</v>
      </c>
      <c r="BH87" s="35">
        <f t="shared" si="48"/>
        <v>0</v>
      </c>
      <c r="BI87" s="35">
        <f t="shared" si="48"/>
        <v>0</v>
      </c>
      <c r="BJ87" s="35">
        <f t="shared" si="48"/>
        <v>7.1440000000000001</v>
      </c>
      <c r="BK87" s="35">
        <f t="shared" si="48"/>
        <v>0.64600000000000002</v>
      </c>
      <c r="BL87" s="35">
        <f t="shared" si="48"/>
        <v>0.56100000000000005</v>
      </c>
      <c r="BM87" s="35">
        <f t="shared" si="48"/>
        <v>2.3650000000000002</v>
      </c>
      <c r="BN87" s="35">
        <f t="shared" si="48"/>
        <v>0</v>
      </c>
      <c r="BO87" s="35">
        <f t="shared" si="48"/>
        <v>0</v>
      </c>
      <c r="BP87" s="35">
        <f t="shared" si="48"/>
        <v>0.76</v>
      </c>
      <c r="BQ87" s="35">
        <f t="shared" si="48"/>
        <v>0.11700000000000002</v>
      </c>
      <c r="BR87" s="68">
        <f t="shared" si="48"/>
        <v>0</v>
      </c>
      <c r="BS87" s="36">
        <f>SUM(D87:BQ87)</f>
        <v>368.37184400000001</v>
      </c>
      <c r="BT87" s="37">
        <f>BS87/$C$10</f>
        <v>368.37184400000001</v>
      </c>
    </row>
    <row r="89" spans="1:72">
      <c r="J89" s="3">
        <v>44</v>
      </c>
      <c r="K89" t="s">
        <v>0</v>
      </c>
      <c r="M89" s="3"/>
      <c r="N89" s="3"/>
      <c r="O89" s="3"/>
      <c r="S89" t="s">
        <v>33</v>
      </c>
    </row>
    <row r="90" spans="1:72" ht="15" customHeight="1">
      <c r="A90" s="102"/>
      <c r="B90" s="41" t="s">
        <v>1</v>
      </c>
      <c r="C90" s="104" t="s">
        <v>2</v>
      </c>
      <c r="D90" s="95" t="str">
        <f t="shared" ref="D90:AC90" si="50">D72</f>
        <v>Хлеб пшеничный</v>
      </c>
      <c r="E90" s="95" t="str">
        <f t="shared" si="50"/>
        <v>Хлеб ржано-пшеничный</v>
      </c>
      <c r="F90" s="95" t="str">
        <f t="shared" si="50"/>
        <v>Сахар</v>
      </c>
      <c r="G90" s="95" t="str">
        <f t="shared" si="50"/>
        <v>Чай</v>
      </c>
      <c r="H90" s="95" t="str">
        <f t="shared" si="50"/>
        <v>Какао</v>
      </c>
      <c r="I90" s="95" t="str">
        <f t="shared" si="50"/>
        <v>Кофейный напиток</v>
      </c>
      <c r="J90" s="95" t="str">
        <f t="shared" si="50"/>
        <v>Молоко 2,5%</v>
      </c>
      <c r="K90" s="95" t="str">
        <f t="shared" si="50"/>
        <v>Масло сливочное</v>
      </c>
      <c r="L90" s="95" t="str">
        <f t="shared" si="50"/>
        <v>Сметана 15%</v>
      </c>
      <c r="M90" s="95" t="str">
        <f t="shared" si="50"/>
        <v>Молоко сухое</v>
      </c>
      <c r="N90" s="95" t="str">
        <f t="shared" si="50"/>
        <v>Снежок 2,5 %</v>
      </c>
      <c r="O90" s="95" t="str">
        <f t="shared" si="50"/>
        <v>Творог 5%</v>
      </c>
      <c r="P90" s="95" t="str">
        <f t="shared" si="50"/>
        <v>Молоко сгущенное</v>
      </c>
      <c r="Q90" s="95" t="str">
        <f t="shared" si="50"/>
        <v xml:space="preserve">Джем Сава </v>
      </c>
      <c r="R90" s="95" t="str">
        <f t="shared" si="50"/>
        <v>Сыр</v>
      </c>
      <c r="S90" s="95" t="str">
        <f t="shared" si="50"/>
        <v>Зеленый горошек</v>
      </c>
      <c r="T90" s="95" t="str">
        <f t="shared" si="50"/>
        <v>Кукуруза консервирован.</v>
      </c>
      <c r="U90" s="95" t="str">
        <f t="shared" si="50"/>
        <v>Консервы рыбные</v>
      </c>
      <c r="V90" s="95" t="str">
        <f t="shared" si="50"/>
        <v>Огурцы консервирован.</v>
      </c>
      <c r="W90" s="59"/>
      <c r="X90" s="95" t="str">
        <f t="shared" si="50"/>
        <v>Яйцо</v>
      </c>
      <c r="Y90" s="95" t="str">
        <f t="shared" si="50"/>
        <v>Икра кабачковая</v>
      </c>
      <c r="Z90" s="95" t="str">
        <f t="shared" si="50"/>
        <v>Изюм</v>
      </c>
      <c r="AA90" s="95" t="str">
        <f t="shared" si="50"/>
        <v>Курага</v>
      </c>
      <c r="AB90" s="95" t="str">
        <f t="shared" si="50"/>
        <v>Чернослив</v>
      </c>
      <c r="AC90" s="95" t="str">
        <f t="shared" si="50"/>
        <v>Шиповник</v>
      </c>
      <c r="AD90" s="95" t="str">
        <f>AD72</f>
        <v>Сухофрукты</v>
      </c>
      <c r="AE90" s="95" t="str">
        <f>AE72</f>
        <v>Ягода свежемороженная</v>
      </c>
      <c r="AF90" s="95" t="str">
        <f t="shared" ref="AF90:AI90" si="51">AF72</f>
        <v xml:space="preserve">Апельсин  </v>
      </c>
      <c r="AG90" s="95" t="str">
        <f t="shared" si="51"/>
        <v>Банан</v>
      </c>
      <c r="AH90" s="95" t="str">
        <f t="shared" si="51"/>
        <v>Лимон</v>
      </c>
      <c r="AI90" s="95" t="str">
        <f t="shared" si="51"/>
        <v>Яблоко</v>
      </c>
      <c r="AJ90" s="95" t="str">
        <f>AJ72</f>
        <v>Кисель</v>
      </c>
      <c r="AK90" s="95" t="str">
        <f>AK72</f>
        <v xml:space="preserve">Сок </v>
      </c>
      <c r="AL90" s="95" t="str">
        <f t="shared" ref="AL90:BR90" si="52">AL72</f>
        <v>Макаронные изделия</v>
      </c>
      <c r="AM90" s="95" t="str">
        <f t="shared" si="52"/>
        <v>Мука</v>
      </c>
      <c r="AN90" s="95" t="str">
        <f t="shared" si="52"/>
        <v>Дрожжи</v>
      </c>
      <c r="AO90" s="95" t="str">
        <f t="shared" si="52"/>
        <v>Печенье</v>
      </c>
      <c r="AP90" s="95" t="str">
        <f t="shared" si="52"/>
        <v>Пряники</v>
      </c>
      <c r="AQ90" s="95" t="str">
        <f t="shared" si="52"/>
        <v>Вафли</v>
      </c>
      <c r="AR90" s="95" t="str">
        <f t="shared" si="52"/>
        <v>Конфеты</v>
      </c>
      <c r="AS90" s="95" t="str">
        <f t="shared" si="52"/>
        <v>Повидло Сава</v>
      </c>
      <c r="AT90" s="95" t="str">
        <f t="shared" si="52"/>
        <v>Крупа геркулес</v>
      </c>
      <c r="AU90" s="95" t="str">
        <f t="shared" si="52"/>
        <v>Крупа горох</v>
      </c>
      <c r="AV90" s="95" t="str">
        <f t="shared" si="52"/>
        <v>Крупа гречневая</v>
      </c>
      <c r="AW90" s="95" t="str">
        <f t="shared" si="52"/>
        <v>Крупа кукурузная</v>
      </c>
      <c r="AX90" s="95" t="str">
        <f t="shared" si="52"/>
        <v>Крупа манная</v>
      </c>
      <c r="AY90" s="95" t="str">
        <f t="shared" si="52"/>
        <v>Крупа перловая</v>
      </c>
      <c r="AZ90" s="95" t="str">
        <f t="shared" si="52"/>
        <v>Крупа пшеничная</v>
      </c>
      <c r="BA90" s="95" t="str">
        <f t="shared" si="52"/>
        <v>Крупа пшено</v>
      </c>
      <c r="BB90" s="95" t="str">
        <f t="shared" si="52"/>
        <v>Крупа ячневая</v>
      </c>
      <c r="BC90" s="95" t="str">
        <f t="shared" si="52"/>
        <v>Рис</v>
      </c>
      <c r="BD90" s="95" t="str">
        <f t="shared" si="52"/>
        <v>Цыпленок бройлер</v>
      </c>
      <c r="BE90" s="95" t="str">
        <f t="shared" si="52"/>
        <v>Филе куриное</v>
      </c>
      <c r="BF90" s="95" t="str">
        <f t="shared" si="52"/>
        <v>Фарш говяжий</v>
      </c>
      <c r="BG90" s="95" t="str">
        <f t="shared" si="52"/>
        <v>Печень куриная</v>
      </c>
      <c r="BH90" s="95" t="str">
        <f t="shared" si="52"/>
        <v>Филе минтая</v>
      </c>
      <c r="BI90" s="95" t="str">
        <f t="shared" si="52"/>
        <v>Филе сельди слабосол.</v>
      </c>
      <c r="BJ90" s="95" t="str">
        <f t="shared" si="52"/>
        <v>Картофель</v>
      </c>
      <c r="BK90" s="95" t="str">
        <f t="shared" si="52"/>
        <v>Морковь</v>
      </c>
      <c r="BL90" s="95" t="str">
        <f t="shared" si="52"/>
        <v>Лук</v>
      </c>
      <c r="BM90" s="95" t="str">
        <f t="shared" si="52"/>
        <v>Капуста</v>
      </c>
      <c r="BN90" s="95" t="str">
        <f t="shared" si="52"/>
        <v>Свекла</v>
      </c>
      <c r="BO90" s="95" t="str">
        <f t="shared" si="52"/>
        <v>Томатная паста</v>
      </c>
      <c r="BP90" s="95" t="str">
        <f t="shared" si="52"/>
        <v>Масло растительное</v>
      </c>
      <c r="BQ90" s="95" t="str">
        <f t="shared" si="52"/>
        <v>Соль</v>
      </c>
      <c r="BR90" s="94" t="str">
        <f t="shared" si="52"/>
        <v>Лимонная кислота</v>
      </c>
      <c r="BS90" s="96" t="s">
        <v>3</v>
      </c>
      <c r="BT90" s="96" t="s">
        <v>4</v>
      </c>
    </row>
    <row r="91" spans="1:72" ht="51" customHeight="1">
      <c r="A91" s="103"/>
      <c r="B91" s="6" t="s">
        <v>5</v>
      </c>
      <c r="C91" s="10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59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4"/>
      <c r="BS91" s="96"/>
      <c r="BT91" s="96"/>
    </row>
    <row r="92" spans="1:72">
      <c r="A92" s="97" t="s">
        <v>18</v>
      </c>
      <c r="B92" s="12" t="str">
        <f>B24</f>
        <v>Напиток из шиповника</v>
      </c>
      <c r="C92" s="98">
        <f>$E$7</f>
        <v>1</v>
      </c>
      <c r="D92" s="12">
        <f>D24</f>
        <v>0</v>
      </c>
      <c r="E92" s="12">
        <f t="shared" ref="E92:BR96" si="53">E24</f>
        <v>0</v>
      </c>
      <c r="F92" s="12">
        <f t="shared" si="53"/>
        <v>1.4999999999999999E-2</v>
      </c>
      <c r="G92" s="12">
        <f t="shared" si="53"/>
        <v>0</v>
      </c>
      <c r="H92" s="12">
        <f t="shared" si="53"/>
        <v>0</v>
      </c>
      <c r="I92" s="12">
        <f t="shared" si="53"/>
        <v>0</v>
      </c>
      <c r="J92" s="12">
        <f t="shared" si="53"/>
        <v>0</v>
      </c>
      <c r="K92" s="12">
        <f t="shared" si="53"/>
        <v>0</v>
      </c>
      <c r="L92" s="12">
        <f t="shared" si="53"/>
        <v>0</v>
      </c>
      <c r="M92" s="12">
        <f t="shared" si="53"/>
        <v>0</v>
      </c>
      <c r="N92" s="12">
        <f t="shared" si="53"/>
        <v>0</v>
      </c>
      <c r="O92" s="12">
        <f t="shared" si="53"/>
        <v>0</v>
      </c>
      <c r="P92" s="12">
        <f t="shared" si="53"/>
        <v>0</v>
      </c>
      <c r="Q92" s="12">
        <f t="shared" si="53"/>
        <v>0</v>
      </c>
      <c r="R92" s="12">
        <f t="shared" si="53"/>
        <v>0</v>
      </c>
      <c r="S92" s="12">
        <f t="shared" si="53"/>
        <v>0</v>
      </c>
      <c r="T92" s="12">
        <f t="shared" si="53"/>
        <v>0</v>
      </c>
      <c r="U92" s="12">
        <f t="shared" si="53"/>
        <v>0</v>
      </c>
      <c r="V92" s="12">
        <f t="shared" si="53"/>
        <v>0</v>
      </c>
      <c r="W92" s="12">
        <f>W24</f>
        <v>0</v>
      </c>
      <c r="X92" s="12">
        <f t="shared" si="53"/>
        <v>0</v>
      </c>
      <c r="Y92" s="12">
        <f t="shared" si="53"/>
        <v>0</v>
      </c>
      <c r="Z92" s="12">
        <f t="shared" si="53"/>
        <v>0</v>
      </c>
      <c r="AA92" s="12">
        <f t="shared" si="53"/>
        <v>0</v>
      </c>
      <c r="AB92" s="12">
        <f t="shared" si="53"/>
        <v>0</v>
      </c>
      <c r="AC92" s="12">
        <f t="shared" si="53"/>
        <v>1.2E-2</v>
      </c>
      <c r="AD92" s="12">
        <f t="shared" si="53"/>
        <v>0</v>
      </c>
      <c r="AE92" s="12">
        <f t="shared" si="53"/>
        <v>0</v>
      </c>
      <c r="AF92" s="12">
        <f t="shared" ref="AF92:AI95" si="54">AF24</f>
        <v>0</v>
      </c>
      <c r="AG92" s="12">
        <f t="shared" si="54"/>
        <v>0</v>
      </c>
      <c r="AH92" s="12">
        <f t="shared" si="54"/>
        <v>0</v>
      </c>
      <c r="AI92" s="12">
        <f t="shared" si="54"/>
        <v>0</v>
      </c>
      <c r="AJ92" s="12">
        <f t="shared" si="53"/>
        <v>0</v>
      </c>
      <c r="AK92" s="12">
        <f t="shared" si="53"/>
        <v>0</v>
      </c>
      <c r="AL92" s="12">
        <f t="shared" si="53"/>
        <v>0</v>
      </c>
      <c r="AM92" s="12">
        <f t="shared" si="53"/>
        <v>0</v>
      </c>
      <c r="AN92" s="12">
        <f t="shared" si="53"/>
        <v>0</v>
      </c>
      <c r="AO92" s="12">
        <f t="shared" si="53"/>
        <v>0</v>
      </c>
      <c r="AP92" s="12">
        <f t="shared" si="53"/>
        <v>0</v>
      </c>
      <c r="AQ92" s="12">
        <f t="shared" si="53"/>
        <v>0</v>
      </c>
      <c r="AR92" s="12">
        <f t="shared" si="53"/>
        <v>0</v>
      </c>
      <c r="AS92" s="12">
        <f t="shared" si="53"/>
        <v>0</v>
      </c>
      <c r="AT92" s="12">
        <f t="shared" si="53"/>
        <v>0</v>
      </c>
      <c r="AU92" s="12">
        <f t="shared" si="53"/>
        <v>0</v>
      </c>
      <c r="AV92" s="12">
        <f t="shared" si="53"/>
        <v>0</v>
      </c>
      <c r="AW92" s="12">
        <f t="shared" si="53"/>
        <v>0</v>
      </c>
      <c r="AX92" s="12">
        <f t="shared" si="53"/>
        <v>0</v>
      </c>
      <c r="AY92" s="12">
        <f t="shared" si="53"/>
        <v>0</v>
      </c>
      <c r="AZ92" s="12">
        <f t="shared" si="53"/>
        <v>0</v>
      </c>
      <c r="BA92" s="12">
        <f t="shared" si="53"/>
        <v>0</v>
      </c>
      <c r="BB92" s="12">
        <f t="shared" si="53"/>
        <v>0</v>
      </c>
      <c r="BC92" s="12">
        <f t="shared" si="53"/>
        <v>0</v>
      </c>
      <c r="BD92" s="12">
        <f t="shared" si="53"/>
        <v>0</v>
      </c>
      <c r="BE92" s="12">
        <f t="shared" si="53"/>
        <v>0</v>
      </c>
      <c r="BF92" s="12">
        <f t="shared" si="53"/>
        <v>0</v>
      </c>
      <c r="BG92" s="12">
        <f t="shared" si="53"/>
        <v>0</v>
      </c>
      <c r="BH92" s="12">
        <f t="shared" si="53"/>
        <v>0</v>
      </c>
      <c r="BI92" s="12">
        <f t="shared" si="53"/>
        <v>0</v>
      </c>
      <c r="BJ92" s="12">
        <f t="shared" si="53"/>
        <v>0</v>
      </c>
      <c r="BK92" s="12">
        <f t="shared" si="53"/>
        <v>0</v>
      </c>
      <c r="BL92" s="12">
        <f t="shared" si="53"/>
        <v>0</v>
      </c>
      <c r="BM92" s="12">
        <f t="shared" si="53"/>
        <v>0</v>
      </c>
      <c r="BN92" s="12">
        <f t="shared" si="53"/>
        <v>0</v>
      </c>
      <c r="BO92" s="12">
        <f t="shared" si="53"/>
        <v>0</v>
      </c>
      <c r="BP92" s="12">
        <f t="shared" si="53"/>
        <v>0</v>
      </c>
      <c r="BQ92" s="12">
        <f t="shared" si="53"/>
        <v>0</v>
      </c>
      <c r="BR92" s="65">
        <f t="shared" si="53"/>
        <v>0</v>
      </c>
    </row>
    <row r="93" spans="1:72">
      <c r="A93" s="97"/>
      <c r="B93" s="12" t="str">
        <f>B25</f>
        <v>Ватрушка с повидлом</v>
      </c>
      <c r="C93" s="99"/>
      <c r="D93" s="12">
        <f>D25</f>
        <v>0</v>
      </c>
      <c r="E93" s="12">
        <f t="shared" si="53"/>
        <v>0</v>
      </c>
      <c r="F93" s="12">
        <f t="shared" si="53"/>
        <v>2E-3</v>
      </c>
      <c r="G93" s="12">
        <f t="shared" si="53"/>
        <v>0</v>
      </c>
      <c r="H93" s="12">
        <f t="shared" si="53"/>
        <v>0</v>
      </c>
      <c r="I93" s="12">
        <f t="shared" si="53"/>
        <v>0</v>
      </c>
      <c r="J93" s="12">
        <f t="shared" si="53"/>
        <v>0</v>
      </c>
      <c r="K93" s="12">
        <f t="shared" si="53"/>
        <v>2E-3</v>
      </c>
      <c r="L93" s="12">
        <f t="shared" si="53"/>
        <v>0</v>
      </c>
      <c r="M93" s="12">
        <f t="shared" si="53"/>
        <v>0</v>
      </c>
      <c r="N93" s="12">
        <f t="shared" si="53"/>
        <v>0</v>
      </c>
      <c r="O93" s="12">
        <f t="shared" si="53"/>
        <v>0</v>
      </c>
      <c r="P93" s="12">
        <f t="shared" si="53"/>
        <v>0</v>
      </c>
      <c r="Q93" s="12">
        <f t="shared" si="53"/>
        <v>0</v>
      </c>
      <c r="R93" s="12">
        <f t="shared" si="53"/>
        <v>0</v>
      </c>
      <c r="S93" s="12">
        <f t="shared" si="53"/>
        <v>0</v>
      </c>
      <c r="T93" s="12">
        <f t="shared" si="53"/>
        <v>0</v>
      </c>
      <c r="U93" s="12">
        <f t="shared" si="53"/>
        <v>0</v>
      </c>
      <c r="V93" s="12">
        <f t="shared" si="53"/>
        <v>0</v>
      </c>
      <c r="W93" s="12">
        <f>W25</f>
        <v>0</v>
      </c>
      <c r="X93" s="12">
        <f t="shared" si="53"/>
        <v>0.05</v>
      </c>
      <c r="Y93" s="12">
        <f t="shared" si="53"/>
        <v>0</v>
      </c>
      <c r="Z93" s="12">
        <f t="shared" si="53"/>
        <v>0</v>
      </c>
      <c r="AA93" s="12">
        <f t="shared" si="53"/>
        <v>0</v>
      </c>
      <c r="AB93" s="12">
        <f t="shared" si="53"/>
        <v>0</v>
      </c>
      <c r="AC93" s="12">
        <f t="shared" si="53"/>
        <v>0</v>
      </c>
      <c r="AD93" s="12">
        <f t="shared" si="53"/>
        <v>0</v>
      </c>
      <c r="AE93" s="12">
        <f t="shared" si="53"/>
        <v>0</v>
      </c>
      <c r="AF93" s="12">
        <f t="shared" si="54"/>
        <v>0</v>
      </c>
      <c r="AG93" s="12">
        <f t="shared" si="54"/>
        <v>0</v>
      </c>
      <c r="AH93" s="12">
        <f t="shared" si="54"/>
        <v>0</v>
      </c>
      <c r="AI93" s="12">
        <f t="shared" si="54"/>
        <v>0</v>
      </c>
      <c r="AJ93" s="12">
        <f t="shared" si="53"/>
        <v>0</v>
      </c>
      <c r="AK93" s="12">
        <f t="shared" si="53"/>
        <v>0</v>
      </c>
      <c r="AL93" s="12">
        <f t="shared" si="53"/>
        <v>0</v>
      </c>
      <c r="AM93" s="12">
        <f t="shared" si="53"/>
        <v>0.04</v>
      </c>
      <c r="AN93" s="12">
        <f t="shared" si="53"/>
        <v>2.2856999999999999E-3</v>
      </c>
      <c r="AO93" s="12">
        <f t="shared" si="53"/>
        <v>0</v>
      </c>
      <c r="AP93" s="12">
        <f t="shared" si="53"/>
        <v>0</v>
      </c>
      <c r="AQ93" s="12">
        <f t="shared" si="53"/>
        <v>0</v>
      </c>
      <c r="AR93" s="12">
        <f t="shared" si="53"/>
        <v>0</v>
      </c>
      <c r="AS93" s="12">
        <f t="shared" si="53"/>
        <v>0.02</v>
      </c>
      <c r="AT93" s="12">
        <f t="shared" si="53"/>
        <v>0</v>
      </c>
      <c r="AU93" s="12">
        <f t="shared" si="53"/>
        <v>0</v>
      </c>
      <c r="AV93" s="12">
        <f t="shared" si="53"/>
        <v>0</v>
      </c>
      <c r="AW93" s="12">
        <f t="shared" si="53"/>
        <v>0</v>
      </c>
      <c r="AX93" s="12">
        <f t="shared" si="53"/>
        <v>0</v>
      </c>
      <c r="AY93" s="12">
        <f t="shared" si="53"/>
        <v>0</v>
      </c>
      <c r="AZ93" s="12">
        <f t="shared" si="53"/>
        <v>0</v>
      </c>
      <c r="BA93" s="12">
        <f t="shared" si="53"/>
        <v>0</v>
      </c>
      <c r="BB93" s="12">
        <f t="shared" si="53"/>
        <v>0</v>
      </c>
      <c r="BC93" s="12">
        <f t="shared" si="53"/>
        <v>0</v>
      </c>
      <c r="BD93" s="12">
        <f t="shared" si="53"/>
        <v>0</v>
      </c>
      <c r="BE93" s="12">
        <f t="shared" si="53"/>
        <v>0</v>
      </c>
      <c r="BF93" s="12">
        <f t="shared" si="53"/>
        <v>0</v>
      </c>
      <c r="BG93" s="12">
        <f t="shared" si="53"/>
        <v>0</v>
      </c>
      <c r="BH93" s="12">
        <f t="shared" si="53"/>
        <v>0</v>
      </c>
      <c r="BI93" s="12">
        <f t="shared" si="53"/>
        <v>0</v>
      </c>
      <c r="BJ93" s="12">
        <f t="shared" si="53"/>
        <v>0</v>
      </c>
      <c r="BK93" s="12">
        <f t="shared" si="53"/>
        <v>0</v>
      </c>
      <c r="BL93" s="12">
        <f t="shared" si="53"/>
        <v>0</v>
      </c>
      <c r="BM93" s="12">
        <f t="shared" si="53"/>
        <v>0</v>
      </c>
      <c r="BN93" s="12">
        <f t="shared" si="53"/>
        <v>0</v>
      </c>
      <c r="BO93" s="12">
        <f t="shared" si="53"/>
        <v>0</v>
      </c>
      <c r="BP93" s="12">
        <f t="shared" si="53"/>
        <v>1E-3</v>
      </c>
      <c r="BQ93" s="12">
        <f t="shared" si="53"/>
        <v>0</v>
      </c>
      <c r="BR93" s="65">
        <f t="shared" si="53"/>
        <v>0</v>
      </c>
    </row>
    <row r="94" spans="1:72">
      <c r="A94" s="97"/>
      <c r="B94" s="12" t="str">
        <f>B26</f>
        <v>Яблоко</v>
      </c>
      <c r="C94" s="99"/>
      <c r="D94" s="12">
        <f>D26</f>
        <v>0</v>
      </c>
      <c r="E94" s="12">
        <f t="shared" si="53"/>
        <v>0</v>
      </c>
      <c r="F94" s="12">
        <f t="shared" si="53"/>
        <v>0</v>
      </c>
      <c r="G94" s="12">
        <f t="shared" si="53"/>
        <v>0</v>
      </c>
      <c r="H94" s="12">
        <f t="shared" si="53"/>
        <v>0</v>
      </c>
      <c r="I94" s="12">
        <f t="shared" si="53"/>
        <v>0</v>
      </c>
      <c r="J94" s="12">
        <f t="shared" si="53"/>
        <v>0</v>
      </c>
      <c r="K94" s="12">
        <f t="shared" si="53"/>
        <v>0</v>
      </c>
      <c r="L94" s="12">
        <f t="shared" si="53"/>
        <v>0</v>
      </c>
      <c r="M94" s="12">
        <f t="shared" si="53"/>
        <v>0</v>
      </c>
      <c r="N94" s="12">
        <f t="shared" si="53"/>
        <v>0</v>
      </c>
      <c r="O94" s="12">
        <f t="shared" si="53"/>
        <v>0</v>
      </c>
      <c r="P94" s="12">
        <f t="shared" si="53"/>
        <v>0</v>
      </c>
      <c r="Q94" s="12">
        <f t="shared" si="53"/>
        <v>0</v>
      </c>
      <c r="R94" s="12">
        <f t="shared" si="53"/>
        <v>0</v>
      </c>
      <c r="S94" s="12">
        <f t="shared" si="53"/>
        <v>0</v>
      </c>
      <c r="T94" s="12">
        <f t="shared" si="53"/>
        <v>0</v>
      </c>
      <c r="U94" s="12">
        <f t="shared" si="53"/>
        <v>0</v>
      </c>
      <c r="V94" s="12">
        <f t="shared" si="53"/>
        <v>0</v>
      </c>
      <c r="W94" s="12">
        <f>W26</f>
        <v>0</v>
      </c>
      <c r="X94" s="12">
        <f t="shared" si="53"/>
        <v>0</v>
      </c>
      <c r="Y94" s="12">
        <f t="shared" si="53"/>
        <v>0</v>
      </c>
      <c r="Z94" s="12">
        <f t="shared" si="53"/>
        <v>0</v>
      </c>
      <c r="AA94" s="12">
        <f t="shared" si="53"/>
        <v>0</v>
      </c>
      <c r="AB94" s="12">
        <f t="shared" si="53"/>
        <v>0</v>
      </c>
      <c r="AC94" s="12">
        <f t="shared" si="53"/>
        <v>0</v>
      </c>
      <c r="AD94" s="12">
        <f t="shared" si="53"/>
        <v>0</v>
      </c>
      <c r="AE94" s="12">
        <f t="shared" si="53"/>
        <v>0</v>
      </c>
      <c r="AF94" s="12">
        <f t="shared" si="54"/>
        <v>0</v>
      </c>
      <c r="AG94" s="12">
        <f t="shared" si="54"/>
        <v>0</v>
      </c>
      <c r="AH94" s="12">
        <f t="shared" si="54"/>
        <v>0</v>
      </c>
      <c r="AI94" s="12">
        <f t="shared" si="54"/>
        <v>0</v>
      </c>
      <c r="AJ94" s="12">
        <f t="shared" si="53"/>
        <v>0</v>
      </c>
      <c r="AK94" s="12">
        <f t="shared" si="53"/>
        <v>0</v>
      </c>
      <c r="AL94" s="12">
        <f t="shared" si="53"/>
        <v>0</v>
      </c>
      <c r="AM94" s="12">
        <f t="shared" si="53"/>
        <v>0</v>
      </c>
      <c r="AN94" s="12">
        <f t="shared" si="53"/>
        <v>0</v>
      </c>
      <c r="AO94" s="12">
        <f t="shared" si="53"/>
        <v>0</v>
      </c>
      <c r="AP94" s="12">
        <f t="shared" si="53"/>
        <v>0</v>
      </c>
      <c r="AQ94" s="12">
        <f t="shared" si="53"/>
        <v>0</v>
      </c>
      <c r="AR94" s="12">
        <f t="shared" si="53"/>
        <v>0</v>
      </c>
      <c r="AS94" s="12">
        <f t="shared" si="53"/>
        <v>0</v>
      </c>
      <c r="AT94" s="12">
        <f t="shared" si="53"/>
        <v>0</v>
      </c>
      <c r="AU94" s="12">
        <f t="shared" si="53"/>
        <v>0</v>
      </c>
      <c r="AV94" s="12">
        <f t="shared" si="53"/>
        <v>0</v>
      </c>
      <c r="AW94" s="12">
        <f t="shared" si="53"/>
        <v>0</v>
      </c>
      <c r="AX94" s="12">
        <f t="shared" si="53"/>
        <v>0</v>
      </c>
      <c r="AY94" s="12">
        <f t="shared" si="53"/>
        <v>0</v>
      </c>
      <c r="AZ94" s="12">
        <f t="shared" si="53"/>
        <v>0</v>
      </c>
      <c r="BA94" s="12">
        <f t="shared" si="53"/>
        <v>0</v>
      </c>
      <c r="BB94" s="12">
        <f t="shared" si="53"/>
        <v>0</v>
      </c>
      <c r="BC94" s="12">
        <f t="shared" si="53"/>
        <v>0</v>
      </c>
      <c r="BD94" s="12">
        <f t="shared" si="53"/>
        <v>0</v>
      </c>
      <c r="BE94" s="12">
        <f t="shared" si="53"/>
        <v>0</v>
      </c>
      <c r="BF94" s="12">
        <f t="shared" si="53"/>
        <v>0</v>
      </c>
      <c r="BG94" s="12">
        <f t="shared" si="53"/>
        <v>0</v>
      </c>
      <c r="BH94" s="12">
        <f t="shared" si="53"/>
        <v>0</v>
      </c>
      <c r="BI94" s="12">
        <f t="shared" si="53"/>
        <v>0</v>
      </c>
      <c r="BJ94" s="12">
        <f t="shared" si="53"/>
        <v>0</v>
      </c>
      <c r="BK94" s="12">
        <f t="shared" si="53"/>
        <v>0</v>
      </c>
      <c r="BL94" s="12">
        <f t="shared" si="53"/>
        <v>0</v>
      </c>
      <c r="BM94" s="12">
        <f t="shared" si="53"/>
        <v>0</v>
      </c>
      <c r="BN94" s="12">
        <f t="shared" si="53"/>
        <v>0</v>
      </c>
      <c r="BO94" s="12">
        <f t="shared" si="53"/>
        <v>0</v>
      </c>
      <c r="BP94" s="12">
        <f t="shared" si="53"/>
        <v>0</v>
      </c>
      <c r="BQ94" s="12">
        <f t="shared" si="53"/>
        <v>0</v>
      </c>
      <c r="BR94" s="65">
        <f t="shared" si="53"/>
        <v>0</v>
      </c>
    </row>
    <row r="95" spans="1:72">
      <c r="A95" s="97"/>
      <c r="B95" s="12">
        <f>B27</f>
        <v>0</v>
      </c>
      <c r="C95" s="99"/>
      <c r="D95" s="12">
        <f>D27</f>
        <v>0</v>
      </c>
      <c r="E95" s="12">
        <f t="shared" si="53"/>
        <v>0</v>
      </c>
      <c r="F95" s="12">
        <f t="shared" si="53"/>
        <v>0</v>
      </c>
      <c r="G95" s="12">
        <f t="shared" si="53"/>
        <v>0</v>
      </c>
      <c r="H95" s="12">
        <f t="shared" si="53"/>
        <v>0</v>
      </c>
      <c r="I95" s="12">
        <f t="shared" si="53"/>
        <v>0</v>
      </c>
      <c r="J95" s="12">
        <f t="shared" si="53"/>
        <v>0</v>
      </c>
      <c r="K95" s="12">
        <f t="shared" si="53"/>
        <v>0</v>
      </c>
      <c r="L95" s="12">
        <f t="shared" si="53"/>
        <v>0</v>
      </c>
      <c r="M95" s="12">
        <f t="shared" si="53"/>
        <v>0</v>
      </c>
      <c r="N95" s="12">
        <f t="shared" si="53"/>
        <v>0</v>
      </c>
      <c r="O95" s="12">
        <f t="shared" si="53"/>
        <v>0</v>
      </c>
      <c r="P95" s="12">
        <f t="shared" si="53"/>
        <v>0</v>
      </c>
      <c r="Q95" s="12">
        <f t="shared" si="53"/>
        <v>0</v>
      </c>
      <c r="R95" s="12">
        <f t="shared" si="53"/>
        <v>0</v>
      </c>
      <c r="S95" s="12">
        <f t="shared" si="53"/>
        <v>0</v>
      </c>
      <c r="T95" s="12">
        <f t="shared" si="53"/>
        <v>0</v>
      </c>
      <c r="U95" s="12">
        <f t="shared" si="53"/>
        <v>0</v>
      </c>
      <c r="V95" s="12">
        <f t="shared" si="53"/>
        <v>0</v>
      </c>
      <c r="W95" s="12">
        <f>W27</f>
        <v>0</v>
      </c>
      <c r="X95" s="12">
        <f t="shared" si="53"/>
        <v>0</v>
      </c>
      <c r="Y95" s="12">
        <f t="shared" si="53"/>
        <v>0</v>
      </c>
      <c r="Z95" s="12">
        <f t="shared" si="53"/>
        <v>0</v>
      </c>
      <c r="AA95" s="12">
        <f t="shared" si="53"/>
        <v>0</v>
      </c>
      <c r="AB95" s="12">
        <f t="shared" si="53"/>
        <v>0</v>
      </c>
      <c r="AC95" s="12">
        <f t="shared" si="53"/>
        <v>0</v>
      </c>
      <c r="AD95" s="12">
        <f t="shared" si="53"/>
        <v>0</v>
      </c>
      <c r="AE95" s="12">
        <f t="shared" si="53"/>
        <v>0</v>
      </c>
      <c r="AF95" s="12">
        <f t="shared" si="54"/>
        <v>0</v>
      </c>
      <c r="AG95" s="12">
        <f t="shared" si="54"/>
        <v>0</v>
      </c>
      <c r="AH95" s="12">
        <f t="shared" si="54"/>
        <v>0</v>
      </c>
      <c r="AI95" s="12">
        <f t="shared" si="54"/>
        <v>0</v>
      </c>
      <c r="AJ95" s="12">
        <f t="shared" si="53"/>
        <v>0</v>
      </c>
      <c r="AK95" s="12">
        <f t="shared" si="53"/>
        <v>0</v>
      </c>
      <c r="AL95" s="12">
        <f t="shared" si="53"/>
        <v>0</v>
      </c>
      <c r="AM95" s="12">
        <f t="shared" si="53"/>
        <v>0</v>
      </c>
      <c r="AN95" s="12">
        <f t="shared" si="53"/>
        <v>0</v>
      </c>
      <c r="AO95" s="12">
        <f t="shared" si="53"/>
        <v>0</v>
      </c>
      <c r="AP95" s="12">
        <f t="shared" si="53"/>
        <v>0</v>
      </c>
      <c r="AQ95" s="12">
        <f t="shared" si="53"/>
        <v>0</v>
      </c>
      <c r="AR95" s="12">
        <f t="shared" si="53"/>
        <v>0</v>
      </c>
      <c r="AS95" s="12">
        <f t="shared" si="53"/>
        <v>0</v>
      </c>
      <c r="AT95" s="12">
        <f t="shared" si="53"/>
        <v>0</v>
      </c>
      <c r="AU95" s="12">
        <f t="shared" si="53"/>
        <v>0</v>
      </c>
      <c r="AV95" s="12">
        <f t="shared" si="53"/>
        <v>0</v>
      </c>
      <c r="AW95" s="12">
        <f t="shared" si="53"/>
        <v>0</v>
      </c>
      <c r="AX95" s="12">
        <f t="shared" si="53"/>
        <v>0</v>
      </c>
      <c r="AY95" s="12">
        <f t="shared" si="53"/>
        <v>0</v>
      </c>
      <c r="AZ95" s="12">
        <f t="shared" si="53"/>
        <v>0</v>
      </c>
      <c r="BA95" s="12">
        <f t="shared" si="53"/>
        <v>0</v>
      </c>
      <c r="BB95" s="12">
        <f t="shared" si="53"/>
        <v>0</v>
      </c>
      <c r="BC95" s="12">
        <f t="shared" si="53"/>
        <v>0</v>
      </c>
      <c r="BD95" s="12">
        <f t="shared" si="53"/>
        <v>0</v>
      </c>
      <c r="BE95" s="12">
        <f t="shared" si="53"/>
        <v>0</v>
      </c>
      <c r="BF95" s="12">
        <f t="shared" si="53"/>
        <v>0</v>
      </c>
      <c r="BG95" s="12">
        <f t="shared" si="53"/>
        <v>0</v>
      </c>
      <c r="BH95" s="12">
        <f t="shared" si="53"/>
        <v>0</v>
      </c>
      <c r="BI95" s="12">
        <f t="shared" si="53"/>
        <v>0</v>
      </c>
      <c r="BJ95" s="12">
        <f t="shared" si="53"/>
        <v>0</v>
      </c>
      <c r="BK95" s="12">
        <f t="shared" si="53"/>
        <v>0</v>
      </c>
      <c r="BL95" s="12">
        <f t="shared" si="53"/>
        <v>0</v>
      </c>
      <c r="BM95" s="12">
        <f t="shared" si="53"/>
        <v>0</v>
      </c>
      <c r="BN95" s="12">
        <f t="shared" si="53"/>
        <v>0</v>
      </c>
      <c r="BO95" s="12">
        <f t="shared" si="53"/>
        <v>0</v>
      </c>
      <c r="BP95" s="12">
        <f t="shared" si="53"/>
        <v>0</v>
      </c>
      <c r="BQ95" s="12">
        <f t="shared" si="53"/>
        <v>0</v>
      </c>
      <c r="BR95" s="65">
        <f t="shared" si="53"/>
        <v>0</v>
      </c>
      <c r="BS95" s="44"/>
    </row>
    <row r="96" spans="1:72">
      <c r="A96" s="97"/>
      <c r="B96" s="12">
        <f>B28</f>
        <v>0</v>
      </c>
      <c r="C96" s="100"/>
      <c r="D96" s="12">
        <f>D28</f>
        <v>0</v>
      </c>
      <c r="E96" s="12">
        <f t="shared" si="53"/>
        <v>0</v>
      </c>
      <c r="F96" s="12">
        <f t="shared" si="53"/>
        <v>0</v>
      </c>
      <c r="G96" s="12">
        <f t="shared" si="53"/>
        <v>0</v>
      </c>
      <c r="H96" s="12">
        <f t="shared" si="53"/>
        <v>0</v>
      </c>
      <c r="I96" s="12">
        <f t="shared" si="53"/>
        <v>0</v>
      </c>
      <c r="J96" s="12">
        <f t="shared" si="53"/>
        <v>0</v>
      </c>
      <c r="K96" s="12">
        <f t="shared" si="53"/>
        <v>0</v>
      </c>
      <c r="L96" s="12">
        <f t="shared" ref="L96:BR96" si="55">L28</f>
        <v>0</v>
      </c>
      <c r="M96" s="12">
        <f t="shared" si="55"/>
        <v>0</v>
      </c>
      <c r="N96" s="12">
        <f t="shared" si="55"/>
        <v>0</v>
      </c>
      <c r="O96" s="12">
        <f t="shared" si="55"/>
        <v>0</v>
      </c>
      <c r="P96" s="12">
        <f t="shared" si="55"/>
        <v>0</v>
      </c>
      <c r="Q96" s="12">
        <f t="shared" si="55"/>
        <v>0</v>
      </c>
      <c r="R96" s="12">
        <f t="shared" si="55"/>
        <v>0</v>
      </c>
      <c r="S96" s="12">
        <f t="shared" si="55"/>
        <v>0</v>
      </c>
      <c r="T96" s="12">
        <f t="shared" si="55"/>
        <v>0</v>
      </c>
      <c r="U96" s="12">
        <f t="shared" si="55"/>
        <v>0</v>
      </c>
      <c r="V96" s="12">
        <f t="shared" si="55"/>
        <v>0</v>
      </c>
      <c r="W96" s="12">
        <f>W28</f>
        <v>0</v>
      </c>
      <c r="X96" s="12">
        <f t="shared" si="55"/>
        <v>0</v>
      </c>
      <c r="Y96" s="12">
        <f t="shared" si="55"/>
        <v>0</v>
      </c>
      <c r="Z96" s="12">
        <f t="shared" si="55"/>
        <v>0</v>
      </c>
      <c r="AA96" s="12">
        <f t="shared" si="55"/>
        <v>0</v>
      </c>
      <c r="AB96" s="12">
        <f t="shared" si="55"/>
        <v>0</v>
      </c>
      <c r="AC96" s="12">
        <f t="shared" si="55"/>
        <v>0</v>
      </c>
      <c r="AD96" s="12">
        <f t="shared" si="55"/>
        <v>0</v>
      </c>
      <c r="AE96" s="12">
        <f t="shared" si="55"/>
        <v>0</v>
      </c>
      <c r="AF96" s="12">
        <f t="shared" ref="AF96:AI96" si="56">AF28</f>
        <v>0</v>
      </c>
      <c r="AG96" s="12">
        <f t="shared" si="56"/>
        <v>0</v>
      </c>
      <c r="AH96" s="12">
        <f t="shared" si="56"/>
        <v>0</v>
      </c>
      <c r="AI96" s="12">
        <f t="shared" si="56"/>
        <v>0</v>
      </c>
      <c r="AJ96" s="12">
        <f t="shared" si="55"/>
        <v>0</v>
      </c>
      <c r="AK96" s="12">
        <f t="shared" si="55"/>
        <v>0</v>
      </c>
      <c r="AL96" s="12">
        <f t="shared" si="55"/>
        <v>0</v>
      </c>
      <c r="AM96" s="12">
        <f t="shared" si="55"/>
        <v>0</v>
      </c>
      <c r="AN96" s="12">
        <f t="shared" si="55"/>
        <v>0</v>
      </c>
      <c r="AO96" s="12">
        <f t="shared" si="55"/>
        <v>0</v>
      </c>
      <c r="AP96" s="12">
        <f t="shared" si="55"/>
        <v>0</v>
      </c>
      <c r="AQ96" s="12">
        <f t="shared" si="55"/>
        <v>0</v>
      </c>
      <c r="AR96" s="12">
        <f t="shared" si="55"/>
        <v>0</v>
      </c>
      <c r="AS96" s="12">
        <f t="shared" si="55"/>
        <v>0</v>
      </c>
      <c r="AT96" s="12">
        <f t="shared" si="55"/>
        <v>0</v>
      </c>
      <c r="AU96" s="12">
        <f t="shared" si="55"/>
        <v>0</v>
      </c>
      <c r="AV96" s="12">
        <f t="shared" si="55"/>
        <v>0</v>
      </c>
      <c r="AW96" s="12">
        <f t="shared" si="55"/>
        <v>0</v>
      </c>
      <c r="AX96" s="12">
        <f t="shared" si="55"/>
        <v>0</v>
      </c>
      <c r="AY96" s="12">
        <f t="shared" si="55"/>
        <v>0</v>
      </c>
      <c r="AZ96" s="12">
        <f t="shared" si="55"/>
        <v>0</v>
      </c>
      <c r="BA96" s="12">
        <f t="shared" si="55"/>
        <v>0</v>
      </c>
      <c r="BB96" s="12">
        <f t="shared" si="55"/>
        <v>0</v>
      </c>
      <c r="BC96" s="12">
        <f t="shared" si="55"/>
        <v>0</v>
      </c>
      <c r="BD96" s="12">
        <f t="shared" si="55"/>
        <v>0</v>
      </c>
      <c r="BE96" s="12">
        <f t="shared" si="55"/>
        <v>0</v>
      </c>
      <c r="BF96" s="12">
        <f t="shared" si="55"/>
        <v>0</v>
      </c>
      <c r="BG96" s="12">
        <f t="shared" si="55"/>
        <v>0</v>
      </c>
      <c r="BH96" s="12">
        <f t="shared" si="55"/>
        <v>0</v>
      </c>
      <c r="BI96" s="12">
        <f t="shared" si="55"/>
        <v>0</v>
      </c>
      <c r="BJ96" s="12">
        <f t="shared" si="55"/>
        <v>0</v>
      </c>
      <c r="BK96" s="12">
        <f t="shared" si="55"/>
        <v>0</v>
      </c>
      <c r="BL96" s="12">
        <f t="shared" si="55"/>
        <v>0</v>
      </c>
      <c r="BM96" s="12">
        <f t="shared" si="55"/>
        <v>0</v>
      </c>
      <c r="BN96" s="12">
        <f t="shared" si="55"/>
        <v>0</v>
      </c>
      <c r="BO96" s="12">
        <f t="shared" si="55"/>
        <v>0</v>
      </c>
      <c r="BP96" s="12">
        <f t="shared" si="55"/>
        <v>0</v>
      </c>
      <c r="BQ96" s="12">
        <f t="shared" si="55"/>
        <v>0</v>
      </c>
      <c r="BR96" s="65">
        <f t="shared" si="55"/>
        <v>0</v>
      </c>
    </row>
    <row r="97" spans="1:72" ht="17.399999999999999">
      <c r="B97" s="30" t="s">
        <v>24</v>
      </c>
      <c r="C97" s="31"/>
      <c r="D97" s="32">
        <f>SUM(D92:D96)</f>
        <v>0</v>
      </c>
      <c r="E97" s="32">
        <f t="shared" ref="E97:BR97" si="57">SUM(E92:E96)</f>
        <v>0</v>
      </c>
      <c r="F97" s="32">
        <f t="shared" si="57"/>
        <v>1.7000000000000001E-2</v>
      </c>
      <c r="G97" s="32">
        <f t="shared" si="57"/>
        <v>0</v>
      </c>
      <c r="H97" s="32">
        <f t="shared" si="57"/>
        <v>0</v>
      </c>
      <c r="I97" s="32">
        <f t="shared" si="57"/>
        <v>0</v>
      </c>
      <c r="J97" s="32">
        <f t="shared" si="57"/>
        <v>0</v>
      </c>
      <c r="K97" s="32">
        <f t="shared" si="57"/>
        <v>2E-3</v>
      </c>
      <c r="L97" s="32">
        <f t="shared" si="57"/>
        <v>0</v>
      </c>
      <c r="M97" s="32">
        <f t="shared" si="57"/>
        <v>0</v>
      </c>
      <c r="N97" s="32">
        <f t="shared" si="57"/>
        <v>0</v>
      </c>
      <c r="O97" s="32">
        <f t="shared" si="57"/>
        <v>0</v>
      </c>
      <c r="P97" s="32">
        <f t="shared" si="57"/>
        <v>0</v>
      </c>
      <c r="Q97" s="32">
        <f t="shared" si="57"/>
        <v>0</v>
      </c>
      <c r="R97" s="32">
        <f t="shared" si="57"/>
        <v>0</v>
      </c>
      <c r="S97" s="32">
        <f t="shared" si="57"/>
        <v>0</v>
      </c>
      <c r="T97" s="32">
        <f t="shared" si="57"/>
        <v>0</v>
      </c>
      <c r="U97" s="32">
        <f t="shared" si="57"/>
        <v>0</v>
      </c>
      <c r="V97" s="32">
        <f t="shared" si="57"/>
        <v>0</v>
      </c>
      <c r="W97" s="32">
        <f t="shared" si="57"/>
        <v>0</v>
      </c>
      <c r="X97" s="32">
        <f t="shared" si="57"/>
        <v>0.05</v>
      </c>
      <c r="Y97" s="32">
        <f t="shared" si="57"/>
        <v>0</v>
      </c>
      <c r="Z97" s="32">
        <f t="shared" si="57"/>
        <v>0</v>
      </c>
      <c r="AA97" s="32">
        <f t="shared" si="57"/>
        <v>0</v>
      </c>
      <c r="AB97" s="32">
        <f t="shared" si="57"/>
        <v>0</v>
      </c>
      <c r="AC97" s="32">
        <f t="shared" si="57"/>
        <v>1.2E-2</v>
      </c>
      <c r="AD97" s="32">
        <f t="shared" si="57"/>
        <v>0</v>
      </c>
      <c r="AE97" s="32">
        <f t="shared" si="57"/>
        <v>0</v>
      </c>
      <c r="AF97" s="32">
        <f t="shared" ref="AF97:AI97" si="58">SUM(AF92:AF96)</f>
        <v>0</v>
      </c>
      <c r="AG97" s="32">
        <f t="shared" si="58"/>
        <v>0</v>
      </c>
      <c r="AH97" s="32">
        <f t="shared" si="58"/>
        <v>0</v>
      </c>
      <c r="AI97" s="32">
        <f t="shared" si="58"/>
        <v>0</v>
      </c>
      <c r="AJ97" s="32">
        <f t="shared" si="57"/>
        <v>0</v>
      </c>
      <c r="AK97" s="32">
        <f t="shared" si="57"/>
        <v>0</v>
      </c>
      <c r="AL97" s="32">
        <f t="shared" si="57"/>
        <v>0</v>
      </c>
      <c r="AM97" s="32">
        <f t="shared" si="57"/>
        <v>0.04</v>
      </c>
      <c r="AN97" s="32">
        <f t="shared" si="57"/>
        <v>2.2856999999999999E-3</v>
      </c>
      <c r="AO97" s="32">
        <f t="shared" si="57"/>
        <v>0</v>
      </c>
      <c r="AP97" s="32">
        <f t="shared" si="57"/>
        <v>0</v>
      </c>
      <c r="AQ97" s="32">
        <f t="shared" si="57"/>
        <v>0</v>
      </c>
      <c r="AR97" s="32">
        <f t="shared" si="57"/>
        <v>0</v>
      </c>
      <c r="AS97" s="32">
        <f t="shared" si="57"/>
        <v>0.02</v>
      </c>
      <c r="AT97" s="32">
        <f t="shared" si="57"/>
        <v>0</v>
      </c>
      <c r="AU97" s="32">
        <f t="shared" si="57"/>
        <v>0</v>
      </c>
      <c r="AV97" s="32">
        <f t="shared" si="57"/>
        <v>0</v>
      </c>
      <c r="AW97" s="32">
        <f t="shared" si="57"/>
        <v>0</v>
      </c>
      <c r="AX97" s="32">
        <f t="shared" si="57"/>
        <v>0</v>
      </c>
      <c r="AY97" s="32">
        <f t="shared" si="57"/>
        <v>0</v>
      </c>
      <c r="AZ97" s="32">
        <f t="shared" si="57"/>
        <v>0</v>
      </c>
      <c r="BA97" s="32">
        <f t="shared" si="57"/>
        <v>0</v>
      </c>
      <c r="BB97" s="32">
        <f t="shared" si="57"/>
        <v>0</v>
      </c>
      <c r="BC97" s="32">
        <f t="shared" si="57"/>
        <v>0</v>
      </c>
      <c r="BD97" s="32">
        <f t="shared" si="57"/>
        <v>0</v>
      </c>
      <c r="BE97" s="32">
        <f t="shared" si="57"/>
        <v>0</v>
      </c>
      <c r="BF97" s="32">
        <f t="shared" si="57"/>
        <v>0</v>
      </c>
      <c r="BG97" s="32">
        <f t="shared" si="57"/>
        <v>0</v>
      </c>
      <c r="BH97" s="32">
        <f t="shared" si="57"/>
        <v>0</v>
      </c>
      <c r="BI97" s="32">
        <f t="shared" si="57"/>
        <v>0</v>
      </c>
      <c r="BJ97" s="32">
        <f t="shared" si="57"/>
        <v>0</v>
      </c>
      <c r="BK97" s="32">
        <f t="shared" si="57"/>
        <v>0</v>
      </c>
      <c r="BL97" s="32">
        <f t="shared" si="57"/>
        <v>0</v>
      </c>
      <c r="BM97" s="32">
        <f t="shared" si="57"/>
        <v>0</v>
      </c>
      <c r="BN97" s="32">
        <f t="shared" si="57"/>
        <v>0</v>
      </c>
      <c r="BO97" s="32">
        <f t="shared" si="57"/>
        <v>0</v>
      </c>
      <c r="BP97" s="32">
        <f t="shared" si="57"/>
        <v>1E-3</v>
      </c>
      <c r="BQ97" s="32">
        <f t="shared" si="57"/>
        <v>0</v>
      </c>
      <c r="BR97" s="66">
        <f t="shared" si="57"/>
        <v>0</v>
      </c>
    </row>
    <row r="98" spans="1:72" ht="17.399999999999999">
      <c r="B98" s="30" t="s">
        <v>34</v>
      </c>
      <c r="C98" s="31"/>
      <c r="D98" s="43">
        <f t="shared" ref="D98:R98" si="59">PRODUCT(D97,$E$7)</f>
        <v>0</v>
      </c>
      <c r="E98" s="43">
        <f t="shared" si="59"/>
        <v>0</v>
      </c>
      <c r="F98" s="43">
        <f t="shared" si="59"/>
        <v>1.7000000000000001E-2</v>
      </c>
      <c r="G98" s="43">
        <f t="shared" si="59"/>
        <v>0</v>
      </c>
      <c r="H98" s="43">
        <f t="shared" si="59"/>
        <v>0</v>
      </c>
      <c r="I98" s="43">
        <f t="shared" si="59"/>
        <v>0</v>
      </c>
      <c r="J98" s="43">
        <f t="shared" si="59"/>
        <v>0</v>
      </c>
      <c r="K98" s="43">
        <f t="shared" si="59"/>
        <v>2E-3</v>
      </c>
      <c r="L98" s="43">
        <f t="shared" si="59"/>
        <v>0</v>
      </c>
      <c r="M98" s="43">
        <f t="shared" si="59"/>
        <v>0</v>
      </c>
      <c r="N98" s="43">
        <f t="shared" si="59"/>
        <v>0</v>
      </c>
      <c r="O98" s="43">
        <f t="shared" si="59"/>
        <v>0</v>
      </c>
      <c r="P98" s="43">
        <f t="shared" si="59"/>
        <v>0</v>
      </c>
      <c r="Q98" s="43">
        <f t="shared" si="59"/>
        <v>0</v>
      </c>
      <c r="R98" s="43">
        <f t="shared" si="59"/>
        <v>0</v>
      </c>
      <c r="S98" s="43">
        <f>PRODUCT(S97,$E$7)</f>
        <v>0</v>
      </c>
      <c r="T98" s="43">
        <f>PRODUCT(T97,$E$7)</f>
        <v>0</v>
      </c>
      <c r="U98" s="43">
        <f>PRODUCT(U97,$E$7)</f>
        <v>0</v>
      </c>
      <c r="V98" s="43">
        <f>PRODUCT(V97,$E$7)</f>
        <v>0</v>
      </c>
      <c r="W98" s="43">
        <f>PRODUCT(W97,$E$7)</f>
        <v>0</v>
      </c>
      <c r="X98" s="43">
        <v>3</v>
      </c>
      <c r="Y98" s="43">
        <f t="shared" ref="Y98:BR98" si="60">PRODUCT(Y97,$E$7)</f>
        <v>0</v>
      </c>
      <c r="Z98" s="43">
        <f t="shared" si="60"/>
        <v>0</v>
      </c>
      <c r="AA98" s="43">
        <f t="shared" si="60"/>
        <v>0</v>
      </c>
      <c r="AB98" s="43">
        <f t="shared" si="60"/>
        <v>0</v>
      </c>
      <c r="AC98" s="43">
        <f t="shared" si="60"/>
        <v>1.2E-2</v>
      </c>
      <c r="AD98" s="43">
        <f t="shared" si="60"/>
        <v>0</v>
      </c>
      <c r="AE98" s="43">
        <f t="shared" si="60"/>
        <v>0</v>
      </c>
      <c r="AF98" s="43">
        <f t="shared" ref="AF98:AI98" si="61">PRODUCT(AF97,$E$7)</f>
        <v>0</v>
      </c>
      <c r="AG98" s="43">
        <f t="shared" si="61"/>
        <v>0</v>
      </c>
      <c r="AH98" s="43">
        <f t="shared" si="61"/>
        <v>0</v>
      </c>
      <c r="AI98" s="43">
        <f t="shared" si="61"/>
        <v>0</v>
      </c>
      <c r="AJ98" s="43">
        <f t="shared" si="60"/>
        <v>0</v>
      </c>
      <c r="AK98" s="43">
        <f t="shared" si="60"/>
        <v>0</v>
      </c>
      <c r="AL98" s="43">
        <f t="shared" si="60"/>
        <v>0</v>
      </c>
      <c r="AM98" s="43">
        <f t="shared" si="60"/>
        <v>0.04</v>
      </c>
      <c r="AN98" s="43">
        <f t="shared" si="60"/>
        <v>2.2856999999999999E-3</v>
      </c>
      <c r="AO98" s="43">
        <f t="shared" si="60"/>
        <v>0</v>
      </c>
      <c r="AP98" s="43">
        <f t="shared" si="60"/>
        <v>0</v>
      </c>
      <c r="AQ98" s="43">
        <f t="shared" si="60"/>
        <v>0</v>
      </c>
      <c r="AR98" s="43">
        <f t="shared" si="60"/>
        <v>0</v>
      </c>
      <c r="AS98" s="43">
        <f t="shared" si="60"/>
        <v>0.02</v>
      </c>
      <c r="AT98" s="43">
        <f t="shared" si="60"/>
        <v>0</v>
      </c>
      <c r="AU98" s="43">
        <f t="shared" si="60"/>
        <v>0</v>
      </c>
      <c r="AV98" s="43">
        <f t="shared" si="60"/>
        <v>0</v>
      </c>
      <c r="AW98" s="43">
        <f t="shared" si="60"/>
        <v>0</v>
      </c>
      <c r="AX98" s="43">
        <f t="shared" si="60"/>
        <v>0</v>
      </c>
      <c r="AY98" s="43">
        <f t="shared" si="60"/>
        <v>0</v>
      </c>
      <c r="AZ98" s="43">
        <f t="shared" si="60"/>
        <v>0</v>
      </c>
      <c r="BA98" s="43">
        <f t="shared" si="60"/>
        <v>0</v>
      </c>
      <c r="BB98" s="43">
        <f t="shared" si="60"/>
        <v>0</v>
      </c>
      <c r="BC98" s="43">
        <f t="shared" si="60"/>
        <v>0</v>
      </c>
      <c r="BD98" s="43">
        <f t="shared" si="60"/>
        <v>0</v>
      </c>
      <c r="BE98" s="43">
        <f t="shared" si="60"/>
        <v>0</v>
      </c>
      <c r="BF98" s="43">
        <f t="shared" si="60"/>
        <v>0</v>
      </c>
      <c r="BG98" s="43">
        <f t="shared" si="60"/>
        <v>0</v>
      </c>
      <c r="BH98" s="43">
        <f t="shared" si="60"/>
        <v>0</v>
      </c>
      <c r="BI98" s="43">
        <f t="shared" si="60"/>
        <v>0</v>
      </c>
      <c r="BJ98" s="43">
        <f t="shared" si="60"/>
        <v>0</v>
      </c>
      <c r="BK98" s="43">
        <f t="shared" si="60"/>
        <v>0</v>
      </c>
      <c r="BL98" s="43">
        <f t="shared" si="60"/>
        <v>0</v>
      </c>
      <c r="BM98" s="43">
        <f t="shared" si="60"/>
        <v>0</v>
      </c>
      <c r="BN98" s="43">
        <f t="shared" si="60"/>
        <v>0</v>
      </c>
      <c r="BO98" s="43">
        <f t="shared" si="60"/>
        <v>0</v>
      </c>
      <c r="BP98" s="43">
        <f t="shared" si="60"/>
        <v>1E-3</v>
      </c>
      <c r="BQ98" s="43">
        <f t="shared" si="60"/>
        <v>0</v>
      </c>
      <c r="BR98" s="67">
        <f t="shared" si="60"/>
        <v>0</v>
      </c>
    </row>
    <row r="100" spans="1:72" ht="17.399999999999999">
      <c r="A100" s="26"/>
      <c r="B100" s="27" t="s">
        <v>26</v>
      </c>
      <c r="C100" s="28" t="s">
        <v>27</v>
      </c>
      <c r="D100" s="29">
        <f>D84</f>
        <v>90.9</v>
      </c>
      <c r="E100" s="29">
        <f t="shared" ref="E100:BR100" si="62">E84</f>
        <v>96</v>
      </c>
      <c r="F100" s="29">
        <f t="shared" si="62"/>
        <v>91</v>
      </c>
      <c r="G100" s="29">
        <f t="shared" si="62"/>
        <v>816</v>
      </c>
      <c r="H100" s="29">
        <f t="shared" si="62"/>
        <v>1680</v>
      </c>
      <c r="I100" s="29">
        <f t="shared" si="62"/>
        <v>1050</v>
      </c>
      <c r="J100" s="29">
        <f t="shared" si="62"/>
        <v>90.57</v>
      </c>
      <c r="K100" s="29">
        <f t="shared" si="62"/>
        <v>1166.67</v>
      </c>
      <c r="L100" s="29">
        <f t="shared" si="62"/>
        <v>255.2</v>
      </c>
      <c r="M100" s="29">
        <f t="shared" si="62"/>
        <v>833</v>
      </c>
      <c r="N100" s="29">
        <f t="shared" si="62"/>
        <v>126.38</v>
      </c>
      <c r="O100" s="29">
        <f t="shared" si="62"/>
        <v>387.53</v>
      </c>
      <c r="P100" s="29">
        <f t="shared" si="62"/>
        <v>663.16</v>
      </c>
      <c r="Q100" s="29">
        <f t="shared" si="62"/>
        <v>526.66999999999996</v>
      </c>
      <c r="R100" s="29">
        <f t="shared" si="62"/>
        <v>1295</v>
      </c>
      <c r="S100" s="29">
        <f t="shared" si="62"/>
        <v>0</v>
      </c>
      <c r="T100" s="29">
        <f t="shared" si="62"/>
        <v>0</v>
      </c>
      <c r="U100" s="29">
        <f t="shared" si="62"/>
        <v>1012</v>
      </c>
      <c r="V100" s="29">
        <f t="shared" si="62"/>
        <v>470.67</v>
      </c>
      <c r="W100" s="29">
        <f>W84</f>
        <v>348</v>
      </c>
      <c r="X100" s="29">
        <f t="shared" si="62"/>
        <v>9.4</v>
      </c>
      <c r="Y100" s="29">
        <f t="shared" si="62"/>
        <v>266.5</v>
      </c>
      <c r="Z100" s="29">
        <f t="shared" si="62"/>
        <v>367</v>
      </c>
      <c r="AA100" s="29">
        <f t="shared" si="62"/>
        <v>524</v>
      </c>
      <c r="AB100" s="29">
        <f t="shared" si="62"/>
        <v>330</v>
      </c>
      <c r="AC100" s="29">
        <f t="shared" si="62"/>
        <v>299</v>
      </c>
      <c r="AD100" s="29">
        <f t="shared" si="62"/>
        <v>148</v>
      </c>
      <c r="AE100" s="29">
        <f t="shared" si="62"/>
        <v>842</v>
      </c>
      <c r="AF100" s="29"/>
      <c r="AG100" s="29"/>
      <c r="AH100" s="29">
        <f t="shared" si="62"/>
        <v>359</v>
      </c>
      <c r="AI100" s="29"/>
      <c r="AJ100" s="29">
        <f t="shared" si="62"/>
        <v>309.10000000000002</v>
      </c>
      <c r="AK100" s="29">
        <f t="shared" si="62"/>
        <v>94</v>
      </c>
      <c r="AL100" s="29">
        <f t="shared" si="62"/>
        <v>73</v>
      </c>
      <c r="AM100" s="29">
        <f t="shared" si="62"/>
        <v>51.6</v>
      </c>
      <c r="AN100" s="29">
        <f t="shared" si="62"/>
        <v>250</v>
      </c>
      <c r="AO100" s="29">
        <f t="shared" si="62"/>
        <v>272</v>
      </c>
      <c r="AP100" s="29">
        <f t="shared" si="62"/>
        <v>0</v>
      </c>
      <c r="AQ100" s="29">
        <f t="shared" si="62"/>
        <v>425</v>
      </c>
      <c r="AR100" s="29">
        <f t="shared" si="62"/>
        <v>800</v>
      </c>
      <c r="AS100" s="29">
        <f t="shared" si="62"/>
        <v>294.25</v>
      </c>
      <c r="AT100" s="29">
        <f t="shared" si="62"/>
        <v>95</v>
      </c>
      <c r="AU100" s="29">
        <f t="shared" si="62"/>
        <v>87.33</v>
      </c>
      <c r="AV100" s="29">
        <f t="shared" si="62"/>
        <v>73.33</v>
      </c>
      <c r="AW100" s="29">
        <f t="shared" si="62"/>
        <v>80</v>
      </c>
      <c r="AX100" s="29">
        <f t="shared" si="62"/>
        <v>89.29</v>
      </c>
      <c r="AY100" s="29">
        <f t="shared" si="62"/>
        <v>63.75</v>
      </c>
      <c r="AZ100" s="29">
        <f t="shared" si="62"/>
        <v>104.62</v>
      </c>
      <c r="BA100" s="29">
        <f t="shared" si="62"/>
        <v>81.33</v>
      </c>
      <c r="BB100" s="29">
        <f t="shared" si="62"/>
        <v>71.67</v>
      </c>
      <c r="BC100" s="29">
        <f t="shared" si="62"/>
        <v>152.66999999999999</v>
      </c>
      <c r="BD100" s="29">
        <f t="shared" si="62"/>
        <v>378</v>
      </c>
      <c r="BE100" s="29">
        <f t="shared" si="62"/>
        <v>574</v>
      </c>
      <c r="BF100" s="29">
        <f t="shared" si="62"/>
        <v>696</v>
      </c>
      <c r="BG100" s="29">
        <f t="shared" si="62"/>
        <v>324</v>
      </c>
      <c r="BH100" s="29">
        <f t="shared" si="62"/>
        <v>604</v>
      </c>
      <c r="BI100" s="29">
        <f t="shared" si="62"/>
        <v>0</v>
      </c>
      <c r="BJ100" s="29">
        <f t="shared" si="62"/>
        <v>38</v>
      </c>
      <c r="BK100" s="29">
        <f t="shared" si="62"/>
        <v>38</v>
      </c>
      <c r="BL100" s="29">
        <f t="shared" si="62"/>
        <v>33</v>
      </c>
      <c r="BM100" s="29">
        <f t="shared" si="62"/>
        <v>43</v>
      </c>
      <c r="BN100" s="29">
        <f t="shared" si="62"/>
        <v>43</v>
      </c>
      <c r="BO100" s="29">
        <f t="shared" si="62"/>
        <v>306.32</v>
      </c>
      <c r="BP100" s="29">
        <f t="shared" si="62"/>
        <v>190</v>
      </c>
      <c r="BQ100" s="29">
        <f t="shared" si="62"/>
        <v>26</v>
      </c>
      <c r="BR100" s="66">
        <f t="shared" si="62"/>
        <v>0</v>
      </c>
    </row>
    <row r="101" spans="1:72" ht="17.399999999999999">
      <c r="B101" s="30" t="s">
        <v>28</v>
      </c>
      <c r="C101" s="31" t="s">
        <v>27</v>
      </c>
      <c r="D101" s="32">
        <f>D100/1000</f>
        <v>9.0900000000000009E-2</v>
      </c>
      <c r="E101" s="32">
        <f t="shared" ref="E101:BR101" si="63">E100/1000</f>
        <v>9.6000000000000002E-2</v>
      </c>
      <c r="F101" s="32">
        <f t="shared" si="63"/>
        <v>9.0999999999999998E-2</v>
      </c>
      <c r="G101" s="32">
        <f t="shared" si="63"/>
        <v>0.81599999999999995</v>
      </c>
      <c r="H101" s="32">
        <f t="shared" si="63"/>
        <v>1.68</v>
      </c>
      <c r="I101" s="32">
        <f t="shared" si="63"/>
        <v>1.05</v>
      </c>
      <c r="J101" s="32">
        <f t="shared" si="63"/>
        <v>9.0569999999999998E-2</v>
      </c>
      <c r="K101" s="32">
        <f t="shared" si="63"/>
        <v>1.1666700000000001</v>
      </c>
      <c r="L101" s="32">
        <f t="shared" si="63"/>
        <v>0.25519999999999998</v>
      </c>
      <c r="M101" s="32">
        <f t="shared" si="63"/>
        <v>0.83299999999999996</v>
      </c>
      <c r="N101" s="32">
        <f t="shared" si="63"/>
        <v>0.12637999999999999</v>
      </c>
      <c r="O101" s="32">
        <f t="shared" si="63"/>
        <v>0.38752999999999999</v>
      </c>
      <c r="P101" s="32">
        <f t="shared" si="63"/>
        <v>0.66315999999999997</v>
      </c>
      <c r="Q101" s="32">
        <f t="shared" si="63"/>
        <v>0.52666999999999997</v>
      </c>
      <c r="R101" s="32">
        <f t="shared" si="63"/>
        <v>1.2949999999999999</v>
      </c>
      <c r="S101" s="32">
        <f t="shared" si="63"/>
        <v>0</v>
      </c>
      <c r="T101" s="32">
        <f t="shared" si="63"/>
        <v>0</v>
      </c>
      <c r="U101" s="32">
        <f t="shared" si="63"/>
        <v>1.012</v>
      </c>
      <c r="V101" s="32">
        <f t="shared" si="63"/>
        <v>0.47067000000000003</v>
      </c>
      <c r="W101" s="32">
        <f>W100/1000</f>
        <v>0.34799999999999998</v>
      </c>
      <c r="X101" s="32">
        <f t="shared" si="63"/>
        <v>9.4000000000000004E-3</v>
      </c>
      <c r="Y101" s="32">
        <f t="shared" si="63"/>
        <v>0.26650000000000001</v>
      </c>
      <c r="Z101" s="32">
        <f t="shared" si="63"/>
        <v>0.36699999999999999</v>
      </c>
      <c r="AA101" s="32">
        <f t="shared" si="63"/>
        <v>0.52400000000000002</v>
      </c>
      <c r="AB101" s="32">
        <f t="shared" si="63"/>
        <v>0.33</v>
      </c>
      <c r="AC101" s="32">
        <f t="shared" si="63"/>
        <v>0.29899999999999999</v>
      </c>
      <c r="AD101" s="32">
        <f t="shared" si="63"/>
        <v>0.14799999999999999</v>
      </c>
      <c r="AE101" s="32">
        <f t="shared" si="63"/>
        <v>0.84199999999999997</v>
      </c>
      <c r="AF101" s="32">
        <f t="shared" ref="AF101:AI101" si="64">AF100/1000</f>
        <v>0</v>
      </c>
      <c r="AG101" s="32">
        <f t="shared" si="64"/>
        <v>0</v>
      </c>
      <c r="AH101" s="32">
        <f t="shared" si="64"/>
        <v>0.35899999999999999</v>
      </c>
      <c r="AI101" s="32">
        <f t="shared" si="64"/>
        <v>0</v>
      </c>
      <c r="AJ101" s="32">
        <f t="shared" si="63"/>
        <v>0.30910000000000004</v>
      </c>
      <c r="AK101" s="32">
        <f t="shared" si="63"/>
        <v>9.4E-2</v>
      </c>
      <c r="AL101" s="32">
        <f t="shared" si="63"/>
        <v>7.2999999999999995E-2</v>
      </c>
      <c r="AM101" s="32">
        <f t="shared" si="63"/>
        <v>5.16E-2</v>
      </c>
      <c r="AN101" s="32">
        <f t="shared" si="63"/>
        <v>0.25</v>
      </c>
      <c r="AO101" s="32">
        <f t="shared" si="63"/>
        <v>0.27200000000000002</v>
      </c>
      <c r="AP101" s="32">
        <f t="shared" si="63"/>
        <v>0</v>
      </c>
      <c r="AQ101" s="32">
        <f t="shared" si="63"/>
        <v>0.42499999999999999</v>
      </c>
      <c r="AR101" s="32">
        <f t="shared" si="63"/>
        <v>0.8</v>
      </c>
      <c r="AS101" s="32">
        <f t="shared" si="63"/>
        <v>0.29425000000000001</v>
      </c>
      <c r="AT101" s="32">
        <f t="shared" si="63"/>
        <v>9.5000000000000001E-2</v>
      </c>
      <c r="AU101" s="32">
        <f t="shared" si="63"/>
        <v>8.7330000000000005E-2</v>
      </c>
      <c r="AV101" s="32">
        <f t="shared" si="63"/>
        <v>7.3329999999999992E-2</v>
      </c>
      <c r="AW101" s="32">
        <f t="shared" si="63"/>
        <v>0.08</v>
      </c>
      <c r="AX101" s="32">
        <f t="shared" si="63"/>
        <v>8.9290000000000008E-2</v>
      </c>
      <c r="AY101" s="32">
        <f t="shared" si="63"/>
        <v>6.3750000000000001E-2</v>
      </c>
      <c r="AZ101" s="32">
        <f t="shared" si="63"/>
        <v>0.10462</v>
      </c>
      <c r="BA101" s="32">
        <f t="shared" si="63"/>
        <v>8.133E-2</v>
      </c>
      <c r="BB101" s="32">
        <f t="shared" si="63"/>
        <v>7.1669999999999998E-2</v>
      </c>
      <c r="BC101" s="32">
        <f t="shared" si="63"/>
        <v>0.15267</v>
      </c>
      <c r="BD101" s="32">
        <f t="shared" si="63"/>
        <v>0.378</v>
      </c>
      <c r="BE101" s="32">
        <f t="shared" si="63"/>
        <v>0.57399999999999995</v>
      </c>
      <c r="BF101" s="32">
        <f t="shared" si="63"/>
        <v>0.69599999999999995</v>
      </c>
      <c r="BG101" s="32">
        <f t="shared" si="63"/>
        <v>0.32400000000000001</v>
      </c>
      <c r="BH101" s="32">
        <f t="shared" si="63"/>
        <v>0.60399999999999998</v>
      </c>
      <c r="BI101" s="32">
        <f t="shared" si="63"/>
        <v>0</v>
      </c>
      <c r="BJ101" s="32">
        <f t="shared" si="63"/>
        <v>3.7999999999999999E-2</v>
      </c>
      <c r="BK101" s="32">
        <f t="shared" si="63"/>
        <v>3.7999999999999999E-2</v>
      </c>
      <c r="BL101" s="32">
        <f t="shared" si="63"/>
        <v>3.3000000000000002E-2</v>
      </c>
      <c r="BM101" s="32">
        <f t="shared" si="63"/>
        <v>4.2999999999999997E-2</v>
      </c>
      <c r="BN101" s="32">
        <f t="shared" si="63"/>
        <v>4.2999999999999997E-2</v>
      </c>
      <c r="BO101" s="32">
        <f t="shared" si="63"/>
        <v>0.30631999999999998</v>
      </c>
      <c r="BP101" s="32">
        <f t="shared" si="63"/>
        <v>0.19</v>
      </c>
      <c r="BQ101" s="32">
        <f t="shared" si="63"/>
        <v>2.5999999999999999E-2</v>
      </c>
      <c r="BR101" s="66">
        <f t="shared" si="63"/>
        <v>0</v>
      </c>
    </row>
    <row r="102" spans="1:72" ht="17.399999999999999">
      <c r="A102" s="33"/>
      <c r="B102" s="34" t="s">
        <v>29</v>
      </c>
      <c r="C102" s="101"/>
      <c r="D102" s="35">
        <f>D98*D100</f>
        <v>0</v>
      </c>
      <c r="E102" s="35">
        <f t="shared" ref="E102:BR102" si="65">E98*E100</f>
        <v>0</v>
      </c>
      <c r="F102" s="35">
        <f t="shared" si="65"/>
        <v>1.5470000000000002</v>
      </c>
      <c r="G102" s="35">
        <f t="shared" si="65"/>
        <v>0</v>
      </c>
      <c r="H102" s="35">
        <f t="shared" si="65"/>
        <v>0</v>
      </c>
      <c r="I102" s="35">
        <f t="shared" si="65"/>
        <v>0</v>
      </c>
      <c r="J102" s="35">
        <f t="shared" si="65"/>
        <v>0</v>
      </c>
      <c r="K102" s="35">
        <f t="shared" si="65"/>
        <v>2.3333400000000002</v>
      </c>
      <c r="L102" s="35">
        <f t="shared" si="65"/>
        <v>0</v>
      </c>
      <c r="M102" s="35">
        <f t="shared" si="65"/>
        <v>0</v>
      </c>
      <c r="N102" s="35">
        <f t="shared" si="65"/>
        <v>0</v>
      </c>
      <c r="O102" s="35">
        <f t="shared" si="65"/>
        <v>0</v>
      </c>
      <c r="P102" s="35">
        <f t="shared" si="65"/>
        <v>0</v>
      </c>
      <c r="Q102" s="35">
        <f t="shared" si="65"/>
        <v>0</v>
      </c>
      <c r="R102" s="35">
        <f t="shared" si="65"/>
        <v>0</v>
      </c>
      <c r="S102" s="35">
        <f t="shared" si="65"/>
        <v>0</v>
      </c>
      <c r="T102" s="35">
        <f t="shared" si="65"/>
        <v>0</v>
      </c>
      <c r="U102" s="35">
        <f t="shared" si="65"/>
        <v>0</v>
      </c>
      <c r="V102" s="35">
        <f t="shared" si="65"/>
        <v>0</v>
      </c>
      <c r="W102" s="35">
        <f>W98*W100</f>
        <v>0</v>
      </c>
      <c r="X102" s="35">
        <f t="shared" si="65"/>
        <v>28.200000000000003</v>
      </c>
      <c r="Y102" s="35">
        <f t="shared" si="65"/>
        <v>0</v>
      </c>
      <c r="Z102" s="35">
        <f t="shared" si="65"/>
        <v>0</v>
      </c>
      <c r="AA102" s="35">
        <f t="shared" si="65"/>
        <v>0</v>
      </c>
      <c r="AB102" s="35">
        <f t="shared" si="65"/>
        <v>0</v>
      </c>
      <c r="AC102" s="35">
        <f t="shared" si="65"/>
        <v>3.5880000000000001</v>
      </c>
      <c r="AD102" s="35">
        <f t="shared" si="65"/>
        <v>0</v>
      </c>
      <c r="AE102" s="35">
        <f t="shared" si="65"/>
        <v>0</v>
      </c>
      <c r="AF102" s="35">
        <f t="shared" ref="AF102:AI102" si="66">AF98*AF100</f>
        <v>0</v>
      </c>
      <c r="AG102" s="35">
        <f t="shared" si="66"/>
        <v>0</v>
      </c>
      <c r="AH102" s="35">
        <f t="shared" si="66"/>
        <v>0</v>
      </c>
      <c r="AI102" s="35">
        <f t="shared" si="66"/>
        <v>0</v>
      </c>
      <c r="AJ102" s="35">
        <f t="shared" si="65"/>
        <v>0</v>
      </c>
      <c r="AK102" s="35">
        <f t="shared" si="65"/>
        <v>0</v>
      </c>
      <c r="AL102" s="35">
        <f t="shared" si="65"/>
        <v>0</v>
      </c>
      <c r="AM102" s="35">
        <f t="shared" si="65"/>
        <v>2.0640000000000001</v>
      </c>
      <c r="AN102" s="35">
        <f t="shared" si="65"/>
        <v>0.57142499999999996</v>
      </c>
      <c r="AO102" s="35">
        <f t="shared" si="65"/>
        <v>0</v>
      </c>
      <c r="AP102" s="35">
        <f t="shared" si="65"/>
        <v>0</v>
      </c>
      <c r="AQ102" s="35">
        <f t="shared" si="65"/>
        <v>0</v>
      </c>
      <c r="AR102" s="35">
        <f t="shared" si="65"/>
        <v>0</v>
      </c>
      <c r="AS102" s="35">
        <f t="shared" si="65"/>
        <v>5.8849999999999998</v>
      </c>
      <c r="AT102" s="35">
        <f t="shared" si="65"/>
        <v>0</v>
      </c>
      <c r="AU102" s="35">
        <f t="shared" si="65"/>
        <v>0</v>
      </c>
      <c r="AV102" s="35">
        <f t="shared" si="65"/>
        <v>0</v>
      </c>
      <c r="AW102" s="35">
        <f t="shared" si="65"/>
        <v>0</v>
      </c>
      <c r="AX102" s="35">
        <f t="shared" si="65"/>
        <v>0</v>
      </c>
      <c r="AY102" s="35">
        <f t="shared" si="65"/>
        <v>0</v>
      </c>
      <c r="AZ102" s="35">
        <f t="shared" si="65"/>
        <v>0</v>
      </c>
      <c r="BA102" s="35">
        <f t="shared" si="65"/>
        <v>0</v>
      </c>
      <c r="BB102" s="35">
        <f t="shared" si="65"/>
        <v>0</v>
      </c>
      <c r="BC102" s="35">
        <f t="shared" si="65"/>
        <v>0</v>
      </c>
      <c r="BD102" s="35">
        <f t="shared" si="65"/>
        <v>0</v>
      </c>
      <c r="BE102" s="35">
        <f t="shared" si="65"/>
        <v>0</v>
      </c>
      <c r="BF102" s="35">
        <f t="shared" si="65"/>
        <v>0</v>
      </c>
      <c r="BG102" s="35">
        <f t="shared" si="65"/>
        <v>0</v>
      </c>
      <c r="BH102" s="35">
        <f t="shared" si="65"/>
        <v>0</v>
      </c>
      <c r="BI102" s="35">
        <f t="shared" si="65"/>
        <v>0</v>
      </c>
      <c r="BJ102" s="35">
        <f t="shared" si="65"/>
        <v>0</v>
      </c>
      <c r="BK102" s="35">
        <f t="shared" si="65"/>
        <v>0</v>
      </c>
      <c r="BL102" s="35">
        <f t="shared" si="65"/>
        <v>0</v>
      </c>
      <c r="BM102" s="35">
        <f t="shared" si="65"/>
        <v>0</v>
      </c>
      <c r="BN102" s="35">
        <f t="shared" si="65"/>
        <v>0</v>
      </c>
      <c r="BO102" s="35">
        <f t="shared" si="65"/>
        <v>0</v>
      </c>
      <c r="BP102" s="35">
        <f t="shared" si="65"/>
        <v>0.19</v>
      </c>
      <c r="BQ102" s="35">
        <f t="shared" si="65"/>
        <v>0</v>
      </c>
      <c r="BR102" s="68">
        <f t="shared" si="65"/>
        <v>0</v>
      </c>
      <c r="BS102" s="36">
        <f>SUM(D102:BQ102)</f>
        <v>44.378765000000001</v>
      </c>
      <c r="BT102" s="37">
        <f>BS102/$C$10</f>
        <v>44.378765000000001</v>
      </c>
    </row>
    <row r="103" spans="1:72" ht="17.399999999999999">
      <c r="A103" s="33"/>
      <c r="B103" s="34" t="s">
        <v>30</v>
      </c>
      <c r="C103" s="101"/>
      <c r="D103" s="35">
        <f>D98*D100</f>
        <v>0</v>
      </c>
      <c r="E103" s="35">
        <f t="shared" ref="E103:BR103" si="67">E98*E100</f>
        <v>0</v>
      </c>
      <c r="F103" s="35">
        <f t="shared" si="67"/>
        <v>1.5470000000000002</v>
      </c>
      <c r="G103" s="35">
        <f t="shared" si="67"/>
        <v>0</v>
      </c>
      <c r="H103" s="35">
        <f t="shared" si="67"/>
        <v>0</v>
      </c>
      <c r="I103" s="35">
        <f t="shared" si="67"/>
        <v>0</v>
      </c>
      <c r="J103" s="35">
        <f t="shared" si="67"/>
        <v>0</v>
      </c>
      <c r="K103" s="35">
        <f t="shared" si="67"/>
        <v>2.3333400000000002</v>
      </c>
      <c r="L103" s="35">
        <f t="shared" si="67"/>
        <v>0</v>
      </c>
      <c r="M103" s="35">
        <f t="shared" si="67"/>
        <v>0</v>
      </c>
      <c r="N103" s="35">
        <f t="shared" si="67"/>
        <v>0</v>
      </c>
      <c r="O103" s="35">
        <f t="shared" si="67"/>
        <v>0</v>
      </c>
      <c r="P103" s="35">
        <f t="shared" si="67"/>
        <v>0</v>
      </c>
      <c r="Q103" s="35">
        <f t="shared" si="67"/>
        <v>0</v>
      </c>
      <c r="R103" s="35">
        <f t="shared" si="67"/>
        <v>0</v>
      </c>
      <c r="S103" s="35">
        <f t="shared" si="67"/>
        <v>0</v>
      </c>
      <c r="T103" s="35">
        <f t="shared" si="67"/>
        <v>0</v>
      </c>
      <c r="U103" s="35">
        <f t="shared" si="67"/>
        <v>0</v>
      </c>
      <c r="V103" s="35">
        <f t="shared" si="67"/>
        <v>0</v>
      </c>
      <c r="W103" s="35">
        <f>W98*W100</f>
        <v>0</v>
      </c>
      <c r="X103" s="35">
        <f t="shared" si="67"/>
        <v>28.200000000000003</v>
      </c>
      <c r="Y103" s="35">
        <f t="shared" si="67"/>
        <v>0</v>
      </c>
      <c r="Z103" s="35">
        <f t="shared" si="67"/>
        <v>0</v>
      </c>
      <c r="AA103" s="35">
        <f t="shared" si="67"/>
        <v>0</v>
      </c>
      <c r="AB103" s="35">
        <f t="shared" si="67"/>
        <v>0</v>
      </c>
      <c r="AC103" s="35">
        <f t="shared" si="67"/>
        <v>3.5880000000000001</v>
      </c>
      <c r="AD103" s="35">
        <f t="shared" si="67"/>
        <v>0</v>
      </c>
      <c r="AE103" s="35">
        <f t="shared" si="67"/>
        <v>0</v>
      </c>
      <c r="AF103" s="35">
        <f t="shared" ref="AF103:AI103" si="68">AF98*AF100</f>
        <v>0</v>
      </c>
      <c r="AG103" s="35">
        <f t="shared" si="68"/>
        <v>0</v>
      </c>
      <c r="AH103" s="35">
        <f t="shared" si="68"/>
        <v>0</v>
      </c>
      <c r="AI103" s="35">
        <f t="shared" si="68"/>
        <v>0</v>
      </c>
      <c r="AJ103" s="35">
        <f t="shared" si="67"/>
        <v>0</v>
      </c>
      <c r="AK103" s="35">
        <f t="shared" si="67"/>
        <v>0</v>
      </c>
      <c r="AL103" s="35">
        <f t="shared" si="67"/>
        <v>0</v>
      </c>
      <c r="AM103" s="35">
        <f t="shared" si="67"/>
        <v>2.0640000000000001</v>
      </c>
      <c r="AN103" s="35">
        <f t="shared" si="67"/>
        <v>0.57142499999999996</v>
      </c>
      <c r="AO103" s="35">
        <f t="shared" si="67"/>
        <v>0</v>
      </c>
      <c r="AP103" s="35">
        <f t="shared" si="67"/>
        <v>0</v>
      </c>
      <c r="AQ103" s="35">
        <f t="shared" si="67"/>
        <v>0</v>
      </c>
      <c r="AR103" s="35">
        <f t="shared" si="67"/>
        <v>0</v>
      </c>
      <c r="AS103" s="35">
        <f t="shared" si="67"/>
        <v>5.8849999999999998</v>
      </c>
      <c r="AT103" s="35">
        <f t="shared" si="67"/>
        <v>0</v>
      </c>
      <c r="AU103" s="35">
        <f t="shared" si="67"/>
        <v>0</v>
      </c>
      <c r="AV103" s="35">
        <f t="shared" si="67"/>
        <v>0</v>
      </c>
      <c r="AW103" s="35">
        <f t="shared" si="67"/>
        <v>0</v>
      </c>
      <c r="AX103" s="35">
        <f t="shared" si="67"/>
        <v>0</v>
      </c>
      <c r="AY103" s="35">
        <f t="shared" si="67"/>
        <v>0</v>
      </c>
      <c r="AZ103" s="35">
        <f t="shared" si="67"/>
        <v>0</v>
      </c>
      <c r="BA103" s="35">
        <f t="shared" si="67"/>
        <v>0</v>
      </c>
      <c r="BB103" s="35">
        <f t="shared" si="67"/>
        <v>0</v>
      </c>
      <c r="BC103" s="35">
        <f t="shared" si="67"/>
        <v>0</v>
      </c>
      <c r="BD103" s="35">
        <f t="shared" si="67"/>
        <v>0</v>
      </c>
      <c r="BE103" s="35">
        <f t="shared" si="67"/>
        <v>0</v>
      </c>
      <c r="BF103" s="35">
        <f t="shared" si="67"/>
        <v>0</v>
      </c>
      <c r="BG103" s="35">
        <f t="shared" si="67"/>
        <v>0</v>
      </c>
      <c r="BH103" s="35">
        <f t="shared" si="67"/>
        <v>0</v>
      </c>
      <c r="BI103" s="35">
        <f t="shared" si="67"/>
        <v>0</v>
      </c>
      <c r="BJ103" s="35">
        <f t="shared" si="67"/>
        <v>0</v>
      </c>
      <c r="BK103" s="35">
        <f t="shared" si="67"/>
        <v>0</v>
      </c>
      <c r="BL103" s="35">
        <f t="shared" si="67"/>
        <v>0</v>
      </c>
      <c r="BM103" s="35">
        <f t="shared" si="67"/>
        <v>0</v>
      </c>
      <c r="BN103" s="35">
        <f t="shared" si="67"/>
        <v>0</v>
      </c>
      <c r="BO103" s="35">
        <f t="shared" si="67"/>
        <v>0</v>
      </c>
      <c r="BP103" s="35">
        <f t="shared" si="67"/>
        <v>0.19</v>
      </c>
      <c r="BQ103" s="35">
        <f t="shared" si="67"/>
        <v>0</v>
      </c>
      <c r="BR103" s="68">
        <f t="shared" si="67"/>
        <v>0</v>
      </c>
      <c r="BS103" s="36">
        <f>SUM(D103:BQ103)</f>
        <v>44.378765000000001</v>
      </c>
      <c r="BT103" s="37">
        <f>BS103/$C$10</f>
        <v>44.378765000000001</v>
      </c>
    </row>
    <row r="105" spans="1:72">
      <c r="J105" s="3">
        <v>44</v>
      </c>
      <c r="K105" t="s">
        <v>0</v>
      </c>
      <c r="M105" s="3"/>
      <c r="N105" s="3"/>
      <c r="O105" s="3"/>
      <c r="S105" t="s">
        <v>33</v>
      </c>
    </row>
    <row r="106" spans="1:72" ht="15" customHeight="1">
      <c r="A106" s="102"/>
      <c r="B106" s="41" t="s">
        <v>1</v>
      </c>
      <c r="C106" s="104" t="s">
        <v>2</v>
      </c>
      <c r="D106" s="95" t="str">
        <f>D90</f>
        <v>Хлеб пшеничный</v>
      </c>
      <c r="E106" s="95" t="str">
        <f>E90</f>
        <v>Хлеб ржано-пшеничный</v>
      </c>
      <c r="F106" s="95" t="str">
        <f>F90</f>
        <v>Сахар</v>
      </c>
      <c r="G106" s="95" t="str">
        <f>G90</f>
        <v>Чай</v>
      </c>
      <c r="H106" s="95" t="str">
        <f>H90</f>
        <v>Какао</v>
      </c>
      <c r="I106" s="95" t="str">
        <f t="shared" ref="I106:BR106" si="69">I90</f>
        <v>Кофейный напиток</v>
      </c>
      <c r="J106" s="95" t="str">
        <f t="shared" si="69"/>
        <v>Молоко 2,5%</v>
      </c>
      <c r="K106" s="95" t="str">
        <f t="shared" si="69"/>
        <v>Масло сливочное</v>
      </c>
      <c r="L106" s="95" t="str">
        <f t="shared" si="69"/>
        <v>Сметана 15%</v>
      </c>
      <c r="M106" s="95" t="str">
        <f t="shared" si="69"/>
        <v>Молоко сухое</v>
      </c>
      <c r="N106" s="95" t="str">
        <f t="shared" si="69"/>
        <v>Снежок 2,5 %</v>
      </c>
      <c r="O106" s="95" t="str">
        <f t="shared" si="69"/>
        <v>Творог 5%</v>
      </c>
      <c r="P106" s="95" t="str">
        <f t="shared" si="69"/>
        <v>Молоко сгущенное</v>
      </c>
      <c r="Q106" s="95" t="str">
        <f t="shared" si="69"/>
        <v xml:space="preserve">Джем Сава </v>
      </c>
      <c r="R106" s="95" t="str">
        <f t="shared" si="69"/>
        <v>Сыр</v>
      </c>
      <c r="S106" s="95" t="str">
        <f t="shared" si="69"/>
        <v>Зеленый горошек</v>
      </c>
      <c r="T106" s="95" t="str">
        <f t="shared" si="69"/>
        <v>Кукуруза консервирован.</v>
      </c>
      <c r="U106" s="95" t="str">
        <f t="shared" si="69"/>
        <v>Консервы рыбные</v>
      </c>
      <c r="V106" s="95" t="str">
        <f t="shared" si="69"/>
        <v>Огурцы консервирован.</v>
      </c>
      <c r="W106" s="59"/>
      <c r="X106" s="95" t="str">
        <f t="shared" si="69"/>
        <v>Яйцо</v>
      </c>
      <c r="Y106" s="95" t="str">
        <f t="shared" si="69"/>
        <v>Икра кабачковая</v>
      </c>
      <c r="Z106" s="95" t="str">
        <f t="shared" si="69"/>
        <v>Изюм</v>
      </c>
      <c r="AA106" s="95" t="str">
        <f t="shared" si="69"/>
        <v>Курага</v>
      </c>
      <c r="AB106" s="95" t="str">
        <f t="shared" si="69"/>
        <v>Чернослив</v>
      </c>
      <c r="AC106" s="95" t="str">
        <f t="shared" si="69"/>
        <v>Шиповник</v>
      </c>
      <c r="AD106" s="95" t="str">
        <f t="shared" si="69"/>
        <v>Сухофрукты</v>
      </c>
      <c r="AE106" s="95" t="str">
        <f t="shared" si="69"/>
        <v>Ягода свежемороженная</v>
      </c>
      <c r="AF106" s="95" t="str">
        <f t="shared" ref="AF106:AI106" si="70">AF90</f>
        <v xml:space="preserve">Апельсин  </v>
      </c>
      <c r="AG106" s="95" t="str">
        <f t="shared" si="70"/>
        <v>Банан</v>
      </c>
      <c r="AH106" s="95" t="str">
        <f t="shared" si="70"/>
        <v>Лимон</v>
      </c>
      <c r="AI106" s="95" t="str">
        <f t="shared" si="70"/>
        <v>Яблоко</v>
      </c>
      <c r="AJ106" s="95" t="str">
        <f t="shared" si="69"/>
        <v>Кисель</v>
      </c>
      <c r="AK106" s="95" t="str">
        <f t="shared" si="69"/>
        <v xml:space="preserve">Сок </v>
      </c>
      <c r="AL106" s="95" t="str">
        <f t="shared" si="69"/>
        <v>Макаронные изделия</v>
      </c>
      <c r="AM106" s="95" t="str">
        <f t="shared" si="69"/>
        <v>Мука</v>
      </c>
      <c r="AN106" s="95" t="str">
        <f t="shared" si="69"/>
        <v>Дрожжи</v>
      </c>
      <c r="AO106" s="95" t="str">
        <f t="shared" si="69"/>
        <v>Печенье</v>
      </c>
      <c r="AP106" s="95" t="str">
        <f t="shared" si="69"/>
        <v>Пряники</v>
      </c>
      <c r="AQ106" s="95" t="str">
        <f t="shared" si="69"/>
        <v>Вафли</v>
      </c>
      <c r="AR106" s="95" t="str">
        <f t="shared" si="69"/>
        <v>Конфеты</v>
      </c>
      <c r="AS106" s="95" t="str">
        <f t="shared" si="69"/>
        <v>Повидло Сава</v>
      </c>
      <c r="AT106" s="95" t="str">
        <f t="shared" si="69"/>
        <v>Крупа геркулес</v>
      </c>
      <c r="AU106" s="95" t="str">
        <f t="shared" si="69"/>
        <v>Крупа горох</v>
      </c>
      <c r="AV106" s="95" t="str">
        <f t="shared" si="69"/>
        <v>Крупа гречневая</v>
      </c>
      <c r="AW106" s="95" t="str">
        <f t="shared" si="69"/>
        <v>Крупа кукурузная</v>
      </c>
      <c r="AX106" s="95" t="str">
        <f t="shared" si="69"/>
        <v>Крупа манная</v>
      </c>
      <c r="AY106" s="95" t="str">
        <f t="shared" si="69"/>
        <v>Крупа перловая</v>
      </c>
      <c r="AZ106" s="95" t="str">
        <f t="shared" si="69"/>
        <v>Крупа пшеничная</v>
      </c>
      <c r="BA106" s="95" t="str">
        <f t="shared" si="69"/>
        <v>Крупа пшено</v>
      </c>
      <c r="BB106" s="95" t="str">
        <f t="shared" si="69"/>
        <v>Крупа ячневая</v>
      </c>
      <c r="BC106" s="95" t="str">
        <f t="shared" si="69"/>
        <v>Рис</v>
      </c>
      <c r="BD106" s="95" t="str">
        <f t="shared" si="69"/>
        <v>Цыпленок бройлер</v>
      </c>
      <c r="BE106" s="95" t="str">
        <f t="shared" si="69"/>
        <v>Филе куриное</v>
      </c>
      <c r="BF106" s="95" t="str">
        <f t="shared" si="69"/>
        <v>Фарш говяжий</v>
      </c>
      <c r="BG106" s="95" t="str">
        <f t="shared" si="69"/>
        <v>Печень куриная</v>
      </c>
      <c r="BH106" s="95" t="str">
        <f t="shared" si="69"/>
        <v>Филе минтая</v>
      </c>
      <c r="BI106" s="95" t="str">
        <f t="shared" si="69"/>
        <v>Филе сельди слабосол.</v>
      </c>
      <c r="BJ106" s="95" t="str">
        <f t="shared" si="69"/>
        <v>Картофель</v>
      </c>
      <c r="BK106" s="95" t="str">
        <f t="shared" si="69"/>
        <v>Морковь</v>
      </c>
      <c r="BL106" s="95" t="str">
        <f t="shared" si="69"/>
        <v>Лук</v>
      </c>
      <c r="BM106" s="95" t="str">
        <f t="shared" si="69"/>
        <v>Капуста</v>
      </c>
      <c r="BN106" s="95" t="str">
        <f t="shared" si="69"/>
        <v>Свекла</v>
      </c>
      <c r="BO106" s="95" t="str">
        <f t="shared" si="69"/>
        <v>Томатная паста</v>
      </c>
      <c r="BP106" s="95" t="str">
        <f t="shared" si="69"/>
        <v>Масло растительное</v>
      </c>
      <c r="BQ106" s="95" t="str">
        <f t="shared" si="69"/>
        <v>Соль</v>
      </c>
      <c r="BR106" s="94" t="str">
        <f t="shared" si="69"/>
        <v>Лимонная кислота</v>
      </c>
      <c r="BS106" s="96" t="s">
        <v>3</v>
      </c>
      <c r="BT106" s="96" t="s">
        <v>4</v>
      </c>
    </row>
    <row r="107" spans="1:72" ht="51" customHeight="1">
      <c r="A107" s="103"/>
      <c r="B107" s="6" t="s">
        <v>5</v>
      </c>
      <c r="C107" s="10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59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4"/>
      <c r="BS107" s="96"/>
      <c r="BT107" s="96"/>
    </row>
    <row r="108" spans="1:72">
      <c r="A108" s="97" t="s">
        <v>21</v>
      </c>
      <c r="B108" s="17" t="str">
        <f>B29</f>
        <v>Картофельное пюре</v>
      </c>
      <c r="C108" s="98">
        <f>$E$7</f>
        <v>1</v>
      </c>
      <c r="D108" s="12">
        <f t="shared" ref="D108:S112" si="71">D29</f>
        <v>0</v>
      </c>
      <c r="E108" s="12">
        <f t="shared" si="71"/>
        <v>0</v>
      </c>
      <c r="F108" s="12">
        <f t="shared" si="71"/>
        <v>0</v>
      </c>
      <c r="G108" s="12">
        <f t="shared" si="71"/>
        <v>0</v>
      </c>
      <c r="H108" s="12">
        <f t="shared" si="71"/>
        <v>0</v>
      </c>
      <c r="I108" s="12">
        <f t="shared" si="71"/>
        <v>0</v>
      </c>
      <c r="J108" s="12">
        <f t="shared" si="71"/>
        <v>2.4E-2</v>
      </c>
      <c r="K108" s="12">
        <f t="shared" si="71"/>
        <v>5.0000000000000001E-3</v>
      </c>
      <c r="L108" s="12">
        <f t="shared" si="71"/>
        <v>0</v>
      </c>
      <c r="M108" s="12">
        <f t="shared" si="71"/>
        <v>0</v>
      </c>
      <c r="N108" s="12">
        <f t="shared" si="71"/>
        <v>0</v>
      </c>
      <c r="O108" s="12">
        <f t="shared" si="71"/>
        <v>0</v>
      </c>
      <c r="P108" s="12">
        <f t="shared" si="71"/>
        <v>0</v>
      </c>
      <c r="Q108" s="12">
        <f t="shared" si="71"/>
        <v>0</v>
      </c>
      <c r="R108" s="12">
        <f t="shared" si="71"/>
        <v>0</v>
      </c>
      <c r="S108" s="12">
        <f t="shared" si="71"/>
        <v>0</v>
      </c>
      <c r="T108" s="12">
        <f>T29</f>
        <v>0</v>
      </c>
      <c r="U108" s="12">
        <f t="shared" ref="U108:AB108" si="72">U29</f>
        <v>0</v>
      </c>
      <c r="V108" s="12">
        <f t="shared" si="72"/>
        <v>0</v>
      </c>
      <c r="W108" s="12">
        <f>W29</f>
        <v>0</v>
      </c>
      <c r="X108" s="12">
        <f t="shared" si="72"/>
        <v>0</v>
      </c>
      <c r="Y108" s="12">
        <f t="shared" si="72"/>
        <v>0</v>
      </c>
      <c r="Z108" s="12">
        <f t="shared" si="72"/>
        <v>0</v>
      </c>
      <c r="AA108" s="12">
        <f t="shared" si="72"/>
        <v>0</v>
      </c>
      <c r="AB108" s="12">
        <f t="shared" si="72"/>
        <v>0</v>
      </c>
      <c r="AC108" s="12">
        <f>AC29</f>
        <v>0</v>
      </c>
      <c r="AD108" s="12">
        <f t="shared" ref="AD108:BR112" si="73">AD29</f>
        <v>0</v>
      </c>
      <c r="AE108" s="12">
        <f t="shared" si="73"/>
        <v>0</v>
      </c>
      <c r="AF108" s="12">
        <f t="shared" ref="AF108:AI108" si="74">AF29</f>
        <v>0</v>
      </c>
      <c r="AG108" s="12">
        <f t="shared" si="74"/>
        <v>0</v>
      </c>
      <c r="AH108" s="12">
        <f t="shared" si="74"/>
        <v>0</v>
      </c>
      <c r="AI108" s="12">
        <f t="shared" si="74"/>
        <v>0</v>
      </c>
      <c r="AJ108" s="12">
        <f t="shared" si="73"/>
        <v>0</v>
      </c>
      <c r="AK108" s="12">
        <f t="shared" si="73"/>
        <v>0</v>
      </c>
      <c r="AL108" s="12">
        <f t="shared" si="73"/>
        <v>0</v>
      </c>
      <c r="AM108" s="12">
        <f t="shared" si="73"/>
        <v>0</v>
      </c>
      <c r="AN108" s="12">
        <f t="shared" si="73"/>
        <v>0</v>
      </c>
      <c r="AO108" s="12">
        <f t="shared" si="73"/>
        <v>0</v>
      </c>
      <c r="AP108" s="12">
        <f t="shared" si="73"/>
        <v>0</v>
      </c>
      <c r="AQ108" s="12">
        <f t="shared" si="73"/>
        <v>0</v>
      </c>
      <c r="AR108" s="12">
        <f t="shared" si="73"/>
        <v>0</v>
      </c>
      <c r="AS108" s="12">
        <f t="shared" si="73"/>
        <v>0</v>
      </c>
      <c r="AT108" s="12">
        <f t="shared" si="73"/>
        <v>0</v>
      </c>
      <c r="AU108" s="12">
        <f t="shared" si="73"/>
        <v>0</v>
      </c>
      <c r="AV108" s="12">
        <f t="shared" si="73"/>
        <v>0</v>
      </c>
      <c r="AW108" s="12">
        <f t="shared" si="73"/>
        <v>0</v>
      </c>
      <c r="AX108" s="12">
        <f t="shared" si="73"/>
        <v>0</v>
      </c>
      <c r="AY108" s="12">
        <f t="shared" si="73"/>
        <v>0</v>
      </c>
      <c r="AZ108" s="12">
        <f t="shared" si="73"/>
        <v>0</v>
      </c>
      <c r="BA108" s="12">
        <f t="shared" si="73"/>
        <v>0</v>
      </c>
      <c r="BB108" s="12">
        <f t="shared" si="73"/>
        <v>0</v>
      </c>
      <c r="BC108" s="12">
        <f t="shared" si="73"/>
        <v>0</v>
      </c>
      <c r="BD108" s="12">
        <f t="shared" si="73"/>
        <v>0</v>
      </c>
      <c r="BE108" s="12">
        <f t="shared" si="73"/>
        <v>0</v>
      </c>
      <c r="BF108" s="12">
        <f t="shared" si="73"/>
        <v>0</v>
      </c>
      <c r="BG108" s="12">
        <f t="shared" si="73"/>
        <v>0</v>
      </c>
      <c r="BH108" s="12">
        <f t="shared" si="73"/>
        <v>0</v>
      </c>
      <c r="BI108" s="12">
        <f t="shared" si="73"/>
        <v>0</v>
      </c>
      <c r="BJ108" s="12">
        <f t="shared" si="73"/>
        <v>0.192</v>
      </c>
      <c r="BK108" s="12">
        <f t="shared" si="73"/>
        <v>0</v>
      </c>
      <c r="BL108" s="12">
        <f t="shared" si="73"/>
        <v>0</v>
      </c>
      <c r="BM108" s="12">
        <f t="shared" si="73"/>
        <v>0</v>
      </c>
      <c r="BN108" s="12">
        <f t="shared" si="73"/>
        <v>0</v>
      </c>
      <c r="BO108" s="12">
        <f t="shared" si="73"/>
        <v>0</v>
      </c>
      <c r="BP108" s="12">
        <f t="shared" si="73"/>
        <v>0</v>
      </c>
      <c r="BQ108" s="12">
        <f t="shared" si="73"/>
        <v>1E-3</v>
      </c>
      <c r="BR108" s="65">
        <f t="shared" si="73"/>
        <v>0</v>
      </c>
    </row>
    <row r="109" spans="1:72">
      <c r="A109" s="97"/>
      <c r="B109" s="17" t="str">
        <f>B30</f>
        <v>Огурчик свежий</v>
      </c>
      <c r="C109" s="99"/>
      <c r="D109" s="12">
        <f t="shared" si="71"/>
        <v>0</v>
      </c>
      <c r="E109" s="12">
        <f t="shared" si="71"/>
        <v>0</v>
      </c>
      <c r="F109" s="12">
        <f t="shared" si="71"/>
        <v>0</v>
      </c>
      <c r="G109" s="12">
        <f t="shared" si="71"/>
        <v>0</v>
      </c>
      <c r="H109" s="12">
        <f t="shared" si="71"/>
        <v>0</v>
      </c>
      <c r="I109" s="12">
        <f t="shared" si="71"/>
        <v>0</v>
      </c>
      <c r="J109" s="12">
        <f t="shared" si="71"/>
        <v>0</v>
      </c>
      <c r="K109" s="12">
        <f t="shared" si="71"/>
        <v>0</v>
      </c>
      <c r="L109" s="12">
        <f t="shared" si="71"/>
        <v>0</v>
      </c>
      <c r="M109" s="12">
        <f t="shared" si="71"/>
        <v>0</v>
      </c>
      <c r="N109" s="12">
        <f t="shared" si="71"/>
        <v>0</v>
      </c>
      <c r="O109" s="12">
        <f t="shared" si="71"/>
        <v>0</v>
      </c>
      <c r="P109" s="12">
        <f t="shared" si="71"/>
        <v>0</v>
      </c>
      <c r="Q109" s="12">
        <f t="shared" si="71"/>
        <v>0</v>
      </c>
      <c r="R109" s="12">
        <f t="shared" si="71"/>
        <v>0</v>
      </c>
      <c r="S109" s="12">
        <f t="shared" si="71"/>
        <v>0</v>
      </c>
      <c r="T109" s="12">
        <f t="shared" ref="T109:AE112" si="75">T30</f>
        <v>0</v>
      </c>
      <c r="U109" s="12">
        <f t="shared" si="75"/>
        <v>0</v>
      </c>
      <c r="V109" s="12">
        <f t="shared" si="75"/>
        <v>0</v>
      </c>
      <c r="W109" s="12">
        <f>W30</f>
        <v>3.5000000000000003E-2</v>
      </c>
      <c r="X109" s="12">
        <f t="shared" si="75"/>
        <v>0</v>
      </c>
      <c r="Y109" s="12">
        <f t="shared" si="75"/>
        <v>0</v>
      </c>
      <c r="Z109" s="12">
        <f t="shared" si="75"/>
        <v>0</v>
      </c>
      <c r="AA109" s="12">
        <f t="shared" si="75"/>
        <v>0</v>
      </c>
      <c r="AB109" s="12">
        <f t="shared" si="75"/>
        <v>0</v>
      </c>
      <c r="AC109" s="12">
        <f t="shared" si="75"/>
        <v>0</v>
      </c>
      <c r="AD109" s="12">
        <f t="shared" si="75"/>
        <v>0</v>
      </c>
      <c r="AE109" s="12">
        <f t="shared" si="75"/>
        <v>0</v>
      </c>
      <c r="AF109" s="12">
        <f t="shared" ref="AF109:AI109" si="76">AF30</f>
        <v>0</v>
      </c>
      <c r="AG109" s="12">
        <f t="shared" si="76"/>
        <v>0</v>
      </c>
      <c r="AH109" s="12">
        <f t="shared" si="76"/>
        <v>0</v>
      </c>
      <c r="AI109" s="12">
        <f t="shared" si="76"/>
        <v>0</v>
      </c>
      <c r="AJ109" s="12">
        <f t="shared" si="73"/>
        <v>0</v>
      </c>
      <c r="AK109" s="12">
        <f t="shared" si="73"/>
        <v>0</v>
      </c>
      <c r="AL109" s="12">
        <f t="shared" si="73"/>
        <v>0</v>
      </c>
      <c r="AM109" s="12">
        <f t="shared" si="73"/>
        <v>0</v>
      </c>
      <c r="AN109" s="12">
        <f t="shared" si="73"/>
        <v>0</v>
      </c>
      <c r="AO109" s="12">
        <f t="shared" si="73"/>
        <v>0</v>
      </c>
      <c r="AP109" s="12">
        <f t="shared" si="73"/>
        <v>0</v>
      </c>
      <c r="AQ109" s="12">
        <f t="shared" si="73"/>
        <v>0</v>
      </c>
      <c r="AR109" s="12">
        <f t="shared" si="73"/>
        <v>0</v>
      </c>
      <c r="AS109" s="12">
        <f t="shared" si="73"/>
        <v>0</v>
      </c>
      <c r="AT109" s="12">
        <f t="shared" si="73"/>
        <v>0</v>
      </c>
      <c r="AU109" s="12">
        <f t="shared" si="73"/>
        <v>0</v>
      </c>
      <c r="AV109" s="12">
        <f t="shared" si="73"/>
        <v>0</v>
      </c>
      <c r="AW109" s="12">
        <f t="shared" si="73"/>
        <v>0</v>
      </c>
      <c r="AX109" s="12">
        <f t="shared" si="73"/>
        <v>0</v>
      </c>
      <c r="AY109" s="12">
        <f t="shared" si="73"/>
        <v>0</v>
      </c>
      <c r="AZ109" s="12">
        <f t="shared" si="73"/>
        <v>0</v>
      </c>
      <c r="BA109" s="12">
        <f t="shared" si="73"/>
        <v>0</v>
      </c>
      <c r="BB109" s="12">
        <f t="shared" si="73"/>
        <v>0</v>
      </c>
      <c r="BC109" s="12">
        <f t="shared" si="73"/>
        <v>0</v>
      </c>
      <c r="BD109" s="12">
        <f t="shared" si="73"/>
        <v>0</v>
      </c>
      <c r="BE109" s="12">
        <f t="shared" si="73"/>
        <v>0</v>
      </c>
      <c r="BF109" s="12">
        <f t="shared" si="73"/>
        <v>0</v>
      </c>
      <c r="BG109" s="12">
        <f t="shared" si="73"/>
        <v>0</v>
      </c>
      <c r="BH109" s="12">
        <f t="shared" si="73"/>
        <v>0</v>
      </c>
      <c r="BI109" s="12">
        <f t="shared" si="73"/>
        <v>0</v>
      </c>
      <c r="BJ109" s="12">
        <f t="shared" si="73"/>
        <v>0</v>
      </c>
      <c r="BK109" s="12">
        <f t="shared" si="73"/>
        <v>0</v>
      </c>
      <c r="BL109" s="12">
        <f t="shared" si="73"/>
        <v>0</v>
      </c>
      <c r="BM109" s="12">
        <f t="shared" si="73"/>
        <v>0</v>
      </c>
      <c r="BN109" s="12">
        <f t="shared" si="73"/>
        <v>0</v>
      </c>
      <c r="BO109" s="12">
        <f t="shared" si="73"/>
        <v>0</v>
      </c>
      <c r="BP109" s="12">
        <f t="shared" si="73"/>
        <v>0</v>
      </c>
      <c r="BQ109" s="12">
        <f t="shared" si="73"/>
        <v>0</v>
      </c>
      <c r="BR109" s="65">
        <f t="shared" si="73"/>
        <v>0</v>
      </c>
    </row>
    <row r="110" spans="1:72">
      <c r="A110" s="97"/>
      <c r="B110" s="17" t="str">
        <f>B31</f>
        <v>Чай с лимоном</v>
      </c>
      <c r="C110" s="99"/>
      <c r="D110" s="12">
        <f t="shared" si="71"/>
        <v>0</v>
      </c>
      <c r="E110" s="12">
        <f t="shared" si="71"/>
        <v>0</v>
      </c>
      <c r="F110" s="12">
        <f t="shared" si="71"/>
        <v>1.2E-2</v>
      </c>
      <c r="G110" s="12">
        <f t="shared" si="71"/>
        <v>5.9999999999999995E-4</v>
      </c>
      <c r="H110" s="12">
        <f t="shared" si="71"/>
        <v>0</v>
      </c>
      <c r="I110" s="12">
        <f t="shared" si="71"/>
        <v>0</v>
      </c>
      <c r="J110" s="12">
        <f t="shared" si="71"/>
        <v>0</v>
      </c>
      <c r="K110" s="12">
        <f t="shared" si="71"/>
        <v>0</v>
      </c>
      <c r="L110" s="12">
        <f t="shared" si="71"/>
        <v>0</v>
      </c>
      <c r="M110" s="12">
        <f t="shared" si="71"/>
        <v>0</v>
      </c>
      <c r="N110" s="12">
        <f t="shared" si="71"/>
        <v>0</v>
      </c>
      <c r="O110" s="12">
        <f t="shared" si="71"/>
        <v>0</v>
      </c>
      <c r="P110" s="12">
        <f t="shared" si="71"/>
        <v>0</v>
      </c>
      <c r="Q110" s="12">
        <f t="shared" si="71"/>
        <v>0</v>
      </c>
      <c r="R110" s="12">
        <f t="shared" si="71"/>
        <v>0</v>
      </c>
      <c r="S110" s="12">
        <f t="shared" si="71"/>
        <v>0</v>
      </c>
      <c r="T110" s="12">
        <f t="shared" si="75"/>
        <v>0</v>
      </c>
      <c r="U110" s="12">
        <f t="shared" si="75"/>
        <v>0</v>
      </c>
      <c r="V110" s="12">
        <f t="shared" si="75"/>
        <v>0</v>
      </c>
      <c r="W110" s="12">
        <f>W31</f>
        <v>0</v>
      </c>
      <c r="X110" s="12">
        <f t="shared" si="75"/>
        <v>0</v>
      </c>
      <c r="Y110" s="12">
        <f t="shared" si="75"/>
        <v>0</v>
      </c>
      <c r="Z110" s="12">
        <f t="shared" si="75"/>
        <v>0</v>
      </c>
      <c r="AA110" s="12">
        <f t="shared" si="75"/>
        <v>0</v>
      </c>
      <c r="AB110" s="12">
        <f t="shared" si="75"/>
        <v>0</v>
      </c>
      <c r="AC110" s="12">
        <f t="shared" si="75"/>
        <v>0</v>
      </c>
      <c r="AD110" s="12">
        <f t="shared" si="75"/>
        <v>0</v>
      </c>
      <c r="AE110" s="12">
        <f t="shared" si="75"/>
        <v>0</v>
      </c>
      <c r="AF110" s="12">
        <f t="shared" ref="AF110:AI110" si="77">AF31</f>
        <v>0</v>
      </c>
      <c r="AG110" s="12">
        <f t="shared" si="77"/>
        <v>0</v>
      </c>
      <c r="AH110" s="12">
        <f t="shared" si="77"/>
        <v>5.0000000000000001E-3</v>
      </c>
      <c r="AI110" s="12">
        <f t="shared" si="77"/>
        <v>0</v>
      </c>
      <c r="AJ110" s="12">
        <f t="shared" si="73"/>
        <v>0</v>
      </c>
      <c r="AK110" s="12">
        <f t="shared" si="73"/>
        <v>0</v>
      </c>
      <c r="AL110" s="12">
        <f t="shared" si="73"/>
        <v>0</v>
      </c>
      <c r="AM110" s="12">
        <f t="shared" si="73"/>
        <v>0</v>
      </c>
      <c r="AN110" s="12">
        <f t="shared" si="73"/>
        <v>0</v>
      </c>
      <c r="AO110" s="12">
        <f t="shared" si="73"/>
        <v>0</v>
      </c>
      <c r="AP110" s="12">
        <f t="shared" si="73"/>
        <v>0</v>
      </c>
      <c r="AQ110" s="12">
        <f t="shared" si="73"/>
        <v>0</v>
      </c>
      <c r="AR110" s="12">
        <f t="shared" si="73"/>
        <v>0</v>
      </c>
      <c r="AS110" s="12">
        <f t="shared" si="73"/>
        <v>0</v>
      </c>
      <c r="AT110" s="12">
        <f t="shared" si="73"/>
        <v>0</v>
      </c>
      <c r="AU110" s="12">
        <f t="shared" si="73"/>
        <v>0</v>
      </c>
      <c r="AV110" s="12">
        <f t="shared" si="73"/>
        <v>0</v>
      </c>
      <c r="AW110" s="12">
        <f t="shared" si="73"/>
        <v>0</v>
      </c>
      <c r="AX110" s="12">
        <f t="shared" si="73"/>
        <v>0</v>
      </c>
      <c r="AY110" s="12">
        <f t="shared" si="73"/>
        <v>0</v>
      </c>
      <c r="AZ110" s="12">
        <f t="shared" si="73"/>
        <v>0</v>
      </c>
      <c r="BA110" s="12">
        <f t="shared" si="73"/>
        <v>0</v>
      </c>
      <c r="BB110" s="12">
        <f t="shared" si="73"/>
        <v>0</v>
      </c>
      <c r="BC110" s="12">
        <f t="shared" si="73"/>
        <v>0</v>
      </c>
      <c r="BD110" s="12">
        <f t="shared" si="73"/>
        <v>0</v>
      </c>
      <c r="BE110" s="12">
        <f t="shared" si="73"/>
        <v>0</v>
      </c>
      <c r="BF110" s="12">
        <f t="shared" si="73"/>
        <v>0</v>
      </c>
      <c r="BG110" s="12">
        <f t="shared" si="73"/>
        <v>0</v>
      </c>
      <c r="BH110" s="12">
        <f t="shared" si="73"/>
        <v>0</v>
      </c>
      <c r="BI110" s="12">
        <f t="shared" si="73"/>
        <v>0</v>
      </c>
      <c r="BJ110" s="12">
        <f t="shared" si="73"/>
        <v>0</v>
      </c>
      <c r="BK110" s="12">
        <f t="shared" si="73"/>
        <v>0</v>
      </c>
      <c r="BL110" s="12">
        <f t="shared" si="73"/>
        <v>0</v>
      </c>
      <c r="BM110" s="12">
        <f t="shared" si="73"/>
        <v>0</v>
      </c>
      <c r="BN110" s="12">
        <f t="shared" si="73"/>
        <v>0</v>
      </c>
      <c r="BO110" s="12">
        <f t="shared" si="73"/>
        <v>0</v>
      </c>
      <c r="BP110" s="12">
        <f t="shared" si="73"/>
        <v>0</v>
      </c>
      <c r="BQ110" s="12">
        <f t="shared" si="73"/>
        <v>0</v>
      </c>
      <c r="BR110" s="65">
        <f t="shared" si="73"/>
        <v>0</v>
      </c>
    </row>
    <row r="111" spans="1:72">
      <c r="A111" s="97"/>
      <c r="B111" s="17" t="str">
        <f>B32</f>
        <v>Хлеб пшеничный</v>
      </c>
      <c r="C111" s="99"/>
      <c r="D111" s="12">
        <f t="shared" si="71"/>
        <v>0.02</v>
      </c>
      <c r="E111" s="12">
        <f t="shared" si="71"/>
        <v>0</v>
      </c>
      <c r="F111" s="12">
        <f t="shared" si="71"/>
        <v>0</v>
      </c>
      <c r="G111" s="12">
        <f t="shared" si="71"/>
        <v>0</v>
      </c>
      <c r="H111" s="12">
        <f t="shared" si="71"/>
        <v>0</v>
      </c>
      <c r="I111" s="12">
        <f t="shared" si="71"/>
        <v>0</v>
      </c>
      <c r="J111" s="12">
        <f t="shared" si="71"/>
        <v>0</v>
      </c>
      <c r="K111" s="12">
        <f t="shared" si="71"/>
        <v>0</v>
      </c>
      <c r="L111" s="12">
        <f t="shared" si="71"/>
        <v>0</v>
      </c>
      <c r="M111" s="12">
        <f t="shared" si="71"/>
        <v>0</v>
      </c>
      <c r="N111" s="12">
        <f t="shared" si="71"/>
        <v>0</v>
      </c>
      <c r="O111" s="12">
        <f t="shared" si="71"/>
        <v>0</v>
      </c>
      <c r="P111" s="12">
        <f t="shared" si="71"/>
        <v>0</v>
      </c>
      <c r="Q111" s="12">
        <f t="shared" si="71"/>
        <v>0</v>
      </c>
      <c r="R111" s="12">
        <f t="shared" si="71"/>
        <v>0</v>
      </c>
      <c r="S111" s="12">
        <f t="shared" si="71"/>
        <v>0</v>
      </c>
      <c r="T111" s="12">
        <f t="shared" si="75"/>
        <v>0</v>
      </c>
      <c r="U111" s="12">
        <f t="shared" si="75"/>
        <v>0</v>
      </c>
      <c r="V111" s="12">
        <f t="shared" si="75"/>
        <v>0</v>
      </c>
      <c r="W111" s="12">
        <f>W32</f>
        <v>0</v>
      </c>
      <c r="X111" s="12">
        <f t="shared" si="75"/>
        <v>0</v>
      </c>
      <c r="Y111" s="12">
        <f t="shared" si="75"/>
        <v>0</v>
      </c>
      <c r="Z111" s="12">
        <f t="shared" si="75"/>
        <v>0</v>
      </c>
      <c r="AA111" s="12">
        <f t="shared" si="75"/>
        <v>0</v>
      </c>
      <c r="AB111" s="12">
        <f t="shared" si="75"/>
        <v>0</v>
      </c>
      <c r="AC111" s="12">
        <f t="shared" si="75"/>
        <v>0</v>
      </c>
      <c r="AD111" s="12">
        <f t="shared" si="75"/>
        <v>0</v>
      </c>
      <c r="AE111" s="12">
        <f t="shared" si="75"/>
        <v>0</v>
      </c>
      <c r="AF111" s="12">
        <f t="shared" ref="AF111:AI111" si="78">AF32</f>
        <v>0</v>
      </c>
      <c r="AG111" s="12">
        <f t="shared" si="78"/>
        <v>0</v>
      </c>
      <c r="AH111" s="12">
        <f t="shared" si="78"/>
        <v>0</v>
      </c>
      <c r="AI111" s="12">
        <f t="shared" si="78"/>
        <v>0</v>
      </c>
      <c r="AJ111" s="12">
        <f t="shared" si="73"/>
        <v>0</v>
      </c>
      <c r="AK111" s="12">
        <f t="shared" si="73"/>
        <v>0</v>
      </c>
      <c r="AL111" s="12">
        <f t="shared" si="73"/>
        <v>0</v>
      </c>
      <c r="AM111" s="12">
        <f t="shared" si="73"/>
        <v>0</v>
      </c>
      <c r="AN111" s="12">
        <f t="shared" si="73"/>
        <v>0</v>
      </c>
      <c r="AO111" s="12">
        <f t="shared" si="73"/>
        <v>0</v>
      </c>
      <c r="AP111" s="12">
        <f t="shared" si="73"/>
        <v>0</v>
      </c>
      <c r="AQ111" s="12">
        <f t="shared" si="73"/>
        <v>0</v>
      </c>
      <c r="AR111" s="12">
        <f t="shared" si="73"/>
        <v>0</v>
      </c>
      <c r="AS111" s="12">
        <f t="shared" si="73"/>
        <v>0</v>
      </c>
      <c r="AT111" s="12">
        <f t="shared" si="73"/>
        <v>0</v>
      </c>
      <c r="AU111" s="12">
        <f t="shared" si="73"/>
        <v>0</v>
      </c>
      <c r="AV111" s="12">
        <f t="shared" si="73"/>
        <v>0</v>
      </c>
      <c r="AW111" s="12">
        <f t="shared" si="73"/>
        <v>0</v>
      </c>
      <c r="AX111" s="12">
        <f t="shared" si="73"/>
        <v>0</v>
      </c>
      <c r="AY111" s="12">
        <f t="shared" si="73"/>
        <v>0</v>
      </c>
      <c r="AZ111" s="12">
        <f t="shared" si="73"/>
        <v>0</v>
      </c>
      <c r="BA111" s="12">
        <f t="shared" si="73"/>
        <v>0</v>
      </c>
      <c r="BB111" s="12">
        <f t="shared" si="73"/>
        <v>0</v>
      </c>
      <c r="BC111" s="12">
        <f t="shared" si="73"/>
        <v>0</v>
      </c>
      <c r="BD111" s="12">
        <f t="shared" si="73"/>
        <v>0</v>
      </c>
      <c r="BE111" s="12">
        <f t="shared" si="73"/>
        <v>0</v>
      </c>
      <c r="BF111" s="12">
        <f t="shared" si="73"/>
        <v>0</v>
      </c>
      <c r="BG111" s="12">
        <f t="shared" si="73"/>
        <v>0</v>
      </c>
      <c r="BH111" s="12">
        <f t="shared" si="73"/>
        <v>0</v>
      </c>
      <c r="BI111" s="12">
        <f t="shared" si="73"/>
        <v>0</v>
      </c>
      <c r="BJ111" s="12">
        <f t="shared" si="73"/>
        <v>0</v>
      </c>
      <c r="BK111" s="12">
        <f t="shared" si="73"/>
        <v>0</v>
      </c>
      <c r="BL111" s="12">
        <f t="shared" si="73"/>
        <v>0</v>
      </c>
      <c r="BM111" s="12">
        <f t="shared" si="73"/>
        <v>0</v>
      </c>
      <c r="BN111" s="12">
        <f t="shared" si="73"/>
        <v>0</v>
      </c>
      <c r="BO111" s="12">
        <f t="shared" si="73"/>
        <v>0</v>
      </c>
      <c r="BP111" s="12">
        <f t="shared" si="73"/>
        <v>0</v>
      </c>
      <c r="BQ111" s="12">
        <f t="shared" si="73"/>
        <v>0</v>
      </c>
      <c r="BR111" s="65">
        <f t="shared" si="73"/>
        <v>0</v>
      </c>
    </row>
    <row r="112" spans="1:72">
      <c r="A112" s="97"/>
      <c r="B112" s="17">
        <f>B33</f>
        <v>0</v>
      </c>
      <c r="C112" s="100"/>
      <c r="D112" s="12">
        <f t="shared" si="71"/>
        <v>0</v>
      </c>
      <c r="E112" s="12">
        <f t="shared" si="71"/>
        <v>0</v>
      </c>
      <c r="F112" s="12">
        <f t="shared" si="71"/>
        <v>0</v>
      </c>
      <c r="G112" s="12">
        <f t="shared" si="71"/>
        <v>0</v>
      </c>
      <c r="H112" s="12">
        <f t="shared" si="71"/>
        <v>0</v>
      </c>
      <c r="I112" s="12">
        <f t="shared" si="71"/>
        <v>0</v>
      </c>
      <c r="J112" s="12">
        <f t="shared" si="71"/>
        <v>0</v>
      </c>
      <c r="K112" s="12">
        <f t="shared" si="71"/>
        <v>0</v>
      </c>
      <c r="L112" s="12">
        <f t="shared" si="71"/>
        <v>0</v>
      </c>
      <c r="M112" s="12">
        <f t="shared" si="71"/>
        <v>0</v>
      </c>
      <c r="N112" s="12">
        <f t="shared" si="71"/>
        <v>0</v>
      </c>
      <c r="O112" s="12">
        <f t="shared" si="71"/>
        <v>0</v>
      </c>
      <c r="P112" s="12">
        <f t="shared" si="71"/>
        <v>0</v>
      </c>
      <c r="Q112" s="12">
        <f t="shared" si="71"/>
        <v>0</v>
      </c>
      <c r="R112" s="12">
        <f t="shared" si="71"/>
        <v>0</v>
      </c>
      <c r="S112" s="12">
        <f t="shared" si="71"/>
        <v>0</v>
      </c>
      <c r="T112" s="12">
        <f t="shared" si="75"/>
        <v>0</v>
      </c>
      <c r="U112" s="12">
        <f t="shared" si="75"/>
        <v>0</v>
      </c>
      <c r="V112" s="12">
        <f t="shared" si="75"/>
        <v>0</v>
      </c>
      <c r="W112" s="12">
        <f>W33</f>
        <v>0</v>
      </c>
      <c r="X112" s="12">
        <f t="shared" si="75"/>
        <v>0</v>
      </c>
      <c r="Y112" s="12">
        <f t="shared" si="75"/>
        <v>0</v>
      </c>
      <c r="Z112" s="12">
        <f t="shared" si="75"/>
        <v>0</v>
      </c>
      <c r="AA112" s="12">
        <f t="shared" si="75"/>
        <v>0</v>
      </c>
      <c r="AB112" s="12">
        <f t="shared" si="75"/>
        <v>0</v>
      </c>
      <c r="AC112" s="12">
        <f t="shared" si="75"/>
        <v>0</v>
      </c>
      <c r="AD112" s="12">
        <f t="shared" si="75"/>
        <v>0</v>
      </c>
      <c r="AE112" s="12">
        <f t="shared" si="75"/>
        <v>0</v>
      </c>
      <c r="AF112" s="12">
        <f t="shared" ref="AF112:AI112" si="79">AF33</f>
        <v>0</v>
      </c>
      <c r="AG112" s="12">
        <f t="shared" si="79"/>
        <v>0</v>
      </c>
      <c r="AH112" s="12">
        <f t="shared" si="79"/>
        <v>0</v>
      </c>
      <c r="AI112" s="12">
        <f t="shared" si="79"/>
        <v>0</v>
      </c>
      <c r="AJ112" s="12">
        <f t="shared" si="73"/>
        <v>0</v>
      </c>
      <c r="AK112" s="12">
        <f t="shared" si="73"/>
        <v>0</v>
      </c>
      <c r="AL112" s="12">
        <f t="shared" si="73"/>
        <v>0</v>
      </c>
      <c r="AM112" s="12">
        <f t="shared" si="73"/>
        <v>0</v>
      </c>
      <c r="AN112" s="12">
        <f t="shared" si="73"/>
        <v>0</v>
      </c>
      <c r="AO112" s="12">
        <f t="shared" si="73"/>
        <v>0</v>
      </c>
      <c r="AP112" s="12">
        <f t="shared" si="73"/>
        <v>0</v>
      </c>
      <c r="AQ112" s="12">
        <f t="shared" si="73"/>
        <v>0</v>
      </c>
      <c r="AR112" s="12">
        <f t="shared" si="73"/>
        <v>0</v>
      </c>
      <c r="AS112" s="12">
        <f t="shared" si="73"/>
        <v>0</v>
      </c>
      <c r="AT112" s="12">
        <f t="shared" si="73"/>
        <v>0</v>
      </c>
      <c r="AU112" s="12">
        <f t="shared" si="73"/>
        <v>0</v>
      </c>
      <c r="AV112" s="12">
        <f t="shared" si="73"/>
        <v>0</v>
      </c>
      <c r="AW112" s="12">
        <f t="shared" si="73"/>
        <v>0</v>
      </c>
      <c r="AX112" s="12">
        <f t="shared" si="73"/>
        <v>0</v>
      </c>
      <c r="AY112" s="12">
        <f t="shared" si="73"/>
        <v>0</v>
      </c>
      <c r="AZ112" s="12">
        <f t="shared" si="73"/>
        <v>0</v>
      </c>
      <c r="BA112" s="12">
        <f t="shared" si="73"/>
        <v>0</v>
      </c>
      <c r="BB112" s="12">
        <f t="shared" si="73"/>
        <v>0</v>
      </c>
      <c r="BC112" s="12">
        <f t="shared" si="73"/>
        <v>0</v>
      </c>
      <c r="BD112" s="12">
        <f t="shared" si="73"/>
        <v>0</v>
      </c>
      <c r="BE112" s="12">
        <f t="shared" si="73"/>
        <v>0</v>
      </c>
      <c r="BF112" s="12">
        <f t="shared" si="73"/>
        <v>0</v>
      </c>
      <c r="BG112" s="12">
        <f t="shared" si="73"/>
        <v>0</v>
      </c>
      <c r="BH112" s="12">
        <f t="shared" si="73"/>
        <v>0</v>
      </c>
      <c r="BI112" s="12">
        <f t="shared" si="73"/>
        <v>0</v>
      </c>
      <c r="BJ112" s="12">
        <f t="shared" si="73"/>
        <v>0</v>
      </c>
      <c r="BK112" s="12">
        <f t="shared" si="73"/>
        <v>0</v>
      </c>
      <c r="BL112" s="12">
        <f t="shared" si="73"/>
        <v>0</v>
      </c>
      <c r="BM112" s="12">
        <f t="shared" si="73"/>
        <v>0</v>
      </c>
      <c r="BN112" s="12">
        <f t="shared" si="73"/>
        <v>0</v>
      </c>
      <c r="BO112" s="12">
        <f t="shared" si="73"/>
        <v>0</v>
      </c>
      <c r="BP112" s="12">
        <f t="shared" si="73"/>
        <v>0</v>
      </c>
      <c r="BQ112" s="12">
        <f t="shared" si="73"/>
        <v>0</v>
      </c>
      <c r="BR112" s="65">
        <f t="shared" si="73"/>
        <v>0</v>
      </c>
      <c r="BS112" s="44"/>
    </row>
    <row r="113" spans="1:72" ht="17.399999999999999">
      <c r="B113" s="30" t="s">
        <v>24</v>
      </c>
      <c r="C113" s="31"/>
      <c r="D113" s="32">
        <f>SUM(D108:D112)</f>
        <v>0.02</v>
      </c>
      <c r="E113" s="32">
        <f t="shared" ref="E113:BR113" si="80">SUM(E108:E112)</f>
        <v>0</v>
      </c>
      <c r="F113" s="32">
        <f t="shared" si="80"/>
        <v>1.2E-2</v>
      </c>
      <c r="G113" s="32">
        <f t="shared" si="80"/>
        <v>5.9999999999999995E-4</v>
      </c>
      <c r="H113" s="32">
        <f t="shared" si="80"/>
        <v>0</v>
      </c>
      <c r="I113" s="32">
        <f t="shared" si="80"/>
        <v>0</v>
      </c>
      <c r="J113" s="32">
        <f t="shared" si="80"/>
        <v>2.4E-2</v>
      </c>
      <c r="K113" s="32">
        <f t="shared" si="80"/>
        <v>5.0000000000000001E-3</v>
      </c>
      <c r="L113" s="32">
        <f t="shared" si="80"/>
        <v>0</v>
      </c>
      <c r="M113" s="32">
        <f t="shared" si="80"/>
        <v>0</v>
      </c>
      <c r="N113" s="32">
        <f t="shared" si="80"/>
        <v>0</v>
      </c>
      <c r="O113" s="32">
        <f t="shared" si="80"/>
        <v>0</v>
      </c>
      <c r="P113" s="32">
        <f t="shared" si="80"/>
        <v>0</v>
      </c>
      <c r="Q113" s="32">
        <f t="shared" si="80"/>
        <v>0</v>
      </c>
      <c r="R113" s="32">
        <f t="shared" si="80"/>
        <v>0</v>
      </c>
      <c r="S113" s="32">
        <f t="shared" si="80"/>
        <v>0</v>
      </c>
      <c r="T113" s="32">
        <f t="shared" si="80"/>
        <v>0</v>
      </c>
      <c r="U113" s="32">
        <f t="shared" si="80"/>
        <v>0</v>
      </c>
      <c r="V113" s="32">
        <f t="shared" si="80"/>
        <v>0</v>
      </c>
      <c r="W113" s="32">
        <f>SUM(W108:W112)</f>
        <v>3.5000000000000003E-2</v>
      </c>
      <c r="X113" s="32">
        <f t="shared" si="80"/>
        <v>0</v>
      </c>
      <c r="Y113" s="32">
        <f t="shared" si="80"/>
        <v>0</v>
      </c>
      <c r="Z113" s="32">
        <f t="shared" si="80"/>
        <v>0</v>
      </c>
      <c r="AA113" s="32">
        <f t="shared" si="80"/>
        <v>0</v>
      </c>
      <c r="AB113" s="32">
        <f t="shared" si="80"/>
        <v>0</v>
      </c>
      <c r="AC113" s="32">
        <f t="shared" si="80"/>
        <v>0</v>
      </c>
      <c r="AD113" s="32">
        <f t="shared" si="80"/>
        <v>0</v>
      </c>
      <c r="AE113" s="32">
        <f t="shared" si="80"/>
        <v>0</v>
      </c>
      <c r="AF113" s="32">
        <f t="shared" ref="AF113:AI113" si="81">SUM(AF108:AF112)</f>
        <v>0</v>
      </c>
      <c r="AG113" s="32">
        <f t="shared" si="81"/>
        <v>0</v>
      </c>
      <c r="AH113" s="32">
        <f t="shared" si="81"/>
        <v>5.0000000000000001E-3</v>
      </c>
      <c r="AI113" s="32">
        <f t="shared" si="81"/>
        <v>0</v>
      </c>
      <c r="AJ113" s="32">
        <f t="shared" si="80"/>
        <v>0</v>
      </c>
      <c r="AK113" s="32">
        <f t="shared" si="80"/>
        <v>0</v>
      </c>
      <c r="AL113" s="32">
        <f t="shared" si="80"/>
        <v>0</v>
      </c>
      <c r="AM113" s="32">
        <f t="shared" si="80"/>
        <v>0</v>
      </c>
      <c r="AN113" s="32">
        <f t="shared" si="80"/>
        <v>0</v>
      </c>
      <c r="AO113" s="32">
        <f t="shared" si="80"/>
        <v>0</v>
      </c>
      <c r="AP113" s="32">
        <f t="shared" si="80"/>
        <v>0</v>
      </c>
      <c r="AQ113" s="32">
        <f t="shared" si="80"/>
        <v>0</v>
      </c>
      <c r="AR113" s="32">
        <f t="shared" si="80"/>
        <v>0</v>
      </c>
      <c r="AS113" s="32">
        <f t="shared" si="80"/>
        <v>0</v>
      </c>
      <c r="AT113" s="32">
        <f t="shared" si="80"/>
        <v>0</v>
      </c>
      <c r="AU113" s="32">
        <f t="shared" si="80"/>
        <v>0</v>
      </c>
      <c r="AV113" s="32">
        <f t="shared" si="80"/>
        <v>0</v>
      </c>
      <c r="AW113" s="32">
        <f t="shared" si="80"/>
        <v>0</v>
      </c>
      <c r="AX113" s="32">
        <f t="shared" si="80"/>
        <v>0</v>
      </c>
      <c r="AY113" s="32">
        <f t="shared" si="80"/>
        <v>0</v>
      </c>
      <c r="AZ113" s="32">
        <f t="shared" si="80"/>
        <v>0</v>
      </c>
      <c r="BA113" s="32">
        <f t="shared" si="80"/>
        <v>0</v>
      </c>
      <c r="BB113" s="32">
        <f t="shared" si="80"/>
        <v>0</v>
      </c>
      <c r="BC113" s="32">
        <f t="shared" si="80"/>
        <v>0</v>
      </c>
      <c r="BD113" s="32">
        <f t="shared" si="80"/>
        <v>0</v>
      </c>
      <c r="BE113" s="32">
        <f t="shared" si="80"/>
        <v>0</v>
      </c>
      <c r="BF113" s="32">
        <f t="shared" si="80"/>
        <v>0</v>
      </c>
      <c r="BG113" s="32">
        <f t="shared" si="80"/>
        <v>0</v>
      </c>
      <c r="BH113" s="32">
        <f t="shared" si="80"/>
        <v>0</v>
      </c>
      <c r="BI113" s="32">
        <f t="shared" si="80"/>
        <v>0</v>
      </c>
      <c r="BJ113" s="32">
        <f t="shared" si="80"/>
        <v>0.192</v>
      </c>
      <c r="BK113" s="32">
        <f t="shared" si="80"/>
        <v>0</v>
      </c>
      <c r="BL113" s="32">
        <f t="shared" si="80"/>
        <v>0</v>
      </c>
      <c r="BM113" s="32">
        <f t="shared" si="80"/>
        <v>0</v>
      </c>
      <c r="BN113" s="32">
        <f t="shared" si="80"/>
        <v>0</v>
      </c>
      <c r="BO113" s="32">
        <f t="shared" si="80"/>
        <v>0</v>
      </c>
      <c r="BP113" s="32">
        <f t="shared" si="80"/>
        <v>0</v>
      </c>
      <c r="BQ113" s="32">
        <f t="shared" si="80"/>
        <v>1E-3</v>
      </c>
      <c r="BR113" s="66">
        <f t="shared" si="80"/>
        <v>0</v>
      </c>
    </row>
    <row r="114" spans="1:72" ht="17.399999999999999">
      <c r="B114" s="30" t="s">
        <v>34</v>
      </c>
      <c r="C114" s="31"/>
      <c r="D114" s="43">
        <f t="shared" ref="D114:BR114" si="82">PRODUCT(D113,$E$7)</f>
        <v>0.02</v>
      </c>
      <c r="E114" s="43">
        <f t="shared" si="82"/>
        <v>0</v>
      </c>
      <c r="F114" s="43">
        <f t="shared" si="82"/>
        <v>1.2E-2</v>
      </c>
      <c r="G114" s="43">
        <f t="shared" si="82"/>
        <v>5.9999999999999995E-4</v>
      </c>
      <c r="H114" s="43">
        <f t="shared" si="82"/>
        <v>0</v>
      </c>
      <c r="I114" s="43">
        <f t="shared" si="82"/>
        <v>0</v>
      </c>
      <c r="J114" s="43">
        <f t="shared" si="82"/>
        <v>2.4E-2</v>
      </c>
      <c r="K114" s="43">
        <f t="shared" si="82"/>
        <v>5.0000000000000001E-3</v>
      </c>
      <c r="L114" s="43">
        <f t="shared" si="82"/>
        <v>0</v>
      </c>
      <c r="M114" s="43">
        <f t="shared" si="82"/>
        <v>0</v>
      </c>
      <c r="N114" s="43">
        <f t="shared" si="82"/>
        <v>0</v>
      </c>
      <c r="O114" s="43">
        <f t="shared" si="82"/>
        <v>0</v>
      </c>
      <c r="P114" s="43">
        <f t="shared" si="82"/>
        <v>0</v>
      </c>
      <c r="Q114" s="43">
        <f t="shared" si="82"/>
        <v>0</v>
      </c>
      <c r="R114" s="43">
        <f t="shared" si="82"/>
        <v>0</v>
      </c>
      <c r="S114" s="43">
        <f t="shared" si="82"/>
        <v>0</v>
      </c>
      <c r="T114" s="43">
        <f t="shared" si="82"/>
        <v>0</v>
      </c>
      <c r="U114" s="43">
        <f t="shared" si="82"/>
        <v>0</v>
      </c>
      <c r="V114" s="43">
        <f t="shared" si="82"/>
        <v>0</v>
      </c>
      <c r="W114" s="43">
        <f>PRODUCT(W113,$E$7)</f>
        <v>3.5000000000000003E-2</v>
      </c>
      <c r="X114" s="43">
        <f t="shared" si="82"/>
        <v>0</v>
      </c>
      <c r="Y114" s="43">
        <f t="shared" si="82"/>
        <v>0</v>
      </c>
      <c r="Z114" s="43">
        <f t="shared" si="82"/>
        <v>0</v>
      </c>
      <c r="AA114" s="43">
        <f t="shared" si="82"/>
        <v>0</v>
      </c>
      <c r="AB114" s="43">
        <f t="shared" si="82"/>
        <v>0</v>
      </c>
      <c r="AC114" s="43">
        <f t="shared" si="82"/>
        <v>0</v>
      </c>
      <c r="AD114" s="43">
        <f t="shared" si="82"/>
        <v>0</v>
      </c>
      <c r="AE114" s="43">
        <f t="shared" si="82"/>
        <v>0</v>
      </c>
      <c r="AF114" s="43">
        <f t="shared" ref="AF114:AI114" si="83">PRODUCT(AF113,$E$7)</f>
        <v>0</v>
      </c>
      <c r="AG114" s="43">
        <f t="shared" si="83"/>
        <v>0</v>
      </c>
      <c r="AH114" s="43">
        <f t="shared" si="83"/>
        <v>5.0000000000000001E-3</v>
      </c>
      <c r="AI114" s="43">
        <f t="shared" si="83"/>
        <v>0</v>
      </c>
      <c r="AJ114" s="43">
        <f t="shared" si="82"/>
        <v>0</v>
      </c>
      <c r="AK114" s="43">
        <f t="shared" si="82"/>
        <v>0</v>
      </c>
      <c r="AL114" s="43">
        <f t="shared" si="82"/>
        <v>0</v>
      </c>
      <c r="AM114" s="43">
        <f t="shared" si="82"/>
        <v>0</v>
      </c>
      <c r="AN114" s="43">
        <f t="shared" si="82"/>
        <v>0</v>
      </c>
      <c r="AO114" s="43">
        <f t="shared" si="82"/>
        <v>0</v>
      </c>
      <c r="AP114" s="43">
        <f t="shared" si="82"/>
        <v>0</v>
      </c>
      <c r="AQ114" s="43">
        <f t="shared" si="82"/>
        <v>0</v>
      </c>
      <c r="AR114" s="43">
        <f t="shared" si="82"/>
        <v>0</v>
      </c>
      <c r="AS114" s="43">
        <f t="shared" si="82"/>
        <v>0</v>
      </c>
      <c r="AT114" s="43">
        <f t="shared" si="82"/>
        <v>0</v>
      </c>
      <c r="AU114" s="43">
        <f t="shared" si="82"/>
        <v>0</v>
      </c>
      <c r="AV114" s="43">
        <f t="shared" si="82"/>
        <v>0</v>
      </c>
      <c r="AW114" s="43">
        <f t="shared" si="82"/>
        <v>0</v>
      </c>
      <c r="AX114" s="43">
        <f t="shared" si="82"/>
        <v>0</v>
      </c>
      <c r="AY114" s="43">
        <f t="shared" si="82"/>
        <v>0</v>
      </c>
      <c r="AZ114" s="43">
        <f t="shared" si="82"/>
        <v>0</v>
      </c>
      <c r="BA114" s="43">
        <f t="shared" si="82"/>
        <v>0</v>
      </c>
      <c r="BB114" s="43">
        <f t="shared" si="82"/>
        <v>0</v>
      </c>
      <c r="BC114" s="43">
        <f t="shared" si="82"/>
        <v>0</v>
      </c>
      <c r="BD114" s="43">
        <f t="shared" si="82"/>
        <v>0</v>
      </c>
      <c r="BE114" s="43">
        <f t="shared" si="82"/>
        <v>0</v>
      </c>
      <c r="BF114" s="43">
        <f t="shared" si="82"/>
        <v>0</v>
      </c>
      <c r="BG114" s="43">
        <f t="shared" si="82"/>
        <v>0</v>
      </c>
      <c r="BH114" s="43">
        <f t="shared" si="82"/>
        <v>0</v>
      </c>
      <c r="BI114" s="43">
        <f t="shared" si="82"/>
        <v>0</v>
      </c>
      <c r="BJ114" s="43">
        <f t="shared" si="82"/>
        <v>0.192</v>
      </c>
      <c r="BK114" s="43">
        <f t="shared" si="82"/>
        <v>0</v>
      </c>
      <c r="BL114" s="43">
        <f t="shared" si="82"/>
        <v>0</v>
      </c>
      <c r="BM114" s="43">
        <f t="shared" si="82"/>
        <v>0</v>
      </c>
      <c r="BN114" s="43">
        <f t="shared" si="82"/>
        <v>0</v>
      </c>
      <c r="BO114" s="43">
        <f t="shared" si="82"/>
        <v>0</v>
      </c>
      <c r="BP114" s="43">
        <f t="shared" si="82"/>
        <v>0</v>
      </c>
      <c r="BQ114" s="43">
        <f t="shared" si="82"/>
        <v>1E-3</v>
      </c>
      <c r="BR114" s="67">
        <f t="shared" si="82"/>
        <v>0</v>
      </c>
    </row>
    <row r="116" spans="1:72" ht="17.399999999999999">
      <c r="A116" s="26"/>
      <c r="B116" s="27" t="s">
        <v>26</v>
      </c>
      <c r="C116" s="28" t="s">
        <v>27</v>
      </c>
      <c r="D116" s="29">
        <f>D100</f>
        <v>90.9</v>
      </c>
      <c r="E116" s="29">
        <f t="shared" ref="E116:BR116" si="84">E100</f>
        <v>96</v>
      </c>
      <c r="F116" s="29">
        <f t="shared" si="84"/>
        <v>91</v>
      </c>
      <c r="G116" s="29">
        <f t="shared" si="84"/>
        <v>816</v>
      </c>
      <c r="H116" s="29">
        <f t="shared" si="84"/>
        <v>1680</v>
      </c>
      <c r="I116" s="29">
        <f t="shared" si="84"/>
        <v>1050</v>
      </c>
      <c r="J116" s="29">
        <f t="shared" si="84"/>
        <v>90.57</v>
      </c>
      <c r="K116" s="29">
        <f t="shared" si="84"/>
        <v>1166.67</v>
      </c>
      <c r="L116" s="29">
        <f t="shared" si="84"/>
        <v>255.2</v>
      </c>
      <c r="M116" s="29">
        <f t="shared" si="84"/>
        <v>833</v>
      </c>
      <c r="N116" s="29">
        <f t="shared" si="84"/>
        <v>126.38</v>
      </c>
      <c r="O116" s="29">
        <f t="shared" si="84"/>
        <v>387.53</v>
      </c>
      <c r="P116" s="29">
        <f t="shared" si="84"/>
        <v>663.16</v>
      </c>
      <c r="Q116" s="29">
        <f t="shared" si="84"/>
        <v>526.66999999999996</v>
      </c>
      <c r="R116" s="29">
        <f t="shared" si="84"/>
        <v>1295</v>
      </c>
      <c r="S116" s="29">
        <f t="shared" si="84"/>
        <v>0</v>
      </c>
      <c r="T116" s="29">
        <f t="shared" si="84"/>
        <v>0</v>
      </c>
      <c r="U116" s="29">
        <f t="shared" si="84"/>
        <v>1012</v>
      </c>
      <c r="V116" s="29">
        <f t="shared" si="84"/>
        <v>470.67</v>
      </c>
      <c r="W116" s="29">
        <f>W100</f>
        <v>348</v>
      </c>
      <c r="X116" s="29">
        <f t="shared" si="84"/>
        <v>9.4</v>
      </c>
      <c r="Y116" s="29">
        <f t="shared" si="84"/>
        <v>266.5</v>
      </c>
      <c r="Z116" s="29">
        <f t="shared" si="84"/>
        <v>367</v>
      </c>
      <c r="AA116" s="29">
        <f t="shared" si="84"/>
        <v>524</v>
      </c>
      <c r="AB116" s="29">
        <f t="shared" si="84"/>
        <v>330</v>
      </c>
      <c r="AC116" s="29">
        <f t="shared" si="84"/>
        <v>299</v>
      </c>
      <c r="AD116" s="29">
        <f t="shared" si="84"/>
        <v>148</v>
      </c>
      <c r="AE116" s="29">
        <f t="shared" si="84"/>
        <v>842</v>
      </c>
      <c r="AF116" s="29"/>
      <c r="AG116" s="29"/>
      <c r="AH116" s="29">
        <f t="shared" si="84"/>
        <v>359</v>
      </c>
      <c r="AI116" s="29"/>
      <c r="AJ116" s="29">
        <f t="shared" si="84"/>
        <v>309.10000000000002</v>
      </c>
      <c r="AK116" s="29">
        <f t="shared" si="84"/>
        <v>94</v>
      </c>
      <c r="AL116" s="29">
        <f t="shared" si="84"/>
        <v>73</v>
      </c>
      <c r="AM116" s="29">
        <f t="shared" si="84"/>
        <v>51.6</v>
      </c>
      <c r="AN116" s="29">
        <f t="shared" si="84"/>
        <v>250</v>
      </c>
      <c r="AO116" s="29">
        <f t="shared" si="84"/>
        <v>272</v>
      </c>
      <c r="AP116" s="29">
        <f t="shared" si="84"/>
        <v>0</v>
      </c>
      <c r="AQ116" s="29">
        <f t="shared" si="84"/>
        <v>425</v>
      </c>
      <c r="AR116" s="29">
        <f t="shared" si="84"/>
        <v>800</v>
      </c>
      <c r="AS116" s="29">
        <f t="shared" si="84"/>
        <v>294.25</v>
      </c>
      <c r="AT116" s="29">
        <f t="shared" si="84"/>
        <v>95</v>
      </c>
      <c r="AU116" s="29">
        <f t="shared" si="84"/>
        <v>87.33</v>
      </c>
      <c r="AV116" s="29">
        <f t="shared" si="84"/>
        <v>73.33</v>
      </c>
      <c r="AW116" s="29">
        <f t="shared" si="84"/>
        <v>80</v>
      </c>
      <c r="AX116" s="29">
        <f t="shared" si="84"/>
        <v>89.29</v>
      </c>
      <c r="AY116" s="29">
        <f t="shared" si="84"/>
        <v>63.75</v>
      </c>
      <c r="AZ116" s="29">
        <f t="shared" si="84"/>
        <v>104.62</v>
      </c>
      <c r="BA116" s="29">
        <f t="shared" si="84"/>
        <v>81.33</v>
      </c>
      <c r="BB116" s="29">
        <f t="shared" si="84"/>
        <v>71.67</v>
      </c>
      <c r="BC116" s="29">
        <f t="shared" si="84"/>
        <v>152.66999999999999</v>
      </c>
      <c r="BD116" s="29">
        <f t="shared" si="84"/>
        <v>378</v>
      </c>
      <c r="BE116" s="29">
        <f t="shared" si="84"/>
        <v>574</v>
      </c>
      <c r="BF116" s="29">
        <f t="shared" si="84"/>
        <v>696</v>
      </c>
      <c r="BG116" s="29">
        <f t="shared" si="84"/>
        <v>324</v>
      </c>
      <c r="BH116" s="29">
        <f t="shared" si="84"/>
        <v>604</v>
      </c>
      <c r="BI116" s="29">
        <f t="shared" si="84"/>
        <v>0</v>
      </c>
      <c r="BJ116" s="29">
        <f t="shared" si="84"/>
        <v>38</v>
      </c>
      <c r="BK116" s="29">
        <f t="shared" si="84"/>
        <v>38</v>
      </c>
      <c r="BL116" s="29">
        <f t="shared" si="84"/>
        <v>33</v>
      </c>
      <c r="BM116" s="29">
        <f t="shared" si="84"/>
        <v>43</v>
      </c>
      <c r="BN116" s="29">
        <f t="shared" si="84"/>
        <v>43</v>
      </c>
      <c r="BO116" s="29">
        <f t="shared" si="84"/>
        <v>306.32</v>
      </c>
      <c r="BP116" s="29">
        <f t="shared" si="84"/>
        <v>190</v>
      </c>
      <c r="BQ116" s="29">
        <f t="shared" si="84"/>
        <v>26</v>
      </c>
      <c r="BR116" s="66">
        <f t="shared" si="84"/>
        <v>0</v>
      </c>
    </row>
    <row r="117" spans="1:72" ht="17.399999999999999">
      <c r="B117" s="30" t="s">
        <v>28</v>
      </c>
      <c r="C117" s="31" t="s">
        <v>27</v>
      </c>
      <c r="D117" s="32">
        <f>D116/1000</f>
        <v>9.0900000000000009E-2</v>
      </c>
      <c r="E117" s="32">
        <f t="shared" ref="E117:BR117" si="85">E116/1000</f>
        <v>9.6000000000000002E-2</v>
      </c>
      <c r="F117" s="32">
        <f t="shared" si="85"/>
        <v>9.0999999999999998E-2</v>
      </c>
      <c r="G117" s="32">
        <f t="shared" si="85"/>
        <v>0.81599999999999995</v>
      </c>
      <c r="H117" s="32">
        <f t="shared" si="85"/>
        <v>1.68</v>
      </c>
      <c r="I117" s="32">
        <f t="shared" si="85"/>
        <v>1.05</v>
      </c>
      <c r="J117" s="32">
        <f t="shared" si="85"/>
        <v>9.0569999999999998E-2</v>
      </c>
      <c r="K117" s="32">
        <f t="shared" si="85"/>
        <v>1.1666700000000001</v>
      </c>
      <c r="L117" s="32">
        <f t="shared" si="85"/>
        <v>0.25519999999999998</v>
      </c>
      <c r="M117" s="32">
        <f t="shared" si="85"/>
        <v>0.83299999999999996</v>
      </c>
      <c r="N117" s="32">
        <f t="shared" si="85"/>
        <v>0.12637999999999999</v>
      </c>
      <c r="O117" s="32">
        <f t="shared" si="85"/>
        <v>0.38752999999999999</v>
      </c>
      <c r="P117" s="32">
        <f t="shared" si="85"/>
        <v>0.66315999999999997</v>
      </c>
      <c r="Q117" s="32">
        <f t="shared" si="85"/>
        <v>0.52666999999999997</v>
      </c>
      <c r="R117" s="32">
        <f t="shared" si="85"/>
        <v>1.2949999999999999</v>
      </c>
      <c r="S117" s="32">
        <f t="shared" si="85"/>
        <v>0</v>
      </c>
      <c r="T117" s="32">
        <f t="shared" si="85"/>
        <v>0</v>
      </c>
      <c r="U117" s="32">
        <f t="shared" si="85"/>
        <v>1.012</v>
      </c>
      <c r="V117" s="32">
        <f t="shared" si="85"/>
        <v>0.47067000000000003</v>
      </c>
      <c r="W117" s="32">
        <f>W116/1000</f>
        <v>0.34799999999999998</v>
      </c>
      <c r="X117" s="32">
        <f t="shared" si="85"/>
        <v>9.4000000000000004E-3</v>
      </c>
      <c r="Y117" s="32">
        <f t="shared" si="85"/>
        <v>0.26650000000000001</v>
      </c>
      <c r="Z117" s="32">
        <f t="shared" si="85"/>
        <v>0.36699999999999999</v>
      </c>
      <c r="AA117" s="32">
        <f t="shared" si="85"/>
        <v>0.52400000000000002</v>
      </c>
      <c r="AB117" s="32">
        <f t="shared" si="85"/>
        <v>0.33</v>
      </c>
      <c r="AC117" s="32">
        <f t="shared" si="85"/>
        <v>0.29899999999999999</v>
      </c>
      <c r="AD117" s="32">
        <f t="shared" si="85"/>
        <v>0.14799999999999999</v>
      </c>
      <c r="AE117" s="32">
        <f t="shared" si="85"/>
        <v>0.84199999999999997</v>
      </c>
      <c r="AF117" s="32">
        <f t="shared" ref="AF117:AI117" si="86">AF116/1000</f>
        <v>0</v>
      </c>
      <c r="AG117" s="32">
        <f t="shared" si="86"/>
        <v>0</v>
      </c>
      <c r="AH117" s="32">
        <f t="shared" si="86"/>
        <v>0.35899999999999999</v>
      </c>
      <c r="AI117" s="32">
        <f t="shared" si="86"/>
        <v>0</v>
      </c>
      <c r="AJ117" s="32">
        <f t="shared" si="85"/>
        <v>0.30910000000000004</v>
      </c>
      <c r="AK117" s="32">
        <f t="shared" si="85"/>
        <v>9.4E-2</v>
      </c>
      <c r="AL117" s="32">
        <f t="shared" si="85"/>
        <v>7.2999999999999995E-2</v>
      </c>
      <c r="AM117" s="32">
        <f t="shared" si="85"/>
        <v>5.16E-2</v>
      </c>
      <c r="AN117" s="32">
        <f t="shared" si="85"/>
        <v>0.25</v>
      </c>
      <c r="AO117" s="32">
        <f t="shared" si="85"/>
        <v>0.27200000000000002</v>
      </c>
      <c r="AP117" s="32">
        <f t="shared" si="85"/>
        <v>0</v>
      </c>
      <c r="AQ117" s="32">
        <f t="shared" si="85"/>
        <v>0.42499999999999999</v>
      </c>
      <c r="AR117" s="32">
        <f t="shared" si="85"/>
        <v>0.8</v>
      </c>
      <c r="AS117" s="32">
        <f t="shared" si="85"/>
        <v>0.29425000000000001</v>
      </c>
      <c r="AT117" s="32">
        <f t="shared" si="85"/>
        <v>9.5000000000000001E-2</v>
      </c>
      <c r="AU117" s="32">
        <f t="shared" si="85"/>
        <v>8.7330000000000005E-2</v>
      </c>
      <c r="AV117" s="32">
        <f t="shared" si="85"/>
        <v>7.3329999999999992E-2</v>
      </c>
      <c r="AW117" s="32">
        <f t="shared" si="85"/>
        <v>0.08</v>
      </c>
      <c r="AX117" s="32">
        <f t="shared" si="85"/>
        <v>8.9290000000000008E-2</v>
      </c>
      <c r="AY117" s="32">
        <f t="shared" si="85"/>
        <v>6.3750000000000001E-2</v>
      </c>
      <c r="AZ117" s="32">
        <f t="shared" si="85"/>
        <v>0.10462</v>
      </c>
      <c r="BA117" s="32">
        <f t="shared" si="85"/>
        <v>8.133E-2</v>
      </c>
      <c r="BB117" s="32">
        <f t="shared" si="85"/>
        <v>7.1669999999999998E-2</v>
      </c>
      <c r="BC117" s="32">
        <f t="shared" si="85"/>
        <v>0.15267</v>
      </c>
      <c r="BD117" s="32">
        <f t="shared" si="85"/>
        <v>0.378</v>
      </c>
      <c r="BE117" s="32">
        <f t="shared" si="85"/>
        <v>0.57399999999999995</v>
      </c>
      <c r="BF117" s="32">
        <f t="shared" si="85"/>
        <v>0.69599999999999995</v>
      </c>
      <c r="BG117" s="32">
        <f t="shared" si="85"/>
        <v>0.32400000000000001</v>
      </c>
      <c r="BH117" s="32">
        <f t="shared" si="85"/>
        <v>0.60399999999999998</v>
      </c>
      <c r="BI117" s="32">
        <f t="shared" si="85"/>
        <v>0</v>
      </c>
      <c r="BJ117" s="32">
        <f t="shared" si="85"/>
        <v>3.7999999999999999E-2</v>
      </c>
      <c r="BK117" s="32">
        <f t="shared" si="85"/>
        <v>3.7999999999999999E-2</v>
      </c>
      <c r="BL117" s="32">
        <f t="shared" si="85"/>
        <v>3.3000000000000002E-2</v>
      </c>
      <c r="BM117" s="32">
        <f t="shared" si="85"/>
        <v>4.2999999999999997E-2</v>
      </c>
      <c r="BN117" s="32">
        <f t="shared" si="85"/>
        <v>4.2999999999999997E-2</v>
      </c>
      <c r="BO117" s="32">
        <f t="shared" si="85"/>
        <v>0.30631999999999998</v>
      </c>
      <c r="BP117" s="32">
        <f t="shared" si="85"/>
        <v>0.19</v>
      </c>
      <c r="BQ117" s="32">
        <f t="shared" si="85"/>
        <v>2.5999999999999999E-2</v>
      </c>
      <c r="BR117" s="66">
        <f t="shared" si="85"/>
        <v>0</v>
      </c>
    </row>
    <row r="118" spans="1:72" ht="17.399999999999999">
      <c r="A118" s="33"/>
      <c r="B118" s="34" t="s">
        <v>29</v>
      </c>
      <c r="C118" s="101"/>
      <c r="D118" s="35">
        <f>D114*D116</f>
        <v>1.8180000000000001</v>
      </c>
      <c r="E118" s="35">
        <f t="shared" ref="E118:BR118" si="87">E114*E116</f>
        <v>0</v>
      </c>
      <c r="F118" s="35">
        <f t="shared" si="87"/>
        <v>1.0920000000000001</v>
      </c>
      <c r="G118" s="35">
        <f t="shared" si="87"/>
        <v>0.48959999999999998</v>
      </c>
      <c r="H118" s="35">
        <f t="shared" si="87"/>
        <v>0</v>
      </c>
      <c r="I118" s="35">
        <f t="shared" si="87"/>
        <v>0</v>
      </c>
      <c r="J118" s="35">
        <f t="shared" si="87"/>
        <v>2.1736800000000001</v>
      </c>
      <c r="K118" s="35">
        <f t="shared" si="87"/>
        <v>5.8333500000000003</v>
      </c>
      <c r="L118" s="35">
        <f t="shared" si="87"/>
        <v>0</v>
      </c>
      <c r="M118" s="35">
        <f t="shared" si="87"/>
        <v>0</v>
      </c>
      <c r="N118" s="35">
        <f t="shared" si="87"/>
        <v>0</v>
      </c>
      <c r="O118" s="35">
        <f t="shared" si="87"/>
        <v>0</v>
      </c>
      <c r="P118" s="35">
        <f t="shared" si="87"/>
        <v>0</v>
      </c>
      <c r="Q118" s="35">
        <f t="shared" si="87"/>
        <v>0</v>
      </c>
      <c r="R118" s="35">
        <f t="shared" si="87"/>
        <v>0</v>
      </c>
      <c r="S118" s="35">
        <f t="shared" si="87"/>
        <v>0</v>
      </c>
      <c r="T118" s="35">
        <f t="shared" si="87"/>
        <v>0</v>
      </c>
      <c r="U118" s="35">
        <f t="shared" si="87"/>
        <v>0</v>
      </c>
      <c r="V118" s="35">
        <f t="shared" si="87"/>
        <v>0</v>
      </c>
      <c r="W118" s="35">
        <f>W114*W116</f>
        <v>12.180000000000001</v>
      </c>
      <c r="X118" s="35">
        <f t="shared" si="87"/>
        <v>0</v>
      </c>
      <c r="Y118" s="35">
        <f t="shared" si="87"/>
        <v>0</v>
      </c>
      <c r="Z118" s="35">
        <f t="shared" si="87"/>
        <v>0</v>
      </c>
      <c r="AA118" s="35">
        <f t="shared" si="87"/>
        <v>0</v>
      </c>
      <c r="AB118" s="35">
        <f t="shared" si="87"/>
        <v>0</v>
      </c>
      <c r="AC118" s="35">
        <f t="shared" si="87"/>
        <v>0</v>
      </c>
      <c r="AD118" s="35">
        <f t="shared" si="87"/>
        <v>0</v>
      </c>
      <c r="AE118" s="35">
        <f t="shared" si="87"/>
        <v>0</v>
      </c>
      <c r="AF118" s="35">
        <f t="shared" ref="AF118:AI118" si="88">AF114*AF116</f>
        <v>0</v>
      </c>
      <c r="AG118" s="35">
        <f t="shared" si="88"/>
        <v>0</v>
      </c>
      <c r="AH118" s="35">
        <f t="shared" si="88"/>
        <v>1.7949999999999999</v>
      </c>
      <c r="AI118" s="35">
        <f t="shared" si="88"/>
        <v>0</v>
      </c>
      <c r="AJ118" s="35">
        <f t="shared" si="87"/>
        <v>0</v>
      </c>
      <c r="AK118" s="35">
        <f t="shared" si="87"/>
        <v>0</v>
      </c>
      <c r="AL118" s="35">
        <f t="shared" si="87"/>
        <v>0</v>
      </c>
      <c r="AM118" s="35">
        <f t="shared" si="87"/>
        <v>0</v>
      </c>
      <c r="AN118" s="35">
        <f t="shared" si="87"/>
        <v>0</v>
      </c>
      <c r="AO118" s="35">
        <f t="shared" si="87"/>
        <v>0</v>
      </c>
      <c r="AP118" s="35">
        <f t="shared" si="87"/>
        <v>0</v>
      </c>
      <c r="AQ118" s="35">
        <f t="shared" si="87"/>
        <v>0</v>
      </c>
      <c r="AR118" s="35">
        <f t="shared" si="87"/>
        <v>0</v>
      </c>
      <c r="AS118" s="35">
        <f t="shared" si="87"/>
        <v>0</v>
      </c>
      <c r="AT118" s="35">
        <f t="shared" si="87"/>
        <v>0</v>
      </c>
      <c r="AU118" s="35">
        <f t="shared" si="87"/>
        <v>0</v>
      </c>
      <c r="AV118" s="35">
        <f t="shared" si="87"/>
        <v>0</v>
      </c>
      <c r="AW118" s="35">
        <f t="shared" si="87"/>
        <v>0</v>
      </c>
      <c r="AX118" s="35">
        <f t="shared" si="87"/>
        <v>0</v>
      </c>
      <c r="AY118" s="35">
        <f t="shared" si="87"/>
        <v>0</v>
      </c>
      <c r="AZ118" s="35">
        <f t="shared" si="87"/>
        <v>0</v>
      </c>
      <c r="BA118" s="35">
        <f t="shared" si="87"/>
        <v>0</v>
      </c>
      <c r="BB118" s="35">
        <f t="shared" si="87"/>
        <v>0</v>
      </c>
      <c r="BC118" s="35">
        <f t="shared" si="87"/>
        <v>0</v>
      </c>
      <c r="BD118" s="35">
        <f t="shared" si="87"/>
        <v>0</v>
      </c>
      <c r="BE118" s="35">
        <f t="shared" si="87"/>
        <v>0</v>
      </c>
      <c r="BF118" s="35">
        <f t="shared" si="87"/>
        <v>0</v>
      </c>
      <c r="BG118" s="35">
        <f t="shared" si="87"/>
        <v>0</v>
      </c>
      <c r="BH118" s="35">
        <f t="shared" si="87"/>
        <v>0</v>
      </c>
      <c r="BI118" s="35">
        <f t="shared" si="87"/>
        <v>0</v>
      </c>
      <c r="BJ118" s="35">
        <f t="shared" si="87"/>
        <v>7.2960000000000003</v>
      </c>
      <c r="BK118" s="35">
        <f t="shared" si="87"/>
        <v>0</v>
      </c>
      <c r="BL118" s="35">
        <f t="shared" si="87"/>
        <v>0</v>
      </c>
      <c r="BM118" s="35">
        <f t="shared" si="87"/>
        <v>0</v>
      </c>
      <c r="BN118" s="35">
        <f t="shared" si="87"/>
        <v>0</v>
      </c>
      <c r="BO118" s="35">
        <f t="shared" si="87"/>
        <v>0</v>
      </c>
      <c r="BP118" s="35">
        <f t="shared" si="87"/>
        <v>0</v>
      </c>
      <c r="BQ118" s="35">
        <f t="shared" si="87"/>
        <v>2.6000000000000002E-2</v>
      </c>
      <c r="BR118" s="68">
        <f t="shared" si="87"/>
        <v>0</v>
      </c>
      <c r="BS118" s="36">
        <f>SUM(D118:BQ118)</f>
        <v>32.703630000000004</v>
      </c>
      <c r="BT118" s="37">
        <f>BS118/$C$10</f>
        <v>32.703630000000004</v>
      </c>
    </row>
    <row r="119" spans="1:72" ht="17.399999999999999">
      <c r="A119" s="33"/>
      <c r="B119" s="34" t="s">
        <v>30</v>
      </c>
      <c r="C119" s="101"/>
      <c r="D119" s="35">
        <f>D114*D116</f>
        <v>1.8180000000000001</v>
      </c>
      <c r="E119" s="35">
        <f t="shared" ref="E119:BR119" si="89">E114*E116</f>
        <v>0</v>
      </c>
      <c r="F119" s="35">
        <f t="shared" si="89"/>
        <v>1.0920000000000001</v>
      </c>
      <c r="G119" s="35">
        <f t="shared" si="89"/>
        <v>0.48959999999999998</v>
      </c>
      <c r="H119" s="35">
        <f t="shared" si="89"/>
        <v>0</v>
      </c>
      <c r="I119" s="35">
        <f t="shared" si="89"/>
        <v>0</v>
      </c>
      <c r="J119" s="35">
        <f t="shared" si="89"/>
        <v>2.1736800000000001</v>
      </c>
      <c r="K119" s="35">
        <f t="shared" si="89"/>
        <v>5.8333500000000003</v>
      </c>
      <c r="L119" s="35">
        <f t="shared" si="89"/>
        <v>0</v>
      </c>
      <c r="M119" s="35">
        <f t="shared" si="89"/>
        <v>0</v>
      </c>
      <c r="N119" s="35">
        <f t="shared" si="89"/>
        <v>0</v>
      </c>
      <c r="O119" s="35">
        <f t="shared" si="89"/>
        <v>0</v>
      </c>
      <c r="P119" s="35">
        <f t="shared" si="89"/>
        <v>0</v>
      </c>
      <c r="Q119" s="35">
        <f t="shared" si="89"/>
        <v>0</v>
      </c>
      <c r="R119" s="35">
        <f t="shared" si="89"/>
        <v>0</v>
      </c>
      <c r="S119" s="35">
        <f t="shared" si="89"/>
        <v>0</v>
      </c>
      <c r="T119" s="35">
        <f t="shared" si="89"/>
        <v>0</v>
      </c>
      <c r="U119" s="35">
        <f t="shared" si="89"/>
        <v>0</v>
      </c>
      <c r="V119" s="35">
        <f t="shared" si="89"/>
        <v>0</v>
      </c>
      <c r="W119" s="35">
        <f>W114*W116</f>
        <v>12.180000000000001</v>
      </c>
      <c r="X119" s="35">
        <f t="shared" si="89"/>
        <v>0</v>
      </c>
      <c r="Y119" s="35">
        <f t="shared" si="89"/>
        <v>0</v>
      </c>
      <c r="Z119" s="35">
        <f t="shared" si="89"/>
        <v>0</v>
      </c>
      <c r="AA119" s="35">
        <f t="shared" si="89"/>
        <v>0</v>
      </c>
      <c r="AB119" s="35">
        <f t="shared" si="89"/>
        <v>0</v>
      </c>
      <c r="AC119" s="35">
        <f t="shared" si="89"/>
        <v>0</v>
      </c>
      <c r="AD119" s="35">
        <f t="shared" si="89"/>
        <v>0</v>
      </c>
      <c r="AE119" s="35">
        <f t="shared" si="89"/>
        <v>0</v>
      </c>
      <c r="AF119" s="35">
        <f t="shared" ref="AF119:AI119" si="90">AF114*AF116</f>
        <v>0</v>
      </c>
      <c r="AG119" s="35">
        <f t="shared" si="90"/>
        <v>0</v>
      </c>
      <c r="AH119" s="35">
        <f t="shared" si="90"/>
        <v>1.7949999999999999</v>
      </c>
      <c r="AI119" s="35">
        <f t="shared" si="90"/>
        <v>0</v>
      </c>
      <c r="AJ119" s="35">
        <f t="shared" si="89"/>
        <v>0</v>
      </c>
      <c r="AK119" s="35">
        <f t="shared" si="89"/>
        <v>0</v>
      </c>
      <c r="AL119" s="35">
        <f t="shared" si="89"/>
        <v>0</v>
      </c>
      <c r="AM119" s="35">
        <f t="shared" si="89"/>
        <v>0</v>
      </c>
      <c r="AN119" s="35">
        <f t="shared" si="89"/>
        <v>0</v>
      </c>
      <c r="AO119" s="35">
        <f t="shared" si="89"/>
        <v>0</v>
      </c>
      <c r="AP119" s="35">
        <f t="shared" si="89"/>
        <v>0</v>
      </c>
      <c r="AQ119" s="35">
        <f t="shared" si="89"/>
        <v>0</v>
      </c>
      <c r="AR119" s="35">
        <f t="shared" si="89"/>
        <v>0</v>
      </c>
      <c r="AS119" s="35">
        <f t="shared" si="89"/>
        <v>0</v>
      </c>
      <c r="AT119" s="35">
        <f t="shared" si="89"/>
        <v>0</v>
      </c>
      <c r="AU119" s="35">
        <f t="shared" si="89"/>
        <v>0</v>
      </c>
      <c r="AV119" s="35">
        <f t="shared" si="89"/>
        <v>0</v>
      </c>
      <c r="AW119" s="35">
        <f t="shared" si="89"/>
        <v>0</v>
      </c>
      <c r="AX119" s="35">
        <f t="shared" si="89"/>
        <v>0</v>
      </c>
      <c r="AY119" s="35">
        <f t="shared" si="89"/>
        <v>0</v>
      </c>
      <c r="AZ119" s="35">
        <f t="shared" si="89"/>
        <v>0</v>
      </c>
      <c r="BA119" s="35">
        <f t="shared" si="89"/>
        <v>0</v>
      </c>
      <c r="BB119" s="35">
        <f t="shared" si="89"/>
        <v>0</v>
      </c>
      <c r="BC119" s="35">
        <f t="shared" si="89"/>
        <v>0</v>
      </c>
      <c r="BD119" s="35">
        <f t="shared" si="89"/>
        <v>0</v>
      </c>
      <c r="BE119" s="35">
        <f t="shared" si="89"/>
        <v>0</v>
      </c>
      <c r="BF119" s="35">
        <f t="shared" si="89"/>
        <v>0</v>
      </c>
      <c r="BG119" s="35">
        <f t="shared" si="89"/>
        <v>0</v>
      </c>
      <c r="BH119" s="35">
        <f t="shared" si="89"/>
        <v>0</v>
      </c>
      <c r="BI119" s="35">
        <f t="shared" si="89"/>
        <v>0</v>
      </c>
      <c r="BJ119" s="35">
        <f t="shared" si="89"/>
        <v>7.2960000000000003</v>
      </c>
      <c r="BK119" s="35">
        <f t="shared" si="89"/>
        <v>0</v>
      </c>
      <c r="BL119" s="35">
        <f t="shared" si="89"/>
        <v>0</v>
      </c>
      <c r="BM119" s="35">
        <f t="shared" si="89"/>
        <v>0</v>
      </c>
      <c r="BN119" s="35">
        <f t="shared" si="89"/>
        <v>0</v>
      </c>
      <c r="BO119" s="35">
        <f t="shared" si="89"/>
        <v>0</v>
      </c>
      <c r="BP119" s="35">
        <f t="shared" si="89"/>
        <v>0</v>
      </c>
      <c r="BQ119" s="35">
        <f t="shared" si="89"/>
        <v>2.6000000000000002E-2</v>
      </c>
      <c r="BR119" s="68">
        <f t="shared" si="89"/>
        <v>0</v>
      </c>
      <c r="BS119" s="36">
        <f>SUM(D119:BQ119)</f>
        <v>32.703630000000004</v>
      </c>
      <c r="BT119" s="37">
        <f>BS119/$C$10</f>
        <v>32.703630000000004</v>
      </c>
    </row>
  </sheetData>
  <mergeCells count="374">
    <mergeCell ref="BS106:BS107"/>
    <mergeCell ref="BT106:BT107"/>
    <mergeCell ref="A108:A112"/>
    <mergeCell ref="C108:C112"/>
    <mergeCell ref="C118:C119"/>
    <mergeCell ref="BM106:BM107"/>
    <mergeCell ref="BN106:BN107"/>
    <mergeCell ref="BO106:BO107"/>
    <mergeCell ref="BP106:BP107"/>
    <mergeCell ref="BQ106:BQ107"/>
    <mergeCell ref="BR106:BR107"/>
    <mergeCell ref="BG106:BG107"/>
    <mergeCell ref="BH106:BH107"/>
    <mergeCell ref="BI106:BI107"/>
    <mergeCell ref="BJ106:BJ107"/>
    <mergeCell ref="BK106:BK107"/>
    <mergeCell ref="BL106:BL107"/>
    <mergeCell ref="BA106:BA107"/>
    <mergeCell ref="BB106:BB107"/>
    <mergeCell ref="BC106:BC107"/>
    <mergeCell ref="BD106:BD107"/>
    <mergeCell ref="BE106:BE107"/>
    <mergeCell ref="BF106:BF107"/>
    <mergeCell ref="AU106:AU107"/>
    <mergeCell ref="AV106:AV107"/>
    <mergeCell ref="AW106:AW107"/>
    <mergeCell ref="AX106:AX107"/>
    <mergeCell ref="AY106:AY107"/>
    <mergeCell ref="AZ106:AZ107"/>
    <mergeCell ref="AO106:AO107"/>
    <mergeCell ref="AP106:AP107"/>
    <mergeCell ref="AQ106:AQ107"/>
    <mergeCell ref="AR106:AR107"/>
    <mergeCell ref="AS106:AS107"/>
    <mergeCell ref="AT106:AT107"/>
    <mergeCell ref="AH106:AH107"/>
    <mergeCell ref="AJ106:AJ107"/>
    <mergeCell ref="AK106:AK107"/>
    <mergeCell ref="AL106:AL107"/>
    <mergeCell ref="AM106:AM107"/>
    <mergeCell ref="AN106:AN107"/>
    <mergeCell ref="Z106:Z107"/>
    <mergeCell ref="AA106:AA107"/>
    <mergeCell ref="AB106:AB107"/>
    <mergeCell ref="AC106:AC107"/>
    <mergeCell ref="AD106:AD107"/>
    <mergeCell ref="AE106:AE107"/>
    <mergeCell ref="AF106:AF107"/>
    <mergeCell ref="AG106:AG107"/>
    <mergeCell ref="AI106:AI107"/>
    <mergeCell ref="S106:S107"/>
    <mergeCell ref="T106:T107"/>
    <mergeCell ref="U106:U107"/>
    <mergeCell ref="V106:V107"/>
    <mergeCell ref="X106:X107"/>
    <mergeCell ref="Y106:Y107"/>
    <mergeCell ref="M106:M107"/>
    <mergeCell ref="N106:N107"/>
    <mergeCell ref="O106:O107"/>
    <mergeCell ref="P106:P107"/>
    <mergeCell ref="Q106:Q107"/>
    <mergeCell ref="R106:R107"/>
    <mergeCell ref="G106:G107"/>
    <mergeCell ref="H106:H107"/>
    <mergeCell ref="I106:I107"/>
    <mergeCell ref="J106:J107"/>
    <mergeCell ref="K106:K107"/>
    <mergeCell ref="L106:L107"/>
    <mergeCell ref="BS90:BS91"/>
    <mergeCell ref="BT90:BT91"/>
    <mergeCell ref="A92:A96"/>
    <mergeCell ref="C92:C96"/>
    <mergeCell ref="C102:C103"/>
    <mergeCell ref="A106:A107"/>
    <mergeCell ref="C106:C107"/>
    <mergeCell ref="D106:D107"/>
    <mergeCell ref="E106:E107"/>
    <mergeCell ref="F106:F107"/>
    <mergeCell ref="BM90:BM91"/>
    <mergeCell ref="BN90:BN91"/>
    <mergeCell ref="BO90:BO91"/>
    <mergeCell ref="BP90:BP91"/>
    <mergeCell ref="BQ90:BQ91"/>
    <mergeCell ref="BR90:BR91"/>
    <mergeCell ref="BG90:BG91"/>
    <mergeCell ref="BH90:BH91"/>
    <mergeCell ref="BI90:BI91"/>
    <mergeCell ref="BJ90:BJ91"/>
    <mergeCell ref="BK90:BK91"/>
    <mergeCell ref="BL90:BL91"/>
    <mergeCell ref="BA90:BA91"/>
    <mergeCell ref="BB90:BB91"/>
    <mergeCell ref="BC90:BC91"/>
    <mergeCell ref="BD90:BD91"/>
    <mergeCell ref="BE90:BE91"/>
    <mergeCell ref="BF90:BF91"/>
    <mergeCell ref="AU90:AU91"/>
    <mergeCell ref="AV90:AV91"/>
    <mergeCell ref="AW90:AW91"/>
    <mergeCell ref="AX90:AX91"/>
    <mergeCell ref="AY90:AY91"/>
    <mergeCell ref="AZ90:AZ91"/>
    <mergeCell ref="AO90:AO91"/>
    <mergeCell ref="AP90:AP91"/>
    <mergeCell ref="AQ90:AQ91"/>
    <mergeCell ref="AR90:AR91"/>
    <mergeCell ref="AS90:AS91"/>
    <mergeCell ref="AT90:AT91"/>
    <mergeCell ref="AH90:AH91"/>
    <mergeCell ref="AJ90:AJ91"/>
    <mergeCell ref="AK90:AK91"/>
    <mergeCell ref="AL90:AL91"/>
    <mergeCell ref="AM90:AM91"/>
    <mergeCell ref="AN90:AN91"/>
    <mergeCell ref="Z90:Z91"/>
    <mergeCell ref="AA90:AA91"/>
    <mergeCell ref="AB90:AB91"/>
    <mergeCell ref="AC90:AC91"/>
    <mergeCell ref="AD90:AD91"/>
    <mergeCell ref="AE90:AE91"/>
    <mergeCell ref="AF90:AF91"/>
    <mergeCell ref="AG90:AG91"/>
    <mergeCell ref="AI90:AI91"/>
    <mergeCell ref="S90:S91"/>
    <mergeCell ref="T90:T91"/>
    <mergeCell ref="U90:U91"/>
    <mergeCell ref="V90:V91"/>
    <mergeCell ref="X90:X91"/>
    <mergeCell ref="Y90:Y91"/>
    <mergeCell ref="M90:M91"/>
    <mergeCell ref="N90:N91"/>
    <mergeCell ref="O90:O91"/>
    <mergeCell ref="P90:P91"/>
    <mergeCell ref="Q90:Q91"/>
    <mergeCell ref="R90:R91"/>
    <mergeCell ref="G90:G91"/>
    <mergeCell ref="H90:H91"/>
    <mergeCell ref="I90:I91"/>
    <mergeCell ref="J90:J91"/>
    <mergeCell ref="K90:K91"/>
    <mergeCell ref="L90:L91"/>
    <mergeCell ref="BS72:BS73"/>
    <mergeCell ref="BT72:BT73"/>
    <mergeCell ref="A74:A80"/>
    <mergeCell ref="C74:C80"/>
    <mergeCell ref="C86:C87"/>
    <mergeCell ref="A90:A91"/>
    <mergeCell ref="C90:C91"/>
    <mergeCell ref="D90:D91"/>
    <mergeCell ref="E90:E91"/>
    <mergeCell ref="F90:F91"/>
    <mergeCell ref="BM72:BM73"/>
    <mergeCell ref="BN72:BN73"/>
    <mergeCell ref="BO72:BO73"/>
    <mergeCell ref="BP72:BP73"/>
    <mergeCell ref="BQ72:BQ73"/>
    <mergeCell ref="BR72:BR73"/>
    <mergeCell ref="BG72:BG73"/>
    <mergeCell ref="BH72:BH73"/>
    <mergeCell ref="BI72:BI73"/>
    <mergeCell ref="BJ72:BJ73"/>
    <mergeCell ref="BK72:BK73"/>
    <mergeCell ref="BL72:BL73"/>
    <mergeCell ref="BA72:BA73"/>
    <mergeCell ref="BB72:BB73"/>
    <mergeCell ref="BC72:BC73"/>
    <mergeCell ref="BD72:BD73"/>
    <mergeCell ref="BE72:BE73"/>
    <mergeCell ref="BF72:BF73"/>
    <mergeCell ref="AU72:AU73"/>
    <mergeCell ref="AV72:AV73"/>
    <mergeCell ref="AW72:AW73"/>
    <mergeCell ref="AX72:AX73"/>
    <mergeCell ref="AY72:AY73"/>
    <mergeCell ref="AZ72:AZ73"/>
    <mergeCell ref="AO72:AO73"/>
    <mergeCell ref="AP72:AP73"/>
    <mergeCell ref="AQ72:AQ73"/>
    <mergeCell ref="AR72:AR73"/>
    <mergeCell ref="AS72:AS73"/>
    <mergeCell ref="AT72:AT73"/>
    <mergeCell ref="AH72:AH73"/>
    <mergeCell ref="AJ72:AJ73"/>
    <mergeCell ref="AK72:AK73"/>
    <mergeCell ref="AL72:AL73"/>
    <mergeCell ref="AM72:AM73"/>
    <mergeCell ref="AN72:AN73"/>
    <mergeCell ref="Z72:Z73"/>
    <mergeCell ref="AA72:AA73"/>
    <mergeCell ref="AB72:AB73"/>
    <mergeCell ref="AC72:AC73"/>
    <mergeCell ref="AD72:AD73"/>
    <mergeCell ref="AE72:AE73"/>
    <mergeCell ref="AF72:AF73"/>
    <mergeCell ref="AG72:AG73"/>
    <mergeCell ref="AI72:AI73"/>
    <mergeCell ref="S72:S73"/>
    <mergeCell ref="T72:T73"/>
    <mergeCell ref="U72:U73"/>
    <mergeCell ref="V72:V73"/>
    <mergeCell ref="X72:X73"/>
    <mergeCell ref="Y72:Y73"/>
    <mergeCell ref="M72:M73"/>
    <mergeCell ref="N72:N73"/>
    <mergeCell ref="O72:O73"/>
    <mergeCell ref="P72:P73"/>
    <mergeCell ref="Q72:Q73"/>
    <mergeCell ref="R72:R73"/>
    <mergeCell ref="G72:G73"/>
    <mergeCell ref="H72:H73"/>
    <mergeCell ref="I72:I73"/>
    <mergeCell ref="J72:J73"/>
    <mergeCell ref="K72:K73"/>
    <mergeCell ref="L72:L73"/>
    <mergeCell ref="C68:C69"/>
    <mergeCell ref="A72:A73"/>
    <mergeCell ref="C72:C73"/>
    <mergeCell ref="D72:D73"/>
    <mergeCell ref="E72:E73"/>
    <mergeCell ref="F72:F73"/>
    <mergeCell ref="BP56:BP57"/>
    <mergeCell ref="BQ56:BQ57"/>
    <mergeCell ref="BR56:BR57"/>
    <mergeCell ref="BS56:BS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AC56:AC57"/>
    <mergeCell ref="AD56:AD57"/>
    <mergeCell ref="AE56:AE57"/>
    <mergeCell ref="AH56:AH57"/>
    <mergeCell ref="AJ56:AJ57"/>
    <mergeCell ref="AK56:AK57"/>
    <mergeCell ref="V56:V57"/>
    <mergeCell ref="X56:X57"/>
    <mergeCell ref="Y56:Y57"/>
    <mergeCell ref="Z56:Z57"/>
    <mergeCell ref="AA56:AA57"/>
    <mergeCell ref="AB56:AB57"/>
    <mergeCell ref="AF56:AF57"/>
    <mergeCell ref="AG56:AG57"/>
    <mergeCell ref="AI56:AI57"/>
    <mergeCell ref="P56:P57"/>
    <mergeCell ref="Q56:Q57"/>
    <mergeCell ref="R56:R57"/>
    <mergeCell ref="S56:S57"/>
    <mergeCell ref="T56:T57"/>
    <mergeCell ref="U56:U57"/>
    <mergeCell ref="J56:J57"/>
    <mergeCell ref="K56:K57"/>
    <mergeCell ref="L56:L57"/>
    <mergeCell ref="M56:M57"/>
    <mergeCell ref="N56:N57"/>
    <mergeCell ref="O56:O57"/>
    <mergeCell ref="D56:D57"/>
    <mergeCell ref="E56:E57"/>
    <mergeCell ref="F56:F57"/>
    <mergeCell ref="G56:G57"/>
    <mergeCell ref="H56:H57"/>
    <mergeCell ref="I56:I57"/>
    <mergeCell ref="A24:A28"/>
    <mergeCell ref="C24:C28"/>
    <mergeCell ref="A29:A33"/>
    <mergeCell ref="C29:C33"/>
    <mergeCell ref="C50:C51"/>
    <mergeCell ref="A56:A57"/>
    <mergeCell ref="C56:C57"/>
    <mergeCell ref="BS8:BS9"/>
    <mergeCell ref="BT8:BT9"/>
    <mergeCell ref="A10:A14"/>
    <mergeCell ref="C10:C14"/>
    <mergeCell ref="A17:A23"/>
    <mergeCell ref="C17:C23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Z8:Z9"/>
    <mergeCell ref="AA8:AA9"/>
    <mergeCell ref="AB8:AB9"/>
    <mergeCell ref="AC8:AC9"/>
    <mergeCell ref="AD8:AD9"/>
    <mergeCell ref="AE8:AE9"/>
    <mergeCell ref="AF8:AF9"/>
    <mergeCell ref="AG8:AG9"/>
    <mergeCell ref="AI8:AI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A15:A16"/>
    <mergeCell ref="C15:C16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scale="25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0"/>
  <sheetViews>
    <sheetView zoomScale="75" zoomScaleNormal="75" workbookViewId="0">
      <selection activeCell="B16" sqref="A16:XFD16"/>
    </sheetView>
  </sheetViews>
  <sheetFormatPr defaultRowHeight="14.4"/>
  <cols>
    <col min="1" max="1" width="9.6640625" customWidth="1"/>
    <col min="2" max="2" width="35.5546875" customWidth="1"/>
    <col min="3" max="3" width="8.44140625" customWidth="1"/>
    <col min="4" max="4" width="12.44140625" customWidth="1"/>
    <col min="5" max="5" width="12.6640625" customWidth="1"/>
    <col min="8" max="8" width="10.109375" customWidth="1"/>
    <col min="9" max="9" width="10.109375" hidden="1" customWidth="1"/>
    <col min="11" max="11" width="13.6640625" customWidth="1"/>
    <col min="12" max="12" width="10.6640625" customWidth="1"/>
    <col min="13" max="13" width="9.109375" customWidth="1"/>
    <col min="14" max="15" width="9.109375" hidden="1" customWidth="1"/>
    <col min="16" max="16" width="10.6640625" hidden="1" customWidth="1"/>
    <col min="17" max="17" width="10.6640625" customWidth="1"/>
    <col min="18" max="22" width="10.6640625" hidden="1" customWidth="1"/>
    <col min="23" max="24" width="10.6640625" customWidth="1"/>
    <col min="25" max="26" width="10.6640625" hidden="1" customWidth="1"/>
    <col min="27" max="27" width="10.6640625" customWidth="1"/>
    <col min="28" max="28" width="10.6640625" hidden="1" customWidth="1"/>
    <col min="29" max="29" width="10.6640625" customWidth="1"/>
    <col min="30" max="33" width="10.6640625" hidden="1" customWidth="1"/>
    <col min="34" max="35" width="10.6640625" customWidth="1"/>
    <col min="36" max="37" width="10.6640625" hidden="1" customWidth="1"/>
    <col min="38" max="40" width="10.6640625" customWidth="1"/>
    <col min="41" max="44" width="10.6640625" hidden="1" customWidth="1"/>
    <col min="45" max="45" width="10.6640625" customWidth="1"/>
    <col min="46" max="51" width="10.6640625" hidden="1" customWidth="1"/>
    <col min="52" max="52" width="10.88671875" customWidth="1"/>
    <col min="53" max="54" width="10.88671875" hidden="1" customWidth="1"/>
    <col min="55" max="58" width="10.6640625" customWidth="1"/>
    <col min="59" max="61" width="10.6640625" hidden="1" customWidth="1"/>
    <col min="65" max="65" width="10.88671875" customWidth="1"/>
    <col min="66" max="67" width="10.88671875" hidden="1" customWidth="1"/>
    <col min="68" max="68" width="9.88671875" bestFit="1" customWidth="1"/>
    <col min="70" max="70" width="8.88671875" style="64"/>
    <col min="71" max="71" width="11.44140625" customWidth="1"/>
    <col min="72" max="72" width="10.33203125" customWidth="1"/>
  </cols>
  <sheetData>
    <row r="1" spans="1:73">
      <c r="A1" s="72" t="s">
        <v>87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6"/>
      <c r="BT1" s="73"/>
      <c r="BU1" s="73"/>
    </row>
    <row r="2" spans="1:73" ht="18">
      <c r="A2" s="72" t="s">
        <v>98</v>
      </c>
      <c r="B2" s="72"/>
      <c r="C2" s="72"/>
      <c r="D2" s="72"/>
      <c r="E2" s="72"/>
      <c r="F2" s="73"/>
      <c r="G2" s="77"/>
      <c r="H2" s="78" t="s">
        <v>88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6"/>
      <c r="BT2" s="73"/>
      <c r="BU2" s="73"/>
    </row>
    <row r="3" spans="1:73" ht="15" customHeight="1">
      <c r="A3" s="73" t="s">
        <v>99</v>
      </c>
      <c r="B3" s="74"/>
      <c r="C3" s="73"/>
      <c r="D3" s="73"/>
      <c r="E3" s="73"/>
      <c r="F3" s="73"/>
      <c r="G3" s="77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6"/>
      <c r="BT3" s="73"/>
      <c r="BU3" s="73"/>
    </row>
    <row r="4" spans="1:73" ht="15.6">
      <c r="A4" s="73" t="s">
        <v>100</v>
      </c>
      <c r="B4" s="73"/>
      <c r="C4" s="73"/>
      <c r="D4" s="73"/>
      <c r="E4" s="73"/>
      <c r="F4" s="73"/>
      <c r="G4" s="73"/>
      <c r="H4" s="73" t="s">
        <v>101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6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89</v>
      </c>
      <c r="I5" s="73"/>
      <c r="J5" s="80"/>
      <c r="K5" s="80"/>
      <c r="L5" s="80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6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80"/>
      <c r="N6" s="80"/>
      <c r="O6" s="80"/>
      <c r="P6" s="73"/>
      <c r="Z6" s="1"/>
    </row>
    <row r="7" spans="1:73">
      <c r="C7" s="2" t="s">
        <v>0</v>
      </c>
      <c r="D7" s="2"/>
      <c r="E7" s="3">
        <v>1</v>
      </c>
      <c r="F7" t="s">
        <v>52</v>
      </c>
      <c r="K7" s="47">
        <v>46293</v>
      </c>
      <c r="N7" s="3"/>
      <c r="O7" s="3"/>
    </row>
    <row r="8" spans="1:73" s="5" customFormat="1" ht="15" customHeight="1">
      <c r="A8" s="109"/>
      <c r="B8" s="4" t="s">
        <v>1</v>
      </c>
      <c r="C8" s="111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1" t="s">
        <v>82</v>
      </c>
      <c r="AG8" s="111" t="s">
        <v>83</v>
      </c>
      <c r="AH8" s="113" t="str">
        <f>[1]Цены!AC1</f>
        <v>Лимон</v>
      </c>
      <c r="AI8" s="111" t="s">
        <v>84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2" t="s">
        <v>86</v>
      </c>
      <c r="BS8" s="114" t="s">
        <v>3</v>
      </c>
      <c r="BT8" s="114" t="s">
        <v>4</v>
      </c>
    </row>
    <row r="9" spans="1:73" s="5" customFormat="1" ht="51" customHeight="1">
      <c r="A9" s="110"/>
      <c r="B9" s="6" t="s">
        <v>5</v>
      </c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2"/>
      <c r="AG9" s="112"/>
      <c r="AH9" s="113"/>
      <c r="AI9" s="112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93"/>
      <c r="BS9" s="114"/>
      <c r="BT9" s="114"/>
    </row>
    <row r="10" spans="1:73" s="10" customFormat="1">
      <c r="A10" s="97" t="s">
        <v>6</v>
      </c>
      <c r="B10" s="7" t="s">
        <v>7</v>
      </c>
      <c r="C10" s="98">
        <f>$E$7</f>
        <v>1</v>
      </c>
      <c r="D10" s="7"/>
      <c r="E10" s="7"/>
      <c r="F10" s="7">
        <v>5.0000000000000001E-3</v>
      </c>
      <c r="G10" s="7"/>
      <c r="H10" s="7"/>
      <c r="I10" s="7"/>
      <c r="J10" s="7"/>
      <c r="K10" s="7">
        <v>3.0000000000000001E-3</v>
      </c>
      <c r="L10" s="7"/>
      <c r="M10" s="7">
        <v>1.6500000000000001E-2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8"/>
      <c r="AY10" s="8"/>
      <c r="AZ10" s="9">
        <v>0.02</v>
      </c>
      <c r="BA10" s="9"/>
      <c r="BB10" s="9"/>
      <c r="BC10" s="9"/>
      <c r="BD10" s="7"/>
      <c r="BE10" s="7"/>
      <c r="BF10" s="7"/>
      <c r="BG10" s="7"/>
      <c r="BH10" s="7"/>
      <c r="BI10" s="7"/>
      <c r="BJ10" s="7"/>
      <c r="BK10" s="7"/>
      <c r="BL10" s="7"/>
      <c r="BM10" s="9"/>
      <c r="BN10" s="9"/>
      <c r="BO10" s="9"/>
      <c r="BP10" s="7"/>
      <c r="BQ10" s="7">
        <v>5.0000000000000001E-4</v>
      </c>
      <c r="BR10" s="65"/>
    </row>
    <row r="11" spans="1:73">
      <c r="A11" s="97"/>
      <c r="B11" s="11" t="s">
        <v>8</v>
      </c>
      <c r="C11" s="99"/>
      <c r="D11" s="60">
        <v>0.03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v>8.0000000000000002E-3</v>
      </c>
      <c r="R11" s="12"/>
      <c r="S11" s="12"/>
      <c r="T11" s="12"/>
      <c r="U11" s="12"/>
      <c r="V11" s="12"/>
      <c r="W11" s="12"/>
      <c r="X11" s="13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3"/>
      <c r="AY11" s="13"/>
      <c r="AZ11" s="14"/>
      <c r="BA11" s="14"/>
      <c r="BB11" s="14"/>
      <c r="BC11" s="14"/>
      <c r="BD11" s="12"/>
      <c r="BE11" s="12"/>
      <c r="BF11" s="12"/>
      <c r="BG11" s="12"/>
      <c r="BH11" s="12"/>
      <c r="BI11" s="12"/>
      <c r="BJ11" s="12"/>
      <c r="BK11" s="12"/>
      <c r="BL11" s="12"/>
      <c r="BM11" s="14"/>
      <c r="BN11" s="14"/>
      <c r="BO11" s="14"/>
      <c r="BP11" s="12"/>
      <c r="BQ11" s="12"/>
      <c r="BR11" s="65"/>
    </row>
    <row r="12" spans="1:73">
      <c r="A12" s="97"/>
      <c r="B12" s="12" t="s">
        <v>9</v>
      </c>
      <c r="C12" s="99"/>
      <c r="D12" s="60"/>
      <c r="E12" s="12"/>
      <c r="F12" s="12">
        <v>1.0999999999999999E-2</v>
      </c>
      <c r="G12" s="12"/>
      <c r="H12" s="12">
        <v>1.1999999999999999E-3</v>
      </c>
      <c r="I12" s="12"/>
      <c r="J12" s="12">
        <v>9.6000000000000002E-2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3"/>
      <c r="AZ12" s="14"/>
      <c r="BA12" s="14"/>
      <c r="BB12" s="14"/>
      <c r="BC12" s="14"/>
      <c r="BD12" s="12"/>
      <c r="BE12" s="12"/>
      <c r="BF12" s="12"/>
      <c r="BG12" s="12"/>
      <c r="BH12" s="12"/>
      <c r="BI12" s="12"/>
      <c r="BJ12" s="12"/>
      <c r="BK12" s="12"/>
      <c r="BL12" s="12"/>
      <c r="BM12" s="14"/>
      <c r="BN12" s="14"/>
      <c r="BO12" s="14"/>
      <c r="BP12" s="12"/>
      <c r="BQ12" s="12"/>
      <c r="BR12" s="65"/>
    </row>
    <row r="13" spans="1:73">
      <c r="A13" s="97"/>
      <c r="B13" s="12"/>
      <c r="C13" s="99"/>
      <c r="D13" s="6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3"/>
      <c r="AZ13" s="14"/>
      <c r="BA13" s="14"/>
      <c r="BB13" s="14"/>
      <c r="BC13" s="14"/>
      <c r="BD13" s="12"/>
      <c r="BE13" s="12"/>
      <c r="BF13" s="12"/>
      <c r="BG13" s="12"/>
      <c r="BH13" s="12"/>
      <c r="BI13" s="12"/>
      <c r="BJ13" s="12"/>
      <c r="BK13" s="12"/>
      <c r="BL13" s="12"/>
      <c r="BM13" s="14"/>
      <c r="BN13" s="14"/>
      <c r="BO13" s="14"/>
      <c r="BP13" s="12"/>
      <c r="BQ13" s="12"/>
      <c r="BR13" s="65"/>
    </row>
    <row r="14" spans="1:73">
      <c r="A14" s="97"/>
      <c r="B14" s="12"/>
      <c r="C14" s="100"/>
      <c r="D14" s="6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  <c r="AY14" s="13"/>
      <c r="AZ14" s="14"/>
      <c r="BA14" s="14"/>
      <c r="BB14" s="14"/>
      <c r="BC14" s="14"/>
      <c r="BD14" s="12"/>
      <c r="BE14" s="12"/>
      <c r="BF14" s="12"/>
      <c r="BG14" s="12"/>
      <c r="BH14" s="12"/>
      <c r="BI14" s="12"/>
      <c r="BJ14" s="12"/>
      <c r="BK14" s="12"/>
      <c r="BL14" s="12"/>
      <c r="BM14" s="14"/>
      <c r="BN14" s="14"/>
      <c r="BO14" s="14"/>
      <c r="BP14" s="12"/>
      <c r="BQ14" s="12"/>
      <c r="BR14" s="65"/>
    </row>
    <row r="15" spans="1:73" ht="24.6" customHeight="1">
      <c r="A15" s="89" t="s">
        <v>105</v>
      </c>
      <c r="B15" s="54" t="s">
        <v>84</v>
      </c>
      <c r="C15" s="91">
        <f>E7</f>
        <v>1</v>
      </c>
      <c r="D15" s="82"/>
      <c r="E15" s="82"/>
      <c r="F15" s="82"/>
      <c r="G15" s="82"/>
      <c r="H15" s="82"/>
      <c r="I15" s="82"/>
      <c r="J15" s="82"/>
      <c r="K15" s="82"/>
      <c r="L15" s="83"/>
      <c r="M15" s="83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4"/>
      <c r="Y15" s="84"/>
      <c r="Z15" s="82"/>
      <c r="AA15" s="82"/>
      <c r="AB15" s="82"/>
      <c r="AC15" s="82"/>
      <c r="AD15" s="82"/>
      <c r="AE15" s="82"/>
      <c r="AF15" s="82"/>
      <c r="AG15" s="82"/>
      <c r="AH15" s="82"/>
      <c r="AI15" s="82">
        <v>0.114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5"/>
      <c r="AX15" s="85"/>
      <c r="AY15" s="85"/>
      <c r="AZ15" s="85"/>
      <c r="BA15" s="85"/>
      <c r="BB15" s="85"/>
      <c r="BC15" s="86"/>
      <c r="BD15" s="82"/>
      <c r="BE15" s="82"/>
      <c r="BF15" s="82"/>
      <c r="BG15" s="82"/>
      <c r="BH15" s="82"/>
      <c r="BI15" s="82"/>
      <c r="BJ15" s="82"/>
      <c r="BK15" s="82"/>
      <c r="BL15" s="82"/>
      <c r="BM15" s="74"/>
      <c r="BN15" s="82"/>
      <c r="BO15" s="82"/>
      <c r="BP15" s="82"/>
      <c r="BQ15" s="82"/>
      <c r="BR15" s="87"/>
      <c r="BS15" s="76"/>
      <c r="BT15" s="73"/>
      <c r="BU15" s="73"/>
    </row>
    <row r="16" spans="1:73" ht="24.6" hidden="1" customHeight="1">
      <c r="A16" s="90"/>
      <c r="B16" s="54" t="s">
        <v>83</v>
      </c>
      <c r="C16" s="91"/>
      <c r="D16" s="82"/>
      <c r="E16" s="82"/>
      <c r="F16" s="82"/>
      <c r="G16" s="82"/>
      <c r="H16" s="82"/>
      <c r="I16" s="82"/>
      <c r="J16" s="82"/>
      <c r="K16" s="82"/>
      <c r="L16" s="83"/>
      <c r="M16" s="83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4"/>
      <c r="Y16" s="84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5"/>
      <c r="AX16" s="85"/>
      <c r="AY16" s="85"/>
      <c r="AZ16" s="85"/>
      <c r="BA16" s="85"/>
      <c r="BB16" s="85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74"/>
      <c r="BN16" s="82"/>
      <c r="BO16" s="82"/>
      <c r="BP16" s="82"/>
      <c r="BQ16" s="82"/>
      <c r="BR16" s="87"/>
      <c r="BS16" s="76"/>
      <c r="BT16" s="73"/>
      <c r="BU16" s="73"/>
    </row>
    <row r="17" spans="1:70">
      <c r="A17" s="97" t="s">
        <v>10</v>
      </c>
      <c r="B17" s="15" t="s">
        <v>11</v>
      </c>
      <c r="C17" s="99">
        <f>E7</f>
        <v>1</v>
      </c>
      <c r="D17" s="60"/>
      <c r="E17" s="12"/>
      <c r="F17" s="12"/>
      <c r="G17" s="12"/>
      <c r="H17" s="12"/>
      <c r="I17" s="12"/>
      <c r="J17" s="12"/>
      <c r="K17" s="12">
        <v>3.0000000000000001E-3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>
        <v>0.5</v>
      </c>
      <c r="Y17" s="13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3"/>
      <c r="AY17" s="13"/>
      <c r="AZ17" s="14"/>
      <c r="BA17" s="14"/>
      <c r="BB17" s="14"/>
      <c r="BC17" s="14"/>
      <c r="BD17" s="12">
        <v>3.5000000000000003E-2</v>
      </c>
      <c r="BE17" s="12"/>
      <c r="BF17" s="12"/>
      <c r="BG17" s="12"/>
      <c r="BH17" s="12"/>
      <c r="BI17" s="12"/>
      <c r="BJ17" s="12">
        <v>0.188</v>
      </c>
      <c r="BK17" s="12">
        <v>1.7000000000000001E-2</v>
      </c>
      <c r="BL17" s="12">
        <v>1.2E-2</v>
      </c>
      <c r="BM17" s="14"/>
      <c r="BN17" s="14"/>
      <c r="BO17" s="14"/>
      <c r="BP17" s="12">
        <v>2E-3</v>
      </c>
      <c r="BQ17" s="12">
        <v>2E-3</v>
      </c>
      <c r="BR17" s="65"/>
    </row>
    <row r="18" spans="1:70">
      <c r="A18" s="97"/>
      <c r="B18" s="12" t="s">
        <v>12</v>
      </c>
      <c r="C18" s="99"/>
      <c r="D18" s="6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>
        <v>0.1</v>
      </c>
      <c r="Y18" s="13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  <c r="AY18" s="13"/>
      <c r="AZ18" s="14"/>
      <c r="BA18" s="14"/>
      <c r="BB18" s="14"/>
      <c r="BC18" s="14">
        <v>4.1999999999999997E-3</v>
      </c>
      <c r="BD18" s="12"/>
      <c r="BE18" s="12">
        <v>2.7E-2</v>
      </c>
      <c r="BF18" s="12">
        <v>2.1000000000000001E-2</v>
      </c>
      <c r="BG18" s="12"/>
      <c r="BH18" s="12"/>
      <c r="BI18" s="12"/>
      <c r="BJ18" s="12"/>
      <c r="BK18" s="12"/>
      <c r="BL18" s="12">
        <v>5.0000000000000001E-3</v>
      </c>
      <c r="BM18" s="14">
        <v>5.5E-2</v>
      </c>
      <c r="BN18" s="14"/>
      <c r="BO18" s="14"/>
      <c r="BP18" s="12">
        <v>2E-3</v>
      </c>
      <c r="BQ18" s="12">
        <v>2E-3</v>
      </c>
      <c r="BR18" s="65"/>
    </row>
    <row r="19" spans="1:70">
      <c r="A19" s="97"/>
      <c r="B19" s="12" t="s">
        <v>13</v>
      </c>
      <c r="C19" s="99"/>
      <c r="D19" s="60"/>
      <c r="E19" s="12"/>
      <c r="F19" s="12"/>
      <c r="G19" s="12"/>
      <c r="H19" s="12"/>
      <c r="I19" s="12"/>
      <c r="J19" s="12"/>
      <c r="K19" s="12">
        <v>1E-3</v>
      </c>
      <c r="L19" s="12">
        <v>1.4999999999999999E-2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>
        <v>1E-3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3"/>
      <c r="AZ19" s="14"/>
      <c r="BA19" s="14"/>
      <c r="BB19" s="14"/>
      <c r="BC19" s="14"/>
      <c r="BD19" s="12"/>
      <c r="BE19" s="12"/>
      <c r="BF19" s="12"/>
      <c r="BG19" s="12"/>
      <c r="BH19" s="12"/>
      <c r="BI19" s="12"/>
      <c r="BJ19" s="12"/>
      <c r="BK19" s="12"/>
      <c r="BL19" s="12"/>
      <c r="BM19" s="14"/>
      <c r="BN19" s="14"/>
      <c r="BO19" s="14"/>
      <c r="BP19" s="12"/>
      <c r="BQ19" s="12"/>
      <c r="BR19" s="65"/>
    </row>
    <row r="20" spans="1:70">
      <c r="A20" s="97"/>
      <c r="B20" s="16" t="s">
        <v>14</v>
      </c>
      <c r="C20" s="99"/>
      <c r="D20" s="60"/>
      <c r="E20" s="12"/>
      <c r="F20" s="12"/>
      <c r="G20" s="12"/>
      <c r="H20" s="12"/>
      <c r="I20" s="12"/>
      <c r="J20" s="12"/>
      <c r="K20" s="12">
        <v>5.0000000000000001E-3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>
        <v>3.5000000000000003E-2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3"/>
      <c r="AZ20" s="14"/>
      <c r="BA20" s="14"/>
      <c r="BB20" s="14"/>
      <c r="BC20" s="14"/>
      <c r="BD20" s="12"/>
      <c r="BE20" s="12"/>
      <c r="BF20" s="12"/>
      <c r="BG20" s="12"/>
      <c r="BH20" s="12"/>
      <c r="BI20" s="12"/>
      <c r="BJ20" s="12"/>
      <c r="BK20" s="12"/>
      <c r="BL20" s="12"/>
      <c r="BM20" s="14"/>
      <c r="BN20" s="14"/>
      <c r="BO20" s="14"/>
      <c r="BP20" s="12"/>
      <c r="BQ20" s="12">
        <v>5.0000000000000001E-4</v>
      </c>
      <c r="BR20" s="65"/>
    </row>
    <row r="21" spans="1:70">
      <c r="A21" s="97"/>
      <c r="B21" s="7" t="s">
        <v>15</v>
      </c>
      <c r="C21" s="99"/>
      <c r="D21" s="60">
        <v>0.03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3"/>
      <c r="AZ21" s="14"/>
      <c r="BA21" s="14"/>
      <c r="BB21" s="14"/>
      <c r="BC21" s="14"/>
      <c r="BD21" s="12"/>
      <c r="BE21" s="12"/>
      <c r="BF21" s="12"/>
      <c r="BG21" s="12"/>
      <c r="BH21" s="12"/>
      <c r="BI21" s="12"/>
      <c r="BJ21" s="12"/>
      <c r="BK21" s="12"/>
      <c r="BL21" s="12"/>
      <c r="BM21" s="14"/>
      <c r="BN21" s="14"/>
      <c r="BO21" s="14"/>
      <c r="BP21" s="12"/>
      <c r="BQ21" s="12"/>
      <c r="BR21" s="65"/>
    </row>
    <row r="22" spans="1:70">
      <c r="A22" s="97"/>
      <c r="B22" s="7" t="s">
        <v>16</v>
      </c>
      <c r="C22" s="99"/>
      <c r="D22" s="60"/>
      <c r="E22" s="60">
        <v>0.05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  <c r="AY22" s="13"/>
      <c r="AZ22" s="14"/>
      <c r="BA22" s="14"/>
      <c r="BB22" s="14"/>
      <c r="BC22" s="14"/>
      <c r="BD22" s="12"/>
      <c r="BE22" s="12"/>
      <c r="BF22" s="12"/>
      <c r="BG22" s="12"/>
      <c r="BH22" s="12"/>
      <c r="BI22" s="12"/>
      <c r="BJ22" s="12"/>
      <c r="BK22" s="12"/>
      <c r="BL22" s="12"/>
      <c r="BM22" s="14"/>
      <c r="BN22" s="14"/>
      <c r="BO22" s="14"/>
      <c r="BP22" s="12"/>
      <c r="BQ22" s="12"/>
      <c r="BR22" s="65"/>
    </row>
    <row r="23" spans="1:70">
      <c r="A23" s="97"/>
      <c r="B23" s="7" t="s">
        <v>17</v>
      </c>
      <c r="C23" s="100"/>
      <c r="D23" s="60"/>
      <c r="E23" s="12"/>
      <c r="F23" s="12">
        <v>1.2E-2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2"/>
      <c r="AA23" s="12">
        <v>0.01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  <c r="AY23" s="13"/>
      <c r="AZ23" s="14"/>
      <c r="BA23" s="14"/>
      <c r="BB23" s="14"/>
      <c r="BC23" s="14"/>
      <c r="BD23" s="12"/>
      <c r="BE23" s="12"/>
      <c r="BF23" s="12"/>
      <c r="BG23" s="12"/>
      <c r="BH23" s="12"/>
      <c r="BI23" s="12"/>
      <c r="BJ23" s="12"/>
      <c r="BK23" s="12"/>
      <c r="BL23" s="12"/>
      <c r="BM23" s="14"/>
      <c r="BN23" s="14"/>
      <c r="BO23" s="14"/>
      <c r="BP23" s="12"/>
      <c r="BQ23" s="12"/>
      <c r="BR23" s="65">
        <v>5.0000000000000002E-5</v>
      </c>
    </row>
    <row r="24" spans="1:70">
      <c r="A24" s="97" t="s">
        <v>18</v>
      </c>
      <c r="B24" s="12" t="s">
        <v>19</v>
      </c>
      <c r="C24" s="98">
        <f>$E$7</f>
        <v>1</v>
      </c>
      <c r="D24" s="60"/>
      <c r="E24" s="12"/>
      <c r="F24" s="12">
        <v>1.4999999999999999E-2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Y24" s="13"/>
      <c r="Z24" s="12"/>
      <c r="AA24" s="12"/>
      <c r="AB24" s="12"/>
      <c r="AC24" s="12">
        <v>1.2E-2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  <c r="AY24" s="13"/>
      <c r="AZ24" s="14"/>
      <c r="BA24" s="14"/>
      <c r="BB24" s="14"/>
      <c r="BC24" s="14"/>
      <c r="BD24" s="12"/>
      <c r="BE24" s="12"/>
      <c r="BF24" s="12"/>
      <c r="BG24" s="12"/>
      <c r="BH24" s="12"/>
      <c r="BI24" s="12"/>
      <c r="BJ24" s="12"/>
      <c r="BK24" s="12"/>
      <c r="BL24" s="12"/>
      <c r="BM24" s="14"/>
      <c r="BN24" s="14"/>
      <c r="BO24" s="14"/>
      <c r="BP24" s="12"/>
      <c r="BQ24" s="12"/>
      <c r="BR24" s="65"/>
    </row>
    <row r="25" spans="1:70" s="10" customFormat="1">
      <c r="A25" s="97"/>
      <c r="B25" s="7" t="s">
        <v>20</v>
      </c>
      <c r="C25" s="99"/>
      <c r="D25" s="61"/>
      <c r="E25" s="7"/>
      <c r="F25" s="7">
        <v>2E-3</v>
      </c>
      <c r="G25" s="7"/>
      <c r="H25" s="7"/>
      <c r="I25" s="7"/>
      <c r="J25" s="7"/>
      <c r="K25" s="7">
        <v>2E-3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0.05</v>
      </c>
      <c r="Y25" s="8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>
        <v>0.04</v>
      </c>
      <c r="AN25" s="7">
        <v>2.2856999999999999E-3</v>
      </c>
      <c r="AO25" s="7"/>
      <c r="AP25" s="7"/>
      <c r="AQ25" s="7"/>
      <c r="AR25" s="7"/>
      <c r="AS25" s="7">
        <v>0.02</v>
      </c>
      <c r="AT25" s="7"/>
      <c r="AU25" s="7"/>
      <c r="AV25" s="7"/>
      <c r="AW25" s="7"/>
      <c r="AX25" s="9"/>
      <c r="AY25" s="9"/>
      <c r="AZ25" s="9"/>
      <c r="BA25" s="9"/>
      <c r="BB25" s="9"/>
      <c r="BD25" s="7"/>
      <c r="BE25" s="7"/>
      <c r="BF25" s="7"/>
      <c r="BG25" s="7"/>
      <c r="BH25" s="7"/>
      <c r="BI25" s="7"/>
      <c r="BJ25" s="7"/>
      <c r="BK25" s="7"/>
      <c r="BL25" s="7"/>
      <c r="BM25" s="9"/>
      <c r="BN25" s="9"/>
      <c r="BO25" s="9"/>
      <c r="BP25" s="7">
        <v>1E-3</v>
      </c>
      <c r="BQ25" s="7"/>
      <c r="BR25" s="65"/>
    </row>
    <row r="26" spans="1:70" hidden="1">
      <c r="A26" s="97"/>
      <c r="B26" s="12" t="s">
        <v>84</v>
      </c>
      <c r="C26" s="99"/>
      <c r="D26" s="6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13"/>
      <c r="AZ26" s="14"/>
      <c r="BA26" s="14"/>
      <c r="BB26" s="14"/>
      <c r="BC26" s="14"/>
      <c r="BD26" s="12"/>
      <c r="BE26" s="12"/>
      <c r="BF26" s="12"/>
      <c r="BG26" s="12"/>
      <c r="BH26" s="12"/>
      <c r="BI26" s="12"/>
      <c r="BJ26" s="12"/>
      <c r="BK26" s="12"/>
      <c r="BL26" s="12"/>
      <c r="BM26" s="14"/>
      <c r="BN26" s="14"/>
      <c r="BO26" s="14"/>
      <c r="BP26" s="12"/>
      <c r="BQ26" s="12"/>
      <c r="BR26" s="65"/>
    </row>
    <row r="27" spans="1:70">
      <c r="A27" s="97"/>
      <c r="B27" s="12"/>
      <c r="C27" s="99"/>
      <c r="D27" s="6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3"/>
      <c r="AZ27" s="14"/>
      <c r="BA27" s="14"/>
      <c r="BB27" s="14"/>
      <c r="BC27" s="14"/>
      <c r="BD27" s="12"/>
      <c r="BE27" s="12"/>
      <c r="BF27" s="12"/>
      <c r="BG27" s="12"/>
      <c r="BH27" s="12"/>
      <c r="BI27" s="12"/>
      <c r="BJ27" s="12"/>
      <c r="BK27" s="12"/>
      <c r="BL27" s="12"/>
      <c r="BM27" s="14"/>
      <c r="BN27" s="14"/>
      <c r="BO27" s="14"/>
      <c r="BP27" s="12"/>
      <c r="BQ27" s="12"/>
      <c r="BR27" s="65"/>
    </row>
    <row r="28" spans="1:70" ht="12.75" customHeight="1">
      <c r="A28" s="97"/>
      <c r="B28" s="12"/>
      <c r="C28" s="100"/>
      <c r="D28" s="6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3"/>
      <c r="AZ28" s="14"/>
      <c r="BA28" s="14"/>
      <c r="BB28" s="14"/>
      <c r="BC28" s="14"/>
      <c r="BD28" s="12"/>
      <c r="BE28" s="12"/>
      <c r="BF28" s="12"/>
      <c r="BG28" s="12"/>
      <c r="BH28" s="12"/>
      <c r="BI28" s="12"/>
      <c r="BJ28" s="12"/>
      <c r="BK28" s="12"/>
      <c r="BL28" s="12"/>
      <c r="BM28" s="14"/>
      <c r="BN28" s="14"/>
      <c r="BO28" s="14"/>
      <c r="BP28" s="12"/>
      <c r="BQ28" s="12"/>
      <c r="BR28" s="65"/>
    </row>
    <row r="29" spans="1:70">
      <c r="A29" s="97" t="s">
        <v>21</v>
      </c>
      <c r="B29" s="17" t="s">
        <v>22</v>
      </c>
      <c r="C29" s="98">
        <f>$E$7</f>
        <v>1</v>
      </c>
      <c r="D29" s="61"/>
      <c r="E29" s="7"/>
      <c r="F29" s="7"/>
      <c r="G29" s="7"/>
      <c r="H29" s="7"/>
      <c r="I29" s="7"/>
      <c r="J29" s="7">
        <v>2.4E-2</v>
      </c>
      <c r="K29" s="7">
        <v>5.0000000000000001E-3</v>
      </c>
      <c r="L29" s="7"/>
      <c r="M29" s="7"/>
      <c r="N29" s="7"/>
      <c r="O29" s="7"/>
      <c r="P29" s="7"/>
      <c r="Q29" s="7"/>
      <c r="R29" s="7"/>
      <c r="S29" s="7"/>
      <c r="T29" s="10"/>
      <c r="U29" s="9"/>
      <c r="V29" s="9"/>
      <c r="W29" s="9"/>
      <c r="X29" s="8"/>
      <c r="Y29" s="8"/>
      <c r="Z29" s="8"/>
      <c r="AA29" s="8"/>
      <c r="AB29" s="8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9"/>
      <c r="AN29" s="7"/>
      <c r="AO29" s="7"/>
      <c r="AP29" s="7"/>
      <c r="AQ29" s="7"/>
      <c r="AR29" s="7"/>
      <c r="AS29" s="7"/>
      <c r="AT29" s="7"/>
      <c r="AU29" s="7"/>
      <c r="AV29" s="10"/>
      <c r="AW29" s="10"/>
      <c r="AX29" s="9"/>
      <c r="AY29" s="9"/>
      <c r="AZ29" s="9"/>
      <c r="BA29" s="9"/>
      <c r="BB29" s="9"/>
      <c r="BC29" s="9"/>
      <c r="BD29" s="7"/>
      <c r="BE29" s="7"/>
      <c r="BF29" s="7"/>
      <c r="BG29" s="7"/>
      <c r="BH29" s="7"/>
      <c r="BI29" s="7"/>
      <c r="BJ29" s="7">
        <v>0.192</v>
      </c>
      <c r="BK29" s="7"/>
      <c r="BL29" s="7"/>
      <c r="BM29" s="9"/>
      <c r="BN29" s="9"/>
      <c r="BO29" s="7"/>
      <c r="BP29" s="7"/>
      <c r="BQ29" s="7">
        <v>1E-3</v>
      </c>
      <c r="BR29" s="65"/>
    </row>
    <row r="30" spans="1:70" s="10" customFormat="1">
      <c r="A30" s="97"/>
      <c r="B30" s="10" t="s">
        <v>104</v>
      </c>
      <c r="C30" s="99"/>
      <c r="D30" s="60"/>
      <c r="E30" s="12"/>
      <c r="F30" s="12"/>
      <c r="G30" s="12"/>
      <c r="H30" s="7"/>
      <c r="I30" s="7"/>
      <c r="J30" s="12"/>
      <c r="K30" s="12"/>
      <c r="L30" s="12"/>
      <c r="M30" s="12"/>
      <c r="N30" s="12"/>
      <c r="O30" s="12"/>
      <c r="P30" s="12"/>
      <c r="Q30" s="12"/>
      <c r="R30" s="7"/>
      <c r="S30" s="7"/>
      <c r="T30" s="7"/>
      <c r="U30" s="14"/>
      <c r="V30" s="14"/>
      <c r="W30" s="14">
        <v>3.5000000000000003E-2</v>
      </c>
      <c r="X30" s="13"/>
      <c r="Y30" s="13"/>
      <c r="Z30" s="13"/>
      <c r="AA30" s="13"/>
      <c r="AB30" s="13"/>
      <c r="AC30" s="13"/>
      <c r="AD30" s="12"/>
      <c r="AE30" s="12"/>
      <c r="AF30" s="12"/>
      <c r="AG30" s="12"/>
      <c r="AH30" s="12"/>
      <c r="AI30" s="12"/>
      <c r="AJ30" s="12"/>
      <c r="AK30" s="12"/>
      <c r="AL30" s="12"/>
      <c r="AM30" s="14"/>
      <c r="AN30" s="12"/>
      <c r="AO30" s="12"/>
      <c r="AP30" s="12"/>
      <c r="AQ30" s="12"/>
      <c r="AR30" s="12"/>
      <c r="AS30" s="12"/>
      <c r="AT30" s="12"/>
      <c r="AU30" s="12"/>
      <c r="AV30" s="14"/>
      <c r="AW30" s="14"/>
      <c r="AX30" s="14"/>
      <c r="AY30" s="14"/>
      <c r="AZ30" s="14"/>
      <c r="BA30" s="14"/>
      <c r="BB30" s="14"/>
      <c r="BC30" s="14"/>
      <c r="BD30" s="12"/>
      <c r="BE30" s="12"/>
      <c r="BF30" s="12"/>
      <c r="BG30" s="12"/>
      <c r="BH30" s="12"/>
      <c r="BI30" s="12"/>
      <c r="BJ30" s="12"/>
      <c r="BK30" s="12"/>
      <c r="BL30" s="12"/>
      <c r="BM30" s="14"/>
      <c r="BN30" s="14"/>
      <c r="BO30" s="12"/>
      <c r="BP30" s="12"/>
      <c r="BQ30" s="12"/>
      <c r="BR30" s="65"/>
    </row>
    <row r="31" spans="1:70">
      <c r="A31" s="97"/>
      <c r="B31" s="7" t="s">
        <v>23</v>
      </c>
      <c r="C31" s="99"/>
      <c r="D31" s="60"/>
      <c r="E31" s="12"/>
      <c r="F31" s="12">
        <v>1.2E-2</v>
      </c>
      <c r="G31" s="12">
        <v>5.9999999999999995E-4</v>
      </c>
      <c r="H31" s="7"/>
      <c r="I31" s="7"/>
      <c r="J31" s="12"/>
      <c r="K31" s="12"/>
      <c r="L31" s="12"/>
      <c r="M31" s="12"/>
      <c r="N31" s="12"/>
      <c r="O31" s="12"/>
      <c r="P31" s="12"/>
      <c r="Q31" s="12"/>
      <c r="R31" s="7"/>
      <c r="S31" s="7"/>
      <c r="T31" s="7"/>
      <c r="U31" s="14"/>
      <c r="V31" s="14"/>
      <c r="W31" s="14"/>
      <c r="X31" s="13"/>
      <c r="Y31" s="13"/>
      <c r="Z31" s="13"/>
      <c r="AA31" s="13"/>
      <c r="AB31" s="13"/>
      <c r="AC31" s="13"/>
      <c r="AD31" s="12"/>
      <c r="AE31" s="12"/>
      <c r="AF31" s="12"/>
      <c r="AG31" s="12"/>
      <c r="AH31" s="12">
        <v>5.0000000000000001E-3</v>
      </c>
      <c r="AI31" s="12"/>
      <c r="AJ31" s="12"/>
      <c r="AK31" s="12"/>
      <c r="AL31" s="12"/>
      <c r="AM31" s="14"/>
      <c r="AN31" s="12"/>
      <c r="AO31" s="12"/>
      <c r="AP31" s="12"/>
      <c r="AQ31" s="12"/>
      <c r="AR31" s="12"/>
      <c r="AS31" s="12"/>
      <c r="AT31" s="12"/>
      <c r="AU31" s="12"/>
      <c r="AV31" s="14"/>
      <c r="AW31" s="14"/>
      <c r="AX31" s="14"/>
      <c r="AY31" s="14"/>
      <c r="AZ31" s="14"/>
      <c r="BA31" s="14"/>
      <c r="BB31" s="14"/>
      <c r="BC31" s="14"/>
      <c r="BD31" s="12"/>
      <c r="BE31" s="12"/>
      <c r="BF31" s="12"/>
      <c r="BG31" s="12"/>
      <c r="BH31" s="12"/>
      <c r="BI31" s="12"/>
      <c r="BJ31" s="12"/>
      <c r="BK31" s="12"/>
      <c r="BL31" s="12"/>
      <c r="BM31" s="14"/>
      <c r="BN31" s="14"/>
      <c r="BO31" s="12"/>
      <c r="BP31" s="12"/>
      <c r="BQ31" s="12"/>
      <c r="BR31" s="65"/>
    </row>
    <row r="32" spans="1:70" ht="14.25" customHeight="1">
      <c r="A32" s="97"/>
      <c r="B32" t="s">
        <v>15</v>
      </c>
      <c r="C32" s="99"/>
      <c r="D32" s="60">
        <v>0.02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4"/>
      <c r="V32" s="14"/>
      <c r="W32" s="14"/>
      <c r="X32" s="13"/>
      <c r="Y32" s="13"/>
      <c r="Z32" s="13"/>
      <c r="AA32" s="13"/>
      <c r="AB32" s="13"/>
      <c r="AC32" s="13"/>
      <c r="AD32" s="12"/>
      <c r="AE32" s="12"/>
      <c r="AF32" s="12"/>
      <c r="AG32" s="12"/>
      <c r="AH32" s="12"/>
      <c r="AI32" s="12"/>
      <c r="AJ32" s="12"/>
      <c r="AK32" s="12"/>
      <c r="AL32" s="12"/>
      <c r="AM32" s="14"/>
      <c r="AN32" s="12"/>
      <c r="AO32" s="12"/>
      <c r="AP32" s="12"/>
      <c r="AQ32" s="12"/>
      <c r="AR32" s="12"/>
      <c r="AS32" s="12"/>
      <c r="AT32" s="12"/>
      <c r="AU32" s="12"/>
      <c r="AV32" s="14"/>
      <c r="AW32" s="14"/>
      <c r="AX32" s="14"/>
      <c r="AY32" s="14"/>
      <c r="AZ32" s="14"/>
      <c r="BA32" s="14"/>
      <c r="BB32" s="14"/>
      <c r="BC32" s="14"/>
      <c r="BD32" s="12"/>
      <c r="BE32" s="12"/>
      <c r="BF32" s="12"/>
      <c r="BG32" s="12"/>
      <c r="BH32" s="12"/>
      <c r="BI32" s="12"/>
      <c r="BJ32" s="12"/>
      <c r="BK32" s="12"/>
      <c r="BL32" s="12"/>
      <c r="BM32" s="14"/>
      <c r="BN32" s="14"/>
      <c r="BO32" s="12"/>
      <c r="BP32" s="12"/>
      <c r="BQ32" s="12"/>
      <c r="BR32" s="65"/>
    </row>
    <row r="33" spans="1:72">
      <c r="A33" s="97"/>
      <c r="B33" s="12"/>
      <c r="C33" s="100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  <c r="AY33" s="13"/>
      <c r="AZ33" s="14"/>
      <c r="BA33" s="14"/>
      <c r="BB33" s="14"/>
      <c r="BC33" s="14"/>
      <c r="BD33" s="12"/>
      <c r="BE33" s="12"/>
      <c r="BF33" s="12"/>
      <c r="BG33" s="12"/>
      <c r="BH33" s="12"/>
      <c r="BI33" s="12"/>
      <c r="BJ33" s="12"/>
      <c r="BK33" s="12"/>
      <c r="BL33" s="12"/>
      <c r="BM33" s="14"/>
      <c r="BN33" s="14"/>
      <c r="BO33" s="14"/>
      <c r="BP33" s="12"/>
      <c r="BQ33" s="12"/>
      <c r="BR33" s="65"/>
    </row>
    <row r="34" spans="1:72" ht="17.399999999999999">
      <c r="A34" s="18"/>
      <c r="B34" s="19" t="s">
        <v>24</v>
      </c>
      <c r="C34" s="20"/>
      <c r="D34" s="21">
        <f t="shared" ref="D34:BQ34" si="0">SUM(D10:D33)</f>
        <v>0.08</v>
      </c>
      <c r="E34" s="21">
        <f t="shared" si="0"/>
        <v>0.05</v>
      </c>
      <c r="F34" s="21">
        <f t="shared" si="0"/>
        <v>5.6999999999999995E-2</v>
      </c>
      <c r="G34" s="21">
        <f t="shared" si="0"/>
        <v>5.9999999999999995E-4</v>
      </c>
      <c r="H34" s="21">
        <f t="shared" si="0"/>
        <v>1.1999999999999999E-3</v>
      </c>
      <c r="I34" s="21">
        <f t="shared" si="0"/>
        <v>0</v>
      </c>
      <c r="J34" s="21">
        <f t="shared" si="0"/>
        <v>0.12</v>
      </c>
      <c r="K34" s="21">
        <f t="shared" si="0"/>
        <v>1.9E-2</v>
      </c>
      <c r="L34" s="21">
        <f t="shared" si="0"/>
        <v>1.4999999999999999E-2</v>
      </c>
      <c r="M34" s="21">
        <f t="shared" si="0"/>
        <v>1.6500000000000001E-2</v>
      </c>
      <c r="N34" s="21">
        <f t="shared" si="0"/>
        <v>0</v>
      </c>
      <c r="O34" s="21">
        <f t="shared" si="0"/>
        <v>0</v>
      </c>
      <c r="P34" s="21">
        <f t="shared" si="0"/>
        <v>0</v>
      </c>
      <c r="Q34" s="21">
        <f t="shared" si="0"/>
        <v>8.0000000000000002E-3</v>
      </c>
      <c r="R34" s="21">
        <f t="shared" si="0"/>
        <v>0</v>
      </c>
      <c r="S34" s="21">
        <f t="shared" si="0"/>
        <v>0</v>
      </c>
      <c r="T34" s="21">
        <f t="shared" si="0"/>
        <v>0</v>
      </c>
      <c r="U34" s="21">
        <f t="shared" si="0"/>
        <v>0</v>
      </c>
      <c r="V34" s="21">
        <f t="shared" si="0"/>
        <v>0</v>
      </c>
      <c r="W34" s="21">
        <f t="shared" si="0"/>
        <v>3.5000000000000003E-2</v>
      </c>
      <c r="X34" s="21">
        <f t="shared" si="0"/>
        <v>0.65</v>
      </c>
      <c r="Y34" s="21">
        <f t="shared" si="0"/>
        <v>0</v>
      </c>
      <c r="Z34" s="21">
        <f t="shared" si="0"/>
        <v>0</v>
      </c>
      <c r="AA34" s="21">
        <f t="shared" si="0"/>
        <v>0.01</v>
      </c>
      <c r="AB34" s="21">
        <f t="shared" si="0"/>
        <v>0</v>
      </c>
      <c r="AC34" s="21">
        <f t="shared" si="0"/>
        <v>1.2E-2</v>
      </c>
      <c r="AD34" s="21">
        <f t="shared" si="0"/>
        <v>0</v>
      </c>
      <c r="AE34" s="21">
        <f t="shared" si="0"/>
        <v>0</v>
      </c>
      <c r="AF34" s="21">
        <f t="shared" si="0"/>
        <v>0</v>
      </c>
      <c r="AG34" s="21">
        <f t="shared" si="0"/>
        <v>0</v>
      </c>
      <c r="AH34" s="21">
        <f t="shared" si="0"/>
        <v>5.0000000000000001E-3</v>
      </c>
      <c r="AI34" s="21">
        <f t="shared" si="0"/>
        <v>0.114</v>
      </c>
      <c r="AJ34" s="21">
        <f t="shared" si="0"/>
        <v>0</v>
      </c>
      <c r="AK34" s="21">
        <f t="shared" si="0"/>
        <v>0</v>
      </c>
      <c r="AL34" s="21">
        <f t="shared" si="0"/>
        <v>3.5000000000000003E-2</v>
      </c>
      <c r="AM34" s="21">
        <f t="shared" si="0"/>
        <v>4.1000000000000002E-2</v>
      </c>
      <c r="AN34" s="21">
        <f t="shared" si="0"/>
        <v>2.2856999999999999E-3</v>
      </c>
      <c r="AO34" s="21">
        <f t="shared" si="0"/>
        <v>0</v>
      </c>
      <c r="AP34" s="21">
        <f t="shared" si="0"/>
        <v>0</v>
      </c>
      <c r="AQ34" s="21">
        <f t="shared" si="0"/>
        <v>0</v>
      </c>
      <c r="AR34" s="21">
        <f t="shared" si="0"/>
        <v>0</v>
      </c>
      <c r="AS34" s="21">
        <f t="shared" si="0"/>
        <v>0.02</v>
      </c>
      <c r="AT34" s="21">
        <f t="shared" si="0"/>
        <v>0</v>
      </c>
      <c r="AU34" s="21">
        <f t="shared" si="0"/>
        <v>0</v>
      </c>
      <c r="AV34" s="21">
        <f t="shared" si="0"/>
        <v>0</v>
      </c>
      <c r="AW34" s="21">
        <f t="shared" si="0"/>
        <v>0</v>
      </c>
      <c r="AX34" s="21">
        <f t="shared" si="0"/>
        <v>0</v>
      </c>
      <c r="AY34" s="21">
        <f t="shared" si="0"/>
        <v>0</v>
      </c>
      <c r="AZ34" s="21">
        <f t="shared" si="0"/>
        <v>0.02</v>
      </c>
      <c r="BA34" s="21">
        <f t="shared" si="0"/>
        <v>0</v>
      </c>
      <c r="BB34" s="21">
        <f t="shared" si="0"/>
        <v>0</v>
      </c>
      <c r="BC34" s="21">
        <f t="shared" si="0"/>
        <v>4.1999999999999997E-3</v>
      </c>
      <c r="BD34" s="21">
        <f t="shared" si="0"/>
        <v>3.5000000000000003E-2</v>
      </c>
      <c r="BE34" s="21">
        <f t="shared" si="0"/>
        <v>2.7E-2</v>
      </c>
      <c r="BF34" s="21">
        <f t="shared" si="0"/>
        <v>2.1000000000000001E-2</v>
      </c>
      <c r="BG34" s="21">
        <f t="shared" si="0"/>
        <v>0</v>
      </c>
      <c r="BH34" s="21">
        <f t="shared" si="0"/>
        <v>0</v>
      </c>
      <c r="BI34" s="21">
        <f t="shared" si="0"/>
        <v>0</v>
      </c>
      <c r="BJ34" s="21">
        <f t="shared" si="0"/>
        <v>0.38</v>
      </c>
      <c r="BK34" s="21">
        <f t="shared" si="0"/>
        <v>1.7000000000000001E-2</v>
      </c>
      <c r="BL34" s="21">
        <f t="shared" si="0"/>
        <v>1.7000000000000001E-2</v>
      </c>
      <c r="BM34" s="21">
        <f t="shared" si="0"/>
        <v>5.5E-2</v>
      </c>
      <c r="BN34" s="21">
        <f t="shared" si="0"/>
        <v>0</v>
      </c>
      <c r="BO34" s="21">
        <f t="shared" si="0"/>
        <v>0</v>
      </c>
      <c r="BP34" s="21">
        <f t="shared" si="0"/>
        <v>5.0000000000000001E-3</v>
      </c>
      <c r="BQ34" s="21">
        <f t="shared" si="0"/>
        <v>6.000000000000001E-3</v>
      </c>
      <c r="BR34" s="66">
        <f t="shared" ref="BR34" si="1">SUM(BR10:BR33)</f>
        <v>5.0000000000000002E-5</v>
      </c>
    </row>
    <row r="35" spans="1:72" ht="17.399999999999999">
      <c r="A35" s="18"/>
      <c r="B35" s="19" t="s">
        <v>25</v>
      </c>
      <c r="C35" s="20"/>
      <c r="D35" s="22">
        <f>ROUND(PRODUCT(D34,$E$7),3)</f>
        <v>0.08</v>
      </c>
      <c r="E35" s="22">
        <f t="shared" ref="E35:BR35" si="2">ROUND(PRODUCT(E34,$E$7),3)</f>
        <v>0.05</v>
      </c>
      <c r="F35" s="22">
        <f t="shared" si="2"/>
        <v>5.7000000000000002E-2</v>
      </c>
      <c r="G35" s="22">
        <f t="shared" si="2"/>
        <v>1E-3</v>
      </c>
      <c r="H35" s="22">
        <f t="shared" si="2"/>
        <v>1E-3</v>
      </c>
      <c r="I35" s="22">
        <f t="shared" si="2"/>
        <v>0</v>
      </c>
      <c r="J35" s="22">
        <f t="shared" si="2"/>
        <v>0.12</v>
      </c>
      <c r="K35" s="22">
        <f t="shared" si="2"/>
        <v>1.9E-2</v>
      </c>
      <c r="L35" s="22">
        <f t="shared" si="2"/>
        <v>1.4999999999999999E-2</v>
      </c>
      <c r="M35" s="22">
        <f t="shared" si="2"/>
        <v>1.7000000000000001E-2</v>
      </c>
      <c r="N35" s="22">
        <f t="shared" si="2"/>
        <v>0</v>
      </c>
      <c r="O35" s="22">
        <f t="shared" si="2"/>
        <v>0</v>
      </c>
      <c r="P35" s="22">
        <f t="shared" si="2"/>
        <v>0</v>
      </c>
      <c r="Q35" s="22">
        <f t="shared" si="2"/>
        <v>8.0000000000000002E-3</v>
      </c>
      <c r="R35" s="22">
        <f t="shared" si="2"/>
        <v>0</v>
      </c>
      <c r="S35" s="22">
        <f t="shared" si="2"/>
        <v>0</v>
      </c>
      <c r="T35" s="22">
        <f t="shared" si="2"/>
        <v>0</v>
      </c>
      <c r="U35" s="22">
        <f t="shared" si="2"/>
        <v>0</v>
      </c>
      <c r="V35" s="22">
        <f t="shared" si="2"/>
        <v>0</v>
      </c>
      <c r="W35" s="22">
        <f t="shared" si="2"/>
        <v>3.5000000000000003E-2</v>
      </c>
      <c r="X35" s="22">
        <f t="shared" si="2"/>
        <v>0.65</v>
      </c>
      <c r="Y35" s="22">
        <f t="shared" si="2"/>
        <v>0</v>
      </c>
      <c r="Z35" s="22">
        <f t="shared" si="2"/>
        <v>0</v>
      </c>
      <c r="AA35" s="22">
        <f t="shared" si="2"/>
        <v>0.01</v>
      </c>
      <c r="AB35" s="22">
        <f t="shared" si="2"/>
        <v>0</v>
      </c>
      <c r="AC35" s="22">
        <f t="shared" si="2"/>
        <v>1.2E-2</v>
      </c>
      <c r="AD35" s="22">
        <f t="shared" si="2"/>
        <v>0</v>
      </c>
      <c r="AE35" s="22">
        <f t="shared" si="2"/>
        <v>0</v>
      </c>
      <c r="AF35" s="22">
        <f t="shared" si="2"/>
        <v>0</v>
      </c>
      <c r="AG35" s="22">
        <f t="shared" si="2"/>
        <v>0</v>
      </c>
      <c r="AH35" s="22">
        <f t="shared" si="2"/>
        <v>5.0000000000000001E-3</v>
      </c>
      <c r="AI35" s="22">
        <f t="shared" si="2"/>
        <v>0.114</v>
      </c>
      <c r="AJ35" s="22">
        <f t="shared" si="2"/>
        <v>0</v>
      </c>
      <c r="AK35" s="22">
        <f t="shared" si="2"/>
        <v>0</v>
      </c>
      <c r="AL35" s="22">
        <f t="shared" si="2"/>
        <v>3.5000000000000003E-2</v>
      </c>
      <c r="AM35" s="22">
        <f t="shared" si="2"/>
        <v>4.1000000000000002E-2</v>
      </c>
      <c r="AN35" s="22">
        <f t="shared" si="2"/>
        <v>2E-3</v>
      </c>
      <c r="AO35" s="22">
        <f t="shared" si="2"/>
        <v>0</v>
      </c>
      <c r="AP35" s="22">
        <f t="shared" si="2"/>
        <v>0</v>
      </c>
      <c r="AQ35" s="22">
        <f t="shared" si="2"/>
        <v>0</v>
      </c>
      <c r="AR35" s="22">
        <f t="shared" si="2"/>
        <v>0</v>
      </c>
      <c r="AS35" s="22">
        <f t="shared" si="2"/>
        <v>0.02</v>
      </c>
      <c r="AT35" s="22">
        <f t="shared" si="2"/>
        <v>0</v>
      </c>
      <c r="AU35" s="22">
        <f t="shared" si="2"/>
        <v>0</v>
      </c>
      <c r="AV35" s="22">
        <f t="shared" si="2"/>
        <v>0</v>
      </c>
      <c r="AW35" s="22">
        <f t="shared" si="2"/>
        <v>0</v>
      </c>
      <c r="AX35" s="22">
        <f t="shared" si="2"/>
        <v>0</v>
      </c>
      <c r="AY35" s="22">
        <f t="shared" si="2"/>
        <v>0</v>
      </c>
      <c r="AZ35" s="22">
        <f t="shared" si="2"/>
        <v>0.02</v>
      </c>
      <c r="BA35" s="22">
        <f t="shared" si="2"/>
        <v>0</v>
      </c>
      <c r="BB35" s="22">
        <f t="shared" si="2"/>
        <v>0</v>
      </c>
      <c r="BC35" s="22">
        <f t="shared" si="2"/>
        <v>4.0000000000000001E-3</v>
      </c>
      <c r="BD35" s="22">
        <f t="shared" si="2"/>
        <v>3.5000000000000003E-2</v>
      </c>
      <c r="BE35" s="22">
        <f t="shared" si="2"/>
        <v>2.7E-2</v>
      </c>
      <c r="BF35" s="22">
        <f t="shared" si="2"/>
        <v>2.1000000000000001E-2</v>
      </c>
      <c r="BG35" s="22">
        <f t="shared" si="2"/>
        <v>0</v>
      </c>
      <c r="BH35" s="22">
        <f t="shared" si="2"/>
        <v>0</v>
      </c>
      <c r="BI35" s="22">
        <f t="shared" si="2"/>
        <v>0</v>
      </c>
      <c r="BJ35" s="22">
        <f t="shared" si="2"/>
        <v>0.38</v>
      </c>
      <c r="BK35" s="22">
        <f t="shared" si="2"/>
        <v>1.7000000000000001E-2</v>
      </c>
      <c r="BL35" s="22">
        <f t="shared" si="2"/>
        <v>1.7000000000000001E-2</v>
      </c>
      <c r="BM35" s="22">
        <f t="shared" si="2"/>
        <v>5.5E-2</v>
      </c>
      <c r="BN35" s="22">
        <f t="shared" si="2"/>
        <v>0</v>
      </c>
      <c r="BO35" s="22">
        <f t="shared" si="2"/>
        <v>0</v>
      </c>
      <c r="BP35" s="22">
        <f t="shared" si="2"/>
        <v>5.0000000000000001E-3</v>
      </c>
      <c r="BQ35" s="22">
        <f t="shared" si="2"/>
        <v>6.0000000000000001E-3</v>
      </c>
      <c r="BR35" s="67">
        <f t="shared" si="2"/>
        <v>0</v>
      </c>
    </row>
    <row r="36" spans="1:72" ht="18">
      <c r="D36" s="23">
        <f>D35+' 1,5-2 года (день 7)'!D35+'СВО 3-7 лет '!D35+'ОВЗ 3-7 лет  '!D35</f>
        <v>0.30000000000000004</v>
      </c>
      <c r="E36" s="23">
        <f>E35+' 1,5-2 года (день 7)'!E35+'СВО 3-7 лет '!E35+'ОВЗ 3-7 лет  '!E35</f>
        <v>0.19</v>
      </c>
      <c r="F36" s="23">
        <f>F35+' 1,5-2 года (день 7)'!F35+'СВО 3-7 лет '!F35+'ОВЗ 3-7 лет  '!F35</f>
        <v>0.215</v>
      </c>
      <c r="G36" s="23">
        <f>G35+' 1,5-2 года (день 7)'!G35+'СВО 3-7 лет '!G35+'ОВЗ 3-7 лет  '!G35</f>
        <v>4.0000000000000001E-3</v>
      </c>
      <c r="H36" s="23">
        <f>H35+' 1,5-2 года (день 7)'!H35+'СВО 3-7 лет '!H35+'ОВЗ 3-7 лет  '!H35</f>
        <v>4.0000000000000001E-3</v>
      </c>
      <c r="I36" s="23">
        <f>I35+' 1,5-2 года (день 7)'!I35+'СВО 3-7 лет '!I35+'ОВЗ 3-7 лет  '!I35</f>
        <v>0</v>
      </c>
      <c r="J36" s="23">
        <f>J35+' 1,5-2 года (день 7)'!J35+'СВО 3-7 лет '!J35+'ОВЗ 3-7 лет  '!J35</f>
        <v>0.46099999999999997</v>
      </c>
      <c r="K36" s="23">
        <f>K35+' 1,5-2 года (день 7)'!K35+'СВО 3-7 лет '!K35+'ОВЗ 3-7 лет  '!K35</f>
        <v>7.2000000000000008E-2</v>
      </c>
      <c r="L36" s="23">
        <f>L35+' 1,5-2 года (день 7)'!L35+'СВО 3-7 лет '!L35+'ОВЗ 3-7 лет  '!L35</f>
        <v>5.5E-2</v>
      </c>
      <c r="M36" s="23">
        <f>M35+' 1,5-2 года (день 7)'!M35+'СВО 3-7 лет '!M35+'ОВЗ 3-7 лет  '!M35</f>
        <v>6.3E-2</v>
      </c>
      <c r="N36" s="23">
        <f>N35+' 1,5-2 года (день 7)'!N35+'СВО 3-7 лет '!N35+'ОВЗ 3-7 лет  '!N35</f>
        <v>0</v>
      </c>
      <c r="O36" s="23">
        <f>O35+' 1,5-2 года (день 7)'!O35+'СВО 3-7 лет '!O35+'ОВЗ 3-7 лет  '!O35</f>
        <v>0</v>
      </c>
      <c r="P36" s="23">
        <f>P35+' 1,5-2 года (день 7)'!P35+'СВО 3-7 лет '!P35+'ОВЗ 3-7 лет  '!P35</f>
        <v>0</v>
      </c>
      <c r="Q36" s="23">
        <f>Q35+' 1,5-2 года (день 7)'!Q35+'СВО 3-7 лет '!Q35+'ОВЗ 3-7 лет  '!Q35</f>
        <v>2.9000000000000001E-2</v>
      </c>
      <c r="R36" s="23">
        <f>R35+' 1,5-2 года (день 7)'!R35+'СВО 3-7 лет '!R35+'ОВЗ 3-7 лет  '!R35</f>
        <v>0</v>
      </c>
      <c r="S36" s="23">
        <f>S35+' 1,5-2 года (день 7)'!S35+'СВО 3-7 лет '!S35+'ОВЗ 3-7 лет  '!S35</f>
        <v>0</v>
      </c>
      <c r="T36" s="23">
        <f>T35+' 1,5-2 года (день 7)'!T35+'СВО 3-7 лет '!T35+'ОВЗ 3-7 лет  '!T35</f>
        <v>0</v>
      </c>
      <c r="U36" s="23">
        <f>U35+' 1,5-2 года (день 7)'!U35+'СВО 3-7 лет '!U35+'ОВЗ 3-7 лет  '!U35</f>
        <v>0</v>
      </c>
      <c r="V36" s="23">
        <f>V35+' 1,5-2 года (день 7)'!V35+'СВО 3-7 лет '!V35+'ОВЗ 3-7 лет  '!V35</f>
        <v>0</v>
      </c>
      <c r="W36" s="23">
        <f>W35+' 1,5-2 года (день 7)'!W35+'СВО 3-7 лет '!W35+'ОВЗ 3-7 лет  '!W35</f>
        <v>0.13500000000000001</v>
      </c>
      <c r="X36" s="23">
        <f>X35+' 1,5-2 года (день 7)'!X35+'СВО 3-7 лет '!X35+'ОВЗ 3-7 лет  '!X35</f>
        <v>2.4020000000000001</v>
      </c>
      <c r="Y36" s="23">
        <f>Y35+' 1,5-2 года (день 7)'!Y35+'СВО 3-7 лет '!Y35+'ОВЗ 3-7 лет  '!Y35</f>
        <v>0</v>
      </c>
      <c r="Z36" s="23">
        <f>Z35+' 1,5-2 года (день 7)'!Z35+'СВО 3-7 лет '!Z35+'ОВЗ 3-7 лет  '!Z35</f>
        <v>0</v>
      </c>
      <c r="AA36" s="23">
        <f>AA35+' 1,5-2 года (день 7)'!AA35+'СВО 3-7 лет '!AA35+'ОВЗ 3-7 лет  '!AA35</f>
        <v>0.04</v>
      </c>
      <c r="AB36" s="23">
        <f>AB35+' 1,5-2 года (день 7)'!AB35+'СВО 3-7 лет '!AB35+'ОВЗ 3-7 лет  '!AB35</f>
        <v>0</v>
      </c>
      <c r="AC36" s="23">
        <f>AC35+' 1,5-2 года (день 7)'!AC35+'СВО 3-7 лет '!AC35+'ОВЗ 3-7 лет  '!AC35</f>
        <v>4.3999999999999997E-2</v>
      </c>
      <c r="AD36" s="23">
        <f>AD35+' 1,5-2 года (день 7)'!AD35+'СВО 3-7 лет '!AD35+'ОВЗ 3-7 лет  '!AD35</f>
        <v>0</v>
      </c>
      <c r="AE36" s="23">
        <f>AE35+' 1,5-2 года (день 7)'!AE35+'СВО 3-7 лет '!AE35+'ОВЗ 3-7 лет  '!AE35</f>
        <v>0</v>
      </c>
      <c r="AF36" s="23">
        <f>AF35+' 1,5-2 года (день 7)'!AF35+'СВО 3-7 лет '!AF35+'ОВЗ 3-7 лет  '!AF35</f>
        <v>0</v>
      </c>
      <c r="AG36" s="23">
        <f>AG35+' 1,5-2 года (день 7)'!AG35+'СВО 3-7 лет '!AG35+'ОВЗ 3-7 лет  '!AG35</f>
        <v>0</v>
      </c>
      <c r="AH36" s="23">
        <f>AH35+' 1,5-2 года (день 7)'!AH35+'СВО 3-7 лет '!AH35+'ОВЗ 3-7 лет  '!AH35</f>
        <v>0.02</v>
      </c>
      <c r="AI36" s="23">
        <f>AI35+' 1,5-2 года (день 7)'!AI35+'СВО 3-7 лет '!AI35+'ОВЗ 3-7 лет  '!AI35</f>
        <v>0.45</v>
      </c>
      <c r="AJ36" s="23">
        <f>AJ35+' 1,5-2 года (день 7)'!AJ35+'СВО 3-7 лет '!AJ35+'ОВЗ 3-7 лет  '!AJ35</f>
        <v>0</v>
      </c>
      <c r="AK36" s="23">
        <f>AK35+' 1,5-2 года (день 7)'!AK35+'СВО 3-7 лет '!AK35+'ОВЗ 3-7 лет  '!AK35</f>
        <v>0</v>
      </c>
      <c r="AL36" s="23">
        <f>AL35+' 1,5-2 года (день 7)'!AL35+'СВО 3-7 лет '!AL35+'ОВЗ 3-7 лет  '!AL35</f>
        <v>0.13500000000000001</v>
      </c>
      <c r="AM36" s="23">
        <f>AM35+' 1,5-2 года (день 7)'!AM35+'СВО 3-7 лет '!AM35+'ОВЗ 3-7 лет  '!AM35</f>
        <v>0.16400000000000001</v>
      </c>
      <c r="AN36" s="23">
        <f>AN35+' 1,5-2 года (день 7)'!AN35+'СВО 3-7 лет '!AN35+'ОВЗ 3-7 лет  '!AN35</f>
        <v>7.0000000000000001E-3</v>
      </c>
      <c r="AO36" s="23">
        <f>AO35+' 1,5-2 года (день 7)'!AO35+'СВО 3-7 лет '!AO35+'ОВЗ 3-7 лет  '!AO35</f>
        <v>0</v>
      </c>
      <c r="AP36" s="23">
        <f>AP35+' 1,5-2 года (день 7)'!AP35+'СВО 3-7 лет '!AP35+'ОВЗ 3-7 лет  '!AP35</f>
        <v>0</v>
      </c>
      <c r="AQ36" s="23">
        <f>AQ35+' 1,5-2 года (день 7)'!AQ35+'СВО 3-7 лет '!AQ35+'ОВЗ 3-7 лет  '!AQ35</f>
        <v>0</v>
      </c>
      <c r="AR36" s="23">
        <f>AR35+' 1,5-2 года (день 7)'!AR35+'СВО 3-7 лет '!AR35+'ОВЗ 3-7 лет  '!AR35</f>
        <v>0</v>
      </c>
      <c r="AS36" s="23">
        <f>AS35+' 1,5-2 года (день 7)'!AS35+'СВО 3-7 лет '!AS35+'ОВЗ 3-7 лет  '!AS35</f>
        <v>7.0000000000000007E-2</v>
      </c>
      <c r="AT36" s="23">
        <f>AT35+' 1,5-2 года (день 7)'!AT35+'СВО 3-7 лет '!AT35+'ОВЗ 3-7 лет  '!AT35</f>
        <v>0</v>
      </c>
      <c r="AU36" s="23">
        <f>AU35+' 1,5-2 года (день 7)'!AU35+'СВО 3-7 лет '!AU35+'ОВЗ 3-7 лет  '!AU35</f>
        <v>0</v>
      </c>
      <c r="AV36" s="23">
        <f>AV35+' 1,5-2 года (день 7)'!AV35+'СВО 3-7 лет '!AV35+'ОВЗ 3-7 лет  '!AV35</f>
        <v>0</v>
      </c>
      <c r="AW36" s="23">
        <f>AW35+' 1,5-2 года (день 7)'!AW35+'СВО 3-7 лет '!AW35+'ОВЗ 3-7 лет  '!AW35</f>
        <v>0</v>
      </c>
      <c r="AX36" s="23">
        <f>AX35+' 1,5-2 года (день 7)'!AX35+'СВО 3-7 лет '!AX35+'ОВЗ 3-7 лет  '!AX35</f>
        <v>0</v>
      </c>
      <c r="AY36" s="23">
        <f>AY35+' 1,5-2 года (день 7)'!AY35+'СВО 3-7 лет '!AY35+'ОВЗ 3-7 лет  '!AY35</f>
        <v>0</v>
      </c>
      <c r="AZ36" s="23">
        <f>AZ35+' 1,5-2 года (день 7)'!AZ35+'СВО 3-7 лет '!AZ35+'ОВЗ 3-7 лет  '!AZ35</f>
        <v>7.5000000000000011E-2</v>
      </c>
      <c r="BA36" s="23">
        <f>BA35+' 1,5-2 года (день 7)'!BA35+'СВО 3-7 лет '!BA35+'ОВЗ 3-7 лет  '!BA35</f>
        <v>0</v>
      </c>
      <c r="BB36" s="23">
        <f>BB35+' 1,5-2 года (день 7)'!BB35+'СВО 3-7 лет '!BB35+'ОВЗ 3-7 лет  '!BB35</f>
        <v>0</v>
      </c>
      <c r="BC36" s="23">
        <f>BC35+' 1,5-2 года (день 7)'!BC35+'СВО 3-7 лет '!BC35+'ОВЗ 3-7 лет  '!BC35</f>
        <v>1.6E-2</v>
      </c>
      <c r="BD36" s="23">
        <f>BD35+' 1,5-2 года (день 7)'!BD35+'СВО 3-7 лет '!BD35+'ОВЗ 3-7 лет  '!BD35</f>
        <v>0.13200000000000001</v>
      </c>
      <c r="BE36" s="23">
        <f>BE35+' 1,5-2 года (день 7)'!BE35+'СВО 3-7 лет '!BE35+'ОВЗ 3-7 лет  '!BE35</f>
        <v>0.106</v>
      </c>
      <c r="BF36" s="23">
        <f>BF35+' 1,5-2 года (день 7)'!BF35+'СВО 3-7 лет '!BF35+'ОВЗ 3-7 лет  '!BF35</f>
        <v>7.8000000000000014E-2</v>
      </c>
      <c r="BG36" s="23">
        <f>BG35+' 1,5-2 года (день 7)'!BG35+'СВО 3-7 лет '!BG35+'ОВЗ 3-7 лет  '!BG35</f>
        <v>0</v>
      </c>
      <c r="BH36" s="23">
        <f>BH35+' 1,5-2 года (день 7)'!BH35+'СВО 3-7 лет '!BH35+'ОВЗ 3-7 лет  '!BH35</f>
        <v>0</v>
      </c>
      <c r="BI36" s="23">
        <f>BI35+' 1,5-2 года (день 7)'!BI35+'СВО 3-7 лет '!BI35+'ОВЗ 3-7 лет  '!BI35</f>
        <v>0</v>
      </c>
      <c r="BJ36" s="23">
        <f>BJ35+' 1,5-2 года (день 7)'!BJ35+'СВО 3-7 лет '!BJ35+'ОВЗ 3-7 лет  '!BJ35</f>
        <v>1.42</v>
      </c>
      <c r="BK36" s="23">
        <f>BK35+' 1,5-2 года (день 7)'!BK35+'СВО 3-7 лет '!BK35+'ОВЗ 3-7 лет  '!BK35</f>
        <v>6.5000000000000002E-2</v>
      </c>
      <c r="BL36" s="23">
        <f>BL35+' 1,5-2 года (день 7)'!BL35+'СВО 3-7 лет '!BL35+'ОВЗ 3-7 лет  '!BL35</f>
        <v>6.5000000000000002E-2</v>
      </c>
      <c r="BM36" s="23">
        <f>BM35+' 1,5-2 года (день 7)'!BM35+'СВО 3-7 лет '!BM35+'ОВЗ 3-7 лет  '!BM35</f>
        <v>0.20499999999999999</v>
      </c>
      <c r="BN36" s="23">
        <f>BN35+' 1,5-2 года (день 7)'!BN35+'СВО 3-7 лет '!BN35+'ОВЗ 3-7 лет  '!BN35</f>
        <v>0</v>
      </c>
      <c r="BO36" s="23">
        <f>BO35+' 1,5-2 года (день 7)'!BO35+'СВО 3-7 лет '!BO35+'ОВЗ 3-7 лет  '!BO35</f>
        <v>0</v>
      </c>
      <c r="BP36" s="23">
        <f>BP35+' 1,5-2 года (день 7)'!BP35+'СВО 3-7 лет '!BP35+'ОВЗ 3-7 лет  '!BP35</f>
        <v>1.8000000000000002E-2</v>
      </c>
      <c r="BQ36" s="23">
        <f>BQ35+' 1,5-2 года (день 7)'!BQ35+'СВО 3-7 лет '!BQ35+'ОВЗ 3-7 лет  '!BQ35</f>
        <v>2.1999999999999999E-2</v>
      </c>
      <c r="BR36" s="23">
        <f>BR35+' 1,5-2 года (день 7)'!BR35+'СВО 3-7 лет '!BR35+'ОВЗ 3-7 лет  '!BR35</f>
        <v>0</v>
      </c>
    </row>
    <row r="37" spans="1:72" ht="18"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70"/>
    </row>
    <row r="38" spans="1:72">
      <c r="D38" s="73" t="s">
        <v>90</v>
      </c>
      <c r="E38" s="73"/>
      <c r="F38" s="80"/>
      <c r="G38" s="73"/>
      <c r="H38" s="73" t="s">
        <v>91</v>
      </c>
      <c r="I38" s="73"/>
      <c r="J38" s="73"/>
      <c r="K38" s="73" t="s">
        <v>92</v>
      </c>
      <c r="L38" s="73"/>
    </row>
    <row r="39" spans="1:72">
      <c r="D39" s="73" t="s">
        <v>93</v>
      </c>
      <c r="E39" s="73"/>
      <c r="F39" s="73" t="s">
        <v>94</v>
      </c>
      <c r="G39" s="73"/>
      <c r="H39" s="73" t="s">
        <v>95</v>
      </c>
      <c r="I39" s="73"/>
      <c r="J39" s="73"/>
      <c r="K39" s="73"/>
      <c r="L39" s="73"/>
    </row>
    <row r="40" spans="1:72">
      <c r="D40" s="73"/>
      <c r="E40" s="73"/>
      <c r="F40" s="73"/>
      <c r="G40" s="73"/>
      <c r="H40" s="73"/>
      <c r="I40" s="73"/>
      <c r="J40" s="73"/>
      <c r="K40" s="73"/>
      <c r="L40" s="73"/>
    </row>
    <row r="41" spans="1:72">
      <c r="D41" s="73"/>
      <c r="E41" s="73"/>
      <c r="F41" s="73" t="s">
        <v>96</v>
      </c>
      <c r="G41" s="73"/>
      <c r="H41" s="73" t="s">
        <v>97</v>
      </c>
      <c r="I41" s="73"/>
      <c r="J41" s="73"/>
      <c r="K41" s="73"/>
      <c r="L41" s="73"/>
      <c r="BS41" s="24"/>
      <c r="BT41" s="25"/>
    </row>
    <row r="42" spans="1:72">
      <c r="D42" s="73"/>
      <c r="E42" s="73"/>
      <c r="F42" s="73"/>
      <c r="G42" s="73"/>
      <c r="H42" s="73" t="s">
        <v>95</v>
      </c>
      <c r="I42" s="73"/>
      <c r="J42" s="73"/>
      <c r="K42" s="73"/>
      <c r="L42" s="73"/>
    </row>
    <row r="43" spans="1:72">
      <c r="D43" s="73"/>
      <c r="E43" s="73"/>
      <c r="F43" s="73"/>
      <c r="G43" s="73"/>
      <c r="H43" s="73"/>
      <c r="I43" s="73"/>
      <c r="J43" s="73"/>
      <c r="K43" s="73"/>
      <c r="L43" s="73"/>
    </row>
    <row r="49" spans="1:72" ht="17.399999999999999">
      <c r="A49" s="26"/>
      <c r="B49" s="27" t="s">
        <v>26</v>
      </c>
      <c r="C49" s="28" t="s">
        <v>27</v>
      </c>
      <c r="D49" s="62">
        <v>90.9</v>
      </c>
      <c r="E49" s="62">
        <v>96</v>
      </c>
      <c r="F49" s="62">
        <v>91</v>
      </c>
      <c r="G49" s="62">
        <v>816</v>
      </c>
      <c r="H49" s="62">
        <v>1680</v>
      </c>
      <c r="I49" s="62">
        <v>1050</v>
      </c>
      <c r="J49" s="62">
        <v>90.57</v>
      </c>
      <c r="K49" s="62">
        <v>1166.67</v>
      </c>
      <c r="L49" s="62">
        <v>255.2</v>
      </c>
      <c r="M49" s="62">
        <v>833</v>
      </c>
      <c r="N49" s="62">
        <v>126.38</v>
      </c>
      <c r="O49" s="62">
        <v>387.53</v>
      </c>
      <c r="P49" s="62">
        <v>663.16</v>
      </c>
      <c r="Q49" s="62">
        <v>526.66999999999996</v>
      </c>
      <c r="R49" s="62">
        <v>1295</v>
      </c>
      <c r="S49" s="62"/>
      <c r="T49" s="62"/>
      <c r="U49" s="62">
        <v>1012</v>
      </c>
      <c r="V49" s="62">
        <v>470.67</v>
      </c>
      <c r="W49" s="62">
        <v>348</v>
      </c>
      <c r="X49" s="62">
        <v>9.4</v>
      </c>
      <c r="Y49" s="62">
        <v>266.5</v>
      </c>
      <c r="Z49" s="62">
        <v>367</v>
      </c>
      <c r="AA49" s="62">
        <v>524</v>
      </c>
      <c r="AB49" s="62">
        <v>330</v>
      </c>
      <c r="AC49" s="62">
        <v>299</v>
      </c>
      <c r="AD49" s="62">
        <v>148</v>
      </c>
      <c r="AE49" s="62">
        <v>842</v>
      </c>
      <c r="AF49" s="62"/>
      <c r="AG49" s="62">
        <v>180</v>
      </c>
      <c r="AH49" s="62">
        <v>359</v>
      </c>
      <c r="AI49" s="62">
        <v>160</v>
      </c>
      <c r="AJ49" s="62">
        <v>309.10000000000002</v>
      </c>
      <c r="AK49" s="62">
        <v>94</v>
      </c>
      <c r="AL49" s="62">
        <v>73</v>
      </c>
      <c r="AM49" s="62">
        <v>51.6</v>
      </c>
      <c r="AN49" s="62">
        <v>250</v>
      </c>
      <c r="AO49" s="62">
        <v>272</v>
      </c>
      <c r="AP49" s="62"/>
      <c r="AQ49" s="62">
        <v>425</v>
      </c>
      <c r="AR49" s="62">
        <v>800</v>
      </c>
      <c r="AS49" s="62">
        <v>294.25</v>
      </c>
      <c r="AT49" s="62">
        <v>95</v>
      </c>
      <c r="AU49" s="62">
        <v>87.33</v>
      </c>
      <c r="AV49" s="62">
        <v>73.33</v>
      </c>
      <c r="AW49" s="62">
        <v>80</v>
      </c>
      <c r="AX49" s="62">
        <v>89.29</v>
      </c>
      <c r="AY49" s="62">
        <v>63.75</v>
      </c>
      <c r="AZ49" s="62">
        <v>104.62</v>
      </c>
      <c r="BA49" s="62">
        <v>81.33</v>
      </c>
      <c r="BB49" s="62">
        <v>71.67</v>
      </c>
      <c r="BC49" s="62">
        <v>152.66999999999999</v>
      </c>
      <c r="BD49" s="62">
        <v>378</v>
      </c>
      <c r="BE49" s="62">
        <v>574</v>
      </c>
      <c r="BF49" s="62">
        <v>696</v>
      </c>
      <c r="BG49" s="62">
        <v>324</v>
      </c>
      <c r="BH49" s="62">
        <v>604</v>
      </c>
      <c r="BI49" s="62"/>
      <c r="BJ49" s="62">
        <v>38</v>
      </c>
      <c r="BK49" s="62">
        <v>38</v>
      </c>
      <c r="BL49" s="62">
        <v>33</v>
      </c>
      <c r="BM49" s="62">
        <v>43</v>
      </c>
      <c r="BN49" s="62">
        <v>43</v>
      </c>
      <c r="BO49" s="62">
        <v>306.32</v>
      </c>
      <c r="BP49" s="62">
        <v>190</v>
      </c>
      <c r="BQ49" s="62">
        <v>26</v>
      </c>
      <c r="BR49" s="66"/>
    </row>
    <row r="50" spans="1:72" ht="17.399999999999999">
      <c r="B50" s="30" t="s">
        <v>28</v>
      </c>
      <c r="C50" s="31" t="s">
        <v>27</v>
      </c>
      <c r="D50" s="32">
        <f>D49/1000</f>
        <v>9.0900000000000009E-2</v>
      </c>
      <c r="E50" s="32">
        <f>E49/1000</f>
        <v>9.6000000000000002E-2</v>
      </c>
      <c r="F50" s="32">
        <f>F49/1000</f>
        <v>9.0999999999999998E-2</v>
      </c>
      <c r="G50" s="32">
        <f>G49/1000</f>
        <v>0.81599999999999995</v>
      </c>
      <c r="H50" s="32">
        <f>H49/1000</f>
        <v>1.68</v>
      </c>
      <c r="I50" s="32">
        <f t="shared" ref="I50:BQ50" si="3">I49/1000</f>
        <v>1.05</v>
      </c>
      <c r="J50" s="32">
        <f t="shared" si="3"/>
        <v>9.0569999999999998E-2</v>
      </c>
      <c r="K50" s="32">
        <f t="shared" si="3"/>
        <v>1.1666700000000001</v>
      </c>
      <c r="L50" s="32">
        <f t="shared" si="3"/>
        <v>0.25519999999999998</v>
      </c>
      <c r="M50" s="32">
        <f t="shared" si="3"/>
        <v>0.83299999999999996</v>
      </c>
      <c r="N50" s="32">
        <f t="shared" si="3"/>
        <v>0.12637999999999999</v>
      </c>
      <c r="O50" s="32">
        <f t="shared" si="3"/>
        <v>0.38752999999999999</v>
      </c>
      <c r="P50" s="32">
        <f t="shared" si="3"/>
        <v>0.66315999999999997</v>
      </c>
      <c r="Q50" s="32">
        <f t="shared" si="3"/>
        <v>0.52666999999999997</v>
      </c>
      <c r="R50" s="32">
        <f t="shared" si="3"/>
        <v>1.2949999999999999</v>
      </c>
      <c r="S50" s="32">
        <f t="shared" si="3"/>
        <v>0</v>
      </c>
      <c r="T50" s="32">
        <f t="shared" si="3"/>
        <v>0</v>
      </c>
      <c r="U50" s="32">
        <f t="shared" si="3"/>
        <v>1.012</v>
      </c>
      <c r="V50" s="32">
        <f t="shared" si="3"/>
        <v>0.47067000000000003</v>
      </c>
      <c r="W50" s="32">
        <f>W49/1000</f>
        <v>0.34799999999999998</v>
      </c>
      <c r="X50" s="32">
        <f t="shared" si="3"/>
        <v>9.4000000000000004E-3</v>
      </c>
      <c r="Y50" s="32">
        <f t="shared" si="3"/>
        <v>0.26650000000000001</v>
      </c>
      <c r="Z50" s="32">
        <f t="shared" si="3"/>
        <v>0.36699999999999999</v>
      </c>
      <c r="AA50" s="32">
        <f t="shared" si="3"/>
        <v>0.52400000000000002</v>
      </c>
      <c r="AB50" s="32">
        <f t="shared" si="3"/>
        <v>0.33</v>
      </c>
      <c r="AC50" s="32">
        <f t="shared" si="3"/>
        <v>0.29899999999999999</v>
      </c>
      <c r="AD50" s="32">
        <f t="shared" si="3"/>
        <v>0.14799999999999999</v>
      </c>
      <c r="AE50" s="32">
        <f t="shared" si="3"/>
        <v>0.84199999999999997</v>
      </c>
      <c r="AF50" s="32">
        <f t="shared" ref="AF50:AI50" si="4">AF49/1000</f>
        <v>0</v>
      </c>
      <c r="AG50" s="32">
        <f t="shared" si="4"/>
        <v>0.18</v>
      </c>
      <c r="AH50" s="32">
        <f t="shared" si="4"/>
        <v>0.35899999999999999</v>
      </c>
      <c r="AI50" s="32">
        <f t="shared" si="4"/>
        <v>0.16</v>
      </c>
      <c r="AJ50" s="32">
        <f t="shared" si="3"/>
        <v>0.30910000000000004</v>
      </c>
      <c r="AK50" s="32">
        <f t="shared" si="3"/>
        <v>9.4E-2</v>
      </c>
      <c r="AL50" s="32">
        <f t="shared" si="3"/>
        <v>7.2999999999999995E-2</v>
      </c>
      <c r="AM50" s="32">
        <f t="shared" si="3"/>
        <v>5.16E-2</v>
      </c>
      <c r="AN50" s="32">
        <f t="shared" si="3"/>
        <v>0.25</v>
      </c>
      <c r="AO50" s="32">
        <f t="shared" si="3"/>
        <v>0.27200000000000002</v>
      </c>
      <c r="AP50" s="32">
        <f t="shared" si="3"/>
        <v>0</v>
      </c>
      <c r="AQ50" s="32">
        <f t="shared" si="3"/>
        <v>0.42499999999999999</v>
      </c>
      <c r="AR50" s="32">
        <f t="shared" si="3"/>
        <v>0.8</v>
      </c>
      <c r="AS50" s="32">
        <f t="shared" si="3"/>
        <v>0.29425000000000001</v>
      </c>
      <c r="AT50" s="32">
        <f t="shared" si="3"/>
        <v>9.5000000000000001E-2</v>
      </c>
      <c r="AU50" s="32">
        <f t="shared" si="3"/>
        <v>8.7330000000000005E-2</v>
      </c>
      <c r="AV50" s="32">
        <f t="shared" si="3"/>
        <v>7.3329999999999992E-2</v>
      </c>
      <c r="AW50" s="32">
        <f t="shared" si="3"/>
        <v>0.08</v>
      </c>
      <c r="AX50" s="32">
        <f t="shared" si="3"/>
        <v>8.9290000000000008E-2</v>
      </c>
      <c r="AY50" s="32">
        <f t="shared" si="3"/>
        <v>6.3750000000000001E-2</v>
      </c>
      <c r="AZ50" s="32">
        <f t="shared" si="3"/>
        <v>0.10462</v>
      </c>
      <c r="BA50" s="32">
        <f t="shared" si="3"/>
        <v>8.133E-2</v>
      </c>
      <c r="BB50" s="32">
        <f t="shared" si="3"/>
        <v>7.1669999999999998E-2</v>
      </c>
      <c r="BC50" s="32">
        <f t="shared" si="3"/>
        <v>0.15267</v>
      </c>
      <c r="BD50" s="32">
        <f t="shared" si="3"/>
        <v>0.378</v>
      </c>
      <c r="BE50" s="32">
        <f t="shared" si="3"/>
        <v>0.57399999999999995</v>
      </c>
      <c r="BF50" s="32">
        <f t="shared" si="3"/>
        <v>0.69599999999999995</v>
      </c>
      <c r="BG50" s="32">
        <f t="shared" si="3"/>
        <v>0.32400000000000001</v>
      </c>
      <c r="BH50" s="32">
        <f t="shared" si="3"/>
        <v>0.60399999999999998</v>
      </c>
      <c r="BI50" s="32">
        <f t="shared" si="3"/>
        <v>0</v>
      </c>
      <c r="BJ50" s="32">
        <f t="shared" si="3"/>
        <v>3.7999999999999999E-2</v>
      </c>
      <c r="BK50" s="32">
        <f t="shared" si="3"/>
        <v>3.7999999999999999E-2</v>
      </c>
      <c r="BL50" s="32">
        <f t="shared" si="3"/>
        <v>3.3000000000000002E-2</v>
      </c>
      <c r="BM50" s="32">
        <f t="shared" si="3"/>
        <v>4.2999999999999997E-2</v>
      </c>
      <c r="BN50" s="32">
        <f t="shared" si="3"/>
        <v>4.2999999999999997E-2</v>
      </c>
      <c r="BO50" s="32">
        <f t="shared" si="3"/>
        <v>0.30631999999999998</v>
      </c>
      <c r="BP50" s="32">
        <f t="shared" si="3"/>
        <v>0.19</v>
      </c>
      <c r="BQ50" s="32">
        <f t="shared" si="3"/>
        <v>2.5999999999999999E-2</v>
      </c>
      <c r="BR50" s="66">
        <f t="shared" ref="BR50" si="5">BR49/1000</f>
        <v>0</v>
      </c>
    </row>
    <row r="51" spans="1:72" ht="17.399999999999999">
      <c r="A51" s="33"/>
      <c r="B51" s="34" t="s">
        <v>29</v>
      </c>
      <c r="C51" s="101"/>
      <c r="D51" s="35">
        <f>D35*D49</f>
        <v>7.2720000000000002</v>
      </c>
      <c r="E51" s="35">
        <f>E35*E49</f>
        <v>4.8000000000000007</v>
      </c>
      <c r="F51" s="35">
        <f>F35*F49</f>
        <v>5.1870000000000003</v>
      </c>
      <c r="G51" s="35">
        <f>G35*G49</f>
        <v>0.81600000000000006</v>
      </c>
      <c r="H51" s="35">
        <f>H35*H49</f>
        <v>1.68</v>
      </c>
      <c r="I51" s="35">
        <f t="shared" ref="I51:BQ51" si="6">I35*I49</f>
        <v>0</v>
      </c>
      <c r="J51" s="35">
        <f t="shared" si="6"/>
        <v>10.868399999999999</v>
      </c>
      <c r="K51" s="35">
        <f t="shared" si="6"/>
        <v>22.166730000000001</v>
      </c>
      <c r="L51" s="35">
        <f t="shared" si="6"/>
        <v>3.8279999999999998</v>
      </c>
      <c r="M51" s="35">
        <f t="shared" si="6"/>
        <v>14.161000000000001</v>
      </c>
      <c r="N51" s="35">
        <f t="shared" si="6"/>
        <v>0</v>
      </c>
      <c r="O51" s="35">
        <f t="shared" si="6"/>
        <v>0</v>
      </c>
      <c r="P51" s="35">
        <f t="shared" si="6"/>
        <v>0</v>
      </c>
      <c r="Q51" s="35">
        <f t="shared" si="6"/>
        <v>4.2133599999999998</v>
      </c>
      <c r="R51" s="35">
        <f t="shared" si="6"/>
        <v>0</v>
      </c>
      <c r="S51" s="35">
        <f t="shared" si="6"/>
        <v>0</v>
      </c>
      <c r="T51" s="35">
        <f t="shared" si="6"/>
        <v>0</v>
      </c>
      <c r="U51" s="35">
        <f t="shared" si="6"/>
        <v>0</v>
      </c>
      <c r="V51" s="35">
        <f t="shared" si="6"/>
        <v>0</v>
      </c>
      <c r="W51" s="35">
        <f>W35*W49</f>
        <v>12.180000000000001</v>
      </c>
      <c r="X51" s="35">
        <f t="shared" si="6"/>
        <v>6.11</v>
      </c>
      <c r="Y51" s="35">
        <f t="shared" si="6"/>
        <v>0</v>
      </c>
      <c r="Z51" s="35">
        <f t="shared" si="6"/>
        <v>0</v>
      </c>
      <c r="AA51" s="35">
        <f t="shared" si="6"/>
        <v>5.24</v>
      </c>
      <c r="AB51" s="35">
        <f t="shared" si="6"/>
        <v>0</v>
      </c>
      <c r="AC51" s="35">
        <f t="shared" si="6"/>
        <v>3.5880000000000001</v>
      </c>
      <c r="AD51" s="35">
        <f t="shared" si="6"/>
        <v>0</v>
      </c>
      <c r="AE51" s="35">
        <f t="shared" si="6"/>
        <v>0</v>
      </c>
      <c r="AF51" s="35">
        <f t="shared" ref="AF51:AI51" si="7">AF35*AF49</f>
        <v>0</v>
      </c>
      <c r="AG51" s="35">
        <f t="shared" si="7"/>
        <v>0</v>
      </c>
      <c r="AH51" s="35">
        <f t="shared" si="7"/>
        <v>1.7949999999999999</v>
      </c>
      <c r="AI51" s="35">
        <f t="shared" si="7"/>
        <v>18.240000000000002</v>
      </c>
      <c r="AJ51" s="35">
        <f t="shared" si="6"/>
        <v>0</v>
      </c>
      <c r="AK51" s="35">
        <f t="shared" si="6"/>
        <v>0</v>
      </c>
      <c r="AL51" s="35">
        <f t="shared" si="6"/>
        <v>2.5550000000000002</v>
      </c>
      <c r="AM51" s="35">
        <f t="shared" si="6"/>
        <v>2.1156000000000001</v>
      </c>
      <c r="AN51" s="35">
        <f t="shared" si="6"/>
        <v>0.5</v>
      </c>
      <c r="AO51" s="35">
        <f t="shared" si="6"/>
        <v>0</v>
      </c>
      <c r="AP51" s="35">
        <f t="shared" si="6"/>
        <v>0</v>
      </c>
      <c r="AQ51" s="35">
        <f t="shared" si="6"/>
        <v>0</v>
      </c>
      <c r="AR51" s="35">
        <f t="shared" si="6"/>
        <v>0</v>
      </c>
      <c r="AS51" s="35">
        <f t="shared" si="6"/>
        <v>5.8849999999999998</v>
      </c>
      <c r="AT51" s="35">
        <f t="shared" si="6"/>
        <v>0</v>
      </c>
      <c r="AU51" s="35">
        <f t="shared" si="6"/>
        <v>0</v>
      </c>
      <c r="AV51" s="35">
        <f t="shared" si="6"/>
        <v>0</v>
      </c>
      <c r="AW51" s="35">
        <f t="shared" si="6"/>
        <v>0</v>
      </c>
      <c r="AX51" s="35">
        <f t="shared" si="6"/>
        <v>0</v>
      </c>
      <c r="AY51" s="35">
        <f t="shared" si="6"/>
        <v>0</v>
      </c>
      <c r="AZ51" s="35">
        <f t="shared" si="6"/>
        <v>2.0924</v>
      </c>
      <c r="BA51" s="35">
        <f t="shared" si="6"/>
        <v>0</v>
      </c>
      <c r="BB51" s="35">
        <f t="shared" si="6"/>
        <v>0</v>
      </c>
      <c r="BC51" s="35">
        <f t="shared" si="6"/>
        <v>0.61068</v>
      </c>
      <c r="BD51" s="35">
        <f t="shared" si="6"/>
        <v>13.23</v>
      </c>
      <c r="BE51" s="35">
        <f t="shared" si="6"/>
        <v>15.497999999999999</v>
      </c>
      <c r="BF51" s="35">
        <f t="shared" si="6"/>
        <v>14.616000000000001</v>
      </c>
      <c r="BG51" s="35">
        <f t="shared" si="6"/>
        <v>0</v>
      </c>
      <c r="BH51" s="35">
        <f t="shared" si="6"/>
        <v>0</v>
      </c>
      <c r="BI51" s="35">
        <f t="shared" si="6"/>
        <v>0</v>
      </c>
      <c r="BJ51" s="35">
        <f t="shared" si="6"/>
        <v>14.44</v>
      </c>
      <c r="BK51" s="35">
        <f t="shared" si="6"/>
        <v>0.64600000000000002</v>
      </c>
      <c r="BL51" s="35">
        <f t="shared" si="6"/>
        <v>0.56100000000000005</v>
      </c>
      <c r="BM51" s="35">
        <f t="shared" si="6"/>
        <v>2.3650000000000002</v>
      </c>
      <c r="BN51" s="35">
        <f t="shared" si="6"/>
        <v>0</v>
      </c>
      <c r="BO51" s="35">
        <f t="shared" si="6"/>
        <v>0</v>
      </c>
      <c r="BP51" s="35">
        <f t="shared" si="6"/>
        <v>0.95000000000000007</v>
      </c>
      <c r="BQ51" s="35">
        <f t="shared" si="6"/>
        <v>0.156</v>
      </c>
      <c r="BR51" s="68">
        <f t="shared" ref="BR51" si="8">BR35*BR49</f>
        <v>0</v>
      </c>
      <c r="BS51" s="36">
        <f>SUM(D51:BQ51)</f>
        <v>198.36616999999998</v>
      </c>
      <c r="BT51" s="37">
        <f>BS51/$C$10</f>
        <v>198.36616999999998</v>
      </c>
    </row>
    <row r="52" spans="1:72" ht="17.399999999999999">
      <c r="A52" s="33"/>
      <c r="B52" s="34" t="s">
        <v>30</v>
      </c>
      <c r="C52" s="101"/>
      <c r="D52" s="35">
        <f>D35*D49</f>
        <v>7.2720000000000002</v>
      </c>
      <c r="E52" s="35">
        <f>E35*E49</f>
        <v>4.8000000000000007</v>
      </c>
      <c r="F52" s="35">
        <f>F35*F49</f>
        <v>5.1870000000000003</v>
      </c>
      <c r="G52" s="35">
        <f>G35*G49</f>
        <v>0.81600000000000006</v>
      </c>
      <c r="H52" s="35">
        <f>H35*H49</f>
        <v>1.68</v>
      </c>
      <c r="I52" s="35">
        <f t="shared" ref="I52:BQ52" si="9">I35*I49</f>
        <v>0</v>
      </c>
      <c r="J52" s="35">
        <f t="shared" si="9"/>
        <v>10.868399999999999</v>
      </c>
      <c r="K52" s="35">
        <f t="shared" si="9"/>
        <v>22.166730000000001</v>
      </c>
      <c r="L52" s="35">
        <f t="shared" si="9"/>
        <v>3.8279999999999998</v>
      </c>
      <c r="M52" s="35">
        <f t="shared" si="9"/>
        <v>14.161000000000001</v>
      </c>
      <c r="N52" s="35">
        <f t="shared" si="9"/>
        <v>0</v>
      </c>
      <c r="O52" s="35">
        <f t="shared" si="9"/>
        <v>0</v>
      </c>
      <c r="P52" s="35">
        <f t="shared" si="9"/>
        <v>0</v>
      </c>
      <c r="Q52" s="35">
        <f t="shared" si="9"/>
        <v>4.2133599999999998</v>
      </c>
      <c r="R52" s="35">
        <f t="shared" si="9"/>
        <v>0</v>
      </c>
      <c r="S52" s="35">
        <f t="shared" si="9"/>
        <v>0</v>
      </c>
      <c r="T52" s="35">
        <f t="shared" si="9"/>
        <v>0</v>
      </c>
      <c r="U52" s="35">
        <f t="shared" si="9"/>
        <v>0</v>
      </c>
      <c r="V52" s="35">
        <f t="shared" si="9"/>
        <v>0</v>
      </c>
      <c r="W52" s="35">
        <f>W35*W49</f>
        <v>12.180000000000001</v>
      </c>
      <c r="X52" s="35">
        <f t="shared" si="9"/>
        <v>6.11</v>
      </c>
      <c r="Y52" s="35">
        <f t="shared" si="9"/>
        <v>0</v>
      </c>
      <c r="Z52" s="35">
        <f t="shared" si="9"/>
        <v>0</v>
      </c>
      <c r="AA52" s="35">
        <f t="shared" si="9"/>
        <v>5.24</v>
      </c>
      <c r="AB52" s="35">
        <f t="shared" si="9"/>
        <v>0</v>
      </c>
      <c r="AC52" s="35">
        <f t="shared" si="9"/>
        <v>3.5880000000000001</v>
      </c>
      <c r="AD52" s="35">
        <f t="shared" si="9"/>
        <v>0</v>
      </c>
      <c r="AE52" s="35">
        <f t="shared" si="9"/>
        <v>0</v>
      </c>
      <c r="AF52" s="35">
        <f t="shared" ref="AF52:AI52" si="10">AF35*AF49</f>
        <v>0</v>
      </c>
      <c r="AG52" s="35">
        <f t="shared" si="10"/>
        <v>0</v>
      </c>
      <c r="AH52" s="35">
        <f t="shared" si="10"/>
        <v>1.7949999999999999</v>
      </c>
      <c r="AI52" s="35">
        <f t="shared" si="10"/>
        <v>18.240000000000002</v>
      </c>
      <c r="AJ52" s="35">
        <f t="shared" si="9"/>
        <v>0</v>
      </c>
      <c r="AK52" s="35">
        <f t="shared" si="9"/>
        <v>0</v>
      </c>
      <c r="AL52" s="35">
        <f t="shared" si="9"/>
        <v>2.5550000000000002</v>
      </c>
      <c r="AM52" s="35">
        <f t="shared" si="9"/>
        <v>2.1156000000000001</v>
      </c>
      <c r="AN52" s="35">
        <f t="shared" si="9"/>
        <v>0.5</v>
      </c>
      <c r="AO52" s="35">
        <f t="shared" si="9"/>
        <v>0</v>
      </c>
      <c r="AP52" s="35">
        <f t="shared" si="9"/>
        <v>0</v>
      </c>
      <c r="AQ52" s="35">
        <f t="shared" si="9"/>
        <v>0</v>
      </c>
      <c r="AR52" s="35">
        <f t="shared" si="9"/>
        <v>0</v>
      </c>
      <c r="AS52" s="35">
        <f t="shared" si="9"/>
        <v>5.8849999999999998</v>
      </c>
      <c r="AT52" s="35">
        <f t="shared" si="9"/>
        <v>0</v>
      </c>
      <c r="AU52" s="35">
        <f t="shared" si="9"/>
        <v>0</v>
      </c>
      <c r="AV52" s="35">
        <f t="shared" si="9"/>
        <v>0</v>
      </c>
      <c r="AW52" s="35">
        <f t="shared" si="9"/>
        <v>0</v>
      </c>
      <c r="AX52" s="35">
        <f t="shared" si="9"/>
        <v>0</v>
      </c>
      <c r="AY52" s="35">
        <f t="shared" si="9"/>
        <v>0</v>
      </c>
      <c r="AZ52" s="35">
        <f t="shared" si="9"/>
        <v>2.0924</v>
      </c>
      <c r="BA52" s="35">
        <f t="shared" si="9"/>
        <v>0</v>
      </c>
      <c r="BB52" s="35">
        <f t="shared" si="9"/>
        <v>0</v>
      </c>
      <c r="BC52" s="35">
        <f t="shared" si="9"/>
        <v>0.61068</v>
      </c>
      <c r="BD52" s="35">
        <f t="shared" si="9"/>
        <v>13.23</v>
      </c>
      <c r="BE52" s="35">
        <f t="shared" si="9"/>
        <v>15.497999999999999</v>
      </c>
      <c r="BF52" s="35">
        <f t="shared" si="9"/>
        <v>14.616000000000001</v>
      </c>
      <c r="BG52" s="35">
        <f t="shared" si="9"/>
        <v>0</v>
      </c>
      <c r="BH52" s="35">
        <f t="shared" si="9"/>
        <v>0</v>
      </c>
      <c r="BI52" s="35">
        <f t="shared" si="9"/>
        <v>0</v>
      </c>
      <c r="BJ52" s="35">
        <f t="shared" si="9"/>
        <v>14.44</v>
      </c>
      <c r="BK52" s="35">
        <f t="shared" si="9"/>
        <v>0.64600000000000002</v>
      </c>
      <c r="BL52" s="35">
        <f t="shared" si="9"/>
        <v>0.56100000000000005</v>
      </c>
      <c r="BM52" s="35">
        <f t="shared" si="9"/>
        <v>2.3650000000000002</v>
      </c>
      <c r="BN52" s="35">
        <f t="shared" si="9"/>
        <v>0</v>
      </c>
      <c r="BO52" s="35">
        <f t="shared" si="9"/>
        <v>0</v>
      </c>
      <c r="BP52" s="35">
        <f t="shared" si="9"/>
        <v>0.95000000000000007</v>
      </c>
      <c r="BQ52" s="35">
        <f t="shared" si="9"/>
        <v>0.156</v>
      </c>
      <c r="BR52" s="68">
        <f t="shared" ref="BR52" si="11">BR35*BR49</f>
        <v>0</v>
      </c>
      <c r="BS52" s="36">
        <f>SUM(D52:BQ52)</f>
        <v>198.36616999999998</v>
      </c>
      <c r="BT52" s="37">
        <f>BS52/$C$10</f>
        <v>198.36616999999998</v>
      </c>
    </row>
    <row r="53" spans="1:72">
      <c r="A53" s="38"/>
      <c r="B53" s="38" t="s">
        <v>31</v>
      </c>
      <c r="D53" s="39">
        <f t="shared" ref="D53:AL53" si="12">D70+D88+D104+D120</f>
        <v>7.2720000000000002</v>
      </c>
      <c r="E53" s="39">
        <f t="shared" si="12"/>
        <v>4.8000000000000007</v>
      </c>
      <c r="F53" s="39">
        <f t="shared" si="12"/>
        <v>5.1870000000000012</v>
      </c>
      <c r="G53" s="39">
        <f t="shared" si="12"/>
        <v>0.48959999999999998</v>
      </c>
      <c r="H53" s="39">
        <f t="shared" si="12"/>
        <v>2.016</v>
      </c>
      <c r="I53" s="39">
        <f t="shared" si="12"/>
        <v>0</v>
      </c>
      <c r="J53" s="39">
        <f t="shared" si="12"/>
        <v>10.868400000000001</v>
      </c>
      <c r="K53" s="39">
        <f t="shared" si="12"/>
        <v>22.166730000000001</v>
      </c>
      <c r="L53" s="39">
        <f t="shared" si="12"/>
        <v>3.8279999999999998</v>
      </c>
      <c r="M53" s="39">
        <f t="shared" si="12"/>
        <v>13.7445</v>
      </c>
      <c r="N53" s="39">
        <f t="shared" si="12"/>
        <v>0</v>
      </c>
      <c r="O53" s="39">
        <f t="shared" si="12"/>
        <v>0</v>
      </c>
      <c r="P53" s="39">
        <f t="shared" si="12"/>
        <v>0</v>
      </c>
      <c r="Q53" s="39">
        <f t="shared" si="12"/>
        <v>4.2133599999999998</v>
      </c>
      <c r="R53" s="39">
        <f t="shared" si="12"/>
        <v>0</v>
      </c>
      <c r="S53" s="39">
        <f t="shared" si="12"/>
        <v>0</v>
      </c>
      <c r="T53" s="39">
        <f t="shared" si="12"/>
        <v>0</v>
      </c>
      <c r="U53" s="39">
        <f t="shared" si="12"/>
        <v>0</v>
      </c>
      <c r="V53" s="39">
        <f t="shared" si="12"/>
        <v>0</v>
      </c>
      <c r="W53" s="39">
        <f t="shared" si="12"/>
        <v>12.180000000000001</v>
      </c>
      <c r="X53" s="39">
        <f t="shared" si="12"/>
        <v>310.2</v>
      </c>
      <c r="Y53" s="39">
        <f t="shared" si="12"/>
        <v>0</v>
      </c>
      <c r="Z53" s="39">
        <f t="shared" si="12"/>
        <v>0</v>
      </c>
      <c r="AA53" s="39">
        <f t="shared" si="12"/>
        <v>5.24</v>
      </c>
      <c r="AB53" s="39">
        <f t="shared" si="12"/>
        <v>0</v>
      </c>
      <c r="AC53" s="39">
        <f t="shared" si="12"/>
        <v>3.5880000000000001</v>
      </c>
      <c r="AD53" s="39">
        <f t="shared" si="12"/>
        <v>0</v>
      </c>
      <c r="AE53" s="39">
        <f t="shared" si="12"/>
        <v>0</v>
      </c>
      <c r="AF53" s="39">
        <f t="shared" ref="AF53:AI53" si="13">AF70+AF88+AF104+AF120</f>
        <v>0</v>
      </c>
      <c r="AG53" s="39">
        <f t="shared" si="13"/>
        <v>0</v>
      </c>
      <c r="AH53" s="39">
        <f t="shared" si="13"/>
        <v>1.7949999999999999</v>
      </c>
      <c r="AI53" s="39">
        <f t="shared" si="13"/>
        <v>0</v>
      </c>
      <c r="AJ53" s="39">
        <f t="shared" si="12"/>
        <v>0</v>
      </c>
      <c r="AK53" s="39">
        <f t="shared" si="12"/>
        <v>0</v>
      </c>
      <c r="AL53" s="39">
        <f t="shared" si="12"/>
        <v>2.5550000000000002</v>
      </c>
      <c r="AM53" s="39">
        <f t="shared" ref="AM53:BQ53" si="14">AM70+AM88+AM104+AM120</f>
        <v>2.1156000000000001</v>
      </c>
      <c r="AN53" s="39">
        <f t="shared" si="14"/>
        <v>0.57142499999999996</v>
      </c>
      <c r="AO53" s="39">
        <f t="shared" si="14"/>
        <v>0</v>
      </c>
      <c r="AP53" s="39">
        <f t="shared" si="14"/>
        <v>0</v>
      </c>
      <c r="AQ53" s="39">
        <f t="shared" si="14"/>
        <v>0</v>
      </c>
      <c r="AR53" s="39">
        <f t="shared" si="14"/>
        <v>0</v>
      </c>
      <c r="AS53" s="39">
        <f t="shared" si="14"/>
        <v>5.8849999999999998</v>
      </c>
      <c r="AT53" s="39">
        <f t="shared" si="14"/>
        <v>0</v>
      </c>
      <c r="AU53" s="39">
        <f t="shared" si="14"/>
        <v>0</v>
      </c>
      <c r="AV53" s="39">
        <f t="shared" si="14"/>
        <v>0</v>
      </c>
      <c r="AW53" s="39">
        <f t="shared" si="14"/>
        <v>0</v>
      </c>
      <c r="AX53" s="39">
        <f t="shared" si="14"/>
        <v>0</v>
      </c>
      <c r="AY53" s="39">
        <f t="shared" si="14"/>
        <v>0</v>
      </c>
      <c r="AZ53" s="39">
        <f t="shared" si="14"/>
        <v>2.0924</v>
      </c>
      <c r="BA53" s="39">
        <f t="shared" si="14"/>
        <v>0</v>
      </c>
      <c r="BB53" s="39">
        <f t="shared" si="14"/>
        <v>0</v>
      </c>
      <c r="BC53" s="39">
        <f t="shared" si="14"/>
        <v>0.64121399999999995</v>
      </c>
      <c r="BD53" s="39">
        <f t="shared" si="14"/>
        <v>13.23</v>
      </c>
      <c r="BE53" s="39">
        <f t="shared" si="14"/>
        <v>15.497999999999999</v>
      </c>
      <c r="BF53" s="39">
        <f t="shared" si="14"/>
        <v>14.616000000000001</v>
      </c>
      <c r="BG53" s="39">
        <f t="shared" si="14"/>
        <v>0</v>
      </c>
      <c r="BH53" s="39">
        <f t="shared" si="14"/>
        <v>0</v>
      </c>
      <c r="BI53" s="39">
        <f t="shared" si="14"/>
        <v>0</v>
      </c>
      <c r="BJ53" s="39">
        <f t="shared" si="14"/>
        <v>14.440000000000001</v>
      </c>
      <c r="BK53" s="39">
        <f t="shared" si="14"/>
        <v>0.64600000000000002</v>
      </c>
      <c r="BL53" s="39">
        <f t="shared" si="14"/>
        <v>0.56100000000000005</v>
      </c>
      <c r="BM53" s="39">
        <f t="shared" si="14"/>
        <v>2.3650000000000002</v>
      </c>
      <c r="BN53" s="39">
        <f t="shared" si="14"/>
        <v>0</v>
      </c>
      <c r="BO53" s="39">
        <f t="shared" si="14"/>
        <v>0</v>
      </c>
      <c r="BP53" s="39">
        <f t="shared" si="14"/>
        <v>0.95</v>
      </c>
      <c r="BQ53" s="39">
        <f t="shared" si="14"/>
        <v>0.15600000000000003</v>
      </c>
      <c r="BR53" s="69">
        <f t="shared" ref="BR53" si="15">BR70+BR88+BR104+BR120</f>
        <v>0</v>
      </c>
      <c r="BS53" s="39">
        <f>SUM(D53:BQ53)</f>
        <v>483.91122899999999</v>
      </c>
    </row>
    <row r="54" spans="1:72">
      <c r="A54" s="38"/>
      <c r="B54" s="38" t="s">
        <v>32</v>
      </c>
      <c r="BS54" s="40">
        <f>BS53/56</f>
        <v>8.6412719464285708</v>
      </c>
      <c r="BT54" s="40">
        <f>BT69+BT87+BT103+BT119</f>
        <v>483.91122900000005</v>
      </c>
    </row>
    <row r="55" spans="1:72">
      <c r="BS55" s="40"/>
    </row>
    <row r="56" spans="1:72">
      <c r="J56" s="3">
        <v>44</v>
      </c>
      <c r="K56" t="s">
        <v>0</v>
      </c>
      <c r="M56" s="3"/>
      <c r="N56" s="3"/>
      <c r="O56" s="3"/>
      <c r="S56" t="s">
        <v>33</v>
      </c>
    </row>
    <row r="57" spans="1:72" ht="15" customHeight="1">
      <c r="A57" s="102"/>
      <c r="B57" s="41" t="s">
        <v>1</v>
      </c>
      <c r="C57" s="104" t="s">
        <v>2</v>
      </c>
      <c r="D57" s="95" t="str">
        <f>D8</f>
        <v>Хлеб пшеничный</v>
      </c>
      <c r="E57" s="95" t="str">
        <f t="shared" ref="E57:BQ57" si="16">E8</f>
        <v>Хлеб ржано-пшеничный</v>
      </c>
      <c r="F57" s="95" t="str">
        <f t="shared" si="16"/>
        <v>Сахар</v>
      </c>
      <c r="G57" s="95" t="str">
        <f t="shared" si="16"/>
        <v>Чай</v>
      </c>
      <c r="H57" s="95" t="str">
        <f t="shared" si="16"/>
        <v>Какао</v>
      </c>
      <c r="I57" s="95" t="str">
        <f t="shared" si="16"/>
        <v>Кофейный напиток</v>
      </c>
      <c r="J57" s="95" t="str">
        <f t="shared" si="16"/>
        <v>Молоко 2,5%</v>
      </c>
      <c r="K57" s="95" t="str">
        <f t="shared" si="16"/>
        <v>Масло сливочное</v>
      </c>
      <c r="L57" s="95" t="str">
        <f t="shared" si="16"/>
        <v>Сметана 15%</v>
      </c>
      <c r="M57" s="95" t="str">
        <f t="shared" si="16"/>
        <v>Молоко сухое</v>
      </c>
      <c r="N57" s="95" t="str">
        <f t="shared" si="16"/>
        <v>Снежок 2,5 %</v>
      </c>
      <c r="O57" s="95" t="str">
        <f t="shared" si="16"/>
        <v>Творог 5%</v>
      </c>
      <c r="P57" s="95" t="str">
        <f t="shared" si="16"/>
        <v>Молоко сгущенное</v>
      </c>
      <c r="Q57" s="95" t="str">
        <f t="shared" si="16"/>
        <v xml:space="preserve">Джем Сава </v>
      </c>
      <c r="R57" s="95" t="str">
        <f t="shared" si="16"/>
        <v>Сыр</v>
      </c>
      <c r="S57" s="95" t="str">
        <f t="shared" si="16"/>
        <v>Зеленый горошек</v>
      </c>
      <c r="T57" s="95" t="str">
        <f t="shared" si="16"/>
        <v>Кукуруза консервирован.</v>
      </c>
      <c r="U57" s="95" t="str">
        <f t="shared" si="16"/>
        <v>Консервы рыбные</v>
      </c>
      <c r="V57" s="95" t="str">
        <f t="shared" si="16"/>
        <v>Огурцы консервирован.</v>
      </c>
      <c r="W57" s="42"/>
      <c r="X57" s="95" t="str">
        <f t="shared" si="16"/>
        <v>Яйцо</v>
      </c>
      <c r="Y57" s="95" t="str">
        <f t="shared" si="16"/>
        <v>Икра кабачковая</v>
      </c>
      <c r="Z57" s="95" t="str">
        <f t="shared" si="16"/>
        <v>Изюм</v>
      </c>
      <c r="AA57" s="95" t="str">
        <f t="shared" si="16"/>
        <v>Курага</v>
      </c>
      <c r="AB57" s="95" t="str">
        <f t="shared" si="16"/>
        <v>Чернослив</v>
      </c>
      <c r="AC57" s="95" t="str">
        <f t="shared" si="16"/>
        <v>Шиповник</v>
      </c>
      <c r="AD57" s="95" t="str">
        <f t="shared" si="16"/>
        <v>Сухофрукты</v>
      </c>
      <c r="AE57" s="95" t="str">
        <f t="shared" si="16"/>
        <v>Ягода свежемороженная</v>
      </c>
      <c r="AF57" s="95" t="str">
        <f t="shared" ref="AF57:AI57" si="17">AF8</f>
        <v xml:space="preserve">Апельсин  </v>
      </c>
      <c r="AG57" s="95" t="str">
        <f t="shared" si="17"/>
        <v>Банан</v>
      </c>
      <c r="AH57" s="95" t="str">
        <f t="shared" si="17"/>
        <v>Лимон</v>
      </c>
      <c r="AI57" s="95" t="str">
        <f t="shared" si="17"/>
        <v>Яблоко</v>
      </c>
      <c r="AJ57" s="95" t="str">
        <f t="shared" si="16"/>
        <v>Кисель</v>
      </c>
      <c r="AK57" s="95" t="str">
        <f t="shared" si="16"/>
        <v xml:space="preserve">Сок </v>
      </c>
      <c r="AL57" s="95" t="str">
        <f t="shared" si="16"/>
        <v>Макаронные изделия</v>
      </c>
      <c r="AM57" s="95" t="str">
        <f t="shared" si="16"/>
        <v>Мука</v>
      </c>
      <c r="AN57" s="95" t="str">
        <f t="shared" si="16"/>
        <v>Дрожжи</v>
      </c>
      <c r="AO57" s="95" t="str">
        <f t="shared" si="16"/>
        <v>Печенье</v>
      </c>
      <c r="AP57" s="95" t="str">
        <f t="shared" si="16"/>
        <v>Пряники</v>
      </c>
      <c r="AQ57" s="95" t="str">
        <f t="shared" si="16"/>
        <v>Вафли</v>
      </c>
      <c r="AR57" s="95" t="str">
        <f t="shared" si="16"/>
        <v>Конфеты</v>
      </c>
      <c r="AS57" s="95" t="str">
        <f t="shared" si="16"/>
        <v>Повидло Сава</v>
      </c>
      <c r="AT57" s="95" t="str">
        <f t="shared" si="16"/>
        <v>Крупа геркулес</v>
      </c>
      <c r="AU57" s="95" t="str">
        <f t="shared" si="16"/>
        <v>Крупа горох</v>
      </c>
      <c r="AV57" s="95" t="str">
        <f t="shared" si="16"/>
        <v>Крупа гречневая</v>
      </c>
      <c r="AW57" s="95" t="str">
        <f t="shared" si="16"/>
        <v>Крупа кукурузная</v>
      </c>
      <c r="AX57" s="95" t="str">
        <f t="shared" si="16"/>
        <v>Крупа манная</v>
      </c>
      <c r="AY57" s="95" t="str">
        <f t="shared" si="16"/>
        <v>Крупа перловая</v>
      </c>
      <c r="AZ57" s="95" t="str">
        <f t="shared" si="16"/>
        <v>Крупа пшеничная</v>
      </c>
      <c r="BA57" s="95" t="str">
        <f t="shared" si="16"/>
        <v>Крупа пшено</v>
      </c>
      <c r="BB57" s="95" t="str">
        <f t="shared" si="16"/>
        <v>Крупа ячневая</v>
      </c>
      <c r="BC57" s="95" t="str">
        <f t="shared" si="16"/>
        <v>Рис</v>
      </c>
      <c r="BD57" s="95" t="str">
        <f t="shared" si="16"/>
        <v>Цыпленок бройлер</v>
      </c>
      <c r="BE57" s="95" t="str">
        <f t="shared" si="16"/>
        <v>Филе куриное</v>
      </c>
      <c r="BF57" s="95" t="str">
        <f t="shared" si="16"/>
        <v>Фарш говяжий</v>
      </c>
      <c r="BG57" s="95" t="str">
        <f t="shared" si="16"/>
        <v>Печень куриная</v>
      </c>
      <c r="BH57" s="95" t="str">
        <f t="shared" si="16"/>
        <v>Филе минтая</v>
      </c>
      <c r="BI57" s="95" t="str">
        <f t="shared" si="16"/>
        <v>Филе сельди слабосол.</v>
      </c>
      <c r="BJ57" s="95" t="str">
        <f t="shared" si="16"/>
        <v>Картофель</v>
      </c>
      <c r="BK57" s="95" t="str">
        <f t="shared" si="16"/>
        <v>Морковь</v>
      </c>
      <c r="BL57" s="95" t="str">
        <f t="shared" si="16"/>
        <v>Лук</v>
      </c>
      <c r="BM57" s="95" t="str">
        <f t="shared" si="16"/>
        <v>Капуста</v>
      </c>
      <c r="BN57" s="95" t="str">
        <f t="shared" si="16"/>
        <v>Свекла</v>
      </c>
      <c r="BO57" s="95" t="str">
        <f t="shared" si="16"/>
        <v>Томатная паста</v>
      </c>
      <c r="BP57" s="95" t="str">
        <f t="shared" si="16"/>
        <v>Масло растительное</v>
      </c>
      <c r="BQ57" s="95" t="str">
        <f t="shared" si="16"/>
        <v>Соль</v>
      </c>
      <c r="BR57" s="94" t="str">
        <f t="shared" ref="BR57" si="18">BR8</f>
        <v>Лимонная кислота</v>
      </c>
      <c r="BS57" s="106" t="s">
        <v>3</v>
      </c>
      <c r="BT57" s="106" t="s">
        <v>4</v>
      </c>
    </row>
    <row r="58" spans="1:72" ht="51" customHeight="1">
      <c r="A58" s="103"/>
      <c r="B58" s="6" t="s">
        <v>5</v>
      </c>
      <c r="C58" s="10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42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4"/>
      <c r="BS58" s="107"/>
      <c r="BT58" s="107"/>
    </row>
    <row r="59" spans="1:72">
      <c r="A59" s="97" t="s">
        <v>6</v>
      </c>
      <c r="B59" s="12" t="str">
        <f>B10</f>
        <v>Каша пшеничная молочная</v>
      </c>
      <c r="C59" s="98">
        <f>$E$7</f>
        <v>1</v>
      </c>
      <c r="D59" s="12">
        <f t="shared" ref="D59:BQ63" si="19">D10</f>
        <v>0</v>
      </c>
      <c r="E59" s="12">
        <f t="shared" si="19"/>
        <v>0</v>
      </c>
      <c r="F59" s="12">
        <f t="shared" si="19"/>
        <v>5.0000000000000001E-3</v>
      </c>
      <c r="G59" s="12">
        <f t="shared" si="19"/>
        <v>0</v>
      </c>
      <c r="H59" s="12">
        <f t="shared" si="19"/>
        <v>0</v>
      </c>
      <c r="I59" s="12">
        <f t="shared" si="19"/>
        <v>0</v>
      </c>
      <c r="J59" s="12">
        <f t="shared" si="19"/>
        <v>0</v>
      </c>
      <c r="K59" s="12">
        <f t="shared" si="19"/>
        <v>3.0000000000000001E-3</v>
      </c>
      <c r="L59" s="12">
        <f t="shared" si="19"/>
        <v>0</v>
      </c>
      <c r="M59" s="12">
        <f t="shared" si="19"/>
        <v>1.6500000000000001E-2</v>
      </c>
      <c r="N59" s="12">
        <f t="shared" si="19"/>
        <v>0</v>
      </c>
      <c r="O59" s="12">
        <f t="shared" si="19"/>
        <v>0</v>
      </c>
      <c r="P59" s="12">
        <f t="shared" si="19"/>
        <v>0</v>
      </c>
      <c r="Q59" s="12">
        <f t="shared" si="19"/>
        <v>0</v>
      </c>
      <c r="R59" s="12">
        <f t="shared" si="19"/>
        <v>0</v>
      </c>
      <c r="S59" s="12">
        <f t="shared" si="19"/>
        <v>0</v>
      </c>
      <c r="T59" s="12">
        <f t="shared" si="19"/>
        <v>0</v>
      </c>
      <c r="U59" s="12">
        <f t="shared" si="19"/>
        <v>0</v>
      </c>
      <c r="V59" s="12">
        <f t="shared" si="19"/>
        <v>0</v>
      </c>
      <c r="W59" s="12">
        <f>W10</f>
        <v>0</v>
      </c>
      <c r="X59" s="12">
        <f t="shared" si="19"/>
        <v>0</v>
      </c>
      <c r="Y59" s="12">
        <f t="shared" si="19"/>
        <v>0</v>
      </c>
      <c r="Z59" s="12">
        <f t="shared" si="19"/>
        <v>0</v>
      </c>
      <c r="AA59" s="12">
        <f t="shared" si="19"/>
        <v>0</v>
      </c>
      <c r="AB59" s="12">
        <f t="shared" si="19"/>
        <v>0</v>
      </c>
      <c r="AC59" s="12">
        <f t="shared" si="19"/>
        <v>0</v>
      </c>
      <c r="AD59" s="12">
        <f t="shared" si="19"/>
        <v>0</v>
      </c>
      <c r="AE59" s="12">
        <f t="shared" si="19"/>
        <v>0</v>
      </c>
      <c r="AF59" s="12">
        <f t="shared" ref="AF59:AI62" si="20">AF10</f>
        <v>0</v>
      </c>
      <c r="AG59" s="12">
        <f t="shared" si="20"/>
        <v>0</v>
      </c>
      <c r="AH59" s="12">
        <f t="shared" si="20"/>
        <v>0</v>
      </c>
      <c r="AI59" s="12">
        <f t="shared" si="20"/>
        <v>0</v>
      </c>
      <c r="AJ59" s="12">
        <f t="shared" si="19"/>
        <v>0</v>
      </c>
      <c r="AK59" s="12">
        <f t="shared" si="19"/>
        <v>0</v>
      </c>
      <c r="AL59" s="12">
        <f t="shared" si="19"/>
        <v>0</v>
      </c>
      <c r="AM59" s="12">
        <f t="shared" si="19"/>
        <v>0</v>
      </c>
      <c r="AN59" s="12">
        <f t="shared" si="19"/>
        <v>0</v>
      </c>
      <c r="AO59" s="12">
        <f t="shared" si="19"/>
        <v>0</v>
      </c>
      <c r="AP59" s="12">
        <f t="shared" si="19"/>
        <v>0</v>
      </c>
      <c r="AQ59" s="12">
        <f t="shared" si="19"/>
        <v>0</v>
      </c>
      <c r="AR59" s="12">
        <f t="shared" si="19"/>
        <v>0</v>
      </c>
      <c r="AS59" s="12">
        <f t="shared" si="19"/>
        <v>0</v>
      </c>
      <c r="AT59" s="12">
        <f t="shared" si="19"/>
        <v>0</v>
      </c>
      <c r="AU59" s="12">
        <f t="shared" si="19"/>
        <v>0</v>
      </c>
      <c r="AV59" s="12">
        <f t="shared" si="19"/>
        <v>0</v>
      </c>
      <c r="AW59" s="12">
        <f t="shared" si="19"/>
        <v>0</v>
      </c>
      <c r="AX59" s="12">
        <f t="shared" si="19"/>
        <v>0</v>
      </c>
      <c r="AY59" s="12">
        <f t="shared" si="19"/>
        <v>0</v>
      </c>
      <c r="AZ59" s="12">
        <f t="shared" si="19"/>
        <v>0.02</v>
      </c>
      <c r="BA59" s="12">
        <f t="shared" si="19"/>
        <v>0</v>
      </c>
      <c r="BB59" s="12">
        <f t="shared" si="19"/>
        <v>0</v>
      </c>
      <c r="BC59" s="12">
        <f t="shared" si="19"/>
        <v>0</v>
      </c>
      <c r="BD59" s="12">
        <f t="shared" si="19"/>
        <v>0</v>
      </c>
      <c r="BE59" s="12">
        <f t="shared" si="19"/>
        <v>0</v>
      </c>
      <c r="BF59" s="12">
        <f t="shared" si="19"/>
        <v>0</v>
      </c>
      <c r="BG59" s="12">
        <f t="shared" si="19"/>
        <v>0</v>
      </c>
      <c r="BH59" s="12">
        <f t="shared" si="19"/>
        <v>0</v>
      </c>
      <c r="BI59" s="12">
        <f t="shared" si="19"/>
        <v>0</v>
      </c>
      <c r="BJ59" s="12">
        <f t="shared" si="19"/>
        <v>0</v>
      </c>
      <c r="BK59" s="12">
        <f t="shared" si="19"/>
        <v>0</v>
      </c>
      <c r="BL59" s="12">
        <f t="shared" si="19"/>
        <v>0</v>
      </c>
      <c r="BM59" s="12">
        <f t="shared" si="19"/>
        <v>0</v>
      </c>
      <c r="BN59" s="12">
        <f t="shared" si="19"/>
        <v>0</v>
      </c>
      <c r="BO59" s="12">
        <f t="shared" si="19"/>
        <v>0</v>
      </c>
      <c r="BP59" s="12">
        <f t="shared" si="19"/>
        <v>0</v>
      </c>
      <c r="BQ59" s="12">
        <f t="shared" si="19"/>
        <v>5.0000000000000001E-4</v>
      </c>
      <c r="BR59" s="65">
        <f t="shared" ref="BR59:BR62" si="21">BR10</f>
        <v>0</v>
      </c>
    </row>
    <row r="60" spans="1:72">
      <c r="A60" s="97"/>
      <c r="B60" s="12" t="str">
        <f>B11</f>
        <v>Бутерброд с джемом</v>
      </c>
      <c r="C60" s="99"/>
      <c r="D60" s="12">
        <f t="shared" si="19"/>
        <v>0.03</v>
      </c>
      <c r="E60" s="12">
        <f t="shared" si="19"/>
        <v>0</v>
      </c>
      <c r="F60" s="12">
        <f t="shared" si="19"/>
        <v>0</v>
      </c>
      <c r="G60" s="12">
        <f t="shared" si="19"/>
        <v>0</v>
      </c>
      <c r="H60" s="12">
        <f t="shared" si="19"/>
        <v>0</v>
      </c>
      <c r="I60" s="12">
        <f t="shared" si="19"/>
        <v>0</v>
      </c>
      <c r="J60" s="12">
        <f t="shared" si="19"/>
        <v>0</v>
      </c>
      <c r="K60" s="12">
        <f t="shared" si="19"/>
        <v>0</v>
      </c>
      <c r="L60" s="12">
        <f t="shared" si="19"/>
        <v>0</v>
      </c>
      <c r="M60" s="12">
        <f t="shared" si="19"/>
        <v>0</v>
      </c>
      <c r="N60" s="12">
        <f t="shared" si="19"/>
        <v>0</v>
      </c>
      <c r="O60" s="12">
        <f t="shared" si="19"/>
        <v>0</v>
      </c>
      <c r="P60" s="12">
        <f t="shared" si="19"/>
        <v>0</v>
      </c>
      <c r="Q60" s="12">
        <f t="shared" si="19"/>
        <v>8.0000000000000002E-3</v>
      </c>
      <c r="R60" s="12">
        <f t="shared" si="19"/>
        <v>0</v>
      </c>
      <c r="S60" s="12">
        <f t="shared" si="19"/>
        <v>0</v>
      </c>
      <c r="T60" s="12">
        <f t="shared" si="19"/>
        <v>0</v>
      </c>
      <c r="U60" s="12">
        <f t="shared" si="19"/>
        <v>0</v>
      </c>
      <c r="V60" s="12">
        <f t="shared" si="19"/>
        <v>0</v>
      </c>
      <c r="W60" s="12">
        <f>W11</f>
        <v>0</v>
      </c>
      <c r="X60" s="12">
        <f t="shared" si="19"/>
        <v>0</v>
      </c>
      <c r="Y60" s="12">
        <f t="shared" si="19"/>
        <v>0</v>
      </c>
      <c r="Z60" s="12">
        <f t="shared" si="19"/>
        <v>0</v>
      </c>
      <c r="AA60" s="12">
        <f t="shared" si="19"/>
        <v>0</v>
      </c>
      <c r="AB60" s="12">
        <f t="shared" si="19"/>
        <v>0</v>
      </c>
      <c r="AC60" s="12">
        <f t="shared" si="19"/>
        <v>0</v>
      </c>
      <c r="AD60" s="12">
        <f t="shared" si="19"/>
        <v>0</v>
      </c>
      <c r="AE60" s="12">
        <f t="shared" si="19"/>
        <v>0</v>
      </c>
      <c r="AF60" s="12">
        <f t="shared" si="20"/>
        <v>0</v>
      </c>
      <c r="AG60" s="12">
        <f t="shared" si="20"/>
        <v>0</v>
      </c>
      <c r="AH60" s="12">
        <f t="shared" si="20"/>
        <v>0</v>
      </c>
      <c r="AI60" s="12">
        <f t="shared" si="20"/>
        <v>0</v>
      </c>
      <c r="AJ60" s="12">
        <f t="shared" si="19"/>
        <v>0</v>
      </c>
      <c r="AK60" s="12">
        <f t="shared" si="19"/>
        <v>0</v>
      </c>
      <c r="AL60" s="12">
        <f t="shared" si="19"/>
        <v>0</v>
      </c>
      <c r="AM60" s="12">
        <f t="shared" si="19"/>
        <v>0</v>
      </c>
      <c r="AN60" s="12">
        <f t="shared" si="19"/>
        <v>0</v>
      </c>
      <c r="AO60" s="12">
        <f t="shared" si="19"/>
        <v>0</v>
      </c>
      <c r="AP60" s="12">
        <f t="shared" si="19"/>
        <v>0</v>
      </c>
      <c r="AQ60" s="12">
        <f t="shared" si="19"/>
        <v>0</v>
      </c>
      <c r="AR60" s="12">
        <f t="shared" si="19"/>
        <v>0</v>
      </c>
      <c r="AS60" s="12">
        <f t="shared" si="19"/>
        <v>0</v>
      </c>
      <c r="AT60" s="12">
        <f t="shared" si="19"/>
        <v>0</v>
      </c>
      <c r="AU60" s="12">
        <f t="shared" si="19"/>
        <v>0</v>
      </c>
      <c r="AV60" s="12">
        <f t="shared" si="19"/>
        <v>0</v>
      </c>
      <c r="AW60" s="12">
        <f t="shared" si="19"/>
        <v>0</v>
      </c>
      <c r="AX60" s="12">
        <f t="shared" si="19"/>
        <v>0</v>
      </c>
      <c r="AY60" s="12">
        <f t="shared" si="19"/>
        <v>0</v>
      </c>
      <c r="AZ60" s="12">
        <f t="shared" si="19"/>
        <v>0</v>
      </c>
      <c r="BA60" s="12">
        <f t="shared" si="19"/>
        <v>0</v>
      </c>
      <c r="BB60" s="12">
        <f t="shared" si="19"/>
        <v>0</v>
      </c>
      <c r="BC60" s="12">
        <f t="shared" si="19"/>
        <v>0</v>
      </c>
      <c r="BD60" s="12">
        <f t="shared" si="19"/>
        <v>0</v>
      </c>
      <c r="BE60" s="12">
        <f t="shared" si="19"/>
        <v>0</v>
      </c>
      <c r="BF60" s="12">
        <f t="shared" si="19"/>
        <v>0</v>
      </c>
      <c r="BG60" s="12">
        <f t="shared" si="19"/>
        <v>0</v>
      </c>
      <c r="BH60" s="12">
        <f t="shared" si="19"/>
        <v>0</v>
      </c>
      <c r="BI60" s="12">
        <f t="shared" si="19"/>
        <v>0</v>
      </c>
      <c r="BJ60" s="12">
        <f t="shared" si="19"/>
        <v>0</v>
      </c>
      <c r="BK60" s="12">
        <f t="shared" si="19"/>
        <v>0</v>
      </c>
      <c r="BL60" s="12">
        <f t="shared" si="19"/>
        <v>0</v>
      </c>
      <c r="BM60" s="12">
        <f t="shared" si="19"/>
        <v>0</v>
      </c>
      <c r="BN60" s="12">
        <f t="shared" si="19"/>
        <v>0</v>
      </c>
      <c r="BO60" s="12">
        <f t="shared" si="19"/>
        <v>0</v>
      </c>
      <c r="BP60" s="12">
        <f t="shared" si="19"/>
        <v>0</v>
      </c>
      <c r="BQ60" s="12">
        <f t="shared" si="19"/>
        <v>0</v>
      </c>
      <c r="BR60" s="65">
        <f t="shared" si="21"/>
        <v>0</v>
      </c>
    </row>
    <row r="61" spans="1:72">
      <c r="A61" s="97"/>
      <c r="B61" s="12" t="str">
        <f>B12</f>
        <v>Какао с молоком</v>
      </c>
      <c r="C61" s="99"/>
      <c r="D61" s="12">
        <f t="shared" si="19"/>
        <v>0</v>
      </c>
      <c r="E61" s="12">
        <f t="shared" si="19"/>
        <v>0</v>
      </c>
      <c r="F61" s="12">
        <f t="shared" si="19"/>
        <v>1.0999999999999999E-2</v>
      </c>
      <c r="G61" s="12">
        <f t="shared" si="19"/>
        <v>0</v>
      </c>
      <c r="H61" s="12">
        <f t="shared" si="19"/>
        <v>1.1999999999999999E-3</v>
      </c>
      <c r="I61" s="12">
        <f t="shared" si="19"/>
        <v>0</v>
      </c>
      <c r="J61" s="12">
        <f t="shared" si="19"/>
        <v>9.6000000000000002E-2</v>
      </c>
      <c r="K61" s="12">
        <f t="shared" si="19"/>
        <v>0</v>
      </c>
      <c r="L61" s="12">
        <f t="shared" si="19"/>
        <v>0</v>
      </c>
      <c r="M61" s="12">
        <f t="shared" si="19"/>
        <v>0</v>
      </c>
      <c r="N61" s="12">
        <f t="shared" si="19"/>
        <v>0</v>
      </c>
      <c r="O61" s="12">
        <f t="shared" si="19"/>
        <v>0</v>
      </c>
      <c r="P61" s="12">
        <f t="shared" si="19"/>
        <v>0</v>
      </c>
      <c r="Q61" s="12">
        <f t="shared" si="19"/>
        <v>0</v>
      </c>
      <c r="R61" s="12">
        <f t="shared" si="19"/>
        <v>0</v>
      </c>
      <c r="S61" s="12">
        <f t="shared" si="19"/>
        <v>0</v>
      </c>
      <c r="T61" s="12">
        <f t="shared" si="19"/>
        <v>0</v>
      </c>
      <c r="U61" s="12">
        <f t="shared" si="19"/>
        <v>0</v>
      </c>
      <c r="V61" s="12">
        <f t="shared" si="19"/>
        <v>0</v>
      </c>
      <c r="W61" s="12">
        <f>W12</f>
        <v>0</v>
      </c>
      <c r="X61" s="12">
        <f t="shared" si="19"/>
        <v>0</v>
      </c>
      <c r="Y61" s="12">
        <f t="shared" si="19"/>
        <v>0</v>
      </c>
      <c r="Z61" s="12">
        <f t="shared" si="19"/>
        <v>0</v>
      </c>
      <c r="AA61" s="12">
        <f t="shared" si="19"/>
        <v>0</v>
      </c>
      <c r="AB61" s="12">
        <f t="shared" si="19"/>
        <v>0</v>
      </c>
      <c r="AC61" s="12">
        <f t="shared" si="19"/>
        <v>0</v>
      </c>
      <c r="AD61" s="12">
        <f t="shared" si="19"/>
        <v>0</v>
      </c>
      <c r="AE61" s="12">
        <f t="shared" si="19"/>
        <v>0</v>
      </c>
      <c r="AF61" s="12">
        <f t="shared" si="20"/>
        <v>0</v>
      </c>
      <c r="AG61" s="12">
        <f t="shared" si="20"/>
        <v>0</v>
      </c>
      <c r="AH61" s="12">
        <f t="shared" si="20"/>
        <v>0</v>
      </c>
      <c r="AI61" s="12">
        <f t="shared" si="20"/>
        <v>0</v>
      </c>
      <c r="AJ61" s="12">
        <f t="shared" si="19"/>
        <v>0</v>
      </c>
      <c r="AK61" s="12">
        <f t="shared" si="19"/>
        <v>0</v>
      </c>
      <c r="AL61" s="12">
        <f t="shared" si="19"/>
        <v>0</v>
      </c>
      <c r="AM61" s="12">
        <f t="shared" si="19"/>
        <v>0</v>
      </c>
      <c r="AN61" s="12">
        <f t="shared" si="19"/>
        <v>0</v>
      </c>
      <c r="AO61" s="12">
        <f t="shared" si="19"/>
        <v>0</v>
      </c>
      <c r="AP61" s="12">
        <f t="shared" si="19"/>
        <v>0</v>
      </c>
      <c r="AQ61" s="12">
        <f t="shared" si="19"/>
        <v>0</v>
      </c>
      <c r="AR61" s="12">
        <f t="shared" si="19"/>
        <v>0</v>
      </c>
      <c r="AS61" s="12">
        <f t="shared" si="19"/>
        <v>0</v>
      </c>
      <c r="AT61" s="12">
        <f t="shared" si="19"/>
        <v>0</v>
      </c>
      <c r="AU61" s="12">
        <f t="shared" si="19"/>
        <v>0</v>
      </c>
      <c r="AV61" s="12">
        <f t="shared" si="19"/>
        <v>0</v>
      </c>
      <c r="AW61" s="12">
        <f t="shared" si="19"/>
        <v>0</v>
      </c>
      <c r="AX61" s="12">
        <f t="shared" si="19"/>
        <v>0</v>
      </c>
      <c r="AY61" s="12">
        <f t="shared" si="19"/>
        <v>0</v>
      </c>
      <c r="AZ61" s="12">
        <f t="shared" si="19"/>
        <v>0</v>
      </c>
      <c r="BA61" s="12">
        <f t="shared" si="19"/>
        <v>0</v>
      </c>
      <c r="BB61" s="12">
        <f t="shared" si="19"/>
        <v>0</v>
      </c>
      <c r="BC61" s="12">
        <f t="shared" si="19"/>
        <v>0</v>
      </c>
      <c r="BD61" s="12">
        <f t="shared" si="19"/>
        <v>0</v>
      </c>
      <c r="BE61" s="12">
        <f t="shared" si="19"/>
        <v>0</v>
      </c>
      <c r="BF61" s="12">
        <f t="shared" si="19"/>
        <v>0</v>
      </c>
      <c r="BG61" s="12">
        <f t="shared" si="19"/>
        <v>0</v>
      </c>
      <c r="BH61" s="12">
        <f t="shared" si="19"/>
        <v>0</v>
      </c>
      <c r="BI61" s="12">
        <f t="shared" si="19"/>
        <v>0</v>
      </c>
      <c r="BJ61" s="12">
        <f t="shared" si="19"/>
        <v>0</v>
      </c>
      <c r="BK61" s="12">
        <f t="shared" si="19"/>
        <v>0</v>
      </c>
      <c r="BL61" s="12">
        <f t="shared" si="19"/>
        <v>0</v>
      </c>
      <c r="BM61" s="12">
        <f t="shared" si="19"/>
        <v>0</v>
      </c>
      <c r="BN61" s="12">
        <f t="shared" si="19"/>
        <v>0</v>
      </c>
      <c r="BO61" s="12">
        <f t="shared" si="19"/>
        <v>0</v>
      </c>
      <c r="BP61" s="12">
        <f t="shared" si="19"/>
        <v>0</v>
      </c>
      <c r="BQ61" s="12">
        <f t="shared" si="19"/>
        <v>0</v>
      </c>
      <c r="BR61" s="65">
        <f t="shared" si="21"/>
        <v>0</v>
      </c>
    </row>
    <row r="62" spans="1:72">
      <c r="A62" s="97"/>
      <c r="B62" s="12">
        <f>B13</f>
        <v>0</v>
      </c>
      <c r="C62" s="99"/>
      <c r="D62" s="12">
        <f t="shared" si="19"/>
        <v>0</v>
      </c>
      <c r="E62" s="12">
        <f t="shared" si="19"/>
        <v>0</v>
      </c>
      <c r="F62" s="12">
        <f t="shared" si="19"/>
        <v>0</v>
      </c>
      <c r="G62" s="12">
        <f t="shared" si="19"/>
        <v>0</v>
      </c>
      <c r="H62" s="12">
        <f t="shared" si="19"/>
        <v>0</v>
      </c>
      <c r="I62" s="12">
        <f t="shared" si="19"/>
        <v>0</v>
      </c>
      <c r="J62" s="12">
        <f t="shared" si="19"/>
        <v>0</v>
      </c>
      <c r="K62" s="12">
        <f t="shared" si="19"/>
        <v>0</v>
      </c>
      <c r="L62" s="12">
        <f t="shared" si="19"/>
        <v>0</v>
      </c>
      <c r="M62" s="12">
        <f t="shared" si="19"/>
        <v>0</v>
      </c>
      <c r="N62" s="12">
        <f t="shared" si="19"/>
        <v>0</v>
      </c>
      <c r="O62" s="12">
        <f t="shared" si="19"/>
        <v>0</v>
      </c>
      <c r="P62" s="12">
        <f t="shared" si="19"/>
        <v>0</v>
      </c>
      <c r="Q62" s="12">
        <f t="shared" si="19"/>
        <v>0</v>
      </c>
      <c r="R62" s="12">
        <f t="shared" si="19"/>
        <v>0</v>
      </c>
      <c r="S62" s="12">
        <f t="shared" si="19"/>
        <v>0</v>
      </c>
      <c r="T62" s="12">
        <f t="shared" si="19"/>
        <v>0</v>
      </c>
      <c r="U62" s="12">
        <f t="shared" si="19"/>
        <v>0</v>
      </c>
      <c r="V62" s="12">
        <f t="shared" si="19"/>
        <v>0</v>
      </c>
      <c r="W62" s="12">
        <f>W13</f>
        <v>0</v>
      </c>
      <c r="X62" s="12">
        <f t="shared" si="19"/>
        <v>0</v>
      </c>
      <c r="Y62" s="12">
        <f t="shared" si="19"/>
        <v>0</v>
      </c>
      <c r="Z62" s="12">
        <f t="shared" si="19"/>
        <v>0</v>
      </c>
      <c r="AA62" s="12">
        <f t="shared" si="19"/>
        <v>0</v>
      </c>
      <c r="AB62" s="12">
        <f t="shared" si="19"/>
        <v>0</v>
      </c>
      <c r="AC62" s="12">
        <f t="shared" si="19"/>
        <v>0</v>
      </c>
      <c r="AD62" s="12">
        <f t="shared" si="19"/>
        <v>0</v>
      </c>
      <c r="AE62" s="12">
        <f t="shared" si="19"/>
        <v>0</v>
      </c>
      <c r="AF62" s="12">
        <f t="shared" si="20"/>
        <v>0</v>
      </c>
      <c r="AG62" s="12">
        <f t="shared" si="20"/>
        <v>0</v>
      </c>
      <c r="AH62" s="12">
        <f t="shared" si="20"/>
        <v>0</v>
      </c>
      <c r="AI62" s="12">
        <f t="shared" si="20"/>
        <v>0</v>
      </c>
      <c r="AJ62" s="12">
        <f t="shared" si="19"/>
        <v>0</v>
      </c>
      <c r="AK62" s="12">
        <f t="shared" si="19"/>
        <v>0</v>
      </c>
      <c r="AL62" s="12">
        <f t="shared" si="19"/>
        <v>0</v>
      </c>
      <c r="AM62" s="12">
        <f t="shared" si="19"/>
        <v>0</v>
      </c>
      <c r="AN62" s="12">
        <f t="shared" si="19"/>
        <v>0</v>
      </c>
      <c r="AO62" s="12">
        <f t="shared" si="19"/>
        <v>0</v>
      </c>
      <c r="AP62" s="12">
        <f t="shared" si="19"/>
        <v>0</v>
      </c>
      <c r="AQ62" s="12">
        <f t="shared" si="19"/>
        <v>0</v>
      </c>
      <c r="AR62" s="12">
        <f t="shared" si="19"/>
        <v>0</v>
      </c>
      <c r="AS62" s="12">
        <f t="shared" si="19"/>
        <v>0</v>
      </c>
      <c r="AT62" s="12">
        <f t="shared" si="19"/>
        <v>0</v>
      </c>
      <c r="AU62" s="12">
        <f t="shared" si="19"/>
        <v>0</v>
      </c>
      <c r="AV62" s="12">
        <f t="shared" si="19"/>
        <v>0</v>
      </c>
      <c r="AW62" s="12">
        <f t="shared" si="19"/>
        <v>0</v>
      </c>
      <c r="AX62" s="12">
        <f t="shared" si="19"/>
        <v>0</v>
      </c>
      <c r="AY62" s="12">
        <f t="shared" si="19"/>
        <v>0</v>
      </c>
      <c r="AZ62" s="12">
        <f t="shared" si="19"/>
        <v>0</v>
      </c>
      <c r="BA62" s="12">
        <f t="shared" si="19"/>
        <v>0</v>
      </c>
      <c r="BB62" s="12">
        <f t="shared" si="19"/>
        <v>0</v>
      </c>
      <c r="BC62" s="12">
        <f t="shared" si="19"/>
        <v>0</v>
      </c>
      <c r="BD62" s="12">
        <f t="shared" si="19"/>
        <v>0</v>
      </c>
      <c r="BE62" s="12">
        <f t="shared" si="19"/>
        <v>0</v>
      </c>
      <c r="BF62" s="12">
        <f t="shared" si="19"/>
        <v>0</v>
      </c>
      <c r="BG62" s="12">
        <f t="shared" si="19"/>
        <v>0</v>
      </c>
      <c r="BH62" s="12">
        <f t="shared" si="19"/>
        <v>0</v>
      </c>
      <c r="BI62" s="12">
        <f t="shared" si="19"/>
        <v>0</v>
      </c>
      <c r="BJ62" s="12">
        <f t="shared" si="19"/>
        <v>0</v>
      </c>
      <c r="BK62" s="12">
        <f t="shared" si="19"/>
        <v>0</v>
      </c>
      <c r="BL62" s="12">
        <f t="shared" si="19"/>
        <v>0</v>
      </c>
      <c r="BM62" s="12">
        <f t="shared" si="19"/>
        <v>0</v>
      </c>
      <c r="BN62" s="12">
        <f t="shared" si="19"/>
        <v>0</v>
      </c>
      <c r="BO62" s="12">
        <f t="shared" si="19"/>
        <v>0</v>
      </c>
      <c r="BP62" s="12">
        <f t="shared" si="19"/>
        <v>0</v>
      </c>
      <c r="BQ62" s="12">
        <f t="shared" si="19"/>
        <v>0</v>
      </c>
      <c r="BR62" s="65">
        <f t="shared" si="21"/>
        <v>0</v>
      </c>
    </row>
    <row r="63" spans="1:72">
      <c r="A63" s="97"/>
      <c r="B63" s="12">
        <f>B14</f>
        <v>0</v>
      </c>
      <c r="C63" s="100"/>
      <c r="D63" s="12">
        <f t="shared" si="19"/>
        <v>0</v>
      </c>
      <c r="E63" s="12">
        <f t="shared" si="19"/>
        <v>0</v>
      </c>
      <c r="F63" s="12">
        <f t="shared" si="19"/>
        <v>0</v>
      </c>
      <c r="G63" s="12">
        <f t="shared" si="19"/>
        <v>0</v>
      </c>
      <c r="H63" s="12">
        <f t="shared" si="19"/>
        <v>0</v>
      </c>
      <c r="I63" s="12">
        <f t="shared" si="19"/>
        <v>0</v>
      </c>
      <c r="J63" s="12">
        <f t="shared" si="19"/>
        <v>0</v>
      </c>
      <c r="K63" s="12">
        <f t="shared" ref="K63:BQ63" si="22">K14</f>
        <v>0</v>
      </c>
      <c r="L63" s="12">
        <f t="shared" si="22"/>
        <v>0</v>
      </c>
      <c r="M63" s="12">
        <f t="shared" si="22"/>
        <v>0</v>
      </c>
      <c r="N63" s="12">
        <f t="shared" si="22"/>
        <v>0</v>
      </c>
      <c r="O63" s="12">
        <f t="shared" si="22"/>
        <v>0</v>
      </c>
      <c r="P63" s="12">
        <f t="shared" si="22"/>
        <v>0</v>
      </c>
      <c r="Q63" s="12">
        <f t="shared" si="22"/>
        <v>0</v>
      </c>
      <c r="R63" s="12">
        <f t="shared" si="22"/>
        <v>0</v>
      </c>
      <c r="S63" s="12">
        <f t="shared" si="22"/>
        <v>0</v>
      </c>
      <c r="T63" s="12">
        <f t="shared" si="22"/>
        <v>0</v>
      </c>
      <c r="U63" s="12">
        <f t="shared" si="22"/>
        <v>0</v>
      </c>
      <c r="V63" s="12">
        <f t="shared" si="22"/>
        <v>0</v>
      </c>
      <c r="W63" s="12">
        <f>W14</f>
        <v>0</v>
      </c>
      <c r="X63" s="12">
        <f t="shared" si="22"/>
        <v>0</v>
      </c>
      <c r="Y63" s="12">
        <f t="shared" si="22"/>
        <v>0</v>
      </c>
      <c r="Z63" s="12">
        <f t="shared" si="22"/>
        <v>0</v>
      </c>
      <c r="AA63" s="12">
        <f t="shared" si="22"/>
        <v>0</v>
      </c>
      <c r="AB63" s="12">
        <f t="shared" si="22"/>
        <v>0</v>
      </c>
      <c r="AC63" s="12">
        <f t="shared" si="22"/>
        <v>0</v>
      </c>
      <c r="AD63" s="12">
        <f t="shared" si="22"/>
        <v>0</v>
      </c>
      <c r="AE63" s="12">
        <f t="shared" si="22"/>
        <v>0</v>
      </c>
      <c r="AF63" s="12">
        <f t="shared" ref="AF63:AI63" si="23">AF14</f>
        <v>0</v>
      </c>
      <c r="AG63" s="12">
        <f t="shared" si="23"/>
        <v>0</v>
      </c>
      <c r="AH63" s="12">
        <f t="shared" si="23"/>
        <v>0</v>
      </c>
      <c r="AI63" s="12">
        <f t="shared" si="23"/>
        <v>0</v>
      </c>
      <c r="AJ63" s="12">
        <f t="shared" si="22"/>
        <v>0</v>
      </c>
      <c r="AK63" s="12">
        <f t="shared" si="22"/>
        <v>0</v>
      </c>
      <c r="AL63" s="12">
        <f t="shared" si="22"/>
        <v>0</v>
      </c>
      <c r="AM63" s="12">
        <f t="shared" si="22"/>
        <v>0</v>
      </c>
      <c r="AN63" s="12">
        <f t="shared" si="22"/>
        <v>0</v>
      </c>
      <c r="AO63" s="12">
        <f t="shared" si="22"/>
        <v>0</v>
      </c>
      <c r="AP63" s="12">
        <f t="shared" si="22"/>
        <v>0</v>
      </c>
      <c r="AQ63" s="12">
        <f t="shared" si="22"/>
        <v>0</v>
      </c>
      <c r="AR63" s="12">
        <f t="shared" si="22"/>
        <v>0</v>
      </c>
      <c r="AS63" s="12">
        <f t="shared" si="22"/>
        <v>0</v>
      </c>
      <c r="AT63" s="12">
        <f t="shared" si="22"/>
        <v>0</v>
      </c>
      <c r="AU63" s="12">
        <f t="shared" si="22"/>
        <v>0</v>
      </c>
      <c r="AV63" s="12">
        <f t="shared" si="22"/>
        <v>0</v>
      </c>
      <c r="AW63" s="12">
        <f t="shared" si="22"/>
        <v>0</v>
      </c>
      <c r="AX63" s="12">
        <f t="shared" si="22"/>
        <v>0</v>
      </c>
      <c r="AY63" s="12">
        <f t="shared" si="22"/>
        <v>0</v>
      </c>
      <c r="AZ63" s="12">
        <f t="shared" si="22"/>
        <v>0</v>
      </c>
      <c r="BA63" s="12">
        <f t="shared" si="22"/>
        <v>0</v>
      </c>
      <c r="BB63" s="12">
        <f t="shared" si="22"/>
        <v>0</v>
      </c>
      <c r="BC63" s="12">
        <f t="shared" si="22"/>
        <v>0</v>
      </c>
      <c r="BD63" s="12">
        <f t="shared" si="22"/>
        <v>0</v>
      </c>
      <c r="BE63" s="12">
        <f t="shared" si="22"/>
        <v>0</v>
      </c>
      <c r="BF63" s="12">
        <f t="shared" si="22"/>
        <v>0</v>
      </c>
      <c r="BG63" s="12">
        <f t="shared" si="22"/>
        <v>0</v>
      </c>
      <c r="BH63" s="12">
        <f t="shared" si="22"/>
        <v>0</v>
      </c>
      <c r="BI63" s="12">
        <f t="shared" si="22"/>
        <v>0</v>
      </c>
      <c r="BJ63" s="12">
        <f t="shared" si="22"/>
        <v>0</v>
      </c>
      <c r="BK63" s="12">
        <f t="shared" si="22"/>
        <v>0</v>
      </c>
      <c r="BL63" s="12">
        <f t="shared" si="22"/>
        <v>0</v>
      </c>
      <c r="BM63" s="12">
        <f t="shared" si="22"/>
        <v>0</v>
      </c>
      <c r="BN63" s="12">
        <f t="shared" si="22"/>
        <v>0</v>
      </c>
      <c r="BO63" s="12">
        <f t="shared" si="22"/>
        <v>0</v>
      </c>
      <c r="BP63" s="12">
        <f t="shared" si="22"/>
        <v>0</v>
      </c>
      <c r="BQ63" s="12">
        <f t="shared" si="22"/>
        <v>0</v>
      </c>
      <c r="BR63" s="65">
        <f t="shared" ref="BR63" si="24">BR14</f>
        <v>0</v>
      </c>
    </row>
    <row r="64" spans="1:72" ht="17.399999999999999">
      <c r="B64" s="30" t="s">
        <v>24</v>
      </c>
      <c r="C64" s="31"/>
      <c r="D64" s="32">
        <f t="shared" ref="D64:K64" si="25">SUM(D59:D63)</f>
        <v>0.03</v>
      </c>
      <c r="E64" s="32">
        <f t="shared" si="25"/>
        <v>0</v>
      </c>
      <c r="F64" s="32">
        <f t="shared" si="25"/>
        <v>1.6E-2</v>
      </c>
      <c r="G64" s="32">
        <f>SUM(G59:G63)</f>
        <v>0</v>
      </c>
      <c r="H64" s="32">
        <f>SUM(H59:H63)</f>
        <v>1.1999999999999999E-3</v>
      </c>
      <c r="I64" s="32">
        <f>SUM(I59:I63)</f>
        <v>0</v>
      </c>
      <c r="J64" s="32">
        <f>SUM(J59:J63)</f>
        <v>9.6000000000000002E-2</v>
      </c>
      <c r="K64" s="32">
        <f t="shared" si="25"/>
        <v>3.0000000000000001E-3</v>
      </c>
      <c r="L64" s="32">
        <f>SUM(L59:L63)</f>
        <v>0</v>
      </c>
      <c r="M64" s="32">
        <f>SUM(M59:M63)</f>
        <v>1.6500000000000001E-2</v>
      </c>
      <c r="N64" s="32">
        <f t="shared" ref="N64:BQ64" si="26">SUM(N59:N63)</f>
        <v>0</v>
      </c>
      <c r="O64" s="32">
        <f t="shared" si="26"/>
        <v>0</v>
      </c>
      <c r="P64" s="32">
        <f t="shared" si="26"/>
        <v>0</v>
      </c>
      <c r="Q64" s="32">
        <f t="shared" si="26"/>
        <v>8.0000000000000002E-3</v>
      </c>
      <c r="R64" s="32">
        <f t="shared" si="26"/>
        <v>0</v>
      </c>
      <c r="S64" s="32">
        <f t="shared" si="26"/>
        <v>0</v>
      </c>
      <c r="T64" s="32">
        <f t="shared" si="26"/>
        <v>0</v>
      </c>
      <c r="U64" s="32">
        <f t="shared" si="26"/>
        <v>0</v>
      </c>
      <c r="V64" s="32">
        <f t="shared" si="26"/>
        <v>0</v>
      </c>
      <c r="W64" s="32">
        <f>SUM(W59:W63)</f>
        <v>0</v>
      </c>
      <c r="X64" s="32">
        <f t="shared" si="26"/>
        <v>0</v>
      </c>
      <c r="Y64" s="32">
        <f t="shared" si="26"/>
        <v>0</v>
      </c>
      <c r="Z64" s="32">
        <f t="shared" si="26"/>
        <v>0</v>
      </c>
      <c r="AA64" s="32">
        <f t="shared" si="26"/>
        <v>0</v>
      </c>
      <c r="AB64" s="32">
        <f t="shared" si="26"/>
        <v>0</v>
      </c>
      <c r="AC64" s="32">
        <f t="shared" si="26"/>
        <v>0</v>
      </c>
      <c r="AD64" s="32">
        <f t="shared" si="26"/>
        <v>0</v>
      </c>
      <c r="AE64" s="32">
        <f t="shared" si="26"/>
        <v>0</v>
      </c>
      <c r="AF64" s="32">
        <f t="shared" ref="AF64:AI64" si="27">SUM(AF59:AF63)</f>
        <v>0</v>
      </c>
      <c r="AG64" s="32">
        <f t="shared" si="27"/>
        <v>0</v>
      </c>
      <c r="AH64" s="32">
        <f t="shared" si="27"/>
        <v>0</v>
      </c>
      <c r="AI64" s="32">
        <f t="shared" si="27"/>
        <v>0</v>
      </c>
      <c r="AJ64" s="32">
        <f t="shared" si="26"/>
        <v>0</v>
      </c>
      <c r="AK64" s="32">
        <f t="shared" si="26"/>
        <v>0</v>
      </c>
      <c r="AL64" s="32">
        <f t="shared" si="26"/>
        <v>0</v>
      </c>
      <c r="AM64" s="32">
        <f t="shared" si="26"/>
        <v>0</v>
      </c>
      <c r="AN64" s="32">
        <f t="shared" si="26"/>
        <v>0</v>
      </c>
      <c r="AO64" s="32">
        <f t="shared" si="26"/>
        <v>0</v>
      </c>
      <c r="AP64" s="32">
        <f t="shared" si="26"/>
        <v>0</v>
      </c>
      <c r="AQ64" s="32">
        <f t="shared" si="26"/>
        <v>0</v>
      </c>
      <c r="AR64" s="32">
        <f t="shared" si="26"/>
        <v>0</v>
      </c>
      <c r="AS64" s="32">
        <f t="shared" si="26"/>
        <v>0</v>
      </c>
      <c r="AT64" s="32">
        <f t="shared" si="26"/>
        <v>0</v>
      </c>
      <c r="AU64" s="32">
        <f t="shared" si="26"/>
        <v>0</v>
      </c>
      <c r="AV64" s="32">
        <f t="shared" si="26"/>
        <v>0</v>
      </c>
      <c r="AW64" s="32">
        <f t="shared" si="26"/>
        <v>0</v>
      </c>
      <c r="AX64" s="32">
        <f t="shared" si="26"/>
        <v>0</v>
      </c>
      <c r="AY64" s="32">
        <f t="shared" si="26"/>
        <v>0</v>
      </c>
      <c r="AZ64" s="32">
        <f t="shared" si="26"/>
        <v>0.02</v>
      </c>
      <c r="BA64" s="32">
        <f t="shared" si="26"/>
        <v>0</v>
      </c>
      <c r="BB64" s="32">
        <f t="shared" si="26"/>
        <v>0</v>
      </c>
      <c r="BC64" s="32">
        <f t="shared" si="26"/>
        <v>0</v>
      </c>
      <c r="BD64" s="32">
        <f t="shared" si="26"/>
        <v>0</v>
      </c>
      <c r="BE64" s="32">
        <f t="shared" si="26"/>
        <v>0</v>
      </c>
      <c r="BF64" s="32">
        <f t="shared" si="26"/>
        <v>0</v>
      </c>
      <c r="BG64" s="32">
        <f t="shared" si="26"/>
        <v>0</v>
      </c>
      <c r="BH64" s="32">
        <f t="shared" si="26"/>
        <v>0</v>
      </c>
      <c r="BI64" s="32">
        <f t="shared" si="26"/>
        <v>0</v>
      </c>
      <c r="BJ64" s="32">
        <f t="shared" si="26"/>
        <v>0</v>
      </c>
      <c r="BK64" s="32">
        <f t="shared" si="26"/>
        <v>0</v>
      </c>
      <c r="BL64" s="32">
        <f t="shared" si="26"/>
        <v>0</v>
      </c>
      <c r="BM64" s="32">
        <f t="shared" si="26"/>
        <v>0</v>
      </c>
      <c r="BN64" s="32">
        <f t="shared" si="26"/>
        <v>0</v>
      </c>
      <c r="BO64" s="32">
        <f t="shared" si="26"/>
        <v>0</v>
      </c>
      <c r="BP64" s="32">
        <f t="shared" si="26"/>
        <v>0</v>
      </c>
      <c r="BQ64" s="32">
        <f t="shared" si="26"/>
        <v>5.0000000000000001E-4</v>
      </c>
      <c r="BR64" s="66">
        <f t="shared" ref="BR64" si="28">SUM(BR59:BR63)</f>
        <v>0</v>
      </c>
    </row>
    <row r="65" spans="1:72" ht="17.399999999999999">
      <c r="B65" s="30" t="s">
        <v>34</v>
      </c>
      <c r="C65" s="31"/>
      <c r="D65" s="43">
        <f t="shared" ref="D65:BQ65" si="29">PRODUCT(D64,$E$7)</f>
        <v>0.03</v>
      </c>
      <c r="E65" s="43">
        <f t="shared" si="29"/>
        <v>0</v>
      </c>
      <c r="F65" s="43">
        <f t="shared" si="29"/>
        <v>1.6E-2</v>
      </c>
      <c r="G65" s="43">
        <f t="shared" si="29"/>
        <v>0</v>
      </c>
      <c r="H65" s="43">
        <f t="shared" si="29"/>
        <v>1.1999999999999999E-3</v>
      </c>
      <c r="I65" s="43">
        <f t="shared" si="29"/>
        <v>0</v>
      </c>
      <c r="J65" s="43">
        <f t="shared" si="29"/>
        <v>9.6000000000000002E-2</v>
      </c>
      <c r="K65" s="43">
        <f t="shared" si="29"/>
        <v>3.0000000000000001E-3</v>
      </c>
      <c r="L65" s="43">
        <f t="shared" si="29"/>
        <v>0</v>
      </c>
      <c r="M65" s="43">
        <f t="shared" si="29"/>
        <v>1.6500000000000001E-2</v>
      </c>
      <c r="N65" s="43">
        <f t="shared" si="29"/>
        <v>0</v>
      </c>
      <c r="O65" s="43">
        <f t="shared" si="29"/>
        <v>0</v>
      </c>
      <c r="P65" s="43">
        <f t="shared" si="29"/>
        <v>0</v>
      </c>
      <c r="Q65" s="43">
        <f t="shared" si="29"/>
        <v>8.0000000000000002E-3</v>
      </c>
      <c r="R65" s="43">
        <f t="shared" si="29"/>
        <v>0</v>
      </c>
      <c r="S65" s="43">
        <f t="shared" si="29"/>
        <v>0</v>
      </c>
      <c r="T65" s="43">
        <f t="shared" si="29"/>
        <v>0</v>
      </c>
      <c r="U65" s="43">
        <f t="shared" si="29"/>
        <v>0</v>
      </c>
      <c r="V65" s="43">
        <f t="shared" si="29"/>
        <v>0</v>
      </c>
      <c r="W65" s="43">
        <f>PRODUCT(W64,$E$7)</f>
        <v>0</v>
      </c>
      <c r="X65" s="43">
        <f t="shared" si="29"/>
        <v>0</v>
      </c>
      <c r="Y65" s="43">
        <f t="shared" si="29"/>
        <v>0</v>
      </c>
      <c r="Z65" s="43">
        <f t="shared" si="29"/>
        <v>0</v>
      </c>
      <c r="AA65" s="43">
        <f t="shared" si="29"/>
        <v>0</v>
      </c>
      <c r="AB65" s="43">
        <f t="shared" si="29"/>
        <v>0</v>
      </c>
      <c r="AC65" s="43">
        <f t="shared" si="29"/>
        <v>0</v>
      </c>
      <c r="AD65" s="43">
        <f t="shared" si="29"/>
        <v>0</v>
      </c>
      <c r="AE65" s="43">
        <f t="shared" si="29"/>
        <v>0</v>
      </c>
      <c r="AF65" s="43">
        <f t="shared" ref="AF65:AI65" si="30">PRODUCT(AF64,$E$7)</f>
        <v>0</v>
      </c>
      <c r="AG65" s="43">
        <f t="shared" si="30"/>
        <v>0</v>
      </c>
      <c r="AH65" s="43">
        <f t="shared" si="30"/>
        <v>0</v>
      </c>
      <c r="AI65" s="43">
        <f t="shared" si="30"/>
        <v>0</v>
      </c>
      <c r="AJ65" s="43">
        <f t="shared" si="29"/>
        <v>0</v>
      </c>
      <c r="AK65" s="43">
        <f t="shared" si="29"/>
        <v>0</v>
      </c>
      <c r="AL65" s="43">
        <f t="shared" si="29"/>
        <v>0</v>
      </c>
      <c r="AM65" s="43">
        <f t="shared" si="29"/>
        <v>0</v>
      </c>
      <c r="AN65" s="43">
        <f t="shared" si="29"/>
        <v>0</v>
      </c>
      <c r="AO65" s="43">
        <f t="shared" si="29"/>
        <v>0</v>
      </c>
      <c r="AP65" s="43">
        <f t="shared" si="29"/>
        <v>0</v>
      </c>
      <c r="AQ65" s="43">
        <f t="shared" si="29"/>
        <v>0</v>
      </c>
      <c r="AR65" s="43">
        <f t="shared" si="29"/>
        <v>0</v>
      </c>
      <c r="AS65" s="43">
        <f t="shared" si="29"/>
        <v>0</v>
      </c>
      <c r="AT65" s="43">
        <f t="shared" si="29"/>
        <v>0</v>
      </c>
      <c r="AU65" s="43">
        <f t="shared" si="29"/>
        <v>0</v>
      </c>
      <c r="AV65" s="43">
        <f t="shared" si="29"/>
        <v>0</v>
      </c>
      <c r="AW65" s="43">
        <f t="shared" si="29"/>
        <v>0</v>
      </c>
      <c r="AX65" s="43">
        <f t="shared" si="29"/>
        <v>0</v>
      </c>
      <c r="AY65" s="43">
        <f t="shared" si="29"/>
        <v>0</v>
      </c>
      <c r="AZ65" s="43">
        <f t="shared" si="29"/>
        <v>0.02</v>
      </c>
      <c r="BA65" s="43">
        <f t="shared" si="29"/>
        <v>0</v>
      </c>
      <c r="BB65" s="43">
        <f t="shared" si="29"/>
        <v>0</v>
      </c>
      <c r="BC65" s="43">
        <f t="shared" si="29"/>
        <v>0</v>
      </c>
      <c r="BD65" s="43">
        <f t="shared" si="29"/>
        <v>0</v>
      </c>
      <c r="BE65" s="43">
        <f t="shared" si="29"/>
        <v>0</v>
      </c>
      <c r="BF65" s="43">
        <f t="shared" si="29"/>
        <v>0</v>
      </c>
      <c r="BG65" s="43">
        <f t="shared" si="29"/>
        <v>0</v>
      </c>
      <c r="BH65" s="43">
        <f t="shared" si="29"/>
        <v>0</v>
      </c>
      <c r="BI65" s="43">
        <f t="shared" si="29"/>
        <v>0</v>
      </c>
      <c r="BJ65" s="43">
        <f t="shared" si="29"/>
        <v>0</v>
      </c>
      <c r="BK65" s="43">
        <f t="shared" si="29"/>
        <v>0</v>
      </c>
      <c r="BL65" s="43">
        <f t="shared" si="29"/>
        <v>0</v>
      </c>
      <c r="BM65" s="43">
        <f t="shared" si="29"/>
        <v>0</v>
      </c>
      <c r="BN65" s="43">
        <f t="shared" si="29"/>
        <v>0</v>
      </c>
      <c r="BO65" s="43">
        <f t="shared" si="29"/>
        <v>0</v>
      </c>
      <c r="BP65" s="43">
        <f t="shared" si="29"/>
        <v>0</v>
      </c>
      <c r="BQ65" s="43">
        <f t="shared" si="29"/>
        <v>5.0000000000000001E-4</v>
      </c>
      <c r="BR65" s="67">
        <f t="shared" ref="BR65" si="31">PRODUCT(BR64,$E$7)</f>
        <v>0</v>
      </c>
    </row>
    <row r="67" spans="1:72" ht="17.399999999999999">
      <c r="A67" s="26"/>
      <c r="B67" s="27" t="s">
        <v>26</v>
      </c>
      <c r="C67" s="28" t="s">
        <v>27</v>
      </c>
      <c r="D67" s="29">
        <f>D49</f>
        <v>90.9</v>
      </c>
      <c r="E67" s="29">
        <f t="shared" ref="E67:BQ67" si="32">E49</f>
        <v>96</v>
      </c>
      <c r="F67" s="29">
        <f t="shared" si="32"/>
        <v>91</v>
      </c>
      <c r="G67" s="29">
        <f t="shared" si="32"/>
        <v>816</v>
      </c>
      <c r="H67" s="29">
        <f t="shared" si="32"/>
        <v>1680</v>
      </c>
      <c r="I67" s="29">
        <f t="shared" si="32"/>
        <v>1050</v>
      </c>
      <c r="J67" s="29">
        <f t="shared" si="32"/>
        <v>90.57</v>
      </c>
      <c r="K67" s="29">
        <f t="shared" si="32"/>
        <v>1166.67</v>
      </c>
      <c r="L67" s="29">
        <f t="shared" si="32"/>
        <v>255.2</v>
      </c>
      <c r="M67" s="29">
        <f t="shared" si="32"/>
        <v>833</v>
      </c>
      <c r="N67" s="29">
        <f t="shared" si="32"/>
        <v>126.38</v>
      </c>
      <c r="O67" s="29">
        <f t="shared" si="32"/>
        <v>387.53</v>
      </c>
      <c r="P67" s="29">
        <f t="shared" si="32"/>
        <v>663.16</v>
      </c>
      <c r="Q67" s="29">
        <f t="shared" si="32"/>
        <v>526.66999999999996</v>
      </c>
      <c r="R67" s="29">
        <f t="shared" si="32"/>
        <v>1295</v>
      </c>
      <c r="S67" s="29">
        <f t="shared" si="32"/>
        <v>0</v>
      </c>
      <c r="T67" s="29">
        <f t="shared" si="32"/>
        <v>0</v>
      </c>
      <c r="U67" s="29">
        <f t="shared" si="32"/>
        <v>1012</v>
      </c>
      <c r="V67" s="29">
        <f t="shared" si="32"/>
        <v>470.67</v>
      </c>
      <c r="W67" s="29">
        <f>W49</f>
        <v>348</v>
      </c>
      <c r="X67" s="29">
        <f t="shared" si="32"/>
        <v>9.4</v>
      </c>
      <c r="Y67" s="29">
        <f t="shared" si="32"/>
        <v>266.5</v>
      </c>
      <c r="Z67" s="29">
        <f t="shared" si="32"/>
        <v>367</v>
      </c>
      <c r="AA67" s="29">
        <f t="shared" si="32"/>
        <v>524</v>
      </c>
      <c r="AB67" s="29">
        <f t="shared" si="32"/>
        <v>330</v>
      </c>
      <c r="AC67" s="29">
        <f t="shared" si="32"/>
        <v>299</v>
      </c>
      <c r="AD67" s="29">
        <f t="shared" si="32"/>
        <v>148</v>
      </c>
      <c r="AE67" s="29">
        <f t="shared" si="32"/>
        <v>842</v>
      </c>
      <c r="AF67" s="29"/>
      <c r="AG67" s="29"/>
      <c r="AH67" s="29">
        <f t="shared" si="32"/>
        <v>359</v>
      </c>
      <c r="AI67" s="29"/>
      <c r="AJ67" s="29">
        <f t="shared" si="32"/>
        <v>309.10000000000002</v>
      </c>
      <c r="AK67" s="29">
        <f t="shared" si="32"/>
        <v>94</v>
      </c>
      <c r="AL67" s="29">
        <f t="shared" si="32"/>
        <v>73</v>
      </c>
      <c r="AM67" s="29">
        <f t="shared" si="32"/>
        <v>51.6</v>
      </c>
      <c r="AN67" s="29">
        <f t="shared" si="32"/>
        <v>250</v>
      </c>
      <c r="AO67" s="29">
        <f t="shared" si="32"/>
        <v>272</v>
      </c>
      <c r="AP67" s="29">
        <f t="shared" si="32"/>
        <v>0</v>
      </c>
      <c r="AQ67" s="29">
        <f t="shared" si="32"/>
        <v>425</v>
      </c>
      <c r="AR67" s="29">
        <f t="shared" si="32"/>
        <v>800</v>
      </c>
      <c r="AS67" s="29">
        <f t="shared" si="32"/>
        <v>294.25</v>
      </c>
      <c r="AT67" s="29">
        <f t="shared" si="32"/>
        <v>95</v>
      </c>
      <c r="AU67" s="29">
        <f t="shared" si="32"/>
        <v>87.33</v>
      </c>
      <c r="AV67" s="29">
        <f t="shared" si="32"/>
        <v>73.33</v>
      </c>
      <c r="AW67" s="29">
        <f t="shared" si="32"/>
        <v>80</v>
      </c>
      <c r="AX67" s="29">
        <f t="shared" si="32"/>
        <v>89.29</v>
      </c>
      <c r="AY67" s="29">
        <f t="shared" si="32"/>
        <v>63.75</v>
      </c>
      <c r="AZ67" s="29">
        <f t="shared" si="32"/>
        <v>104.62</v>
      </c>
      <c r="BA67" s="29">
        <f t="shared" si="32"/>
        <v>81.33</v>
      </c>
      <c r="BB67" s="29">
        <f t="shared" si="32"/>
        <v>71.67</v>
      </c>
      <c r="BC67" s="29">
        <f t="shared" si="32"/>
        <v>152.66999999999999</v>
      </c>
      <c r="BD67" s="29">
        <f t="shared" si="32"/>
        <v>378</v>
      </c>
      <c r="BE67" s="29">
        <f t="shared" si="32"/>
        <v>574</v>
      </c>
      <c r="BF67" s="29">
        <f t="shared" si="32"/>
        <v>696</v>
      </c>
      <c r="BG67" s="29">
        <f t="shared" si="32"/>
        <v>324</v>
      </c>
      <c r="BH67" s="29">
        <f t="shared" si="32"/>
        <v>604</v>
      </c>
      <c r="BI67" s="29">
        <f t="shared" si="32"/>
        <v>0</v>
      </c>
      <c r="BJ67" s="29">
        <f t="shared" si="32"/>
        <v>38</v>
      </c>
      <c r="BK67" s="29">
        <f t="shared" si="32"/>
        <v>38</v>
      </c>
      <c r="BL67" s="29">
        <f t="shared" si="32"/>
        <v>33</v>
      </c>
      <c r="BM67" s="29">
        <f t="shared" si="32"/>
        <v>43</v>
      </c>
      <c r="BN67" s="29">
        <f t="shared" si="32"/>
        <v>43</v>
      </c>
      <c r="BO67" s="29">
        <f t="shared" si="32"/>
        <v>306.32</v>
      </c>
      <c r="BP67" s="29">
        <f t="shared" si="32"/>
        <v>190</v>
      </c>
      <c r="BQ67" s="29">
        <f t="shared" si="32"/>
        <v>26</v>
      </c>
      <c r="BR67" s="66">
        <f t="shared" ref="BR67" si="33">BR49</f>
        <v>0</v>
      </c>
    </row>
    <row r="68" spans="1:72" ht="17.399999999999999">
      <c r="B68" s="30" t="s">
        <v>28</v>
      </c>
      <c r="C68" s="31" t="s">
        <v>27</v>
      </c>
      <c r="D68" s="32">
        <f>D67/1000</f>
        <v>9.0900000000000009E-2</v>
      </c>
      <c r="E68" s="32">
        <f>E67/1000</f>
        <v>9.6000000000000002E-2</v>
      </c>
      <c r="F68" s="32">
        <f>F67/1000</f>
        <v>9.0999999999999998E-2</v>
      </c>
      <c r="G68" s="32">
        <f>G67/1000</f>
        <v>0.81599999999999995</v>
      </c>
      <c r="H68" s="32">
        <f>H67/1000</f>
        <v>1.68</v>
      </c>
      <c r="I68" s="32">
        <f t="shared" ref="I68:BQ68" si="34">I67/1000</f>
        <v>1.05</v>
      </c>
      <c r="J68" s="32">
        <f t="shared" si="34"/>
        <v>9.0569999999999998E-2</v>
      </c>
      <c r="K68" s="32">
        <f t="shared" si="34"/>
        <v>1.1666700000000001</v>
      </c>
      <c r="L68" s="32">
        <f t="shared" si="34"/>
        <v>0.25519999999999998</v>
      </c>
      <c r="M68" s="32">
        <f t="shared" si="34"/>
        <v>0.83299999999999996</v>
      </c>
      <c r="N68" s="32">
        <f t="shared" si="34"/>
        <v>0.12637999999999999</v>
      </c>
      <c r="O68" s="32">
        <f t="shared" si="34"/>
        <v>0.38752999999999999</v>
      </c>
      <c r="P68" s="32">
        <f t="shared" si="34"/>
        <v>0.66315999999999997</v>
      </c>
      <c r="Q68" s="32">
        <f t="shared" si="34"/>
        <v>0.52666999999999997</v>
      </c>
      <c r="R68" s="32">
        <f t="shared" si="34"/>
        <v>1.2949999999999999</v>
      </c>
      <c r="S68" s="32">
        <f t="shared" si="34"/>
        <v>0</v>
      </c>
      <c r="T68" s="32">
        <f t="shared" si="34"/>
        <v>0</v>
      </c>
      <c r="U68" s="32">
        <f t="shared" si="34"/>
        <v>1.012</v>
      </c>
      <c r="V68" s="32">
        <f t="shared" si="34"/>
        <v>0.47067000000000003</v>
      </c>
      <c r="W68" s="32">
        <f>W67/1000</f>
        <v>0.34799999999999998</v>
      </c>
      <c r="X68" s="32">
        <f t="shared" si="34"/>
        <v>9.4000000000000004E-3</v>
      </c>
      <c r="Y68" s="32">
        <f t="shared" si="34"/>
        <v>0.26650000000000001</v>
      </c>
      <c r="Z68" s="32">
        <f t="shared" si="34"/>
        <v>0.36699999999999999</v>
      </c>
      <c r="AA68" s="32">
        <f t="shared" si="34"/>
        <v>0.52400000000000002</v>
      </c>
      <c r="AB68" s="32">
        <f t="shared" si="34"/>
        <v>0.33</v>
      </c>
      <c r="AC68" s="32">
        <f t="shared" si="34"/>
        <v>0.29899999999999999</v>
      </c>
      <c r="AD68" s="32">
        <f t="shared" si="34"/>
        <v>0.14799999999999999</v>
      </c>
      <c r="AE68" s="32">
        <f t="shared" si="34"/>
        <v>0.84199999999999997</v>
      </c>
      <c r="AF68" s="32">
        <f t="shared" ref="AF68:AI68" si="35">AF67/1000</f>
        <v>0</v>
      </c>
      <c r="AG68" s="32">
        <f t="shared" si="35"/>
        <v>0</v>
      </c>
      <c r="AH68" s="32">
        <f t="shared" si="35"/>
        <v>0.35899999999999999</v>
      </c>
      <c r="AI68" s="32">
        <f t="shared" si="35"/>
        <v>0</v>
      </c>
      <c r="AJ68" s="32">
        <f t="shared" si="34"/>
        <v>0.30910000000000004</v>
      </c>
      <c r="AK68" s="32">
        <f t="shared" si="34"/>
        <v>9.4E-2</v>
      </c>
      <c r="AL68" s="32">
        <f t="shared" si="34"/>
        <v>7.2999999999999995E-2</v>
      </c>
      <c r="AM68" s="32">
        <f t="shared" si="34"/>
        <v>5.16E-2</v>
      </c>
      <c r="AN68" s="32">
        <f t="shared" si="34"/>
        <v>0.25</v>
      </c>
      <c r="AO68" s="32">
        <f t="shared" si="34"/>
        <v>0.27200000000000002</v>
      </c>
      <c r="AP68" s="32">
        <f t="shared" si="34"/>
        <v>0</v>
      </c>
      <c r="AQ68" s="32">
        <f t="shared" si="34"/>
        <v>0.42499999999999999</v>
      </c>
      <c r="AR68" s="32">
        <f t="shared" si="34"/>
        <v>0.8</v>
      </c>
      <c r="AS68" s="32">
        <f t="shared" si="34"/>
        <v>0.29425000000000001</v>
      </c>
      <c r="AT68" s="32">
        <f t="shared" si="34"/>
        <v>9.5000000000000001E-2</v>
      </c>
      <c r="AU68" s="32">
        <f t="shared" si="34"/>
        <v>8.7330000000000005E-2</v>
      </c>
      <c r="AV68" s="32">
        <f t="shared" si="34"/>
        <v>7.3329999999999992E-2</v>
      </c>
      <c r="AW68" s="32">
        <f t="shared" si="34"/>
        <v>0.08</v>
      </c>
      <c r="AX68" s="32">
        <f t="shared" si="34"/>
        <v>8.9290000000000008E-2</v>
      </c>
      <c r="AY68" s="32">
        <f t="shared" si="34"/>
        <v>6.3750000000000001E-2</v>
      </c>
      <c r="AZ68" s="32">
        <f t="shared" si="34"/>
        <v>0.10462</v>
      </c>
      <c r="BA68" s="32">
        <f t="shared" si="34"/>
        <v>8.133E-2</v>
      </c>
      <c r="BB68" s="32">
        <f t="shared" si="34"/>
        <v>7.1669999999999998E-2</v>
      </c>
      <c r="BC68" s="32">
        <f t="shared" si="34"/>
        <v>0.15267</v>
      </c>
      <c r="BD68" s="32">
        <f t="shared" si="34"/>
        <v>0.378</v>
      </c>
      <c r="BE68" s="32">
        <f t="shared" si="34"/>
        <v>0.57399999999999995</v>
      </c>
      <c r="BF68" s="32">
        <f t="shared" si="34"/>
        <v>0.69599999999999995</v>
      </c>
      <c r="BG68" s="32">
        <f t="shared" si="34"/>
        <v>0.32400000000000001</v>
      </c>
      <c r="BH68" s="32">
        <f t="shared" si="34"/>
        <v>0.60399999999999998</v>
      </c>
      <c r="BI68" s="32">
        <f t="shared" si="34"/>
        <v>0</v>
      </c>
      <c r="BJ68" s="32">
        <f t="shared" si="34"/>
        <v>3.7999999999999999E-2</v>
      </c>
      <c r="BK68" s="32">
        <f t="shared" si="34"/>
        <v>3.7999999999999999E-2</v>
      </c>
      <c r="BL68" s="32">
        <f t="shared" si="34"/>
        <v>3.3000000000000002E-2</v>
      </c>
      <c r="BM68" s="32">
        <f t="shared" si="34"/>
        <v>4.2999999999999997E-2</v>
      </c>
      <c r="BN68" s="32">
        <f t="shared" si="34"/>
        <v>4.2999999999999997E-2</v>
      </c>
      <c r="BO68" s="32">
        <f t="shared" si="34"/>
        <v>0.30631999999999998</v>
      </c>
      <c r="BP68" s="32">
        <f t="shared" si="34"/>
        <v>0.19</v>
      </c>
      <c r="BQ68" s="32">
        <f t="shared" si="34"/>
        <v>2.5999999999999999E-2</v>
      </c>
      <c r="BR68" s="66">
        <f t="shared" ref="BR68" si="36">BR67/1000</f>
        <v>0</v>
      </c>
    </row>
    <row r="69" spans="1:72" ht="17.399999999999999">
      <c r="A69" s="33"/>
      <c r="B69" s="34" t="s">
        <v>29</v>
      </c>
      <c r="C69" s="101"/>
      <c r="D69" s="35">
        <f>D65*D67</f>
        <v>2.7269999999999999</v>
      </c>
      <c r="E69" s="35">
        <f>E65*E67</f>
        <v>0</v>
      </c>
      <c r="F69" s="35">
        <f>F65*F67</f>
        <v>1.456</v>
      </c>
      <c r="G69" s="35">
        <f>G65*G67</f>
        <v>0</v>
      </c>
      <c r="H69" s="35">
        <f>H65*H67</f>
        <v>2.016</v>
      </c>
      <c r="I69" s="35">
        <f t="shared" ref="I69:BQ69" si="37">I65*I67</f>
        <v>0</v>
      </c>
      <c r="J69" s="35">
        <f t="shared" si="37"/>
        <v>8.6947200000000002</v>
      </c>
      <c r="K69" s="35">
        <f t="shared" si="37"/>
        <v>3.5000100000000005</v>
      </c>
      <c r="L69" s="35">
        <f t="shared" si="37"/>
        <v>0</v>
      </c>
      <c r="M69" s="35">
        <f t="shared" si="37"/>
        <v>13.7445</v>
      </c>
      <c r="N69" s="35">
        <f t="shared" si="37"/>
        <v>0</v>
      </c>
      <c r="O69" s="35">
        <f t="shared" si="37"/>
        <v>0</v>
      </c>
      <c r="P69" s="35">
        <f t="shared" si="37"/>
        <v>0</v>
      </c>
      <c r="Q69" s="35">
        <f t="shared" si="37"/>
        <v>4.2133599999999998</v>
      </c>
      <c r="R69" s="35">
        <f t="shared" si="37"/>
        <v>0</v>
      </c>
      <c r="S69" s="35">
        <f t="shared" si="37"/>
        <v>0</v>
      </c>
      <c r="T69" s="35">
        <f t="shared" si="37"/>
        <v>0</v>
      </c>
      <c r="U69" s="35">
        <f t="shared" si="37"/>
        <v>0</v>
      </c>
      <c r="V69" s="35">
        <f t="shared" si="37"/>
        <v>0</v>
      </c>
      <c r="W69" s="35">
        <f>W65*W67</f>
        <v>0</v>
      </c>
      <c r="X69" s="35">
        <f t="shared" si="37"/>
        <v>0</v>
      </c>
      <c r="Y69" s="35">
        <f t="shared" si="37"/>
        <v>0</v>
      </c>
      <c r="Z69" s="35">
        <f t="shared" si="37"/>
        <v>0</v>
      </c>
      <c r="AA69" s="35">
        <f t="shared" si="37"/>
        <v>0</v>
      </c>
      <c r="AB69" s="35">
        <f t="shared" si="37"/>
        <v>0</v>
      </c>
      <c r="AC69" s="35">
        <f t="shared" si="37"/>
        <v>0</v>
      </c>
      <c r="AD69" s="35">
        <f t="shared" si="37"/>
        <v>0</v>
      </c>
      <c r="AE69" s="35">
        <f t="shared" si="37"/>
        <v>0</v>
      </c>
      <c r="AF69" s="35">
        <f t="shared" ref="AF69:AI69" si="38">AF65*AF67</f>
        <v>0</v>
      </c>
      <c r="AG69" s="35">
        <f t="shared" si="38"/>
        <v>0</v>
      </c>
      <c r="AH69" s="35">
        <f t="shared" si="38"/>
        <v>0</v>
      </c>
      <c r="AI69" s="35">
        <f t="shared" si="38"/>
        <v>0</v>
      </c>
      <c r="AJ69" s="35">
        <f t="shared" si="37"/>
        <v>0</v>
      </c>
      <c r="AK69" s="35">
        <f t="shared" si="37"/>
        <v>0</v>
      </c>
      <c r="AL69" s="35">
        <f t="shared" si="37"/>
        <v>0</v>
      </c>
      <c r="AM69" s="35">
        <f t="shared" si="37"/>
        <v>0</v>
      </c>
      <c r="AN69" s="35">
        <f t="shared" si="37"/>
        <v>0</v>
      </c>
      <c r="AO69" s="35">
        <f t="shared" si="37"/>
        <v>0</v>
      </c>
      <c r="AP69" s="35">
        <f t="shared" si="37"/>
        <v>0</v>
      </c>
      <c r="AQ69" s="35">
        <f t="shared" si="37"/>
        <v>0</v>
      </c>
      <c r="AR69" s="35">
        <f t="shared" si="37"/>
        <v>0</v>
      </c>
      <c r="AS69" s="35">
        <f t="shared" si="37"/>
        <v>0</v>
      </c>
      <c r="AT69" s="35">
        <f t="shared" si="37"/>
        <v>0</v>
      </c>
      <c r="AU69" s="35">
        <f t="shared" si="37"/>
        <v>0</v>
      </c>
      <c r="AV69" s="35">
        <f t="shared" si="37"/>
        <v>0</v>
      </c>
      <c r="AW69" s="35">
        <f t="shared" si="37"/>
        <v>0</v>
      </c>
      <c r="AX69" s="35">
        <f t="shared" si="37"/>
        <v>0</v>
      </c>
      <c r="AY69" s="35">
        <f t="shared" si="37"/>
        <v>0</v>
      </c>
      <c r="AZ69" s="35">
        <f t="shared" si="37"/>
        <v>2.0924</v>
      </c>
      <c r="BA69" s="35">
        <f t="shared" si="37"/>
        <v>0</v>
      </c>
      <c r="BB69" s="35">
        <f t="shared" si="37"/>
        <v>0</v>
      </c>
      <c r="BC69" s="35">
        <f t="shared" si="37"/>
        <v>0</v>
      </c>
      <c r="BD69" s="35">
        <f t="shared" si="37"/>
        <v>0</v>
      </c>
      <c r="BE69" s="35">
        <f t="shared" si="37"/>
        <v>0</v>
      </c>
      <c r="BF69" s="35">
        <f t="shared" si="37"/>
        <v>0</v>
      </c>
      <c r="BG69" s="35">
        <f t="shared" si="37"/>
        <v>0</v>
      </c>
      <c r="BH69" s="35">
        <f t="shared" si="37"/>
        <v>0</v>
      </c>
      <c r="BI69" s="35">
        <f t="shared" si="37"/>
        <v>0</v>
      </c>
      <c r="BJ69" s="35">
        <f t="shared" si="37"/>
        <v>0</v>
      </c>
      <c r="BK69" s="35">
        <f t="shared" si="37"/>
        <v>0</v>
      </c>
      <c r="BL69" s="35">
        <f t="shared" si="37"/>
        <v>0</v>
      </c>
      <c r="BM69" s="35">
        <f t="shared" si="37"/>
        <v>0</v>
      </c>
      <c r="BN69" s="35">
        <f t="shared" si="37"/>
        <v>0</v>
      </c>
      <c r="BO69" s="35">
        <f t="shared" si="37"/>
        <v>0</v>
      </c>
      <c r="BP69" s="35">
        <f t="shared" si="37"/>
        <v>0</v>
      </c>
      <c r="BQ69" s="35">
        <f t="shared" si="37"/>
        <v>1.3000000000000001E-2</v>
      </c>
      <c r="BR69" s="68">
        <f t="shared" ref="BR69" si="39">BR65*BR67</f>
        <v>0</v>
      </c>
      <c r="BS69" s="36">
        <f>SUM(D69:BQ69)</f>
        <v>38.456989999999998</v>
      </c>
      <c r="BT69" s="37">
        <f>BS69/$C$10</f>
        <v>38.456989999999998</v>
      </c>
    </row>
    <row r="70" spans="1:72" ht="17.399999999999999">
      <c r="A70" s="33"/>
      <c r="B70" s="34" t="s">
        <v>30</v>
      </c>
      <c r="C70" s="101"/>
      <c r="D70" s="35">
        <f>D65*D67</f>
        <v>2.7269999999999999</v>
      </c>
      <c r="E70" s="35">
        <f>E65*E67</f>
        <v>0</v>
      </c>
      <c r="F70" s="35">
        <f>F65*F67</f>
        <v>1.456</v>
      </c>
      <c r="G70" s="35">
        <f>G65*G67</f>
        <v>0</v>
      </c>
      <c r="H70" s="35">
        <f>H65*H67</f>
        <v>2.016</v>
      </c>
      <c r="I70" s="35">
        <f t="shared" ref="I70:BQ70" si="40">I65*I67</f>
        <v>0</v>
      </c>
      <c r="J70" s="35">
        <f t="shared" si="40"/>
        <v>8.6947200000000002</v>
      </c>
      <c r="K70" s="35">
        <f t="shared" si="40"/>
        <v>3.5000100000000005</v>
      </c>
      <c r="L70" s="35">
        <f t="shared" si="40"/>
        <v>0</v>
      </c>
      <c r="M70" s="35">
        <f t="shared" si="40"/>
        <v>13.7445</v>
      </c>
      <c r="N70" s="35">
        <f t="shared" si="40"/>
        <v>0</v>
      </c>
      <c r="O70" s="35">
        <f t="shared" si="40"/>
        <v>0</v>
      </c>
      <c r="P70" s="35">
        <f t="shared" si="40"/>
        <v>0</v>
      </c>
      <c r="Q70" s="35">
        <f t="shared" si="40"/>
        <v>4.2133599999999998</v>
      </c>
      <c r="R70" s="35">
        <f t="shared" si="40"/>
        <v>0</v>
      </c>
      <c r="S70" s="35">
        <f t="shared" si="40"/>
        <v>0</v>
      </c>
      <c r="T70" s="35">
        <f t="shared" si="40"/>
        <v>0</v>
      </c>
      <c r="U70" s="35">
        <f t="shared" si="40"/>
        <v>0</v>
      </c>
      <c r="V70" s="35">
        <f t="shared" si="40"/>
        <v>0</v>
      </c>
      <c r="W70" s="35">
        <f>W65*W67</f>
        <v>0</v>
      </c>
      <c r="X70" s="35">
        <f t="shared" si="40"/>
        <v>0</v>
      </c>
      <c r="Y70" s="35">
        <f t="shared" si="40"/>
        <v>0</v>
      </c>
      <c r="Z70" s="35">
        <f t="shared" si="40"/>
        <v>0</v>
      </c>
      <c r="AA70" s="35">
        <f t="shared" si="40"/>
        <v>0</v>
      </c>
      <c r="AB70" s="35">
        <f t="shared" si="40"/>
        <v>0</v>
      </c>
      <c r="AC70" s="35">
        <f t="shared" si="40"/>
        <v>0</v>
      </c>
      <c r="AD70" s="35">
        <f t="shared" si="40"/>
        <v>0</v>
      </c>
      <c r="AE70" s="35">
        <f t="shared" si="40"/>
        <v>0</v>
      </c>
      <c r="AF70" s="35">
        <f t="shared" ref="AF70:AI70" si="41">AF65*AF67</f>
        <v>0</v>
      </c>
      <c r="AG70" s="35">
        <f t="shared" si="41"/>
        <v>0</v>
      </c>
      <c r="AH70" s="35">
        <f t="shared" si="41"/>
        <v>0</v>
      </c>
      <c r="AI70" s="35">
        <f t="shared" si="41"/>
        <v>0</v>
      </c>
      <c r="AJ70" s="35">
        <f t="shared" si="40"/>
        <v>0</v>
      </c>
      <c r="AK70" s="35">
        <f t="shared" si="40"/>
        <v>0</v>
      </c>
      <c r="AL70" s="35">
        <f t="shared" si="40"/>
        <v>0</v>
      </c>
      <c r="AM70" s="35">
        <f t="shared" si="40"/>
        <v>0</v>
      </c>
      <c r="AN70" s="35">
        <f t="shared" si="40"/>
        <v>0</v>
      </c>
      <c r="AO70" s="35">
        <f t="shared" si="40"/>
        <v>0</v>
      </c>
      <c r="AP70" s="35">
        <f t="shared" si="40"/>
        <v>0</v>
      </c>
      <c r="AQ70" s="35">
        <f t="shared" si="40"/>
        <v>0</v>
      </c>
      <c r="AR70" s="35">
        <f t="shared" si="40"/>
        <v>0</v>
      </c>
      <c r="AS70" s="35">
        <f t="shared" si="40"/>
        <v>0</v>
      </c>
      <c r="AT70" s="35">
        <f t="shared" si="40"/>
        <v>0</v>
      </c>
      <c r="AU70" s="35">
        <f t="shared" si="40"/>
        <v>0</v>
      </c>
      <c r="AV70" s="35">
        <f t="shared" si="40"/>
        <v>0</v>
      </c>
      <c r="AW70" s="35">
        <f t="shared" si="40"/>
        <v>0</v>
      </c>
      <c r="AX70" s="35">
        <f t="shared" si="40"/>
        <v>0</v>
      </c>
      <c r="AY70" s="35">
        <f t="shared" si="40"/>
        <v>0</v>
      </c>
      <c r="AZ70" s="35">
        <f t="shared" si="40"/>
        <v>2.0924</v>
      </c>
      <c r="BA70" s="35">
        <f t="shared" si="40"/>
        <v>0</v>
      </c>
      <c r="BB70" s="35">
        <f t="shared" si="40"/>
        <v>0</v>
      </c>
      <c r="BC70" s="35">
        <f t="shared" si="40"/>
        <v>0</v>
      </c>
      <c r="BD70" s="35">
        <f t="shared" si="40"/>
        <v>0</v>
      </c>
      <c r="BE70" s="35">
        <f t="shared" si="40"/>
        <v>0</v>
      </c>
      <c r="BF70" s="35">
        <f t="shared" si="40"/>
        <v>0</v>
      </c>
      <c r="BG70" s="35">
        <f t="shared" si="40"/>
        <v>0</v>
      </c>
      <c r="BH70" s="35">
        <f t="shared" si="40"/>
        <v>0</v>
      </c>
      <c r="BI70" s="35">
        <f t="shared" si="40"/>
        <v>0</v>
      </c>
      <c r="BJ70" s="35">
        <f t="shared" si="40"/>
        <v>0</v>
      </c>
      <c r="BK70" s="35">
        <f t="shared" si="40"/>
        <v>0</v>
      </c>
      <c r="BL70" s="35">
        <f t="shared" si="40"/>
        <v>0</v>
      </c>
      <c r="BM70" s="35">
        <f t="shared" si="40"/>
        <v>0</v>
      </c>
      <c r="BN70" s="35">
        <f t="shared" si="40"/>
        <v>0</v>
      </c>
      <c r="BO70" s="35">
        <f t="shared" si="40"/>
        <v>0</v>
      </c>
      <c r="BP70" s="35">
        <f t="shared" si="40"/>
        <v>0</v>
      </c>
      <c r="BQ70" s="35">
        <f t="shared" si="40"/>
        <v>1.3000000000000001E-2</v>
      </c>
      <c r="BR70" s="68">
        <f t="shared" ref="BR70" si="42">BR65*BR67</f>
        <v>0</v>
      </c>
      <c r="BS70" s="36">
        <f>SUM(D70:BQ70)</f>
        <v>38.456989999999998</v>
      </c>
      <c r="BT70" s="37">
        <f>BS70/$C$10</f>
        <v>38.456989999999998</v>
      </c>
    </row>
    <row r="72" spans="1:72">
      <c r="J72" s="3">
        <v>44</v>
      </c>
      <c r="K72" t="s">
        <v>0</v>
      </c>
      <c r="M72" s="3"/>
      <c r="N72" s="3"/>
      <c r="O72" s="3"/>
      <c r="S72" t="s">
        <v>33</v>
      </c>
    </row>
    <row r="73" spans="1:72" ht="15" customHeight="1">
      <c r="A73" s="102"/>
      <c r="B73" s="41" t="s">
        <v>1</v>
      </c>
      <c r="C73" s="104" t="s">
        <v>2</v>
      </c>
      <c r="D73" s="95" t="str">
        <f>D57</f>
        <v>Хлеб пшеничный</v>
      </c>
      <c r="E73" s="95" t="str">
        <f t="shared" ref="E73:BQ73" si="43">E57</f>
        <v>Хлеб ржано-пшеничный</v>
      </c>
      <c r="F73" s="95" t="str">
        <f t="shared" si="43"/>
        <v>Сахар</v>
      </c>
      <c r="G73" s="95" t="str">
        <f t="shared" si="43"/>
        <v>Чай</v>
      </c>
      <c r="H73" s="95" t="str">
        <f t="shared" si="43"/>
        <v>Какао</v>
      </c>
      <c r="I73" s="95" t="str">
        <f t="shared" si="43"/>
        <v>Кофейный напиток</v>
      </c>
      <c r="J73" s="95" t="str">
        <f t="shared" si="43"/>
        <v>Молоко 2,5%</v>
      </c>
      <c r="K73" s="95" t="str">
        <f t="shared" si="43"/>
        <v>Масло сливочное</v>
      </c>
      <c r="L73" s="95" t="str">
        <f t="shared" si="43"/>
        <v>Сметана 15%</v>
      </c>
      <c r="M73" s="95" t="str">
        <f t="shared" si="43"/>
        <v>Молоко сухое</v>
      </c>
      <c r="N73" s="95" t="str">
        <f t="shared" si="43"/>
        <v>Снежок 2,5 %</v>
      </c>
      <c r="O73" s="95" t="str">
        <f t="shared" si="43"/>
        <v>Творог 5%</v>
      </c>
      <c r="P73" s="95" t="str">
        <f t="shared" si="43"/>
        <v>Молоко сгущенное</v>
      </c>
      <c r="Q73" s="95" t="str">
        <f t="shared" si="43"/>
        <v xml:space="preserve">Джем Сава </v>
      </c>
      <c r="R73" s="95" t="str">
        <f t="shared" si="43"/>
        <v>Сыр</v>
      </c>
      <c r="S73" s="95" t="str">
        <f t="shared" si="43"/>
        <v>Зеленый горошек</v>
      </c>
      <c r="T73" s="95" t="str">
        <f t="shared" si="43"/>
        <v>Кукуруза консервирован.</v>
      </c>
      <c r="U73" s="95" t="str">
        <f t="shared" si="43"/>
        <v>Консервы рыбные</v>
      </c>
      <c r="V73" s="95" t="str">
        <f t="shared" si="43"/>
        <v>Огурцы консервирован.</v>
      </c>
      <c r="W73" s="42"/>
      <c r="X73" s="95" t="str">
        <f t="shared" si="43"/>
        <v>Яйцо</v>
      </c>
      <c r="Y73" s="95" t="str">
        <f t="shared" si="43"/>
        <v>Икра кабачковая</v>
      </c>
      <c r="Z73" s="95" t="str">
        <f t="shared" si="43"/>
        <v>Изюм</v>
      </c>
      <c r="AA73" s="95" t="str">
        <f t="shared" si="43"/>
        <v>Курага</v>
      </c>
      <c r="AB73" s="95" t="str">
        <f t="shared" si="43"/>
        <v>Чернослив</v>
      </c>
      <c r="AC73" s="95" t="str">
        <f t="shared" si="43"/>
        <v>Шиповник</v>
      </c>
      <c r="AD73" s="95" t="str">
        <f t="shared" si="43"/>
        <v>Сухофрукты</v>
      </c>
      <c r="AE73" s="95" t="str">
        <f t="shared" si="43"/>
        <v>Ягода свежемороженная</v>
      </c>
      <c r="AF73" s="95" t="str">
        <f t="shared" ref="AF73:AI73" si="44">AF57</f>
        <v xml:space="preserve">Апельсин  </v>
      </c>
      <c r="AG73" s="95" t="str">
        <f t="shared" si="44"/>
        <v>Банан</v>
      </c>
      <c r="AH73" s="95" t="str">
        <f t="shared" si="44"/>
        <v>Лимон</v>
      </c>
      <c r="AI73" s="95" t="str">
        <f t="shared" si="44"/>
        <v>Яблоко</v>
      </c>
      <c r="AJ73" s="95" t="str">
        <f t="shared" si="43"/>
        <v>Кисель</v>
      </c>
      <c r="AK73" s="95" t="str">
        <f t="shared" si="43"/>
        <v xml:space="preserve">Сок </v>
      </c>
      <c r="AL73" s="95" t="str">
        <f t="shared" si="43"/>
        <v>Макаронные изделия</v>
      </c>
      <c r="AM73" s="95" t="str">
        <f t="shared" si="43"/>
        <v>Мука</v>
      </c>
      <c r="AN73" s="95" t="str">
        <f t="shared" si="43"/>
        <v>Дрожжи</v>
      </c>
      <c r="AO73" s="95" t="str">
        <f t="shared" si="43"/>
        <v>Печенье</v>
      </c>
      <c r="AP73" s="95" t="str">
        <f t="shared" si="43"/>
        <v>Пряники</v>
      </c>
      <c r="AQ73" s="95" t="str">
        <f t="shared" si="43"/>
        <v>Вафли</v>
      </c>
      <c r="AR73" s="95" t="str">
        <f t="shared" si="43"/>
        <v>Конфеты</v>
      </c>
      <c r="AS73" s="95" t="str">
        <f t="shared" si="43"/>
        <v>Повидло Сава</v>
      </c>
      <c r="AT73" s="95" t="str">
        <f t="shared" si="43"/>
        <v>Крупа геркулес</v>
      </c>
      <c r="AU73" s="95" t="str">
        <f t="shared" si="43"/>
        <v>Крупа горох</v>
      </c>
      <c r="AV73" s="95" t="str">
        <f t="shared" si="43"/>
        <v>Крупа гречневая</v>
      </c>
      <c r="AW73" s="95" t="str">
        <f t="shared" si="43"/>
        <v>Крупа кукурузная</v>
      </c>
      <c r="AX73" s="95" t="str">
        <f t="shared" si="43"/>
        <v>Крупа манная</v>
      </c>
      <c r="AY73" s="95" t="str">
        <f t="shared" si="43"/>
        <v>Крупа перловая</v>
      </c>
      <c r="AZ73" s="95" t="str">
        <f t="shared" si="43"/>
        <v>Крупа пшеничная</v>
      </c>
      <c r="BA73" s="95" t="str">
        <f t="shared" si="43"/>
        <v>Крупа пшено</v>
      </c>
      <c r="BB73" s="95" t="str">
        <f t="shared" si="43"/>
        <v>Крупа ячневая</v>
      </c>
      <c r="BC73" s="95" t="str">
        <f t="shared" si="43"/>
        <v>Рис</v>
      </c>
      <c r="BD73" s="95" t="str">
        <f t="shared" si="43"/>
        <v>Цыпленок бройлер</v>
      </c>
      <c r="BE73" s="95" t="str">
        <f t="shared" si="43"/>
        <v>Филе куриное</v>
      </c>
      <c r="BF73" s="95" t="str">
        <f t="shared" si="43"/>
        <v>Фарш говяжий</v>
      </c>
      <c r="BG73" s="95" t="str">
        <f t="shared" si="43"/>
        <v>Печень куриная</v>
      </c>
      <c r="BH73" s="95" t="str">
        <f t="shared" si="43"/>
        <v>Филе минтая</v>
      </c>
      <c r="BI73" s="95" t="str">
        <f t="shared" si="43"/>
        <v>Филе сельди слабосол.</v>
      </c>
      <c r="BJ73" s="95" t="str">
        <f t="shared" si="43"/>
        <v>Картофель</v>
      </c>
      <c r="BK73" s="95" t="str">
        <f t="shared" si="43"/>
        <v>Морковь</v>
      </c>
      <c r="BL73" s="95" t="str">
        <f t="shared" si="43"/>
        <v>Лук</v>
      </c>
      <c r="BM73" s="95" t="str">
        <f t="shared" si="43"/>
        <v>Капуста</v>
      </c>
      <c r="BN73" s="95" t="str">
        <f t="shared" si="43"/>
        <v>Свекла</v>
      </c>
      <c r="BO73" s="95" t="str">
        <f t="shared" si="43"/>
        <v>Томатная паста</v>
      </c>
      <c r="BP73" s="95" t="str">
        <f t="shared" si="43"/>
        <v>Масло растительное</v>
      </c>
      <c r="BQ73" s="95" t="str">
        <f t="shared" si="43"/>
        <v>Соль</v>
      </c>
      <c r="BR73" s="94" t="str">
        <f t="shared" ref="BR73" si="45">BR57</f>
        <v>Лимонная кислота</v>
      </c>
      <c r="BS73" s="115" t="s">
        <v>3</v>
      </c>
      <c r="BT73" s="115" t="s">
        <v>4</v>
      </c>
    </row>
    <row r="74" spans="1:72" ht="51" customHeight="1">
      <c r="A74" s="103"/>
      <c r="B74" s="6" t="s">
        <v>5</v>
      </c>
      <c r="C74" s="10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42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4"/>
      <c r="BS74" s="115"/>
      <c r="BT74" s="115"/>
    </row>
    <row r="75" spans="1:72">
      <c r="A75" s="97"/>
      <c r="B75" s="12" t="str">
        <f t="shared" ref="B75:B81" si="46">B17</f>
        <v>Суп "Волна"</v>
      </c>
      <c r="C75" s="99"/>
      <c r="D75" s="12">
        <f t="shared" ref="D75:BQ78" si="47">D17</f>
        <v>0</v>
      </c>
      <c r="E75" s="12">
        <f t="shared" si="47"/>
        <v>0</v>
      </c>
      <c r="F75" s="12">
        <f t="shared" si="47"/>
        <v>0</v>
      </c>
      <c r="G75" s="12">
        <f t="shared" si="47"/>
        <v>0</v>
      </c>
      <c r="H75" s="12">
        <f t="shared" si="47"/>
        <v>0</v>
      </c>
      <c r="I75" s="12">
        <f t="shared" si="47"/>
        <v>0</v>
      </c>
      <c r="J75" s="12">
        <f t="shared" si="47"/>
        <v>0</v>
      </c>
      <c r="K75" s="12">
        <f t="shared" si="47"/>
        <v>3.0000000000000001E-3</v>
      </c>
      <c r="L75" s="12">
        <f t="shared" si="47"/>
        <v>0</v>
      </c>
      <c r="M75" s="12">
        <f t="shared" si="47"/>
        <v>0</v>
      </c>
      <c r="N75" s="12">
        <f t="shared" si="47"/>
        <v>0</v>
      </c>
      <c r="O75" s="12">
        <f t="shared" si="47"/>
        <v>0</v>
      </c>
      <c r="P75" s="12">
        <f t="shared" si="47"/>
        <v>0</v>
      </c>
      <c r="Q75" s="12">
        <f t="shared" si="47"/>
        <v>0</v>
      </c>
      <c r="R75" s="12">
        <f t="shared" si="47"/>
        <v>0</v>
      </c>
      <c r="S75" s="12">
        <f t="shared" si="47"/>
        <v>0</v>
      </c>
      <c r="T75" s="12">
        <f t="shared" si="47"/>
        <v>0</v>
      </c>
      <c r="U75" s="12">
        <f t="shared" si="47"/>
        <v>0</v>
      </c>
      <c r="V75" s="12">
        <f t="shared" si="47"/>
        <v>0</v>
      </c>
      <c r="W75" s="12">
        <f t="shared" si="47"/>
        <v>0</v>
      </c>
      <c r="X75" s="12">
        <f t="shared" si="47"/>
        <v>0.5</v>
      </c>
      <c r="Y75" s="12">
        <f t="shared" si="47"/>
        <v>0</v>
      </c>
      <c r="Z75" s="12">
        <f t="shared" si="47"/>
        <v>0</v>
      </c>
      <c r="AA75" s="12">
        <f t="shared" si="47"/>
        <v>0</v>
      </c>
      <c r="AB75" s="12">
        <f t="shared" si="47"/>
        <v>0</v>
      </c>
      <c r="AC75" s="12">
        <f t="shared" si="47"/>
        <v>0</v>
      </c>
      <c r="AD75" s="12">
        <f t="shared" si="47"/>
        <v>0</v>
      </c>
      <c r="AE75" s="12">
        <f t="shared" si="47"/>
        <v>0</v>
      </c>
      <c r="AF75" s="12">
        <f t="shared" ref="AF75:AI75" si="48">AF17</f>
        <v>0</v>
      </c>
      <c r="AG75" s="12">
        <f t="shared" si="48"/>
        <v>0</v>
      </c>
      <c r="AH75" s="12">
        <f t="shared" si="48"/>
        <v>0</v>
      </c>
      <c r="AI75" s="12">
        <f t="shared" si="48"/>
        <v>0</v>
      </c>
      <c r="AJ75" s="12">
        <f t="shared" si="47"/>
        <v>0</v>
      </c>
      <c r="AK75" s="12">
        <f t="shared" si="47"/>
        <v>0</v>
      </c>
      <c r="AL75" s="12">
        <f t="shared" si="47"/>
        <v>0</v>
      </c>
      <c r="AM75" s="12">
        <f t="shared" si="47"/>
        <v>0</v>
      </c>
      <c r="AN75" s="12">
        <f t="shared" si="47"/>
        <v>0</v>
      </c>
      <c r="AO75" s="12">
        <f t="shared" si="47"/>
        <v>0</v>
      </c>
      <c r="AP75" s="12">
        <f t="shared" si="47"/>
        <v>0</v>
      </c>
      <c r="AQ75" s="12">
        <f t="shared" si="47"/>
        <v>0</v>
      </c>
      <c r="AR75" s="12">
        <f t="shared" si="47"/>
        <v>0</v>
      </c>
      <c r="AS75" s="12">
        <f t="shared" si="47"/>
        <v>0</v>
      </c>
      <c r="AT75" s="12">
        <f t="shared" si="47"/>
        <v>0</v>
      </c>
      <c r="AU75" s="12">
        <f t="shared" si="47"/>
        <v>0</v>
      </c>
      <c r="AV75" s="12">
        <f t="shared" si="47"/>
        <v>0</v>
      </c>
      <c r="AW75" s="12">
        <f t="shared" si="47"/>
        <v>0</v>
      </c>
      <c r="AX75" s="12">
        <f t="shared" si="47"/>
        <v>0</v>
      </c>
      <c r="AY75" s="12">
        <f t="shared" si="47"/>
        <v>0</v>
      </c>
      <c r="AZ75" s="12">
        <f t="shared" si="47"/>
        <v>0</v>
      </c>
      <c r="BA75" s="12">
        <f t="shared" si="47"/>
        <v>0</v>
      </c>
      <c r="BB75" s="12">
        <f t="shared" si="47"/>
        <v>0</v>
      </c>
      <c r="BC75" s="12">
        <f t="shared" si="47"/>
        <v>0</v>
      </c>
      <c r="BD75" s="12">
        <f t="shared" si="47"/>
        <v>3.5000000000000003E-2</v>
      </c>
      <c r="BE75" s="12">
        <f t="shared" si="47"/>
        <v>0</v>
      </c>
      <c r="BF75" s="12">
        <f t="shared" si="47"/>
        <v>0</v>
      </c>
      <c r="BG75" s="12">
        <f t="shared" si="47"/>
        <v>0</v>
      </c>
      <c r="BH75" s="12">
        <f t="shared" si="47"/>
        <v>0</v>
      </c>
      <c r="BI75" s="12">
        <f t="shared" si="47"/>
        <v>0</v>
      </c>
      <c r="BJ75" s="12">
        <f t="shared" si="47"/>
        <v>0.188</v>
      </c>
      <c r="BK75" s="12">
        <f t="shared" si="47"/>
        <v>1.7000000000000001E-2</v>
      </c>
      <c r="BL75" s="12">
        <f t="shared" si="47"/>
        <v>1.2E-2</v>
      </c>
      <c r="BM75" s="12">
        <f t="shared" si="47"/>
        <v>0</v>
      </c>
      <c r="BN75" s="12">
        <f t="shared" si="47"/>
        <v>0</v>
      </c>
      <c r="BO75" s="12">
        <f t="shared" si="47"/>
        <v>0</v>
      </c>
      <c r="BP75" s="12">
        <f t="shared" si="47"/>
        <v>2E-3</v>
      </c>
      <c r="BQ75" s="12">
        <f t="shared" si="47"/>
        <v>2E-3</v>
      </c>
      <c r="BR75" s="65">
        <f t="shared" ref="BR75" si="49">BR17</f>
        <v>0</v>
      </c>
    </row>
    <row r="76" spans="1:72">
      <c r="A76" s="97"/>
      <c r="B76" s="12" t="str">
        <f t="shared" si="46"/>
        <v>Голубцы ленивые</v>
      </c>
      <c r="C76" s="99"/>
      <c r="D76" s="12">
        <f t="shared" si="47"/>
        <v>0</v>
      </c>
      <c r="E76" s="12">
        <f t="shared" si="47"/>
        <v>0</v>
      </c>
      <c r="F76" s="12">
        <f t="shared" si="47"/>
        <v>0</v>
      </c>
      <c r="G76" s="12">
        <f t="shared" si="47"/>
        <v>0</v>
      </c>
      <c r="H76" s="12">
        <f t="shared" si="47"/>
        <v>0</v>
      </c>
      <c r="I76" s="12">
        <f t="shared" si="47"/>
        <v>0</v>
      </c>
      <c r="J76" s="12">
        <f t="shared" si="47"/>
        <v>0</v>
      </c>
      <c r="K76" s="12">
        <f t="shared" si="47"/>
        <v>0</v>
      </c>
      <c r="L76" s="12">
        <f t="shared" si="47"/>
        <v>0</v>
      </c>
      <c r="M76" s="12">
        <f t="shared" si="47"/>
        <v>0</v>
      </c>
      <c r="N76" s="12">
        <f t="shared" si="47"/>
        <v>0</v>
      </c>
      <c r="O76" s="12">
        <f t="shared" si="47"/>
        <v>0</v>
      </c>
      <c r="P76" s="12">
        <f t="shared" si="47"/>
        <v>0</v>
      </c>
      <c r="Q76" s="12">
        <f t="shared" si="47"/>
        <v>0</v>
      </c>
      <c r="R76" s="12">
        <f t="shared" si="47"/>
        <v>0</v>
      </c>
      <c r="S76" s="12">
        <f t="shared" si="47"/>
        <v>0</v>
      </c>
      <c r="T76" s="12">
        <f t="shared" si="47"/>
        <v>0</v>
      </c>
      <c r="U76" s="12">
        <f t="shared" si="47"/>
        <v>0</v>
      </c>
      <c r="V76" s="12">
        <f t="shared" si="47"/>
        <v>0</v>
      </c>
      <c r="W76" s="12">
        <f t="shared" si="47"/>
        <v>0</v>
      </c>
      <c r="X76" s="12">
        <f t="shared" si="47"/>
        <v>0.1</v>
      </c>
      <c r="Y76" s="12">
        <f t="shared" si="47"/>
        <v>0</v>
      </c>
      <c r="Z76" s="12">
        <f t="shared" si="47"/>
        <v>0</v>
      </c>
      <c r="AA76" s="12">
        <f t="shared" si="47"/>
        <v>0</v>
      </c>
      <c r="AB76" s="12">
        <f t="shared" si="47"/>
        <v>0</v>
      </c>
      <c r="AC76" s="12">
        <f t="shared" si="47"/>
        <v>0</v>
      </c>
      <c r="AD76" s="12">
        <f t="shared" si="47"/>
        <v>0</v>
      </c>
      <c r="AE76" s="12">
        <f t="shared" si="47"/>
        <v>0</v>
      </c>
      <c r="AF76" s="12">
        <f t="shared" ref="AF76:AI76" si="50">AF18</f>
        <v>0</v>
      </c>
      <c r="AG76" s="12">
        <f t="shared" si="50"/>
        <v>0</v>
      </c>
      <c r="AH76" s="12">
        <f t="shared" si="50"/>
        <v>0</v>
      </c>
      <c r="AI76" s="12">
        <f t="shared" si="50"/>
        <v>0</v>
      </c>
      <c r="AJ76" s="12">
        <f t="shared" si="47"/>
        <v>0</v>
      </c>
      <c r="AK76" s="12">
        <f t="shared" si="47"/>
        <v>0</v>
      </c>
      <c r="AL76" s="12">
        <f t="shared" si="47"/>
        <v>0</v>
      </c>
      <c r="AM76" s="12">
        <f t="shared" si="47"/>
        <v>0</v>
      </c>
      <c r="AN76" s="12">
        <f t="shared" si="47"/>
        <v>0</v>
      </c>
      <c r="AO76" s="12">
        <f t="shared" si="47"/>
        <v>0</v>
      </c>
      <c r="AP76" s="12">
        <f t="shared" si="47"/>
        <v>0</v>
      </c>
      <c r="AQ76" s="12">
        <f t="shared" si="47"/>
        <v>0</v>
      </c>
      <c r="AR76" s="12">
        <f t="shared" si="47"/>
        <v>0</v>
      </c>
      <c r="AS76" s="12">
        <f t="shared" si="47"/>
        <v>0</v>
      </c>
      <c r="AT76" s="12">
        <f t="shared" si="47"/>
        <v>0</v>
      </c>
      <c r="AU76" s="12">
        <f t="shared" si="47"/>
        <v>0</v>
      </c>
      <c r="AV76" s="12">
        <f t="shared" si="47"/>
        <v>0</v>
      </c>
      <c r="AW76" s="12">
        <f t="shared" si="47"/>
        <v>0</v>
      </c>
      <c r="AX76" s="12">
        <f t="shared" si="47"/>
        <v>0</v>
      </c>
      <c r="AY76" s="12">
        <f t="shared" si="47"/>
        <v>0</v>
      </c>
      <c r="AZ76" s="12">
        <f t="shared" si="47"/>
        <v>0</v>
      </c>
      <c r="BA76" s="12">
        <f t="shared" si="47"/>
        <v>0</v>
      </c>
      <c r="BB76" s="12">
        <f t="shared" si="47"/>
        <v>0</v>
      </c>
      <c r="BC76" s="12">
        <f t="shared" si="47"/>
        <v>4.1999999999999997E-3</v>
      </c>
      <c r="BD76" s="12">
        <f t="shared" si="47"/>
        <v>0</v>
      </c>
      <c r="BE76" s="12">
        <f t="shared" si="47"/>
        <v>2.7E-2</v>
      </c>
      <c r="BF76" s="12">
        <f t="shared" si="47"/>
        <v>2.1000000000000001E-2</v>
      </c>
      <c r="BG76" s="12">
        <f t="shared" si="47"/>
        <v>0</v>
      </c>
      <c r="BH76" s="12">
        <f t="shared" si="47"/>
        <v>0</v>
      </c>
      <c r="BI76" s="12">
        <f t="shared" si="47"/>
        <v>0</v>
      </c>
      <c r="BJ76" s="12">
        <f t="shared" si="47"/>
        <v>0</v>
      </c>
      <c r="BK76" s="12">
        <f t="shared" si="47"/>
        <v>0</v>
      </c>
      <c r="BL76" s="12">
        <f t="shared" si="47"/>
        <v>5.0000000000000001E-3</v>
      </c>
      <c r="BM76" s="12">
        <f t="shared" si="47"/>
        <v>5.5E-2</v>
      </c>
      <c r="BN76" s="12">
        <f t="shared" si="47"/>
        <v>0</v>
      </c>
      <c r="BO76" s="12">
        <f t="shared" si="47"/>
        <v>0</v>
      </c>
      <c r="BP76" s="12">
        <f t="shared" si="47"/>
        <v>2E-3</v>
      </c>
      <c r="BQ76" s="12">
        <f t="shared" si="47"/>
        <v>2E-3</v>
      </c>
      <c r="BR76" s="65">
        <f t="shared" ref="BR76" si="51">BR18</f>
        <v>0</v>
      </c>
    </row>
    <row r="77" spans="1:72">
      <c r="A77" s="97"/>
      <c r="B77" s="12" t="str">
        <f t="shared" si="46"/>
        <v>Соус сметанный</v>
      </c>
      <c r="C77" s="99"/>
      <c r="D77" s="12">
        <f t="shared" si="47"/>
        <v>0</v>
      </c>
      <c r="E77" s="12">
        <f t="shared" si="47"/>
        <v>0</v>
      </c>
      <c r="F77" s="12">
        <f t="shared" si="47"/>
        <v>0</v>
      </c>
      <c r="G77" s="12">
        <f t="shared" si="47"/>
        <v>0</v>
      </c>
      <c r="H77" s="12">
        <f t="shared" si="47"/>
        <v>0</v>
      </c>
      <c r="I77" s="12">
        <f t="shared" si="47"/>
        <v>0</v>
      </c>
      <c r="J77" s="12">
        <f t="shared" si="47"/>
        <v>0</v>
      </c>
      <c r="K77" s="12">
        <f t="shared" si="47"/>
        <v>1E-3</v>
      </c>
      <c r="L77" s="12">
        <f t="shared" si="47"/>
        <v>1.4999999999999999E-2</v>
      </c>
      <c r="M77" s="12">
        <f t="shared" si="47"/>
        <v>0</v>
      </c>
      <c r="N77" s="12">
        <f t="shared" si="47"/>
        <v>0</v>
      </c>
      <c r="O77" s="12">
        <f t="shared" si="47"/>
        <v>0</v>
      </c>
      <c r="P77" s="12">
        <f t="shared" si="47"/>
        <v>0</v>
      </c>
      <c r="Q77" s="12">
        <f t="shared" si="47"/>
        <v>0</v>
      </c>
      <c r="R77" s="12">
        <f t="shared" si="47"/>
        <v>0</v>
      </c>
      <c r="S77" s="12">
        <f t="shared" si="47"/>
        <v>0</v>
      </c>
      <c r="T77" s="12">
        <f t="shared" si="47"/>
        <v>0</v>
      </c>
      <c r="U77" s="12">
        <f t="shared" si="47"/>
        <v>0</v>
      </c>
      <c r="V77" s="12">
        <f t="shared" si="47"/>
        <v>0</v>
      </c>
      <c r="W77" s="12">
        <f t="shared" si="47"/>
        <v>0</v>
      </c>
      <c r="X77" s="12">
        <f t="shared" si="47"/>
        <v>0</v>
      </c>
      <c r="Y77" s="12">
        <f t="shared" si="47"/>
        <v>0</v>
      </c>
      <c r="Z77" s="12">
        <f t="shared" si="47"/>
        <v>0</v>
      </c>
      <c r="AA77" s="12">
        <f t="shared" si="47"/>
        <v>0</v>
      </c>
      <c r="AB77" s="12">
        <f t="shared" si="47"/>
        <v>0</v>
      </c>
      <c r="AC77" s="12">
        <f t="shared" si="47"/>
        <v>0</v>
      </c>
      <c r="AD77" s="12">
        <f t="shared" si="47"/>
        <v>0</v>
      </c>
      <c r="AE77" s="12">
        <f t="shared" si="47"/>
        <v>0</v>
      </c>
      <c r="AF77" s="12">
        <f t="shared" ref="AF77:AI77" si="52">AF19</f>
        <v>0</v>
      </c>
      <c r="AG77" s="12">
        <f t="shared" si="52"/>
        <v>0</v>
      </c>
      <c r="AH77" s="12">
        <f t="shared" si="52"/>
        <v>0</v>
      </c>
      <c r="AI77" s="12">
        <f t="shared" si="52"/>
        <v>0</v>
      </c>
      <c r="AJ77" s="12">
        <f t="shared" si="47"/>
        <v>0</v>
      </c>
      <c r="AK77" s="12">
        <f t="shared" si="47"/>
        <v>0</v>
      </c>
      <c r="AL77" s="12">
        <f t="shared" si="47"/>
        <v>0</v>
      </c>
      <c r="AM77" s="12">
        <f t="shared" si="47"/>
        <v>1E-3</v>
      </c>
      <c r="AN77" s="12">
        <f t="shared" si="47"/>
        <v>0</v>
      </c>
      <c r="AO77" s="12">
        <f t="shared" si="47"/>
        <v>0</v>
      </c>
      <c r="AP77" s="12">
        <f t="shared" si="47"/>
        <v>0</v>
      </c>
      <c r="AQ77" s="12">
        <f t="shared" si="47"/>
        <v>0</v>
      </c>
      <c r="AR77" s="12">
        <f t="shared" si="47"/>
        <v>0</v>
      </c>
      <c r="AS77" s="12">
        <f t="shared" si="47"/>
        <v>0</v>
      </c>
      <c r="AT77" s="12">
        <f t="shared" si="47"/>
        <v>0</v>
      </c>
      <c r="AU77" s="12">
        <f t="shared" si="47"/>
        <v>0</v>
      </c>
      <c r="AV77" s="12">
        <f t="shared" si="47"/>
        <v>0</v>
      </c>
      <c r="AW77" s="12">
        <f t="shared" si="47"/>
        <v>0</v>
      </c>
      <c r="AX77" s="12">
        <f t="shared" si="47"/>
        <v>0</v>
      </c>
      <c r="AY77" s="12">
        <f t="shared" si="47"/>
        <v>0</v>
      </c>
      <c r="AZ77" s="12">
        <f t="shared" si="47"/>
        <v>0</v>
      </c>
      <c r="BA77" s="12">
        <f t="shared" si="47"/>
        <v>0</v>
      </c>
      <c r="BB77" s="12">
        <f t="shared" si="47"/>
        <v>0</v>
      </c>
      <c r="BC77" s="12">
        <f t="shared" si="47"/>
        <v>0</v>
      </c>
      <c r="BD77" s="12">
        <f t="shared" si="47"/>
        <v>0</v>
      </c>
      <c r="BE77" s="12">
        <f t="shared" si="47"/>
        <v>0</v>
      </c>
      <c r="BF77" s="12">
        <f t="shared" si="47"/>
        <v>0</v>
      </c>
      <c r="BG77" s="12">
        <f t="shared" si="47"/>
        <v>0</v>
      </c>
      <c r="BH77" s="12">
        <f t="shared" si="47"/>
        <v>0</v>
      </c>
      <c r="BI77" s="12">
        <f t="shared" si="47"/>
        <v>0</v>
      </c>
      <c r="BJ77" s="12">
        <f t="shared" si="47"/>
        <v>0</v>
      </c>
      <c r="BK77" s="12">
        <f t="shared" si="47"/>
        <v>0</v>
      </c>
      <c r="BL77" s="12">
        <f t="shared" si="47"/>
        <v>0</v>
      </c>
      <c r="BM77" s="12">
        <f t="shared" si="47"/>
        <v>0</v>
      </c>
      <c r="BN77" s="12">
        <f t="shared" si="47"/>
        <v>0</v>
      </c>
      <c r="BO77" s="12">
        <f t="shared" si="47"/>
        <v>0</v>
      </c>
      <c r="BP77" s="12">
        <f t="shared" si="47"/>
        <v>0</v>
      </c>
      <c r="BQ77" s="12">
        <f t="shared" si="47"/>
        <v>0</v>
      </c>
      <c r="BR77" s="65">
        <f t="shared" ref="BR77" si="53">BR19</f>
        <v>0</v>
      </c>
    </row>
    <row r="78" spans="1:72">
      <c r="A78" s="97"/>
      <c r="B78" s="12" t="str">
        <f t="shared" si="46"/>
        <v>Макароны отварные</v>
      </c>
      <c r="C78" s="99"/>
      <c r="D78" s="12">
        <f t="shared" si="47"/>
        <v>0</v>
      </c>
      <c r="E78" s="12">
        <f t="shared" si="47"/>
        <v>0</v>
      </c>
      <c r="F78" s="12">
        <f t="shared" si="47"/>
        <v>0</v>
      </c>
      <c r="G78" s="12">
        <f t="shared" ref="G78:BQ81" si="54">G20</f>
        <v>0</v>
      </c>
      <c r="H78" s="12">
        <f t="shared" si="54"/>
        <v>0</v>
      </c>
      <c r="I78" s="12">
        <f t="shared" si="54"/>
        <v>0</v>
      </c>
      <c r="J78" s="12">
        <f t="shared" si="54"/>
        <v>0</v>
      </c>
      <c r="K78" s="12">
        <f t="shared" si="54"/>
        <v>5.0000000000000001E-3</v>
      </c>
      <c r="L78" s="12">
        <f t="shared" si="54"/>
        <v>0</v>
      </c>
      <c r="M78" s="12">
        <f t="shared" si="54"/>
        <v>0</v>
      </c>
      <c r="N78" s="12">
        <f t="shared" si="54"/>
        <v>0</v>
      </c>
      <c r="O78" s="12">
        <f t="shared" si="54"/>
        <v>0</v>
      </c>
      <c r="P78" s="12">
        <f t="shared" si="54"/>
        <v>0</v>
      </c>
      <c r="Q78" s="12">
        <f t="shared" si="54"/>
        <v>0</v>
      </c>
      <c r="R78" s="12">
        <f t="shared" si="54"/>
        <v>0</v>
      </c>
      <c r="S78" s="12">
        <f t="shared" si="54"/>
        <v>0</v>
      </c>
      <c r="T78" s="12">
        <f t="shared" si="54"/>
        <v>0</v>
      </c>
      <c r="U78" s="12">
        <f t="shared" si="54"/>
        <v>0</v>
      </c>
      <c r="V78" s="12">
        <f t="shared" si="54"/>
        <v>0</v>
      </c>
      <c r="W78" s="12">
        <f t="shared" si="54"/>
        <v>0</v>
      </c>
      <c r="X78" s="12">
        <f t="shared" si="54"/>
        <v>0</v>
      </c>
      <c r="Y78" s="12">
        <f t="shared" si="54"/>
        <v>0</v>
      </c>
      <c r="Z78" s="12">
        <f t="shared" si="54"/>
        <v>0</v>
      </c>
      <c r="AA78" s="12">
        <f t="shared" si="54"/>
        <v>0</v>
      </c>
      <c r="AB78" s="12">
        <f t="shared" si="54"/>
        <v>0</v>
      </c>
      <c r="AC78" s="12">
        <f t="shared" si="54"/>
        <v>0</v>
      </c>
      <c r="AD78" s="12">
        <f t="shared" si="54"/>
        <v>0</v>
      </c>
      <c r="AE78" s="12">
        <f t="shared" si="54"/>
        <v>0</v>
      </c>
      <c r="AF78" s="12">
        <f t="shared" ref="AF78:AI78" si="55">AF20</f>
        <v>0</v>
      </c>
      <c r="AG78" s="12">
        <f t="shared" si="55"/>
        <v>0</v>
      </c>
      <c r="AH78" s="12">
        <f t="shared" si="55"/>
        <v>0</v>
      </c>
      <c r="AI78" s="12">
        <f t="shared" si="55"/>
        <v>0</v>
      </c>
      <c r="AJ78" s="12">
        <f t="shared" si="54"/>
        <v>0</v>
      </c>
      <c r="AK78" s="12">
        <f t="shared" si="54"/>
        <v>0</v>
      </c>
      <c r="AL78" s="12">
        <f t="shared" si="54"/>
        <v>3.5000000000000003E-2</v>
      </c>
      <c r="AM78" s="12">
        <f t="shared" si="54"/>
        <v>0</v>
      </c>
      <c r="AN78" s="12">
        <f t="shared" si="54"/>
        <v>0</v>
      </c>
      <c r="AO78" s="12">
        <f t="shared" si="54"/>
        <v>0</v>
      </c>
      <c r="AP78" s="12">
        <f t="shared" si="54"/>
        <v>0</v>
      </c>
      <c r="AQ78" s="12">
        <f t="shared" si="54"/>
        <v>0</v>
      </c>
      <c r="AR78" s="12">
        <f t="shared" si="54"/>
        <v>0</v>
      </c>
      <c r="AS78" s="12">
        <f t="shared" si="54"/>
        <v>0</v>
      </c>
      <c r="AT78" s="12">
        <f t="shared" si="54"/>
        <v>0</v>
      </c>
      <c r="AU78" s="12">
        <f t="shared" si="54"/>
        <v>0</v>
      </c>
      <c r="AV78" s="12">
        <f t="shared" si="54"/>
        <v>0</v>
      </c>
      <c r="AW78" s="12">
        <f t="shared" si="54"/>
        <v>0</v>
      </c>
      <c r="AX78" s="12">
        <f t="shared" si="54"/>
        <v>0</v>
      </c>
      <c r="AY78" s="12">
        <f t="shared" si="54"/>
        <v>0</v>
      </c>
      <c r="AZ78" s="12">
        <f t="shared" si="54"/>
        <v>0</v>
      </c>
      <c r="BA78" s="12">
        <f t="shared" si="54"/>
        <v>0</v>
      </c>
      <c r="BB78" s="12">
        <f t="shared" si="54"/>
        <v>0</v>
      </c>
      <c r="BC78" s="12">
        <f t="shared" si="54"/>
        <v>0</v>
      </c>
      <c r="BD78" s="12">
        <f t="shared" si="54"/>
        <v>0</v>
      </c>
      <c r="BE78" s="12">
        <f t="shared" si="54"/>
        <v>0</v>
      </c>
      <c r="BF78" s="12">
        <f t="shared" si="54"/>
        <v>0</v>
      </c>
      <c r="BG78" s="12">
        <f t="shared" si="54"/>
        <v>0</v>
      </c>
      <c r="BH78" s="12">
        <f t="shared" si="54"/>
        <v>0</v>
      </c>
      <c r="BI78" s="12">
        <f t="shared" si="54"/>
        <v>0</v>
      </c>
      <c r="BJ78" s="12">
        <f t="shared" si="54"/>
        <v>0</v>
      </c>
      <c r="BK78" s="12">
        <f t="shared" si="54"/>
        <v>0</v>
      </c>
      <c r="BL78" s="12">
        <f t="shared" si="54"/>
        <v>0</v>
      </c>
      <c r="BM78" s="12">
        <f t="shared" si="54"/>
        <v>0</v>
      </c>
      <c r="BN78" s="12">
        <f t="shared" si="54"/>
        <v>0</v>
      </c>
      <c r="BO78" s="12">
        <f t="shared" si="54"/>
        <v>0</v>
      </c>
      <c r="BP78" s="12">
        <f t="shared" si="54"/>
        <v>0</v>
      </c>
      <c r="BQ78" s="12">
        <f t="shared" si="54"/>
        <v>5.0000000000000001E-4</v>
      </c>
      <c r="BR78" s="65">
        <f t="shared" ref="BR78" si="56">BR20</f>
        <v>0</v>
      </c>
    </row>
    <row r="79" spans="1:72">
      <c r="A79" s="97"/>
      <c r="B79" s="12" t="str">
        <f t="shared" si="46"/>
        <v>Хлеб пшеничный</v>
      </c>
      <c r="C79" s="99"/>
      <c r="D79" s="12">
        <f t="shared" ref="D79:S81" si="57">D21</f>
        <v>0.03</v>
      </c>
      <c r="E79" s="12">
        <f t="shared" si="57"/>
        <v>0</v>
      </c>
      <c r="F79" s="12">
        <f t="shared" si="57"/>
        <v>0</v>
      </c>
      <c r="G79" s="12">
        <f t="shared" si="57"/>
        <v>0</v>
      </c>
      <c r="H79" s="12">
        <f t="shared" si="57"/>
        <v>0</v>
      </c>
      <c r="I79" s="12">
        <f t="shared" si="57"/>
        <v>0</v>
      </c>
      <c r="J79" s="12">
        <f t="shared" si="57"/>
        <v>0</v>
      </c>
      <c r="K79" s="12">
        <f t="shared" si="57"/>
        <v>0</v>
      </c>
      <c r="L79" s="12">
        <f t="shared" si="57"/>
        <v>0</v>
      </c>
      <c r="M79" s="12">
        <f t="shared" si="57"/>
        <v>0</v>
      </c>
      <c r="N79" s="12">
        <f t="shared" si="57"/>
        <v>0</v>
      </c>
      <c r="O79" s="12">
        <f t="shared" si="57"/>
        <v>0</v>
      </c>
      <c r="P79" s="12">
        <f t="shared" si="57"/>
        <v>0</v>
      </c>
      <c r="Q79" s="12">
        <f t="shared" si="57"/>
        <v>0</v>
      </c>
      <c r="R79" s="12">
        <f t="shared" si="57"/>
        <v>0</v>
      </c>
      <c r="S79" s="12">
        <f t="shared" si="57"/>
        <v>0</v>
      </c>
      <c r="T79" s="12">
        <f t="shared" si="54"/>
        <v>0</v>
      </c>
      <c r="U79" s="12">
        <f t="shared" si="54"/>
        <v>0</v>
      </c>
      <c r="V79" s="12">
        <f t="shared" si="54"/>
        <v>0</v>
      </c>
      <c r="W79" s="12">
        <f t="shared" si="54"/>
        <v>0</v>
      </c>
      <c r="X79" s="12">
        <f t="shared" si="54"/>
        <v>0</v>
      </c>
      <c r="Y79" s="12">
        <f t="shared" si="54"/>
        <v>0</v>
      </c>
      <c r="Z79" s="12">
        <f t="shared" si="54"/>
        <v>0</v>
      </c>
      <c r="AA79" s="12">
        <f t="shared" si="54"/>
        <v>0</v>
      </c>
      <c r="AB79" s="12">
        <f t="shared" si="54"/>
        <v>0</v>
      </c>
      <c r="AC79" s="12">
        <f t="shared" si="54"/>
        <v>0</v>
      </c>
      <c r="AD79" s="12">
        <f t="shared" si="54"/>
        <v>0</v>
      </c>
      <c r="AE79" s="12">
        <f t="shared" si="54"/>
        <v>0</v>
      </c>
      <c r="AF79" s="12">
        <f t="shared" ref="AF79:AI79" si="58">AF21</f>
        <v>0</v>
      </c>
      <c r="AG79" s="12">
        <f t="shared" si="58"/>
        <v>0</v>
      </c>
      <c r="AH79" s="12">
        <f t="shared" si="58"/>
        <v>0</v>
      </c>
      <c r="AI79" s="12">
        <f t="shared" si="58"/>
        <v>0</v>
      </c>
      <c r="AJ79" s="12">
        <f t="shared" si="54"/>
        <v>0</v>
      </c>
      <c r="AK79" s="12">
        <f t="shared" si="54"/>
        <v>0</v>
      </c>
      <c r="AL79" s="12">
        <f t="shared" si="54"/>
        <v>0</v>
      </c>
      <c r="AM79" s="12">
        <f t="shared" si="54"/>
        <v>0</v>
      </c>
      <c r="AN79" s="12">
        <f t="shared" si="54"/>
        <v>0</v>
      </c>
      <c r="AO79" s="12">
        <f t="shared" si="54"/>
        <v>0</v>
      </c>
      <c r="AP79" s="12">
        <f t="shared" si="54"/>
        <v>0</v>
      </c>
      <c r="AQ79" s="12">
        <f t="shared" si="54"/>
        <v>0</v>
      </c>
      <c r="AR79" s="12">
        <f t="shared" si="54"/>
        <v>0</v>
      </c>
      <c r="AS79" s="12">
        <f t="shared" si="54"/>
        <v>0</v>
      </c>
      <c r="AT79" s="12">
        <f t="shared" si="54"/>
        <v>0</v>
      </c>
      <c r="AU79" s="12">
        <f t="shared" si="54"/>
        <v>0</v>
      </c>
      <c r="AV79" s="12">
        <f t="shared" si="54"/>
        <v>0</v>
      </c>
      <c r="AW79" s="12">
        <f t="shared" si="54"/>
        <v>0</v>
      </c>
      <c r="AX79" s="12">
        <f t="shared" si="54"/>
        <v>0</v>
      </c>
      <c r="AY79" s="12">
        <f t="shared" si="54"/>
        <v>0</v>
      </c>
      <c r="AZ79" s="12">
        <f t="shared" si="54"/>
        <v>0</v>
      </c>
      <c r="BA79" s="12">
        <f t="shared" si="54"/>
        <v>0</v>
      </c>
      <c r="BB79" s="12">
        <f t="shared" si="54"/>
        <v>0</v>
      </c>
      <c r="BC79" s="12">
        <f t="shared" si="54"/>
        <v>0</v>
      </c>
      <c r="BD79" s="12">
        <f t="shared" si="54"/>
        <v>0</v>
      </c>
      <c r="BE79" s="12">
        <f t="shared" si="54"/>
        <v>0</v>
      </c>
      <c r="BF79" s="12">
        <f t="shared" si="54"/>
        <v>0</v>
      </c>
      <c r="BG79" s="12">
        <f t="shared" si="54"/>
        <v>0</v>
      </c>
      <c r="BH79" s="12">
        <f t="shared" si="54"/>
        <v>0</v>
      </c>
      <c r="BI79" s="12">
        <f t="shared" si="54"/>
        <v>0</v>
      </c>
      <c r="BJ79" s="12">
        <f t="shared" si="54"/>
        <v>0</v>
      </c>
      <c r="BK79" s="12">
        <f t="shared" si="54"/>
        <v>0</v>
      </c>
      <c r="BL79" s="12">
        <f t="shared" si="54"/>
        <v>0</v>
      </c>
      <c r="BM79" s="12">
        <f t="shared" si="54"/>
        <v>0</v>
      </c>
      <c r="BN79" s="12">
        <f t="shared" si="54"/>
        <v>0</v>
      </c>
      <c r="BO79" s="12">
        <f t="shared" si="54"/>
        <v>0</v>
      </c>
      <c r="BP79" s="12">
        <f t="shared" si="54"/>
        <v>0</v>
      </c>
      <c r="BQ79" s="12">
        <f t="shared" si="54"/>
        <v>0</v>
      </c>
      <c r="BR79" s="65">
        <f t="shared" ref="BR79" si="59">BR21</f>
        <v>0</v>
      </c>
    </row>
    <row r="80" spans="1:72">
      <c r="A80" s="97"/>
      <c r="B80" s="12" t="str">
        <f t="shared" si="46"/>
        <v>Хлеб ржано-пшеничный</v>
      </c>
      <c r="C80" s="99"/>
      <c r="D80" s="12">
        <f t="shared" si="57"/>
        <v>0</v>
      </c>
      <c r="E80" s="12">
        <f t="shared" si="57"/>
        <v>0.05</v>
      </c>
      <c r="F80" s="12">
        <f t="shared" si="57"/>
        <v>0</v>
      </c>
      <c r="G80" s="12">
        <f t="shared" si="57"/>
        <v>0</v>
      </c>
      <c r="H80" s="12">
        <f t="shared" si="57"/>
        <v>0</v>
      </c>
      <c r="I80" s="12">
        <f t="shared" si="57"/>
        <v>0</v>
      </c>
      <c r="J80" s="12">
        <f t="shared" si="57"/>
        <v>0</v>
      </c>
      <c r="K80" s="12">
        <f t="shared" si="57"/>
        <v>0</v>
      </c>
      <c r="L80" s="12">
        <f t="shared" si="57"/>
        <v>0</v>
      </c>
      <c r="M80" s="12">
        <f t="shared" si="57"/>
        <v>0</v>
      </c>
      <c r="N80" s="12">
        <f t="shared" si="57"/>
        <v>0</v>
      </c>
      <c r="O80" s="12">
        <f t="shared" si="57"/>
        <v>0</v>
      </c>
      <c r="P80" s="12">
        <f t="shared" si="57"/>
        <v>0</v>
      </c>
      <c r="Q80" s="12">
        <f t="shared" si="57"/>
        <v>0</v>
      </c>
      <c r="R80" s="12">
        <f t="shared" si="57"/>
        <v>0</v>
      </c>
      <c r="S80" s="12">
        <f t="shared" si="57"/>
        <v>0</v>
      </c>
      <c r="T80" s="12">
        <f t="shared" si="54"/>
        <v>0</v>
      </c>
      <c r="U80" s="12">
        <f t="shared" si="54"/>
        <v>0</v>
      </c>
      <c r="V80" s="12">
        <f t="shared" si="54"/>
        <v>0</v>
      </c>
      <c r="W80" s="12">
        <f t="shared" si="54"/>
        <v>0</v>
      </c>
      <c r="X80" s="12">
        <f t="shared" si="54"/>
        <v>0</v>
      </c>
      <c r="Y80" s="12">
        <f t="shared" si="54"/>
        <v>0</v>
      </c>
      <c r="Z80" s="12">
        <f t="shared" si="54"/>
        <v>0</v>
      </c>
      <c r="AA80" s="12">
        <f t="shared" si="54"/>
        <v>0</v>
      </c>
      <c r="AB80" s="12">
        <f t="shared" si="54"/>
        <v>0</v>
      </c>
      <c r="AC80" s="12">
        <f t="shared" si="54"/>
        <v>0</v>
      </c>
      <c r="AD80" s="12">
        <f t="shared" si="54"/>
        <v>0</v>
      </c>
      <c r="AE80" s="12">
        <f t="shared" si="54"/>
        <v>0</v>
      </c>
      <c r="AF80" s="12">
        <f t="shared" ref="AF80:AI80" si="60">AF22</f>
        <v>0</v>
      </c>
      <c r="AG80" s="12">
        <f t="shared" si="60"/>
        <v>0</v>
      </c>
      <c r="AH80" s="12">
        <f t="shared" si="60"/>
        <v>0</v>
      </c>
      <c r="AI80" s="12">
        <f t="shared" si="60"/>
        <v>0</v>
      </c>
      <c r="AJ80" s="12">
        <f t="shared" si="54"/>
        <v>0</v>
      </c>
      <c r="AK80" s="12">
        <f t="shared" si="54"/>
        <v>0</v>
      </c>
      <c r="AL80" s="12">
        <f t="shared" si="54"/>
        <v>0</v>
      </c>
      <c r="AM80" s="12">
        <f t="shared" si="54"/>
        <v>0</v>
      </c>
      <c r="AN80" s="12">
        <f t="shared" si="54"/>
        <v>0</v>
      </c>
      <c r="AO80" s="12">
        <f t="shared" si="54"/>
        <v>0</v>
      </c>
      <c r="AP80" s="12">
        <f t="shared" si="54"/>
        <v>0</v>
      </c>
      <c r="AQ80" s="12">
        <f t="shared" si="54"/>
        <v>0</v>
      </c>
      <c r="AR80" s="12">
        <f t="shared" si="54"/>
        <v>0</v>
      </c>
      <c r="AS80" s="12">
        <f t="shared" si="54"/>
        <v>0</v>
      </c>
      <c r="AT80" s="12">
        <f t="shared" si="54"/>
        <v>0</v>
      </c>
      <c r="AU80" s="12">
        <f t="shared" si="54"/>
        <v>0</v>
      </c>
      <c r="AV80" s="12">
        <f t="shared" si="54"/>
        <v>0</v>
      </c>
      <c r="AW80" s="12">
        <f t="shared" si="54"/>
        <v>0</v>
      </c>
      <c r="AX80" s="12">
        <f t="shared" si="54"/>
        <v>0</v>
      </c>
      <c r="AY80" s="12">
        <f t="shared" si="54"/>
        <v>0</v>
      </c>
      <c r="AZ80" s="12">
        <f t="shared" si="54"/>
        <v>0</v>
      </c>
      <c r="BA80" s="12">
        <f t="shared" si="54"/>
        <v>0</v>
      </c>
      <c r="BB80" s="12">
        <f t="shared" si="54"/>
        <v>0</v>
      </c>
      <c r="BC80" s="12">
        <f t="shared" si="54"/>
        <v>0</v>
      </c>
      <c r="BD80" s="12">
        <f t="shared" si="54"/>
        <v>0</v>
      </c>
      <c r="BE80" s="12">
        <f t="shared" si="54"/>
        <v>0</v>
      </c>
      <c r="BF80" s="12">
        <f t="shared" si="54"/>
        <v>0</v>
      </c>
      <c r="BG80" s="12">
        <f t="shared" si="54"/>
        <v>0</v>
      </c>
      <c r="BH80" s="12">
        <f t="shared" si="54"/>
        <v>0</v>
      </c>
      <c r="BI80" s="12">
        <f t="shared" si="54"/>
        <v>0</v>
      </c>
      <c r="BJ80" s="12">
        <f t="shared" si="54"/>
        <v>0</v>
      </c>
      <c r="BK80" s="12">
        <f t="shared" si="54"/>
        <v>0</v>
      </c>
      <c r="BL80" s="12">
        <f t="shared" si="54"/>
        <v>0</v>
      </c>
      <c r="BM80" s="12">
        <f t="shared" si="54"/>
        <v>0</v>
      </c>
      <c r="BN80" s="12">
        <f t="shared" si="54"/>
        <v>0</v>
      </c>
      <c r="BO80" s="12">
        <f t="shared" si="54"/>
        <v>0</v>
      </c>
      <c r="BP80" s="12">
        <f t="shared" si="54"/>
        <v>0</v>
      </c>
      <c r="BQ80" s="12">
        <f t="shared" si="54"/>
        <v>0</v>
      </c>
      <c r="BR80" s="65">
        <f t="shared" ref="BR80" si="61">BR22</f>
        <v>0</v>
      </c>
    </row>
    <row r="81" spans="1:72">
      <c r="A81" s="97"/>
      <c r="B81" s="12" t="str">
        <f t="shared" si="46"/>
        <v>Компот из кураги</v>
      </c>
      <c r="C81" s="100"/>
      <c r="D81" s="12">
        <f t="shared" si="57"/>
        <v>0</v>
      </c>
      <c r="E81" s="12">
        <f t="shared" si="57"/>
        <v>0</v>
      </c>
      <c r="F81" s="12">
        <f t="shared" si="57"/>
        <v>1.2E-2</v>
      </c>
      <c r="G81" s="12">
        <f t="shared" si="57"/>
        <v>0</v>
      </c>
      <c r="H81" s="12">
        <f t="shared" si="57"/>
        <v>0</v>
      </c>
      <c r="I81" s="12">
        <f t="shared" si="57"/>
        <v>0</v>
      </c>
      <c r="J81" s="12">
        <f t="shared" si="57"/>
        <v>0</v>
      </c>
      <c r="K81" s="12">
        <f t="shared" si="57"/>
        <v>0</v>
      </c>
      <c r="L81" s="12">
        <f t="shared" si="57"/>
        <v>0</v>
      </c>
      <c r="M81" s="12">
        <f t="shared" si="57"/>
        <v>0</v>
      </c>
      <c r="N81" s="12">
        <f t="shared" si="57"/>
        <v>0</v>
      </c>
      <c r="O81" s="12">
        <f t="shared" si="57"/>
        <v>0</v>
      </c>
      <c r="P81" s="12">
        <f t="shared" si="57"/>
        <v>0</v>
      </c>
      <c r="Q81" s="12">
        <f t="shared" si="57"/>
        <v>0</v>
      </c>
      <c r="R81" s="12">
        <f t="shared" si="57"/>
        <v>0</v>
      </c>
      <c r="S81" s="12">
        <f t="shared" si="57"/>
        <v>0</v>
      </c>
      <c r="T81" s="12">
        <f t="shared" si="54"/>
        <v>0</v>
      </c>
      <c r="U81" s="12">
        <f t="shared" si="54"/>
        <v>0</v>
      </c>
      <c r="V81" s="12">
        <f t="shared" si="54"/>
        <v>0</v>
      </c>
      <c r="W81" s="12">
        <f t="shared" si="54"/>
        <v>0</v>
      </c>
      <c r="X81" s="12">
        <f t="shared" si="54"/>
        <v>0</v>
      </c>
      <c r="Y81" s="12">
        <f t="shared" si="54"/>
        <v>0</v>
      </c>
      <c r="Z81" s="12">
        <f t="shared" si="54"/>
        <v>0</v>
      </c>
      <c r="AA81" s="12">
        <f t="shared" si="54"/>
        <v>0.01</v>
      </c>
      <c r="AB81" s="12">
        <f t="shared" si="54"/>
        <v>0</v>
      </c>
      <c r="AC81" s="12">
        <f t="shared" si="54"/>
        <v>0</v>
      </c>
      <c r="AD81" s="12">
        <f t="shared" si="54"/>
        <v>0</v>
      </c>
      <c r="AE81" s="12">
        <f t="shared" si="54"/>
        <v>0</v>
      </c>
      <c r="AF81" s="12">
        <f t="shared" ref="AF81:AI81" si="62">AF23</f>
        <v>0</v>
      </c>
      <c r="AG81" s="12">
        <f t="shared" si="62"/>
        <v>0</v>
      </c>
      <c r="AH81" s="12">
        <f t="shared" si="62"/>
        <v>0</v>
      </c>
      <c r="AI81" s="12">
        <f t="shared" si="62"/>
        <v>0</v>
      </c>
      <c r="AJ81" s="12">
        <f t="shared" si="54"/>
        <v>0</v>
      </c>
      <c r="AK81" s="12">
        <f t="shared" si="54"/>
        <v>0</v>
      </c>
      <c r="AL81" s="12">
        <f t="shared" si="54"/>
        <v>0</v>
      </c>
      <c r="AM81" s="12">
        <f t="shared" si="54"/>
        <v>0</v>
      </c>
      <c r="AN81" s="12">
        <f t="shared" si="54"/>
        <v>0</v>
      </c>
      <c r="AO81" s="12">
        <f t="shared" si="54"/>
        <v>0</v>
      </c>
      <c r="AP81" s="12">
        <f t="shared" si="54"/>
        <v>0</v>
      </c>
      <c r="AQ81" s="12">
        <f t="shared" si="54"/>
        <v>0</v>
      </c>
      <c r="AR81" s="12">
        <f t="shared" si="54"/>
        <v>0</v>
      </c>
      <c r="AS81" s="12">
        <f t="shared" si="54"/>
        <v>0</v>
      </c>
      <c r="AT81" s="12">
        <f t="shared" si="54"/>
        <v>0</v>
      </c>
      <c r="AU81" s="12">
        <f t="shared" si="54"/>
        <v>0</v>
      </c>
      <c r="AV81" s="12">
        <f t="shared" si="54"/>
        <v>0</v>
      </c>
      <c r="AW81" s="12">
        <f t="shared" si="54"/>
        <v>0</v>
      </c>
      <c r="AX81" s="12">
        <f t="shared" si="54"/>
        <v>0</v>
      </c>
      <c r="AY81" s="12">
        <f t="shared" si="54"/>
        <v>0</v>
      </c>
      <c r="AZ81" s="12">
        <f t="shared" si="54"/>
        <v>0</v>
      </c>
      <c r="BA81" s="12">
        <f t="shared" si="54"/>
        <v>0</v>
      </c>
      <c r="BB81" s="12">
        <f t="shared" si="54"/>
        <v>0</v>
      </c>
      <c r="BC81" s="12">
        <f t="shared" si="54"/>
        <v>0</v>
      </c>
      <c r="BD81" s="12">
        <f t="shared" si="54"/>
        <v>0</v>
      </c>
      <c r="BE81" s="12">
        <f t="shared" si="54"/>
        <v>0</v>
      </c>
      <c r="BF81" s="12">
        <f t="shared" si="54"/>
        <v>0</v>
      </c>
      <c r="BG81" s="12">
        <f t="shared" si="54"/>
        <v>0</v>
      </c>
      <c r="BH81" s="12">
        <f t="shared" si="54"/>
        <v>0</v>
      </c>
      <c r="BI81" s="12">
        <f t="shared" si="54"/>
        <v>0</v>
      </c>
      <c r="BJ81" s="12">
        <f t="shared" si="54"/>
        <v>0</v>
      </c>
      <c r="BK81" s="12">
        <f t="shared" si="54"/>
        <v>0</v>
      </c>
      <c r="BL81" s="12">
        <f t="shared" si="54"/>
        <v>0</v>
      </c>
      <c r="BM81" s="12">
        <f t="shared" si="54"/>
        <v>0</v>
      </c>
      <c r="BN81" s="12">
        <f t="shared" si="54"/>
        <v>0</v>
      </c>
      <c r="BO81" s="12">
        <f t="shared" si="54"/>
        <v>0</v>
      </c>
      <c r="BP81" s="12">
        <f t="shared" si="54"/>
        <v>0</v>
      </c>
      <c r="BQ81" s="12">
        <f t="shared" si="54"/>
        <v>0</v>
      </c>
      <c r="BR81" s="65">
        <f t="shared" ref="BR81" si="63">BR23</f>
        <v>5.0000000000000002E-5</v>
      </c>
    </row>
    <row r="82" spans="1:72" ht="17.399999999999999">
      <c r="B82" s="30" t="s">
        <v>24</v>
      </c>
      <c r="C82" s="31"/>
      <c r="D82" s="32">
        <f t="shared" ref="D82:AL82" si="64">SUM(D75:D81)</f>
        <v>0.03</v>
      </c>
      <c r="E82" s="32">
        <f t="shared" si="64"/>
        <v>0.05</v>
      </c>
      <c r="F82" s="32">
        <f t="shared" si="64"/>
        <v>1.2E-2</v>
      </c>
      <c r="G82" s="32">
        <f t="shared" si="64"/>
        <v>0</v>
      </c>
      <c r="H82" s="32">
        <f t="shared" si="64"/>
        <v>0</v>
      </c>
      <c r="I82" s="32">
        <f t="shared" si="64"/>
        <v>0</v>
      </c>
      <c r="J82" s="32">
        <f t="shared" si="64"/>
        <v>0</v>
      </c>
      <c r="K82" s="32">
        <f t="shared" si="64"/>
        <v>9.0000000000000011E-3</v>
      </c>
      <c r="L82" s="32">
        <f t="shared" si="64"/>
        <v>1.4999999999999999E-2</v>
      </c>
      <c r="M82" s="32">
        <f t="shared" si="64"/>
        <v>0</v>
      </c>
      <c r="N82" s="32">
        <f t="shared" si="64"/>
        <v>0</v>
      </c>
      <c r="O82" s="32">
        <f t="shared" si="64"/>
        <v>0</v>
      </c>
      <c r="P82" s="32">
        <f t="shared" si="64"/>
        <v>0</v>
      </c>
      <c r="Q82" s="32">
        <f t="shared" si="64"/>
        <v>0</v>
      </c>
      <c r="R82" s="32">
        <f t="shared" si="64"/>
        <v>0</v>
      </c>
      <c r="S82" s="32">
        <f t="shared" si="64"/>
        <v>0</v>
      </c>
      <c r="T82" s="32">
        <f t="shared" si="64"/>
        <v>0</v>
      </c>
      <c r="U82" s="32">
        <f t="shared" si="64"/>
        <v>0</v>
      </c>
      <c r="V82" s="32">
        <f t="shared" si="64"/>
        <v>0</v>
      </c>
      <c r="W82" s="32">
        <f t="shared" si="64"/>
        <v>0</v>
      </c>
      <c r="X82" s="32">
        <f t="shared" si="64"/>
        <v>0.6</v>
      </c>
      <c r="Y82" s="32">
        <f t="shared" si="64"/>
        <v>0</v>
      </c>
      <c r="Z82" s="32">
        <f t="shared" si="64"/>
        <v>0</v>
      </c>
      <c r="AA82" s="32">
        <f t="shared" si="64"/>
        <v>0.01</v>
      </c>
      <c r="AB82" s="32">
        <f t="shared" si="64"/>
        <v>0</v>
      </c>
      <c r="AC82" s="32">
        <f t="shared" si="64"/>
        <v>0</v>
      </c>
      <c r="AD82" s="32">
        <f t="shared" si="64"/>
        <v>0</v>
      </c>
      <c r="AE82" s="32">
        <f t="shared" si="64"/>
        <v>0</v>
      </c>
      <c r="AF82" s="32">
        <f t="shared" ref="AF82:AI82" si="65">SUM(AF75:AF81)</f>
        <v>0</v>
      </c>
      <c r="AG82" s="32">
        <f t="shared" si="65"/>
        <v>0</v>
      </c>
      <c r="AH82" s="32">
        <f t="shared" si="65"/>
        <v>0</v>
      </c>
      <c r="AI82" s="32">
        <f t="shared" si="65"/>
        <v>0</v>
      </c>
      <c r="AJ82" s="32">
        <f t="shared" si="64"/>
        <v>0</v>
      </c>
      <c r="AK82" s="32">
        <f t="shared" si="64"/>
        <v>0</v>
      </c>
      <c r="AL82" s="32">
        <f t="shared" si="64"/>
        <v>3.5000000000000003E-2</v>
      </c>
      <c r="AM82" s="32">
        <f t="shared" ref="AM82:BQ82" si="66">SUM(AM75:AM81)</f>
        <v>1E-3</v>
      </c>
      <c r="AN82" s="32">
        <f t="shared" si="66"/>
        <v>0</v>
      </c>
      <c r="AO82" s="32">
        <f t="shared" si="66"/>
        <v>0</v>
      </c>
      <c r="AP82" s="32">
        <f t="shared" si="66"/>
        <v>0</v>
      </c>
      <c r="AQ82" s="32">
        <f t="shared" si="66"/>
        <v>0</v>
      </c>
      <c r="AR82" s="32">
        <f t="shared" si="66"/>
        <v>0</v>
      </c>
      <c r="AS82" s="32">
        <f t="shared" si="66"/>
        <v>0</v>
      </c>
      <c r="AT82" s="32">
        <f t="shared" si="66"/>
        <v>0</v>
      </c>
      <c r="AU82" s="32">
        <f t="shared" si="66"/>
        <v>0</v>
      </c>
      <c r="AV82" s="32">
        <f t="shared" si="66"/>
        <v>0</v>
      </c>
      <c r="AW82" s="32">
        <f t="shared" si="66"/>
        <v>0</v>
      </c>
      <c r="AX82" s="32">
        <f t="shared" si="66"/>
        <v>0</v>
      </c>
      <c r="AY82" s="32">
        <f t="shared" si="66"/>
        <v>0</v>
      </c>
      <c r="AZ82" s="32">
        <f t="shared" si="66"/>
        <v>0</v>
      </c>
      <c r="BA82" s="32">
        <f t="shared" si="66"/>
        <v>0</v>
      </c>
      <c r="BB82" s="32">
        <f t="shared" si="66"/>
        <v>0</v>
      </c>
      <c r="BC82" s="32">
        <f t="shared" si="66"/>
        <v>4.1999999999999997E-3</v>
      </c>
      <c r="BD82" s="32">
        <f t="shared" si="66"/>
        <v>3.5000000000000003E-2</v>
      </c>
      <c r="BE82" s="32">
        <f t="shared" si="66"/>
        <v>2.7E-2</v>
      </c>
      <c r="BF82" s="32">
        <f t="shared" si="66"/>
        <v>2.1000000000000001E-2</v>
      </c>
      <c r="BG82" s="32">
        <f t="shared" si="66"/>
        <v>0</v>
      </c>
      <c r="BH82" s="32">
        <f t="shared" si="66"/>
        <v>0</v>
      </c>
      <c r="BI82" s="32">
        <f t="shared" si="66"/>
        <v>0</v>
      </c>
      <c r="BJ82" s="32">
        <f t="shared" si="66"/>
        <v>0.188</v>
      </c>
      <c r="BK82" s="32">
        <f t="shared" si="66"/>
        <v>1.7000000000000001E-2</v>
      </c>
      <c r="BL82" s="32">
        <f t="shared" si="66"/>
        <v>1.7000000000000001E-2</v>
      </c>
      <c r="BM82" s="32">
        <f t="shared" si="66"/>
        <v>5.5E-2</v>
      </c>
      <c r="BN82" s="32">
        <f t="shared" si="66"/>
        <v>0</v>
      </c>
      <c r="BO82" s="32">
        <f t="shared" si="66"/>
        <v>0</v>
      </c>
      <c r="BP82" s="32">
        <f t="shared" si="66"/>
        <v>4.0000000000000001E-3</v>
      </c>
      <c r="BQ82" s="32">
        <f t="shared" si="66"/>
        <v>4.5000000000000005E-3</v>
      </c>
      <c r="BR82" s="66">
        <f t="shared" ref="BR82" si="67">SUM(BR75:BR81)</f>
        <v>5.0000000000000002E-5</v>
      </c>
    </row>
    <row r="83" spans="1:72" ht="17.399999999999999">
      <c r="B83" s="30" t="s">
        <v>34</v>
      </c>
      <c r="C83" s="31"/>
      <c r="D83" s="43">
        <f t="shared" ref="D83:W83" si="68">PRODUCT(D82,$E$7)</f>
        <v>0.03</v>
      </c>
      <c r="E83" s="43">
        <f t="shared" si="68"/>
        <v>0.05</v>
      </c>
      <c r="F83" s="43">
        <f t="shared" si="68"/>
        <v>1.2E-2</v>
      </c>
      <c r="G83" s="43">
        <f t="shared" si="68"/>
        <v>0</v>
      </c>
      <c r="H83" s="43">
        <f t="shared" si="68"/>
        <v>0</v>
      </c>
      <c r="I83" s="43">
        <f t="shared" si="68"/>
        <v>0</v>
      </c>
      <c r="J83" s="43">
        <f t="shared" si="68"/>
        <v>0</v>
      </c>
      <c r="K83" s="43">
        <f t="shared" si="68"/>
        <v>9.0000000000000011E-3</v>
      </c>
      <c r="L83" s="43">
        <f t="shared" si="68"/>
        <v>1.4999999999999999E-2</v>
      </c>
      <c r="M83" s="43">
        <f t="shared" si="68"/>
        <v>0</v>
      </c>
      <c r="N83" s="43">
        <f t="shared" si="68"/>
        <v>0</v>
      </c>
      <c r="O83" s="43">
        <f t="shared" si="68"/>
        <v>0</v>
      </c>
      <c r="P83" s="43">
        <f t="shared" si="68"/>
        <v>0</v>
      </c>
      <c r="Q83" s="43">
        <f t="shared" si="68"/>
        <v>0</v>
      </c>
      <c r="R83" s="43">
        <f t="shared" si="68"/>
        <v>0</v>
      </c>
      <c r="S83" s="43">
        <f t="shared" si="68"/>
        <v>0</v>
      </c>
      <c r="T83" s="43">
        <f t="shared" si="68"/>
        <v>0</v>
      </c>
      <c r="U83" s="43">
        <f t="shared" si="68"/>
        <v>0</v>
      </c>
      <c r="V83" s="43">
        <f t="shared" si="68"/>
        <v>0</v>
      </c>
      <c r="W83" s="43">
        <f t="shared" si="68"/>
        <v>0</v>
      </c>
      <c r="X83" s="43">
        <v>30</v>
      </c>
      <c r="Y83" s="43">
        <f t="shared" ref="Y83:BQ83" si="69">PRODUCT(Y82,$E$7)</f>
        <v>0</v>
      </c>
      <c r="Z83" s="43">
        <f t="shared" si="69"/>
        <v>0</v>
      </c>
      <c r="AA83" s="43">
        <f t="shared" si="69"/>
        <v>0.01</v>
      </c>
      <c r="AB83" s="43">
        <f t="shared" si="69"/>
        <v>0</v>
      </c>
      <c r="AC83" s="43">
        <f t="shared" si="69"/>
        <v>0</v>
      </c>
      <c r="AD83" s="43">
        <f t="shared" si="69"/>
        <v>0</v>
      </c>
      <c r="AE83" s="43">
        <f t="shared" si="69"/>
        <v>0</v>
      </c>
      <c r="AF83" s="43">
        <f t="shared" ref="AF83:AI83" si="70">PRODUCT(AF82,$E$7)</f>
        <v>0</v>
      </c>
      <c r="AG83" s="43">
        <f t="shared" si="70"/>
        <v>0</v>
      </c>
      <c r="AH83" s="43">
        <f t="shared" si="70"/>
        <v>0</v>
      </c>
      <c r="AI83" s="43">
        <f t="shared" si="70"/>
        <v>0</v>
      </c>
      <c r="AJ83" s="43">
        <f t="shared" si="69"/>
        <v>0</v>
      </c>
      <c r="AK83" s="43">
        <f t="shared" si="69"/>
        <v>0</v>
      </c>
      <c r="AL83" s="43">
        <f t="shared" si="69"/>
        <v>3.5000000000000003E-2</v>
      </c>
      <c r="AM83" s="43">
        <f t="shared" si="69"/>
        <v>1E-3</v>
      </c>
      <c r="AN83" s="43">
        <f t="shared" si="69"/>
        <v>0</v>
      </c>
      <c r="AO83" s="43">
        <f t="shared" si="69"/>
        <v>0</v>
      </c>
      <c r="AP83" s="43">
        <f t="shared" si="69"/>
        <v>0</v>
      </c>
      <c r="AQ83" s="43">
        <f t="shared" si="69"/>
        <v>0</v>
      </c>
      <c r="AR83" s="43">
        <f t="shared" si="69"/>
        <v>0</v>
      </c>
      <c r="AS83" s="43">
        <f t="shared" si="69"/>
        <v>0</v>
      </c>
      <c r="AT83" s="43">
        <f t="shared" si="69"/>
        <v>0</v>
      </c>
      <c r="AU83" s="43">
        <f t="shared" si="69"/>
        <v>0</v>
      </c>
      <c r="AV83" s="43">
        <f t="shared" si="69"/>
        <v>0</v>
      </c>
      <c r="AW83" s="43">
        <f t="shared" si="69"/>
        <v>0</v>
      </c>
      <c r="AX83" s="43">
        <f t="shared" si="69"/>
        <v>0</v>
      </c>
      <c r="AY83" s="43">
        <f t="shared" si="69"/>
        <v>0</v>
      </c>
      <c r="AZ83" s="43">
        <f t="shared" si="69"/>
        <v>0</v>
      </c>
      <c r="BA83" s="43">
        <f t="shared" si="69"/>
        <v>0</v>
      </c>
      <c r="BB83" s="43">
        <f t="shared" si="69"/>
        <v>0</v>
      </c>
      <c r="BC83" s="43">
        <f t="shared" si="69"/>
        <v>4.1999999999999997E-3</v>
      </c>
      <c r="BD83" s="43">
        <f t="shared" si="69"/>
        <v>3.5000000000000003E-2</v>
      </c>
      <c r="BE83" s="43">
        <f t="shared" si="69"/>
        <v>2.7E-2</v>
      </c>
      <c r="BF83" s="43">
        <f t="shared" si="69"/>
        <v>2.1000000000000001E-2</v>
      </c>
      <c r="BG83" s="43">
        <f t="shared" si="69"/>
        <v>0</v>
      </c>
      <c r="BH83" s="43">
        <f t="shared" si="69"/>
        <v>0</v>
      </c>
      <c r="BI83" s="43">
        <f t="shared" si="69"/>
        <v>0</v>
      </c>
      <c r="BJ83" s="43">
        <f t="shared" si="69"/>
        <v>0.188</v>
      </c>
      <c r="BK83" s="43">
        <f t="shared" si="69"/>
        <v>1.7000000000000001E-2</v>
      </c>
      <c r="BL83" s="43">
        <f t="shared" si="69"/>
        <v>1.7000000000000001E-2</v>
      </c>
      <c r="BM83" s="43">
        <f t="shared" si="69"/>
        <v>5.5E-2</v>
      </c>
      <c r="BN83" s="43">
        <f t="shared" si="69"/>
        <v>0</v>
      </c>
      <c r="BO83" s="43">
        <f t="shared" si="69"/>
        <v>0</v>
      </c>
      <c r="BP83" s="43">
        <f t="shared" si="69"/>
        <v>4.0000000000000001E-3</v>
      </c>
      <c r="BQ83" s="43">
        <f t="shared" si="69"/>
        <v>4.5000000000000005E-3</v>
      </c>
      <c r="BR83" s="67">
        <f t="shared" ref="BR83" si="71">PRODUCT(BR82,$E$7)</f>
        <v>5.0000000000000002E-5</v>
      </c>
    </row>
    <row r="85" spans="1:72" ht="17.399999999999999">
      <c r="A85" s="26"/>
      <c r="B85" s="27" t="s">
        <v>26</v>
      </c>
      <c r="C85" s="28" t="s">
        <v>27</v>
      </c>
      <c r="D85" s="29">
        <f>D67</f>
        <v>90.9</v>
      </c>
      <c r="E85" s="29">
        <f t="shared" ref="E85:BQ85" si="72">E67</f>
        <v>96</v>
      </c>
      <c r="F85" s="29">
        <f t="shared" si="72"/>
        <v>91</v>
      </c>
      <c r="G85" s="29">
        <f t="shared" si="72"/>
        <v>816</v>
      </c>
      <c r="H85" s="29">
        <f t="shared" si="72"/>
        <v>1680</v>
      </c>
      <c r="I85" s="29">
        <f t="shared" si="72"/>
        <v>1050</v>
      </c>
      <c r="J85" s="29">
        <f t="shared" si="72"/>
        <v>90.57</v>
      </c>
      <c r="K85" s="29">
        <f t="shared" si="72"/>
        <v>1166.67</v>
      </c>
      <c r="L85" s="29">
        <f t="shared" si="72"/>
        <v>255.2</v>
      </c>
      <c r="M85" s="29">
        <f t="shared" si="72"/>
        <v>833</v>
      </c>
      <c r="N85" s="29">
        <f t="shared" si="72"/>
        <v>126.38</v>
      </c>
      <c r="O85" s="29">
        <f t="shared" si="72"/>
        <v>387.53</v>
      </c>
      <c r="P85" s="29">
        <f t="shared" si="72"/>
        <v>663.16</v>
      </c>
      <c r="Q85" s="29">
        <f t="shared" si="72"/>
        <v>526.66999999999996</v>
      </c>
      <c r="R85" s="29">
        <f t="shared" si="72"/>
        <v>1295</v>
      </c>
      <c r="S85" s="29">
        <f t="shared" si="72"/>
        <v>0</v>
      </c>
      <c r="T85" s="29">
        <f t="shared" si="72"/>
        <v>0</v>
      </c>
      <c r="U85" s="29">
        <f t="shared" si="72"/>
        <v>1012</v>
      </c>
      <c r="V85" s="29">
        <f t="shared" si="72"/>
        <v>470.67</v>
      </c>
      <c r="W85" s="29">
        <f>W67</f>
        <v>348</v>
      </c>
      <c r="X85" s="29">
        <f t="shared" si="72"/>
        <v>9.4</v>
      </c>
      <c r="Y85" s="29">
        <f t="shared" si="72"/>
        <v>266.5</v>
      </c>
      <c r="Z85" s="29">
        <f t="shared" si="72"/>
        <v>367</v>
      </c>
      <c r="AA85" s="29">
        <f t="shared" si="72"/>
        <v>524</v>
      </c>
      <c r="AB85" s="29">
        <f t="shared" si="72"/>
        <v>330</v>
      </c>
      <c r="AC85" s="29">
        <f t="shared" si="72"/>
        <v>299</v>
      </c>
      <c r="AD85" s="29">
        <f t="shared" si="72"/>
        <v>148</v>
      </c>
      <c r="AE85" s="29">
        <f t="shared" si="72"/>
        <v>842</v>
      </c>
      <c r="AF85" s="29"/>
      <c r="AG85" s="29"/>
      <c r="AH85" s="29">
        <f t="shared" si="72"/>
        <v>359</v>
      </c>
      <c r="AI85" s="29"/>
      <c r="AJ85" s="29">
        <f t="shared" si="72"/>
        <v>309.10000000000002</v>
      </c>
      <c r="AK85" s="29">
        <f t="shared" si="72"/>
        <v>94</v>
      </c>
      <c r="AL85" s="29">
        <f t="shared" si="72"/>
        <v>73</v>
      </c>
      <c r="AM85" s="29">
        <f t="shared" si="72"/>
        <v>51.6</v>
      </c>
      <c r="AN85" s="29">
        <f t="shared" si="72"/>
        <v>250</v>
      </c>
      <c r="AO85" s="29">
        <f t="shared" si="72"/>
        <v>272</v>
      </c>
      <c r="AP85" s="29">
        <f t="shared" si="72"/>
        <v>0</v>
      </c>
      <c r="AQ85" s="29">
        <f t="shared" si="72"/>
        <v>425</v>
      </c>
      <c r="AR85" s="29">
        <f t="shared" si="72"/>
        <v>800</v>
      </c>
      <c r="AS85" s="29">
        <f t="shared" si="72"/>
        <v>294.25</v>
      </c>
      <c r="AT85" s="29">
        <f t="shared" si="72"/>
        <v>95</v>
      </c>
      <c r="AU85" s="29">
        <f t="shared" si="72"/>
        <v>87.33</v>
      </c>
      <c r="AV85" s="29">
        <f t="shared" si="72"/>
        <v>73.33</v>
      </c>
      <c r="AW85" s="29">
        <f t="shared" si="72"/>
        <v>80</v>
      </c>
      <c r="AX85" s="29">
        <f t="shared" si="72"/>
        <v>89.29</v>
      </c>
      <c r="AY85" s="29">
        <f t="shared" si="72"/>
        <v>63.75</v>
      </c>
      <c r="AZ85" s="29">
        <f t="shared" si="72"/>
        <v>104.62</v>
      </c>
      <c r="BA85" s="29">
        <f t="shared" si="72"/>
        <v>81.33</v>
      </c>
      <c r="BB85" s="29">
        <f t="shared" si="72"/>
        <v>71.67</v>
      </c>
      <c r="BC85" s="29">
        <f t="shared" si="72"/>
        <v>152.66999999999999</v>
      </c>
      <c r="BD85" s="29">
        <f t="shared" si="72"/>
        <v>378</v>
      </c>
      <c r="BE85" s="29">
        <f t="shared" si="72"/>
        <v>574</v>
      </c>
      <c r="BF85" s="29">
        <f t="shared" si="72"/>
        <v>696</v>
      </c>
      <c r="BG85" s="29">
        <f t="shared" si="72"/>
        <v>324</v>
      </c>
      <c r="BH85" s="29">
        <f t="shared" si="72"/>
        <v>604</v>
      </c>
      <c r="BI85" s="29">
        <f t="shared" si="72"/>
        <v>0</v>
      </c>
      <c r="BJ85" s="29">
        <f t="shared" si="72"/>
        <v>38</v>
      </c>
      <c r="BK85" s="29">
        <f t="shared" si="72"/>
        <v>38</v>
      </c>
      <c r="BL85" s="29">
        <f t="shared" si="72"/>
        <v>33</v>
      </c>
      <c r="BM85" s="29">
        <f t="shared" si="72"/>
        <v>43</v>
      </c>
      <c r="BN85" s="29">
        <f t="shared" si="72"/>
        <v>43</v>
      </c>
      <c r="BO85" s="29">
        <f t="shared" si="72"/>
        <v>306.32</v>
      </c>
      <c r="BP85" s="29">
        <f t="shared" si="72"/>
        <v>190</v>
      </c>
      <c r="BQ85" s="29">
        <f t="shared" si="72"/>
        <v>26</v>
      </c>
      <c r="BR85" s="66">
        <f t="shared" ref="BR85" si="73">BR67</f>
        <v>0</v>
      </c>
    </row>
    <row r="86" spans="1:72" ht="17.399999999999999">
      <c r="B86" s="30" t="s">
        <v>28</v>
      </c>
      <c r="C86" s="31" t="s">
        <v>27</v>
      </c>
      <c r="D86" s="32">
        <f>D85/1000</f>
        <v>9.0900000000000009E-2</v>
      </c>
      <c r="E86" s="32">
        <f t="shared" ref="E86:BQ86" si="74">E85/1000</f>
        <v>9.6000000000000002E-2</v>
      </c>
      <c r="F86" s="32">
        <f t="shared" si="74"/>
        <v>9.0999999999999998E-2</v>
      </c>
      <c r="G86" s="32">
        <f t="shared" si="74"/>
        <v>0.81599999999999995</v>
      </c>
      <c r="H86" s="32">
        <f t="shared" si="74"/>
        <v>1.68</v>
      </c>
      <c r="I86" s="32">
        <f t="shared" si="74"/>
        <v>1.05</v>
      </c>
      <c r="J86" s="32">
        <f t="shared" si="74"/>
        <v>9.0569999999999998E-2</v>
      </c>
      <c r="K86" s="32">
        <f t="shared" si="74"/>
        <v>1.1666700000000001</v>
      </c>
      <c r="L86" s="32">
        <f t="shared" si="74"/>
        <v>0.25519999999999998</v>
      </c>
      <c r="M86" s="32">
        <f t="shared" si="74"/>
        <v>0.83299999999999996</v>
      </c>
      <c r="N86" s="32">
        <f t="shared" si="74"/>
        <v>0.12637999999999999</v>
      </c>
      <c r="O86" s="32">
        <f t="shared" si="74"/>
        <v>0.38752999999999999</v>
      </c>
      <c r="P86" s="32">
        <f t="shared" si="74"/>
        <v>0.66315999999999997</v>
      </c>
      <c r="Q86" s="32">
        <f t="shared" si="74"/>
        <v>0.52666999999999997</v>
      </c>
      <c r="R86" s="32">
        <f t="shared" si="74"/>
        <v>1.2949999999999999</v>
      </c>
      <c r="S86" s="32">
        <f t="shared" si="74"/>
        <v>0</v>
      </c>
      <c r="T86" s="32">
        <f t="shared" si="74"/>
        <v>0</v>
      </c>
      <c r="U86" s="32">
        <f t="shared" si="74"/>
        <v>1.012</v>
      </c>
      <c r="V86" s="32">
        <f t="shared" si="74"/>
        <v>0.47067000000000003</v>
      </c>
      <c r="W86" s="32">
        <f>W85/1000</f>
        <v>0.34799999999999998</v>
      </c>
      <c r="X86" s="32">
        <f t="shared" si="74"/>
        <v>9.4000000000000004E-3</v>
      </c>
      <c r="Y86" s="32">
        <f t="shared" si="74"/>
        <v>0.26650000000000001</v>
      </c>
      <c r="Z86" s="32">
        <f t="shared" si="74"/>
        <v>0.36699999999999999</v>
      </c>
      <c r="AA86" s="32">
        <f t="shared" si="74"/>
        <v>0.52400000000000002</v>
      </c>
      <c r="AB86" s="32">
        <f t="shared" si="74"/>
        <v>0.33</v>
      </c>
      <c r="AC86" s="32">
        <f t="shared" si="74"/>
        <v>0.29899999999999999</v>
      </c>
      <c r="AD86" s="32">
        <f t="shared" si="74"/>
        <v>0.14799999999999999</v>
      </c>
      <c r="AE86" s="32">
        <f t="shared" si="74"/>
        <v>0.84199999999999997</v>
      </c>
      <c r="AF86" s="32">
        <f t="shared" ref="AF86:AI86" si="75">AF85/1000</f>
        <v>0</v>
      </c>
      <c r="AG86" s="32">
        <f t="shared" si="75"/>
        <v>0</v>
      </c>
      <c r="AH86" s="32">
        <f t="shared" si="75"/>
        <v>0.35899999999999999</v>
      </c>
      <c r="AI86" s="32">
        <f t="shared" si="75"/>
        <v>0</v>
      </c>
      <c r="AJ86" s="32">
        <f t="shared" si="74"/>
        <v>0.30910000000000004</v>
      </c>
      <c r="AK86" s="32">
        <f t="shared" si="74"/>
        <v>9.4E-2</v>
      </c>
      <c r="AL86" s="32">
        <f t="shared" si="74"/>
        <v>7.2999999999999995E-2</v>
      </c>
      <c r="AM86" s="32">
        <f t="shared" si="74"/>
        <v>5.16E-2</v>
      </c>
      <c r="AN86" s="32">
        <f t="shared" si="74"/>
        <v>0.25</v>
      </c>
      <c r="AO86" s="32">
        <f t="shared" si="74"/>
        <v>0.27200000000000002</v>
      </c>
      <c r="AP86" s="32">
        <f t="shared" si="74"/>
        <v>0</v>
      </c>
      <c r="AQ86" s="32">
        <f t="shared" si="74"/>
        <v>0.42499999999999999</v>
      </c>
      <c r="AR86" s="32">
        <f t="shared" si="74"/>
        <v>0.8</v>
      </c>
      <c r="AS86" s="32">
        <f t="shared" si="74"/>
        <v>0.29425000000000001</v>
      </c>
      <c r="AT86" s="32">
        <f t="shared" si="74"/>
        <v>9.5000000000000001E-2</v>
      </c>
      <c r="AU86" s="32">
        <f t="shared" si="74"/>
        <v>8.7330000000000005E-2</v>
      </c>
      <c r="AV86" s="32">
        <f t="shared" si="74"/>
        <v>7.3329999999999992E-2</v>
      </c>
      <c r="AW86" s="32">
        <f t="shared" si="74"/>
        <v>0.08</v>
      </c>
      <c r="AX86" s="32">
        <f t="shared" si="74"/>
        <v>8.9290000000000008E-2</v>
      </c>
      <c r="AY86" s="32">
        <f t="shared" si="74"/>
        <v>6.3750000000000001E-2</v>
      </c>
      <c r="AZ86" s="32">
        <f t="shared" si="74"/>
        <v>0.10462</v>
      </c>
      <c r="BA86" s="32">
        <f t="shared" si="74"/>
        <v>8.133E-2</v>
      </c>
      <c r="BB86" s="32">
        <f t="shared" si="74"/>
        <v>7.1669999999999998E-2</v>
      </c>
      <c r="BC86" s="32">
        <f t="shared" si="74"/>
        <v>0.15267</v>
      </c>
      <c r="BD86" s="32">
        <f t="shared" si="74"/>
        <v>0.378</v>
      </c>
      <c r="BE86" s="32">
        <f t="shared" si="74"/>
        <v>0.57399999999999995</v>
      </c>
      <c r="BF86" s="32">
        <f t="shared" si="74"/>
        <v>0.69599999999999995</v>
      </c>
      <c r="BG86" s="32">
        <f t="shared" si="74"/>
        <v>0.32400000000000001</v>
      </c>
      <c r="BH86" s="32">
        <f t="shared" si="74"/>
        <v>0.60399999999999998</v>
      </c>
      <c r="BI86" s="32">
        <f t="shared" si="74"/>
        <v>0</v>
      </c>
      <c r="BJ86" s="32">
        <f t="shared" si="74"/>
        <v>3.7999999999999999E-2</v>
      </c>
      <c r="BK86" s="32">
        <f t="shared" si="74"/>
        <v>3.7999999999999999E-2</v>
      </c>
      <c r="BL86" s="32">
        <f t="shared" si="74"/>
        <v>3.3000000000000002E-2</v>
      </c>
      <c r="BM86" s="32">
        <f t="shared" si="74"/>
        <v>4.2999999999999997E-2</v>
      </c>
      <c r="BN86" s="32">
        <f t="shared" si="74"/>
        <v>4.2999999999999997E-2</v>
      </c>
      <c r="BO86" s="32">
        <f t="shared" si="74"/>
        <v>0.30631999999999998</v>
      </c>
      <c r="BP86" s="32">
        <f t="shared" si="74"/>
        <v>0.19</v>
      </c>
      <c r="BQ86" s="32">
        <f t="shared" si="74"/>
        <v>2.5999999999999999E-2</v>
      </c>
      <c r="BR86" s="66">
        <f t="shared" ref="BR86" si="76">BR85/1000</f>
        <v>0</v>
      </c>
    </row>
    <row r="87" spans="1:72" ht="17.399999999999999">
      <c r="A87" s="33"/>
      <c r="B87" s="34" t="s">
        <v>29</v>
      </c>
      <c r="C87" s="101"/>
      <c r="D87" s="35">
        <f>D83*D85</f>
        <v>2.7269999999999999</v>
      </c>
      <c r="E87" s="35">
        <f t="shared" ref="E87:BQ87" si="77">E83*E85</f>
        <v>4.8000000000000007</v>
      </c>
      <c r="F87" s="35">
        <f t="shared" si="77"/>
        <v>1.0920000000000001</v>
      </c>
      <c r="G87" s="35">
        <f t="shared" si="77"/>
        <v>0</v>
      </c>
      <c r="H87" s="35">
        <f t="shared" si="77"/>
        <v>0</v>
      </c>
      <c r="I87" s="35">
        <f t="shared" si="77"/>
        <v>0</v>
      </c>
      <c r="J87" s="35">
        <f t="shared" si="77"/>
        <v>0</v>
      </c>
      <c r="K87" s="35">
        <f t="shared" si="77"/>
        <v>10.500030000000002</v>
      </c>
      <c r="L87" s="35">
        <f t="shared" si="77"/>
        <v>3.8279999999999998</v>
      </c>
      <c r="M87" s="35">
        <f t="shared" si="77"/>
        <v>0</v>
      </c>
      <c r="N87" s="35">
        <f t="shared" si="77"/>
        <v>0</v>
      </c>
      <c r="O87" s="35">
        <f t="shared" si="77"/>
        <v>0</v>
      </c>
      <c r="P87" s="35">
        <f t="shared" si="77"/>
        <v>0</v>
      </c>
      <c r="Q87" s="35">
        <f t="shared" si="77"/>
        <v>0</v>
      </c>
      <c r="R87" s="35">
        <f t="shared" si="77"/>
        <v>0</v>
      </c>
      <c r="S87" s="35">
        <f t="shared" si="77"/>
        <v>0</v>
      </c>
      <c r="T87" s="35">
        <f t="shared" si="77"/>
        <v>0</v>
      </c>
      <c r="U87" s="35">
        <f t="shared" si="77"/>
        <v>0</v>
      </c>
      <c r="V87" s="35">
        <f t="shared" si="77"/>
        <v>0</v>
      </c>
      <c r="W87" s="35">
        <f>W83*W85</f>
        <v>0</v>
      </c>
      <c r="X87" s="35">
        <f t="shared" si="77"/>
        <v>282</v>
      </c>
      <c r="Y87" s="35">
        <f t="shared" si="77"/>
        <v>0</v>
      </c>
      <c r="Z87" s="35">
        <f t="shared" si="77"/>
        <v>0</v>
      </c>
      <c r="AA87" s="35">
        <f t="shared" si="77"/>
        <v>5.24</v>
      </c>
      <c r="AB87" s="35">
        <f t="shared" si="77"/>
        <v>0</v>
      </c>
      <c r="AC87" s="35">
        <f t="shared" si="77"/>
        <v>0</v>
      </c>
      <c r="AD87" s="35">
        <f t="shared" si="77"/>
        <v>0</v>
      </c>
      <c r="AE87" s="35">
        <f t="shared" si="77"/>
        <v>0</v>
      </c>
      <c r="AF87" s="35">
        <f t="shared" ref="AF87:AI87" si="78">AF83*AF85</f>
        <v>0</v>
      </c>
      <c r="AG87" s="35">
        <f t="shared" si="78"/>
        <v>0</v>
      </c>
      <c r="AH87" s="35">
        <f t="shared" si="78"/>
        <v>0</v>
      </c>
      <c r="AI87" s="35">
        <f t="shared" si="78"/>
        <v>0</v>
      </c>
      <c r="AJ87" s="35">
        <f t="shared" si="77"/>
        <v>0</v>
      </c>
      <c r="AK87" s="35">
        <f t="shared" si="77"/>
        <v>0</v>
      </c>
      <c r="AL87" s="35">
        <f t="shared" si="77"/>
        <v>2.5550000000000002</v>
      </c>
      <c r="AM87" s="35">
        <f t="shared" si="77"/>
        <v>5.16E-2</v>
      </c>
      <c r="AN87" s="35">
        <f t="shared" si="77"/>
        <v>0</v>
      </c>
      <c r="AO87" s="35">
        <f t="shared" si="77"/>
        <v>0</v>
      </c>
      <c r="AP87" s="35">
        <f t="shared" si="77"/>
        <v>0</v>
      </c>
      <c r="AQ87" s="35">
        <f t="shared" si="77"/>
        <v>0</v>
      </c>
      <c r="AR87" s="35">
        <f t="shared" si="77"/>
        <v>0</v>
      </c>
      <c r="AS87" s="35">
        <f t="shared" si="77"/>
        <v>0</v>
      </c>
      <c r="AT87" s="35">
        <f t="shared" si="77"/>
        <v>0</v>
      </c>
      <c r="AU87" s="35">
        <f t="shared" si="77"/>
        <v>0</v>
      </c>
      <c r="AV87" s="35">
        <f t="shared" si="77"/>
        <v>0</v>
      </c>
      <c r="AW87" s="35">
        <f t="shared" si="77"/>
        <v>0</v>
      </c>
      <c r="AX87" s="35">
        <f t="shared" si="77"/>
        <v>0</v>
      </c>
      <c r="AY87" s="35">
        <f t="shared" si="77"/>
        <v>0</v>
      </c>
      <c r="AZ87" s="35">
        <f t="shared" si="77"/>
        <v>0</v>
      </c>
      <c r="BA87" s="35">
        <f t="shared" si="77"/>
        <v>0</v>
      </c>
      <c r="BB87" s="35">
        <f t="shared" si="77"/>
        <v>0</v>
      </c>
      <c r="BC87" s="35">
        <f t="shared" si="77"/>
        <v>0.64121399999999995</v>
      </c>
      <c r="BD87" s="35">
        <f t="shared" si="77"/>
        <v>13.23</v>
      </c>
      <c r="BE87" s="35">
        <f t="shared" si="77"/>
        <v>15.497999999999999</v>
      </c>
      <c r="BF87" s="35">
        <f t="shared" si="77"/>
        <v>14.616000000000001</v>
      </c>
      <c r="BG87" s="35">
        <f t="shared" si="77"/>
        <v>0</v>
      </c>
      <c r="BH87" s="35">
        <f t="shared" si="77"/>
        <v>0</v>
      </c>
      <c r="BI87" s="35">
        <f t="shared" si="77"/>
        <v>0</v>
      </c>
      <c r="BJ87" s="35">
        <f t="shared" si="77"/>
        <v>7.1440000000000001</v>
      </c>
      <c r="BK87" s="35">
        <f t="shared" si="77"/>
        <v>0.64600000000000002</v>
      </c>
      <c r="BL87" s="35">
        <f t="shared" si="77"/>
        <v>0.56100000000000005</v>
      </c>
      <c r="BM87" s="35">
        <f t="shared" si="77"/>
        <v>2.3650000000000002</v>
      </c>
      <c r="BN87" s="35">
        <f t="shared" si="77"/>
        <v>0</v>
      </c>
      <c r="BO87" s="35">
        <f t="shared" si="77"/>
        <v>0</v>
      </c>
      <c r="BP87" s="35">
        <f t="shared" si="77"/>
        <v>0.76</v>
      </c>
      <c r="BQ87" s="35">
        <f t="shared" si="77"/>
        <v>0.11700000000000002</v>
      </c>
      <c r="BR87" s="68">
        <f t="shared" ref="BR87" si="79">BR83*BR85</f>
        <v>0</v>
      </c>
      <c r="BS87" s="36">
        <f>SUM(D87:BQ87)</f>
        <v>368.37184400000001</v>
      </c>
      <c r="BT87" s="37">
        <f>BS87/$C$10</f>
        <v>368.37184400000001</v>
      </c>
    </row>
    <row r="88" spans="1:72" ht="17.399999999999999">
      <c r="A88" s="33"/>
      <c r="B88" s="34" t="s">
        <v>30</v>
      </c>
      <c r="C88" s="101"/>
      <c r="D88" s="35">
        <f>D83*D85</f>
        <v>2.7269999999999999</v>
      </c>
      <c r="E88" s="35">
        <f t="shared" ref="E88:BQ88" si="80">E83*E85</f>
        <v>4.8000000000000007</v>
      </c>
      <c r="F88" s="35">
        <f t="shared" si="80"/>
        <v>1.0920000000000001</v>
      </c>
      <c r="G88" s="35">
        <f t="shared" si="80"/>
        <v>0</v>
      </c>
      <c r="H88" s="35">
        <f t="shared" si="80"/>
        <v>0</v>
      </c>
      <c r="I88" s="35">
        <f t="shared" si="80"/>
        <v>0</v>
      </c>
      <c r="J88" s="35">
        <f t="shared" si="80"/>
        <v>0</v>
      </c>
      <c r="K88" s="35">
        <f t="shared" si="80"/>
        <v>10.500030000000002</v>
      </c>
      <c r="L88" s="35">
        <f t="shared" si="80"/>
        <v>3.8279999999999998</v>
      </c>
      <c r="M88" s="35">
        <f t="shared" si="80"/>
        <v>0</v>
      </c>
      <c r="N88" s="35">
        <f t="shared" si="80"/>
        <v>0</v>
      </c>
      <c r="O88" s="35">
        <f t="shared" si="80"/>
        <v>0</v>
      </c>
      <c r="P88" s="35">
        <f t="shared" si="80"/>
        <v>0</v>
      </c>
      <c r="Q88" s="35">
        <f t="shared" si="80"/>
        <v>0</v>
      </c>
      <c r="R88" s="35">
        <f t="shared" si="80"/>
        <v>0</v>
      </c>
      <c r="S88" s="35">
        <f t="shared" si="80"/>
        <v>0</v>
      </c>
      <c r="T88" s="35">
        <f t="shared" si="80"/>
        <v>0</v>
      </c>
      <c r="U88" s="35">
        <f t="shared" si="80"/>
        <v>0</v>
      </c>
      <c r="V88" s="35">
        <f t="shared" si="80"/>
        <v>0</v>
      </c>
      <c r="W88" s="35">
        <f>W83*W85</f>
        <v>0</v>
      </c>
      <c r="X88" s="35">
        <f t="shared" si="80"/>
        <v>282</v>
      </c>
      <c r="Y88" s="35">
        <f t="shared" si="80"/>
        <v>0</v>
      </c>
      <c r="Z88" s="35">
        <f t="shared" si="80"/>
        <v>0</v>
      </c>
      <c r="AA88" s="35">
        <f t="shared" si="80"/>
        <v>5.24</v>
      </c>
      <c r="AB88" s="35">
        <f t="shared" si="80"/>
        <v>0</v>
      </c>
      <c r="AC88" s="35">
        <f t="shared" si="80"/>
        <v>0</v>
      </c>
      <c r="AD88" s="35">
        <f t="shared" si="80"/>
        <v>0</v>
      </c>
      <c r="AE88" s="35">
        <f t="shared" si="80"/>
        <v>0</v>
      </c>
      <c r="AF88" s="35">
        <f t="shared" ref="AF88:AI88" si="81">AF83*AF85</f>
        <v>0</v>
      </c>
      <c r="AG88" s="35">
        <f t="shared" si="81"/>
        <v>0</v>
      </c>
      <c r="AH88" s="35">
        <f t="shared" si="81"/>
        <v>0</v>
      </c>
      <c r="AI88" s="35">
        <f t="shared" si="81"/>
        <v>0</v>
      </c>
      <c r="AJ88" s="35">
        <f t="shared" si="80"/>
        <v>0</v>
      </c>
      <c r="AK88" s="35">
        <f t="shared" si="80"/>
        <v>0</v>
      </c>
      <c r="AL88" s="35">
        <f t="shared" si="80"/>
        <v>2.5550000000000002</v>
      </c>
      <c r="AM88" s="35">
        <f t="shared" si="80"/>
        <v>5.16E-2</v>
      </c>
      <c r="AN88" s="35">
        <f t="shared" si="80"/>
        <v>0</v>
      </c>
      <c r="AO88" s="35">
        <f t="shared" si="80"/>
        <v>0</v>
      </c>
      <c r="AP88" s="35">
        <f t="shared" si="80"/>
        <v>0</v>
      </c>
      <c r="AQ88" s="35">
        <f t="shared" si="80"/>
        <v>0</v>
      </c>
      <c r="AR88" s="35">
        <f t="shared" si="80"/>
        <v>0</v>
      </c>
      <c r="AS88" s="35">
        <f t="shared" si="80"/>
        <v>0</v>
      </c>
      <c r="AT88" s="35">
        <f t="shared" si="80"/>
        <v>0</v>
      </c>
      <c r="AU88" s="35">
        <f t="shared" si="80"/>
        <v>0</v>
      </c>
      <c r="AV88" s="35">
        <f t="shared" si="80"/>
        <v>0</v>
      </c>
      <c r="AW88" s="35">
        <f t="shared" si="80"/>
        <v>0</v>
      </c>
      <c r="AX88" s="35">
        <f t="shared" si="80"/>
        <v>0</v>
      </c>
      <c r="AY88" s="35">
        <f t="shared" si="80"/>
        <v>0</v>
      </c>
      <c r="AZ88" s="35">
        <f t="shared" si="80"/>
        <v>0</v>
      </c>
      <c r="BA88" s="35">
        <f t="shared" si="80"/>
        <v>0</v>
      </c>
      <c r="BB88" s="35">
        <f t="shared" si="80"/>
        <v>0</v>
      </c>
      <c r="BC88" s="35">
        <f t="shared" si="80"/>
        <v>0.64121399999999995</v>
      </c>
      <c r="BD88" s="35">
        <f t="shared" si="80"/>
        <v>13.23</v>
      </c>
      <c r="BE88" s="35">
        <f t="shared" si="80"/>
        <v>15.497999999999999</v>
      </c>
      <c r="BF88" s="35">
        <f t="shared" si="80"/>
        <v>14.616000000000001</v>
      </c>
      <c r="BG88" s="35">
        <f t="shared" si="80"/>
        <v>0</v>
      </c>
      <c r="BH88" s="35">
        <f t="shared" si="80"/>
        <v>0</v>
      </c>
      <c r="BI88" s="35">
        <f t="shared" si="80"/>
        <v>0</v>
      </c>
      <c r="BJ88" s="35">
        <f t="shared" si="80"/>
        <v>7.1440000000000001</v>
      </c>
      <c r="BK88" s="35">
        <f t="shared" si="80"/>
        <v>0.64600000000000002</v>
      </c>
      <c r="BL88" s="35">
        <f t="shared" si="80"/>
        <v>0.56100000000000005</v>
      </c>
      <c r="BM88" s="35">
        <f t="shared" si="80"/>
        <v>2.3650000000000002</v>
      </c>
      <c r="BN88" s="35">
        <f t="shared" si="80"/>
        <v>0</v>
      </c>
      <c r="BO88" s="35">
        <f t="shared" si="80"/>
        <v>0</v>
      </c>
      <c r="BP88" s="35">
        <f t="shared" si="80"/>
        <v>0.76</v>
      </c>
      <c r="BQ88" s="35">
        <f t="shared" si="80"/>
        <v>0.11700000000000002</v>
      </c>
      <c r="BR88" s="68">
        <f t="shared" ref="BR88" si="82">BR83*BR85</f>
        <v>0</v>
      </c>
      <c r="BS88" s="36">
        <f>SUM(D88:BQ88)</f>
        <v>368.37184400000001</v>
      </c>
      <c r="BT88" s="37">
        <f>BS88/$C$10</f>
        <v>368.37184400000001</v>
      </c>
    </row>
    <row r="90" spans="1:72">
      <c r="J90" s="3">
        <v>44</v>
      </c>
      <c r="K90" t="s">
        <v>0</v>
      </c>
      <c r="M90" s="3"/>
      <c r="N90" s="3"/>
      <c r="O90" s="3"/>
      <c r="S90" t="s">
        <v>33</v>
      </c>
    </row>
    <row r="91" spans="1:72" ht="15" customHeight="1">
      <c r="A91" s="102"/>
      <c r="B91" s="41" t="s">
        <v>1</v>
      </c>
      <c r="C91" s="104" t="s">
        <v>2</v>
      </c>
      <c r="D91" s="95" t="str">
        <f t="shared" ref="D91:AC91" si="83">D73</f>
        <v>Хлеб пшеничный</v>
      </c>
      <c r="E91" s="95" t="str">
        <f t="shared" si="83"/>
        <v>Хлеб ржано-пшеничный</v>
      </c>
      <c r="F91" s="95" t="str">
        <f t="shared" si="83"/>
        <v>Сахар</v>
      </c>
      <c r="G91" s="95" t="str">
        <f t="shared" si="83"/>
        <v>Чай</v>
      </c>
      <c r="H91" s="95" t="str">
        <f t="shared" si="83"/>
        <v>Какао</v>
      </c>
      <c r="I91" s="95" t="str">
        <f t="shared" si="83"/>
        <v>Кофейный напиток</v>
      </c>
      <c r="J91" s="95" t="str">
        <f t="shared" si="83"/>
        <v>Молоко 2,5%</v>
      </c>
      <c r="K91" s="95" t="str">
        <f t="shared" si="83"/>
        <v>Масло сливочное</v>
      </c>
      <c r="L91" s="95" t="str">
        <f t="shared" si="83"/>
        <v>Сметана 15%</v>
      </c>
      <c r="M91" s="95" t="str">
        <f t="shared" si="83"/>
        <v>Молоко сухое</v>
      </c>
      <c r="N91" s="95" t="str">
        <f t="shared" si="83"/>
        <v>Снежок 2,5 %</v>
      </c>
      <c r="O91" s="95" t="str">
        <f t="shared" si="83"/>
        <v>Творог 5%</v>
      </c>
      <c r="P91" s="95" t="str">
        <f t="shared" si="83"/>
        <v>Молоко сгущенное</v>
      </c>
      <c r="Q91" s="95" t="str">
        <f t="shared" si="83"/>
        <v xml:space="preserve">Джем Сава </v>
      </c>
      <c r="R91" s="95" t="str">
        <f t="shared" si="83"/>
        <v>Сыр</v>
      </c>
      <c r="S91" s="95" t="str">
        <f t="shared" si="83"/>
        <v>Зеленый горошек</v>
      </c>
      <c r="T91" s="95" t="str">
        <f t="shared" si="83"/>
        <v>Кукуруза консервирован.</v>
      </c>
      <c r="U91" s="95" t="str">
        <f t="shared" si="83"/>
        <v>Консервы рыбные</v>
      </c>
      <c r="V91" s="95" t="str">
        <f t="shared" si="83"/>
        <v>Огурцы консервирован.</v>
      </c>
      <c r="W91" s="42"/>
      <c r="X91" s="95" t="str">
        <f t="shared" si="83"/>
        <v>Яйцо</v>
      </c>
      <c r="Y91" s="95" t="str">
        <f t="shared" si="83"/>
        <v>Икра кабачковая</v>
      </c>
      <c r="Z91" s="95" t="str">
        <f t="shared" si="83"/>
        <v>Изюм</v>
      </c>
      <c r="AA91" s="95" t="str">
        <f t="shared" si="83"/>
        <v>Курага</v>
      </c>
      <c r="AB91" s="95" t="str">
        <f t="shared" si="83"/>
        <v>Чернослив</v>
      </c>
      <c r="AC91" s="95" t="str">
        <f t="shared" si="83"/>
        <v>Шиповник</v>
      </c>
      <c r="AD91" s="95" t="str">
        <f>AD73</f>
        <v>Сухофрукты</v>
      </c>
      <c r="AE91" s="95" t="str">
        <f>AE73</f>
        <v>Ягода свежемороженная</v>
      </c>
      <c r="AF91" s="95" t="str">
        <f t="shared" ref="AF91:AI91" si="84">AF73</f>
        <v xml:space="preserve">Апельсин  </v>
      </c>
      <c r="AG91" s="95" t="str">
        <f t="shared" si="84"/>
        <v>Банан</v>
      </c>
      <c r="AH91" s="95" t="str">
        <f t="shared" si="84"/>
        <v>Лимон</v>
      </c>
      <c r="AI91" s="95" t="str">
        <f t="shared" si="84"/>
        <v>Яблоко</v>
      </c>
      <c r="AJ91" s="95" t="str">
        <f>AJ73</f>
        <v>Кисель</v>
      </c>
      <c r="AK91" s="95" t="str">
        <f>AK73</f>
        <v xml:space="preserve">Сок </v>
      </c>
      <c r="AL91" s="95" t="str">
        <f t="shared" ref="AL91:BQ91" si="85">AL73</f>
        <v>Макаронные изделия</v>
      </c>
      <c r="AM91" s="95" t="str">
        <f t="shared" si="85"/>
        <v>Мука</v>
      </c>
      <c r="AN91" s="95" t="str">
        <f t="shared" si="85"/>
        <v>Дрожжи</v>
      </c>
      <c r="AO91" s="95" t="str">
        <f t="shared" si="85"/>
        <v>Печенье</v>
      </c>
      <c r="AP91" s="95" t="str">
        <f t="shared" si="85"/>
        <v>Пряники</v>
      </c>
      <c r="AQ91" s="95" t="str">
        <f t="shared" si="85"/>
        <v>Вафли</v>
      </c>
      <c r="AR91" s="95" t="str">
        <f t="shared" si="85"/>
        <v>Конфеты</v>
      </c>
      <c r="AS91" s="95" t="str">
        <f t="shared" si="85"/>
        <v>Повидло Сава</v>
      </c>
      <c r="AT91" s="95" t="str">
        <f t="shared" si="85"/>
        <v>Крупа геркулес</v>
      </c>
      <c r="AU91" s="95" t="str">
        <f t="shared" si="85"/>
        <v>Крупа горох</v>
      </c>
      <c r="AV91" s="95" t="str">
        <f t="shared" si="85"/>
        <v>Крупа гречневая</v>
      </c>
      <c r="AW91" s="95" t="str">
        <f t="shared" si="85"/>
        <v>Крупа кукурузная</v>
      </c>
      <c r="AX91" s="95" t="str">
        <f t="shared" si="85"/>
        <v>Крупа манная</v>
      </c>
      <c r="AY91" s="95" t="str">
        <f t="shared" si="85"/>
        <v>Крупа перловая</v>
      </c>
      <c r="AZ91" s="95" t="str">
        <f t="shared" si="85"/>
        <v>Крупа пшеничная</v>
      </c>
      <c r="BA91" s="95" t="str">
        <f t="shared" si="85"/>
        <v>Крупа пшено</v>
      </c>
      <c r="BB91" s="95" t="str">
        <f t="shared" si="85"/>
        <v>Крупа ячневая</v>
      </c>
      <c r="BC91" s="95" t="str">
        <f t="shared" si="85"/>
        <v>Рис</v>
      </c>
      <c r="BD91" s="95" t="str">
        <f t="shared" si="85"/>
        <v>Цыпленок бройлер</v>
      </c>
      <c r="BE91" s="95" t="str">
        <f t="shared" si="85"/>
        <v>Филе куриное</v>
      </c>
      <c r="BF91" s="95" t="str">
        <f t="shared" si="85"/>
        <v>Фарш говяжий</v>
      </c>
      <c r="BG91" s="95" t="str">
        <f t="shared" si="85"/>
        <v>Печень куриная</v>
      </c>
      <c r="BH91" s="95" t="str">
        <f t="shared" si="85"/>
        <v>Филе минтая</v>
      </c>
      <c r="BI91" s="95" t="str">
        <f t="shared" si="85"/>
        <v>Филе сельди слабосол.</v>
      </c>
      <c r="BJ91" s="95" t="str">
        <f t="shared" si="85"/>
        <v>Картофель</v>
      </c>
      <c r="BK91" s="95" t="str">
        <f t="shared" si="85"/>
        <v>Морковь</v>
      </c>
      <c r="BL91" s="95" t="str">
        <f t="shared" si="85"/>
        <v>Лук</v>
      </c>
      <c r="BM91" s="95" t="str">
        <f t="shared" si="85"/>
        <v>Капуста</v>
      </c>
      <c r="BN91" s="95" t="str">
        <f t="shared" si="85"/>
        <v>Свекла</v>
      </c>
      <c r="BO91" s="95" t="str">
        <f t="shared" si="85"/>
        <v>Томатная паста</v>
      </c>
      <c r="BP91" s="95" t="str">
        <f t="shared" si="85"/>
        <v>Масло растительное</v>
      </c>
      <c r="BQ91" s="95" t="str">
        <f t="shared" si="85"/>
        <v>Соль</v>
      </c>
      <c r="BR91" s="94" t="str">
        <f t="shared" ref="BR91" si="86">BR73</f>
        <v>Лимонная кислота</v>
      </c>
      <c r="BS91" s="96" t="s">
        <v>3</v>
      </c>
      <c r="BT91" s="96" t="s">
        <v>4</v>
      </c>
    </row>
    <row r="92" spans="1:72" ht="51" customHeight="1">
      <c r="A92" s="103"/>
      <c r="B92" s="6" t="s">
        <v>5</v>
      </c>
      <c r="C92" s="10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42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4"/>
      <c r="BS92" s="96"/>
      <c r="BT92" s="96"/>
    </row>
    <row r="93" spans="1:72">
      <c r="A93" s="97" t="s">
        <v>18</v>
      </c>
      <c r="B93" s="12" t="str">
        <f>B24</f>
        <v>Напиток из шиповника</v>
      </c>
      <c r="C93" s="98">
        <f>$E$7</f>
        <v>1</v>
      </c>
      <c r="D93" s="12">
        <f>D24</f>
        <v>0</v>
      </c>
      <c r="E93" s="12">
        <f t="shared" ref="E93:BQ97" si="87">E24</f>
        <v>0</v>
      </c>
      <c r="F93" s="12">
        <f t="shared" si="87"/>
        <v>1.4999999999999999E-2</v>
      </c>
      <c r="G93" s="12">
        <f t="shared" si="87"/>
        <v>0</v>
      </c>
      <c r="H93" s="12">
        <f t="shared" si="87"/>
        <v>0</v>
      </c>
      <c r="I93" s="12">
        <f t="shared" si="87"/>
        <v>0</v>
      </c>
      <c r="J93" s="12">
        <f t="shared" si="87"/>
        <v>0</v>
      </c>
      <c r="K93" s="12">
        <f t="shared" si="87"/>
        <v>0</v>
      </c>
      <c r="L93" s="12">
        <f t="shared" si="87"/>
        <v>0</v>
      </c>
      <c r="M93" s="12">
        <f t="shared" si="87"/>
        <v>0</v>
      </c>
      <c r="N93" s="12">
        <f t="shared" si="87"/>
        <v>0</v>
      </c>
      <c r="O93" s="12">
        <f t="shared" si="87"/>
        <v>0</v>
      </c>
      <c r="P93" s="12">
        <f t="shared" si="87"/>
        <v>0</v>
      </c>
      <c r="Q93" s="12">
        <f t="shared" si="87"/>
        <v>0</v>
      </c>
      <c r="R93" s="12">
        <f t="shared" si="87"/>
        <v>0</v>
      </c>
      <c r="S93" s="12">
        <f t="shared" si="87"/>
        <v>0</v>
      </c>
      <c r="T93" s="12">
        <f t="shared" si="87"/>
        <v>0</v>
      </c>
      <c r="U93" s="12">
        <f t="shared" si="87"/>
        <v>0</v>
      </c>
      <c r="V93" s="12">
        <f t="shared" si="87"/>
        <v>0</v>
      </c>
      <c r="W93" s="12">
        <f>W24</f>
        <v>0</v>
      </c>
      <c r="X93" s="12">
        <f t="shared" si="87"/>
        <v>0</v>
      </c>
      <c r="Y93" s="12">
        <f t="shared" si="87"/>
        <v>0</v>
      </c>
      <c r="Z93" s="12">
        <f t="shared" si="87"/>
        <v>0</v>
      </c>
      <c r="AA93" s="12">
        <f t="shared" si="87"/>
        <v>0</v>
      </c>
      <c r="AB93" s="12">
        <f t="shared" si="87"/>
        <v>0</v>
      </c>
      <c r="AC93" s="12">
        <f t="shared" si="87"/>
        <v>1.2E-2</v>
      </c>
      <c r="AD93" s="12">
        <f t="shared" si="87"/>
        <v>0</v>
      </c>
      <c r="AE93" s="12">
        <f t="shared" si="87"/>
        <v>0</v>
      </c>
      <c r="AF93" s="12">
        <f t="shared" ref="AF93:AI96" si="88">AF24</f>
        <v>0</v>
      </c>
      <c r="AG93" s="12">
        <f t="shared" si="88"/>
        <v>0</v>
      </c>
      <c r="AH93" s="12">
        <f t="shared" si="88"/>
        <v>0</v>
      </c>
      <c r="AI93" s="12">
        <f t="shared" si="88"/>
        <v>0</v>
      </c>
      <c r="AJ93" s="12">
        <f t="shared" si="87"/>
        <v>0</v>
      </c>
      <c r="AK93" s="12">
        <f t="shared" si="87"/>
        <v>0</v>
      </c>
      <c r="AL93" s="12">
        <f t="shared" si="87"/>
        <v>0</v>
      </c>
      <c r="AM93" s="12">
        <f t="shared" si="87"/>
        <v>0</v>
      </c>
      <c r="AN93" s="12">
        <f t="shared" si="87"/>
        <v>0</v>
      </c>
      <c r="AO93" s="12">
        <f t="shared" si="87"/>
        <v>0</v>
      </c>
      <c r="AP93" s="12">
        <f t="shared" si="87"/>
        <v>0</v>
      </c>
      <c r="AQ93" s="12">
        <f t="shared" si="87"/>
        <v>0</v>
      </c>
      <c r="AR93" s="12">
        <f t="shared" si="87"/>
        <v>0</v>
      </c>
      <c r="AS93" s="12">
        <f t="shared" si="87"/>
        <v>0</v>
      </c>
      <c r="AT93" s="12">
        <f t="shared" si="87"/>
        <v>0</v>
      </c>
      <c r="AU93" s="12">
        <f t="shared" si="87"/>
        <v>0</v>
      </c>
      <c r="AV93" s="12">
        <f t="shared" si="87"/>
        <v>0</v>
      </c>
      <c r="AW93" s="12">
        <f t="shared" si="87"/>
        <v>0</v>
      </c>
      <c r="AX93" s="12">
        <f t="shared" si="87"/>
        <v>0</v>
      </c>
      <c r="AY93" s="12">
        <f t="shared" si="87"/>
        <v>0</v>
      </c>
      <c r="AZ93" s="12">
        <f t="shared" si="87"/>
        <v>0</v>
      </c>
      <c r="BA93" s="12">
        <f t="shared" si="87"/>
        <v>0</v>
      </c>
      <c r="BB93" s="12">
        <f t="shared" si="87"/>
        <v>0</v>
      </c>
      <c r="BC93" s="12">
        <f t="shared" si="87"/>
        <v>0</v>
      </c>
      <c r="BD93" s="12">
        <f t="shared" si="87"/>
        <v>0</v>
      </c>
      <c r="BE93" s="12">
        <f t="shared" si="87"/>
        <v>0</v>
      </c>
      <c r="BF93" s="12">
        <f t="shared" si="87"/>
        <v>0</v>
      </c>
      <c r="BG93" s="12">
        <f t="shared" si="87"/>
        <v>0</v>
      </c>
      <c r="BH93" s="12">
        <f t="shared" si="87"/>
        <v>0</v>
      </c>
      <c r="BI93" s="12">
        <f t="shared" si="87"/>
        <v>0</v>
      </c>
      <c r="BJ93" s="12">
        <f t="shared" si="87"/>
        <v>0</v>
      </c>
      <c r="BK93" s="12">
        <f t="shared" si="87"/>
        <v>0</v>
      </c>
      <c r="BL93" s="12">
        <f t="shared" si="87"/>
        <v>0</v>
      </c>
      <c r="BM93" s="12">
        <f t="shared" si="87"/>
        <v>0</v>
      </c>
      <c r="BN93" s="12">
        <f t="shared" si="87"/>
        <v>0</v>
      </c>
      <c r="BO93" s="12">
        <f t="shared" si="87"/>
        <v>0</v>
      </c>
      <c r="BP93" s="12">
        <f t="shared" si="87"/>
        <v>0</v>
      </c>
      <c r="BQ93" s="12">
        <f t="shared" si="87"/>
        <v>0</v>
      </c>
      <c r="BR93" s="65">
        <f t="shared" ref="BR93:BR96" si="89">BR24</f>
        <v>0</v>
      </c>
    </row>
    <row r="94" spans="1:72">
      <c r="A94" s="97"/>
      <c r="B94" s="12" t="str">
        <f>B25</f>
        <v>Ватрушка с повидлом</v>
      </c>
      <c r="C94" s="99"/>
      <c r="D94" s="12">
        <f>D25</f>
        <v>0</v>
      </c>
      <c r="E94" s="12">
        <f t="shared" si="87"/>
        <v>0</v>
      </c>
      <c r="F94" s="12">
        <f t="shared" si="87"/>
        <v>2E-3</v>
      </c>
      <c r="G94" s="12">
        <f t="shared" si="87"/>
        <v>0</v>
      </c>
      <c r="H94" s="12">
        <f t="shared" si="87"/>
        <v>0</v>
      </c>
      <c r="I94" s="12">
        <f t="shared" si="87"/>
        <v>0</v>
      </c>
      <c r="J94" s="12">
        <f t="shared" si="87"/>
        <v>0</v>
      </c>
      <c r="K94" s="12">
        <f t="shared" si="87"/>
        <v>2E-3</v>
      </c>
      <c r="L94" s="12">
        <f t="shared" si="87"/>
        <v>0</v>
      </c>
      <c r="M94" s="12">
        <f t="shared" si="87"/>
        <v>0</v>
      </c>
      <c r="N94" s="12">
        <f t="shared" si="87"/>
        <v>0</v>
      </c>
      <c r="O94" s="12">
        <f t="shared" si="87"/>
        <v>0</v>
      </c>
      <c r="P94" s="12">
        <f t="shared" si="87"/>
        <v>0</v>
      </c>
      <c r="Q94" s="12">
        <f t="shared" si="87"/>
        <v>0</v>
      </c>
      <c r="R94" s="12">
        <f t="shared" si="87"/>
        <v>0</v>
      </c>
      <c r="S94" s="12">
        <f t="shared" si="87"/>
        <v>0</v>
      </c>
      <c r="T94" s="12">
        <f t="shared" si="87"/>
        <v>0</v>
      </c>
      <c r="U94" s="12">
        <f t="shared" si="87"/>
        <v>0</v>
      </c>
      <c r="V94" s="12">
        <f t="shared" si="87"/>
        <v>0</v>
      </c>
      <c r="W94" s="12">
        <f>W25</f>
        <v>0</v>
      </c>
      <c r="X94" s="12">
        <f t="shared" si="87"/>
        <v>0.05</v>
      </c>
      <c r="Y94" s="12">
        <f t="shared" si="87"/>
        <v>0</v>
      </c>
      <c r="Z94" s="12">
        <f t="shared" si="87"/>
        <v>0</v>
      </c>
      <c r="AA94" s="12">
        <f t="shared" si="87"/>
        <v>0</v>
      </c>
      <c r="AB94" s="12">
        <f t="shared" si="87"/>
        <v>0</v>
      </c>
      <c r="AC94" s="12">
        <f t="shared" si="87"/>
        <v>0</v>
      </c>
      <c r="AD94" s="12">
        <f t="shared" si="87"/>
        <v>0</v>
      </c>
      <c r="AE94" s="12">
        <f t="shared" si="87"/>
        <v>0</v>
      </c>
      <c r="AF94" s="12">
        <f t="shared" si="88"/>
        <v>0</v>
      </c>
      <c r="AG94" s="12">
        <f t="shared" si="88"/>
        <v>0</v>
      </c>
      <c r="AH94" s="12">
        <f t="shared" si="88"/>
        <v>0</v>
      </c>
      <c r="AI94" s="12">
        <f t="shared" si="88"/>
        <v>0</v>
      </c>
      <c r="AJ94" s="12">
        <f t="shared" si="87"/>
        <v>0</v>
      </c>
      <c r="AK94" s="12">
        <f t="shared" si="87"/>
        <v>0</v>
      </c>
      <c r="AL94" s="12">
        <f t="shared" si="87"/>
        <v>0</v>
      </c>
      <c r="AM94" s="12">
        <f t="shared" si="87"/>
        <v>0.04</v>
      </c>
      <c r="AN94" s="12">
        <f t="shared" si="87"/>
        <v>2.2856999999999999E-3</v>
      </c>
      <c r="AO94" s="12">
        <f t="shared" si="87"/>
        <v>0</v>
      </c>
      <c r="AP94" s="12">
        <f t="shared" si="87"/>
        <v>0</v>
      </c>
      <c r="AQ94" s="12">
        <f t="shared" si="87"/>
        <v>0</v>
      </c>
      <c r="AR94" s="12">
        <f t="shared" si="87"/>
        <v>0</v>
      </c>
      <c r="AS94" s="12">
        <f t="shared" si="87"/>
        <v>0.02</v>
      </c>
      <c r="AT94" s="12">
        <f t="shared" si="87"/>
        <v>0</v>
      </c>
      <c r="AU94" s="12">
        <f t="shared" si="87"/>
        <v>0</v>
      </c>
      <c r="AV94" s="12">
        <f t="shared" si="87"/>
        <v>0</v>
      </c>
      <c r="AW94" s="12">
        <f t="shared" si="87"/>
        <v>0</v>
      </c>
      <c r="AX94" s="12">
        <f t="shared" si="87"/>
        <v>0</v>
      </c>
      <c r="AY94" s="12">
        <f t="shared" si="87"/>
        <v>0</v>
      </c>
      <c r="AZ94" s="12">
        <f t="shared" si="87"/>
        <v>0</v>
      </c>
      <c r="BA94" s="12">
        <f t="shared" si="87"/>
        <v>0</v>
      </c>
      <c r="BB94" s="12">
        <f t="shared" si="87"/>
        <v>0</v>
      </c>
      <c r="BC94" s="12">
        <f t="shared" si="87"/>
        <v>0</v>
      </c>
      <c r="BD94" s="12">
        <f t="shared" si="87"/>
        <v>0</v>
      </c>
      <c r="BE94" s="12">
        <f t="shared" si="87"/>
        <v>0</v>
      </c>
      <c r="BF94" s="12">
        <f t="shared" si="87"/>
        <v>0</v>
      </c>
      <c r="BG94" s="12">
        <f t="shared" si="87"/>
        <v>0</v>
      </c>
      <c r="BH94" s="12">
        <f t="shared" si="87"/>
        <v>0</v>
      </c>
      <c r="BI94" s="12">
        <f t="shared" si="87"/>
        <v>0</v>
      </c>
      <c r="BJ94" s="12">
        <f t="shared" si="87"/>
        <v>0</v>
      </c>
      <c r="BK94" s="12">
        <f t="shared" si="87"/>
        <v>0</v>
      </c>
      <c r="BL94" s="12">
        <f t="shared" si="87"/>
        <v>0</v>
      </c>
      <c r="BM94" s="12">
        <f t="shared" si="87"/>
        <v>0</v>
      </c>
      <c r="BN94" s="12">
        <f t="shared" si="87"/>
        <v>0</v>
      </c>
      <c r="BO94" s="12">
        <f t="shared" si="87"/>
        <v>0</v>
      </c>
      <c r="BP94" s="12">
        <f t="shared" si="87"/>
        <v>1E-3</v>
      </c>
      <c r="BQ94" s="12">
        <f t="shared" si="87"/>
        <v>0</v>
      </c>
      <c r="BR94" s="65">
        <f t="shared" si="89"/>
        <v>0</v>
      </c>
    </row>
    <row r="95" spans="1:72">
      <c r="A95" s="97"/>
      <c r="B95" s="12" t="str">
        <f>B26</f>
        <v>Яблоко</v>
      </c>
      <c r="C95" s="99"/>
      <c r="D95" s="12">
        <f>D26</f>
        <v>0</v>
      </c>
      <c r="E95" s="12">
        <f t="shared" si="87"/>
        <v>0</v>
      </c>
      <c r="F95" s="12">
        <f t="shared" si="87"/>
        <v>0</v>
      </c>
      <c r="G95" s="12">
        <f t="shared" si="87"/>
        <v>0</v>
      </c>
      <c r="H95" s="12">
        <f t="shared" si="87"/>
        <v>0</v>
      </c>
      <c r="I95" s="12">
        <f t="shared" si="87"/>
        <v>0</v>
      </c>
      <c r="J95" s="12">
        <f t="shared" si="87"/>
        <v>0</v>
      </c>
      <c r="K95" s="12">
        <f t="shared" si="87"/>
        <v>0</v>
      </c>
      <c r="L95" s="12">
        <f t="shared" si="87"/>
        <v>0</v>
      </c>
      <c r="M95" s="12">
        <f t="shared" si="87"/>
        <v>0</v>
      </c>
      <c r="N95" s="12">
        <f t="shared" si="87"/>
        <v>0</v>
      </c>
      <c r="O95" s="12">
        <f t="shared" si="87"/>
        <v>0</v>
      </c>
      <c r="P95" s="12">
        <f t="shared" si="87"/>
        <v>0</v>
      </c>
      <c r="Q95" s="12">
        <f t="shared" si="87"/>
        <v>0</v>
      </c>
      <c r="R95" s="12">
        <f t="shared" si="87"/>
        <v>0</v>
      </c>
      <c r="S95" s="12">
        <f t="shared" si="87"/>
        <v>0</v>
      </c>
      <c r="T95" s="12">
        <f t="shared" si="87"/>
        <v>0</v>
      </c>
      <c r="U95" s="12">
        <f t="shared" si="87"/>
        <v>0</v>
      </c>
      <c r="V95" s="12">
        <f t="shared" si="87"/>
        <v>0</v>
      </c>
      <c r="W95" s="12">
        <f>W26</f>
        <v>0</v>
      </c>
      <c r="X95" s="12">
        <f t="shared" si="87"/>
        <v>0</v>
      </c>
      <c r="Y95" s="12">
        <f t="shared" si="87"/>
        <v>0</v>
      </c>
      <c r="Z95" s="12">
        <f t="shared" si="87"/>
        <v>0</v>
      </c>
      <c r="AA95" s="12">
        <f t="shared" si="87"/>
        <v>0</v>
      </c>
      <c r="AB95" s="12">
        <f t="shared" si="87"/>
        <v>0</v>
      </c>
      <c r="AC95" s="12">
        <f t="shared" si="87"/>
        <v>0</v>
      </c>
      <c r="AD95" s="12">
        <f t="shared" si="87"/>
        <v>0</v>
      </c>
      <c r="AE95" s="12">
        <f t="shared" si="87"/>
        <v>0</v>
      </c>
      <c r="AF95" s="12">
        <f t="shared" si="88"/>
        <v>0</v>
      </c>
      <c r="AG95" s="12">
        <f t="shared" si="88"/>
        <v>0</v>
      </c>
      <c r="AH95" s="12">
        <f t="shared" si="88"/>
        <v>0</v>
      </c>
      <c r="AI95" s="12">
        <f t="shared" si="88"/>
        <v>0</v>
      </c>
      <c r="AJ95" s="12">
        <f t="shared" si="87"/>
        <v>0</v>
      </c>
      <c r="AK95" s="12">
        <f t="shared" si="87"/>
        <v>0</v>
      </c>
      <c r="AL95" s="12">
        <f t="shared" si="87"/>
        <v>0</v>
      </c>
      <c r="AM95" s="12">
        <f t="shared" si="87"/>
        <v>0</v>
      </c>
      <c r="AN95" s="12">
        <f t="shared" si="87"/>
        <v>0</v>
      </c>
      <c r="AO95" s="12">
        <f t="shared" si="87"/>
        <v>0</v>
      </c>
      <c r="AP95" s="12">
        <f t="shared" si="87"/>
        <v>0</v>
      </c>
      <c r="AQ95" s="12">
        <f t="shared" si="87"/>
        <v>0</v>
      </c>
      <c r="AR95" s="12">
        <f t="shared" si="87"/>
        <v>0</v>
      </c>
      <c r="AS95" s="12">
        <f t="shared" si="87"/>
        <v>0</v>
      </c>
      <c r="AT95" s="12">
        <f t="shared" si="87"/>
        <v>0</v>
      </c>
      <c r="AU95" s="12">
        <f t="shared" si="87"/>
        <v>0</v>
      </c>
      <c r="AV95" s="12">
        <f t="shared" si="87"/>
        <v>0</v>
      </c>
      <c r="AW95" s="12">
        <f t="shared" si="87"/>
        <v>0</v>
      </c>
      <c r="AX95" s="12">
        <f t="shared" si="87"/>
        <v>0</v>
      </c>
      <c r="AY95" s="12">
        <f t="shared" si="87"/>
        <v>0</v>
      </c>
      <c r="AZ95" s="12">
        <f t="shared" si="87"/>
        <v>0</v>
      </c>
      <c r="BA95" s="12">
        <f t="shared" si="87"/>
        <v>0</v>
      </c>
      <c r="BB95" s="12">
        <f t="shared" si="87"/>
        <v>0</v>
      </c>
      <c r="BC95" s="12">
        <f t="shared" si="87"/>
        <v>0</v>
      </c>
      <c r="BD95" s="12">
        <f t="shared" si="87"/>
        <v>0</v>
      </c>
      <c r="BE95" s="12">
        <f t="shared" si="87"/>
        <v>0</v>
      </c>
      <c r="BF95" s="12">
        <f t="shared" si="87"/>
        <v>0</v>
      </c>
      <c r="BG95" s="12">
        <f t="shared" si="87"/>
        <v>0</v>
      </c>
      <c r="BH95" s="12">
        <f t="shared" si="87"/>
        <v>0</v>
      </c>
      <c r="BI95" s="12">
        <f t="shared" si="87"/>
        <v>0</v>
      </c>
      <c r="BJ95" s="12">
        <f t="shared" si="87"/>
        <v>0</v>
      </c>
      <c r="BK95" s="12">
        <f t="shared" si="87"/>
        <v>0</v>
      </c>
      <c r="BL95" s="12">
        <f t="shared" si="87"/>
        <v>0</v>
      </c>
      <c r="BM95" s="12">
        <f t="shared" si="87"/>
        <v>0</v>
      </c>
      <c r="BN95" s="12">
        <f t="shared" si="87"/>
        <v>0</v>
      </c>
      <c r="BO95" s="12">
        <f t="shared" si="87"/>
        <v>0</v>
      </c>
      <c r="BP95" s="12">
        <f t="shared" si="87"/>
        <v>0</v>
      </c>
      <c r="BQ95" s="12">
        <f t="shared" si="87"/>
        <v>0</v>
      </c>
      <c r="BR95" s="65">
        <f t="shared" si="89"/>
        <v>0</v>
      </c>
    </row>
    <row r="96" spans="1:72">
      <c r="A96" s="97"/>
      <c r="B96" s="12">
        <f>B27</f>
        <v>0</v>
      </c>
      <c r="C96" s="99"/>
      <c r="D96" s="12">
        <f>D27</f>
        <v>0</v>
      </c>
      <c r="E96" s="12">
        <f t="shared" si="87"/>
        <v>0</v>
      </c>
      <c r="F96" s="12">
        <f t="shared" si="87"/>
        <v>0</v>
      </c>
      <c r="G96" s="12">
        <f t="shared" si="87"/>
        <v>0</v>
      </c>
      <c r="H96" s="12">
        <f t="shared" si="87"/>
        <v>0</v>
      </c>
      <c r="I96" s="12">
        <f t="shared" si="87"/>
        <v>0</v>
      </c>
      <c r="J96" s="12">
        <f t="shared" si="87"/>
        <v>0</v>
      </c>
      <c r="K96" s="12">
        <f t="shared" si="87"/>
        <v>0</v>
      </c>
      <c r="L96" s="12">
        <f t="shared" si="87"/>
        <v>0</v>
      </c>
      <c r="M96" s="12">
        <f t="shared" si="87"/>
        <v>0</v>
      </c>
      <c r="N96" s="12">
        <f t="shared" si="87"/>
        <v>0</v>
      </c>
      <c r="O96" s="12">
        <f t="shared" si="87"/>
        <v>0</v>
      </c>
      <c r="P96" s="12">
        <f t="shared" si="87"/>
        <v>0</v>
      </c>
      <c r="Q96" s="12">
        <f t="shared" si="87"/>
        <v>0</v>
      </c>
      <c r="R96" s="12">
        <f t="shared" si="87"/>
        <v>0</v>
      </c>
      <c r="S96" s="12">
        <f t="shared" si="87"/>
        <v>0</v>
      </c>
      <c r="T96" s="12">
        <f t="shared" si="87"/>
        <v>0</v>
      </c>
      <c r="U96" s="12">
        <f t="shared" si="87"/>
        <v>0</v>
      </c>
      <c r="V96" s="12">
        <f t="shared" si="87"/>
        <v>0</v>
      </c>
      <c r="W96" s="12">
        <f>W27</f>
        <v>0</v>
      </c>
      <c r="X96" s="12">
        <f t="shared" si="87"/>
        <v>0</v>
      </c>
      <c r="Y96" s="12">
        <f t="shared" si="87"/>
        <v>0</v>
      </c>
      <c r="Z96" s="12">
        <f t="shared" si="87"/>
        <v>0</v>
      </c>
      <c r="AA96" s="12">
        <f t="shared" si="87"/>
        <v>0</v>
      </c>
      <c r="AB96" s="12">
        <f t="shared" si="87"/>
        <v>0</v>
      </c>
      <c r="AC96" s="12">
        <f t="shared" si="87"/>
        <v>0</v>
      </c>
      <c r="AD96" s="12">
        <f t="shared" si="87"/>
        <v>0</v>
      </c>
      <c r="AE96" s="12">
        <f t="shared" si="87"/>
        <v>0</v>
      </c>
      <c r="AF96" s="12">
        <f t="shared" si="88"/>
        <v>0</v>
      </c>
      <c r="AG96" s="12">
        <f t="shared" si="88"/>
        <v>0</v>
      </c>
      <c r="AH96" s="12">
        <f t="shared" si="88"/>
        <v>0</v>
      </c>
      <c r="AI96" s="12">
        <f t="shared" si="88"/>
        <v>0</v>
      </c>
      <c r="AJ96" s="12">
        <f t="shared" si="87"/>
        <v>0</v>
      </c>
      <c r="AK96" s="12">
        <f t="shared" si="87"/>
        <v>0</v>
      </c>
      <c r="AL96" s="12">
        <f t="shared" si="87"/>
        <v>0</v>
      </c>
      <c r="AM96" s="12">
        <f t="shared" si="87"/>
        <v>0</v>
      </c>
      <c r="AN96" s="12">
        <f t="shared" si="87"/>
        <v>0</v>
      </c>
      <c r="AO96" s="12">
        <f t="shared" si="87"/>
        <v>0</v>
      </c>
      <c r="AP96" s="12">
        <f t="shared" si="87"/>
        <v>0</v>
      </c>
      <c r="AQ96" s="12">
        <f t="shared" si="87"/>
        <v>0</v>
      </c>
      <c r="AR96" s="12">
        <f t="shared" si="87"/>
        <v>0</v>
      </c>
      <c r="AS96" s="12">
        <f t="shared" si="87"/>
        <v>0</v>
      </c>
      <c r="AT96" s="12">
        <f t="shared" si="87"/>
        <v>0</v>
      </c>
      <c r="AU96" s="12">
        <f t="shared" si="87"/>
        <v>0</v>
      </c>
      <c r="AV96" s="12">
        <f t="shared" si="87"/>
        <v>0</v>
      </c>
      <c r="AW96" s="12">
        <f t="shared" si="87"/>
        <v>0</v>
      </c>
      <c r="AX96" s="12">
        <f t="shared" si="87"/>
        <v>0</v>
      </c>
      <c r="AY96" s="12">
        <f t="shared" si="87"/>
        <v>0</v>
      </c>
      <c r="AZ96" s="12">
        <f t="shared" si="87"/>
        <v>0</v>
      </c>
      <c r="BA96" s="12">
        <f t="shared" si="87"/>
        <v>0</v>
      </c>
      <c r="BB96" s="12">
        <f t="shared" si="87"/>
        <v>0</v>
      </c>
      <c r="BC96" s="12">
        <f t="shared" si="87"/>
        <v>0</v>
      </c>
      <c r="BD96" s="12">
        <f t="shared" si="87"/>
        <v>0</v>
      </c>
      <c r="BE96" s="12">
        <f t="shared" si="87"/>
        <v>0</v>
      </c>
      <c r="BF96" s="12">
        <f t="shared" si="87"/>
        <v>0</v>
      </c>
      <c r="BG96" s="12">
        <f t="shared" si="87"/>
        <v>0</v>
      </c>
      <c r="BH96" s="12">
        <f t="shared" si="87"/>
        <v>0</v>
      </c>
      <c r="BI96" s="12">
        <f t="shared" si="87"/>
        <v>0</v>
      </c>
      <c r="BJ96" s="12">
        <f t="shared" si="87"/>
        <v>0</v>
      </c>
      <c r="BK96" s="12">
        <f t="shared" si="87"/>
        <v>0</v>
      </c>
      <c r="BL96" s="12">
        <f t="shared" si="87"/>
        <v>0</v>
      </c>
      <c r="BM96" s="12">
        <f t="shared" si="87"/>
        <v>0</v>
      </c>
      <c r="BN96" s="12">
        <f t="shared" si="87"/>
        <v>0</v>
      </c>
      <c r="BO96" s="12">
        <f t="shared" si="87"/>
        <v>0</v>
      </c>
      <c r="BP96" s="12">
        <f t="shared" si="87"/>
        <v>0</v>
      </c>
      <c r="BQ96" s="12">
        <f t="shared" si="87"/>
        <v>0</v>
      </c>
      <c r="BR96" s="65">
        <f t="shared" si="89"/>
        <v>0</v>
      </c>
      <c r="BS96" s="44"/>
    </row>
    <row r="97" spans="1:72">
      <c r="A97" s="97"/>
      <c r="B97" s="12">
        <f>B28</f>
        <v>0</v>
      </c>
      <c r="C97" s="100"/>
      <c r="D97" s="12">
        <f>D28</f>
        <v>0</v>
      </c>
      <c r="E97" s="12">
        <f t="shared" si="87"/>
        <v>0</v>
      </c>
      <c r="F97" s="12">
        <f t="shared" si="87"/>
        <v>0</v>
      </c>
      <c r="G97" s="12">
        <f t="shared" si="87"/>
        <v>0</v>
      </c>
      <c r="H97" s="12">
        <f t="shared" si="87"/>
        <v>0</v>
      </c>
      <c r="I97" s="12">
        <f t="shared" si="87"/>
        <v>0</v>
      </c>
      <c r="J97" s="12">
        <f t="shared" si="87"/>
        <v>0</v>
      </c>
      <c r="K97" s="12">
        <f t="shared" si="87"/>
        <v>0</v>
      </c>
      <c r="L97" s="12">
        <f t="shared" si="87"/>
        <v>0</v>
      </c>
      <c r="M97" s="12">
        <f t="shared" si="87"/>
        <v>0</v>
      </c>
      <c r="N97" s="12">
        <f t="shared" si="87"/>
        <v>0</v>
      </c>
      <c r="O97" s="12">
        <f t="shared" si="87"/>
        <v>0</v>
      </c>
      <c r="P97" s="12">
        <f t="shared" ref="P97:BQ97" si="90">P28</f>
        <v>0</v>
      </c>
      <c r="Q97" s="12">
        <f t="shared" si="90"/>
        <v>0</v>
      </c>
      <c r="R97" s="12">
        <f t="shared" si="90"/>
        <v>0</v>
      </c>
      <c r="S97" s="12">
        <f t="shared" si="90"/>
        <v>0</v>
      </c>
      <c r="T97" s="12">
        <f t="shared" si="90"/>
        <v>0</v>
      </c>
      <c r="U97" s="12">
        <f t="shared" si="90"/>
        <v>0</v>
      </c>
      <c r="V97" s="12">
        <f t="shared" si="90"/>
        <v>0</v>
      </c>
      <c r="W97" s="12">
        <f>W28</f>
        <v>0</v>
      </c>
      <c r="X97" s="12">
        <f t="shared" si="90"/>
        <v>0</v>
      </c>
      <c r="Y97" s="12">
        <f t="shared" si="90"/>
        <v>0</v>
      </c>
      <c r="Z97" s="12">
        <f t="shared" si="90"/>
        <v>0</v>
      </c>
      <c r="AA97" s="12">
        <f t="shared" si="90"/>
        <v>0</v>
      </c>
      <c r="AB97" s="12">
        <f t="shared" si="90"/>
        <v>0</v>
      </c>
      <c r="AC97" s="12">
        <f t="shared" si="90"/>
        <v>0</v>
      </c>
      <c r="AD97" s="12">
        <f t="shared" si="90"/>
        <v>0</v>
      </c>
      <c r="AE97" s="12">
        <f t="shared" si="90"/>
        <v>0</v>
      </c>
      <c r="AF97" s="12">
        <f t="shared" ref="AF97:AI97" si="91">AF28</f>
        <v>0</v>
      </c>
      <c r="AG97" s="12">
        <f t="shared" si="91"/>
        <v>0</v>
      </c>
      <c r="AH97" s="12">
        <f t="shared" si="91"/>
        <v>0</v>
      </c>
      <c r="AI97" s="12">
        <f t="shared" si="91"/>
        <v>0</v>
      </c>
      <c r="AJ97" s="12">
        <f t="shared" si="90"/>
        <v>0</v>
      </c>
      <c r="AK97" s="12">
        <f t="shared" si="90"/>
        <v>0</v>
      </c>
      <c r="AL97" s="12">
        <f t="shared" si="90"/>
        <v>0</v>
      </c>
      <c r="AM97" s="12">
        <f t="shared" si="90"/>
        <v>0</v>
      </c>
      <c r="AN97" s="12">
        <f t="shared" si="90"/>
        <v>0</v>
      </c>
      <c r="AO97" s="12">
        <f t="shared" si="90"/>
        <v>0</v>
      </c>
      <c r="AP97" s="12">
        <f t="shared" si="90"/>
        <v>0</v>
      </c>
      <c r="AQ97" s="12">
        <f t="shared" si="90"/>
        <v>0</v>
      </c>
      <c r="AR97" s="12">
        <f t="shared" si="90"/>
        <v>0</v>
      </c>
      <c r="AS97" s="12">
        <f t="shared" si="90"/>
        <v>0</v>
      </c>
      <c r="AT97" s="12">
        <f t="shared" si="90"/>
        <v>0</v>
      </c>
      <c r="AU97" s="12">
        <f t="shared" si="90"/>
        <v>0</v>
      </c>
      <c r="AV97" s="12">
        <f t="shared" si="90"/>
        <v>0</v>
      </c>
      <c r="AW97" s="12">
        <f t="shared" si="90"/>
        <v>0</v>
      </c>
      <c r="AX97" s="12">
        <f t="shared" si="90"/>
        <v>0</v>
      </c>
      <c r="AY97" s="12">
        <f t="shared" si="90"/>
        <v>0</v>
      </c>
      <c r="AZ97" s="12">
        <f t="shared" si="90"/>
        <v>0</v>
      </c>
      <c r="BA97" s="12">
        <f t="shared" si="90"/>
        <v>0</v>
      </c>
      <c r="BB97" s="12">
        <f t="shared" si="90"/>
        <v>0</v>
      </c>
      <c r="BC97" s="12">
        <f t="shared" si="90"/>
        <v>0</v>
      </c>
      <c r="BD97" s="12">
        <f t="shared" si="90"/>
        <v>0</v>
      </c>
      <c r="BE97" s="12">
        <f t="shared" si="90"/>
        <v>0</v>
      </c>
      <c r="BF97" s="12">
        <f t="shared" si="90"/>
        <v>0</v>
      </c>
      <c r="BG97" s="12">
        <f t="shared" si="90"/>
        <v>0</v>
      </c>
      <c r="BH97" s="12">
        <f t="shared" si="90"/>
        <v>0</v>
      </c>
      <c r="BI97" s="12">
        <f t="shared" si="90"/>
        <v>0</v>
      </c>
      <c r="BJ97" s="12">
        <f t="shared" si="90"/>
        <v>0</v>
      </c>
      <c r="BK97" s="12">
        <f t="shared" si="90"/>
        <v>0</v>
      </c>
      <c r="BL97" s="12">
        <f t="shared" si="90"/>
        <v>0</v>
      </c>
      <c r="BM97" s="12">
        <f t="shared" si="90"/>
        <v>0</v>
      </c>
      <c r="BN97" s="12">
        <f t="shared" si="90"/>
        <v>0</v>
      </c>
      <c r="BO97" s="12">
        <f t="shared" si="90"/>
        <v>0</v>
      </c>
      <c r="BP97" s="12">
        <f t="shared" si="90"/>
        <v>0</v>
      </c>
      <c r="BQ97" s="12">
        <f t="shared" si="90"/>
        <v>0</v>
      </c>
      <c r="BR97" s="65">
        <f t="shared" ref="BR97" si="92">BR28</f>
        <v>0</v>
      </c>
    </row>
    <row r="98" spans="1:72" ht="17.399999999999999">
      <c r="B98" s="30" t="s">
        <v>24</v>
      </c>
      <c r="C98" s="31"/>
      <c r="D98" s="32">
        <f>SUM(D93:D97)</f>
        <v>0</v>
      </c>
      <c r="E98" s="32">
        <f t="shared" ref="E98:BQ98" si="93">SUM(E93:E97)</f>
        <v>0</v>
      </c>
      <c r="F98" s="32">
        <f t="shared" si="93"/>
        <v>1.7000000000000001E-2</v>
      </c>
      <c r="G98" s="32">
        <f t="shared" si="93"/>
        <v>0</v>
      </c>
      <c r="H98" s="32">
        <f t="shared" si="93"/>
        <v>0</v>
      </c>
      <c r="I98" s="32">
        <f t="shared" si="93"/>
        <v>0</v>
      </c>
      <c r="J98" s="32">
        <f t="shared" si="93"/>
        <v>0</v>
      </c>
      <c r="K98" s="32">
        <f t="shared" si="93"/>
        <v>2E-3</v>
      </c>
      <c r="L98" s="32">
        <f t="shared" si="93"/>
        <v>0</v>
      </c>
      <c r="M98" s="32">
        <f t="shared" si="93"/>
        <v>0</v>
      </c>
      <c r="N98" s="32">
        <f t="shared" si="93"/>
        <v>0</v>
      </c>
      <c r="O98" s="32">
        <f t="shared" si="93"/>
        <v>0</v>
      </c>
      <c r="P98" s="32">
        <f t="shared" si="93"/>
        <v>0</v>
      </c>
      <c r="Q98" s="32">
        <f t="shared" si="93"/>
        <v>0</v>
      </c>
      <c r="R98" s="32">
        <f t="shared" si="93"/>
        <v>0</v>
      </c>
      <c r="S98" s="32">
        <f t="shared" si="93"/>
        <v>0</v>
      </c>
      <c r="T98" s="32">
        <f t="shared" si="93"/>
        <v>0</v>
      </c>
      <c r="U98" s="32">
        <f t="shared" si="93"/>
        <v>0</v>
      </c>
      <c r="V98" s="32">
        <f t="shared" si="93"/>
        <v>0</v>
      </c>
      <c r="W98" s="32">
        <f t="shared" si="93"/>
        <v>0</v>
      </c>
      <c r="X98" s="32">
        <f t="shared" si="93"/>
        <v>0.05</v>
      </c>
      <c r="Y98" s="32">
        <f t="shared" si="93"/>
        <v>0</v>
      </c>
      <c r="Z98" s="32">
        <f t="shared" si="93"/>
        <v>0</v>
      </c>
      <c r="AA98" s="32">
        <f t="shared" si="93"/>
        <v>0</v>
      </c>
      <c r="AB98" s="32">
        <f t="shared" si="93"/>
        <v>0</v>
      </c>
      <c r="AC98" s="32">
        <f t="shared" si="93"/>
        <v>1.2E-2</v>
      </c>
      <c r="AD98" s="32">
        <f t="shared" si="93"/>
        <v>0</v>
      </c>
      <c r="AE98" s="32">
        <f t="shared" si="93"/>
        <v>0</v>
      </c>
      <c r="AF98" s="32">
        <f t="shared" ref="AF98:AI98" si="94">SUM(AF93:AF97)</f>
        <v>0</v>
      </c>
      <c r="AG98" s="32">
        <f t="shared" si="94"/>
        <v>0</v>
      </c>
      <c r="AH98" s="32">
        <f t="shared" si="94"/>
        <v>0</v>
      </c>
      <c r="AI98" s="32">
        <f t="shared" si="94"/>
        <v>0</v>
      </c>
      <c r="AJ98" s="32">
        <f t="shared" si="93"/>
        <v>0</v>
      </c>
      <c r="AK98" s="32">
        <f t="shared" si="93"/>
        <v>0</v>
      </c>
      <c r="AL98" s="32">
        <f t="shared" si="93"/>
        <v>0</v>
      </c>
      <c r="AM98" s="32">
        <f t="shared" si="93"/>
        <v>0.04</v>
      </c>
      <c r="AN98" s="32">
        <f t="shared" si="93"/>
        <v>2.2856999999999999E-3</v>
      </c>
      <c r="AO98" s="32">
        <f t="shared" si="93"/>
        <v>0</v>
      </c>
      <c r="AP98" s="32">
        <f t="shared" si="93"/>
        <v>0</v>
      </c>
      <c r="AQ98" s="32">
        <f t="shared" si="93"/>
        <v>0</v>
      </c>
      <c r="AR98" s="32">
        <f t="shared" si="93"/>
        <v>0</v>
      </c>
      <c r="AS98" s="32">
        <f t="shared" si="93"/>
        <v>0.02</v>
      </c>
      <c r="AT98" s="32">
        <f t="shared" si="93"/>
        <v>0</v>
      </c>
      <c r="AU98" s="32">
        <f t="shared" si="93"/>
        <v>0</v>
      </c>
      <c r="AV98" s="32">
        <f t="shared" si="93"/>
        <v>0</v>
      </c>
      <c r="AW98" s="32">
        <f t="shared" si="93"/>
        <v>0</v>
      </c>
      <c r="AX98" s="32">
        <f t="shared" si="93"/>
        <v>0</v>
      </c>
      <c r="AY98" s="32">
        <f t="shared" si="93"/>
        <v>0</v>
      </c>
      <c r="AZ98" s="32">
        <f t="shared" si="93"/>
        <v>0</v>
      </c>
      <c r="BA98" s="32">
        <f t="shared" si="93"/>
        <v>0</v>
      </c>
      <c r="BB98" s="32">
        <f t="shared" si="93"/>
        <v>0</v>
      </c>
      <c r="BC98" s="32">
        <f t="shared" si="93"/>
        <v>0</v>
      </c>
      <c r="BD98" s="32">
        <f t="shared" si="93"/>
        <v>0</v>
      </c>
      <c r="BE98" s="32">
        <f t="shared" si="93"/>
        <v>0</v>
      </c>
      <c r="BF98" s="32">
        <f t="shared" si="93"/>
        <v>0</v>
      </c>
      <c r="BG98" s="32">
        <f t="shared" si="93"/>
        <v>0</v>
      </c>
      <c r="BH98" s="32">
        <f t="shared" si="93"/>
        <v>0</v>
      </c>
      <c r="BI98" s="32">
        <f t="shared" si="93"/>
        <v>0</v>
      </c>
      <c r="BJ98" s="32">
        <f t="shared" si="93"/>
        <v>0</v>
      </c>
      <c r="BK98" s="32">
        <f t="shared" si="93"/>
        <v>0</v>
      </c>
      <c r="BL98" s="32">
        <f t="shared" si="93"/>
        <v>0</v>
      </c>
      <c r="BM98" s="32">
        <f t="shared" si="93"/>
        <v>0</v>
      </c>
      <c r="BN98" s="32">
        <f t="shared" si="93"/>
        <v>0</v>
      </c>
      <c r="BO98" s="32">
        <f t="shared" si="93"/>
        <v>0</v>
      </c>
      <c r="BP98" s="32">
        <f t="shared" si="93"/>
        <v>1E-3</v>
      </c>
      <c r="BQ98" s="32">
        <f t="shared" si="93"/>
        <v>0</v>
      </c>
      <c r="BR98" s="66">
        <f t="shared" ref="BR98" si="95">SUM(BR93:BR97)</f>
        <v>0</v>
      </c>
    </row>
    <row r="99" spans="1:72" ht="17.399999999999999">
      <c r="B99" s="30" t="s">
        <v>34</v>
      </c>
      <c r="C99" s="31"/>
      <c r="D99" s="43">
        <f t="shared" ref="D99:R99" si="96">PRODUCT(D98,$E$7)</f>
        <v>0</v>
      </c>
      <c r="E99" s="43">
        <f t="shared" si="96"/>
        <v>0</v>
      </c>
      <c r="F99" s="43">
        <f t="shared" si="96"/>
        <v>1.7000000000000001E-2</v>
      </c>
      <c r="G99" s="43">
        <f t="shared" si="96"/>
        <v>0</v>
      </c>
      <c r="H99" s="43">
        <f t="shared" si="96"/>
        <v>0</v>
      </c>
      <c r="I99" s="43">
        <f t="shared" si="96"/>
        <v>0</v>
      </c>
      <c r="J99" s="43">
        <f t="shared" si="96"/>
        <v>0</v>
      </c>
      <c r="K99" s="43">
        <f t="shared" si="96"/>
        <v>2E-3</v>
      </c>
      <c r="L99" s="43">
        <f t="shared" si="96"/>
        <v>0</v>
      </c>
      <c r="M99" s="43">
        <f t="shared" si="96"/>
        <v>0</v>
      </c>
      <c r="N99" s="43">
        <f t="shared" si="96"/>
        <v>0</v>
      </c>
      <c r="O99" s="43">
        <f t="shared" si="96"/>
        <v>0</v>
      </c>
      <c r="P99" s="43">
        <f t="shared" si="96"/>
        <v>0</v>
      </c>
      <c r="Q99" s="43">
        <f t="shared" si="96"/>
        <v>0</v>
      </c>
      <c r="R99" s="43">
        <f t="shared" si="96"/>
        <v>0</v>
      </c>
      <c r="S99" s="43">
        <f>PRODUCT(S98,$E$7)</f>
        <v>0</v>
      </c>
      <c r="T99" s="43">
        <f>PRODUCT(T98,$E$7)</f>
        <v>0</v>
      </c>
      <c r="U99" s="43">
        <f>PRODUCT(U98,$E$7)</f>
        <v>0</v>
      </c>
      <c r="V99" s="43">
        <f>PRODUCT(V98,$E$7)</f>
        <v>0</v>
      </c>
      <c r="W99" s="43">
        <f>PRODUCT(W98,$E$7)</f>
        <v>0</v>
      </c>
      <c r="X99" s="43">
        <v>3</v>
      </c>
      <c r="Y99" s="43">
        <f t="shared" ref="Y99:BQ99" si="97">PRODUCT(Y98,$E$7)</f>
        <v>0</v>
      </c>
      <c r="Z99" s="43">
        <f t="shared" si="97"/>
        <v>0</v>
      </c>
      <c r="AA99" s="43">
        <f t="shared" si="97"/>
        <v>0</v>
      </c>
      <c r="AB99" s="43">
        <f t="shared" si="97"/>
        <v>0</v>
      </c>
      <c r="AC99" s="43">
        <f t="shared" si="97"/>
        <v>1.2E-2</v>
      </c>
      <c r="AD99" s="43">
        <f t="shared" si="97"/>
        <v>0</v>
      </c>
      <c r="AE99" s="43">
        <f t="shared" si="97"/>
        <v>0</v>
      </c>
      <c r="AF99" s="43">
        <f t="shared" ref="AF99:AI99" si="98">PRODUCT(AF98,$E$7)</f>
        <v>0</v>
      </c>
      <c r="AG99" s="43">
        <f t="shared" si="98"/>
        <v>0</v>
      </c>
      <c r="AH99" s="43">
        <f t="shared" si="98"/>
        <v>0</v>
      </c>
      <c r="AI99" s="43">
        <f t="shared" si="98"/>
        <v>0</v>
      </c>
      <c r="AJ99" s="43">
        <f t="shared" si="97"/>
        <v>0</v>
      </c>
      <c r="AK99" s="43">
        <f t="shared" si="97"/>
        <v>0</v>
      </c>
      <c r="AL99" s="43">
        <f t="shared" si="97"/>
        <v>0</v>
      </c>
      <c r="AM99" s="43">
        <f t="shared" si="97"/>
        <v>0.04</v>
      </c>
      <c r="AN99" s="43">
        <f t="shared" si="97"/>
        <v>2.2856999999999999E-3</v>
      </c>
      <c r="AO99" s="43">
        <f t="shared" si="97"/>
        <v>0</v>
      </c>
      <c r="AP99" s="43">
        <f t="shared" si="97"/>
        <v>0</v>
      </c>
      <c r="AQ99" s="43">
        <f t="shared" si="97"/>
        <v>0</v>
      </c>
      <c r="AR99" s="43">
        <f t="shared" si="97"/>
        <v>0</v>
      </c>
      <c r="AS99" s="43">
        <f t="shared" si="97"/>
        <v>0.02</v>
      </c>
      <c r="AT99" s="43">
        <f t="shared" si="97"/>
        <v>0</v>
      </c>
      <c r="AU99" s="43">
        <f t="shared" si="97"/>
        <v>0</v>
      </c>
      <c r="AV99" s="43">
        <f t="shared" si="97"/>
        <v>0</v>
      </c>
      <c r="AW99" s="43">
        <f t="shared" si="97"/>
        <v>0</v>
      </c>
      <c r="AX99" s="43">
        <f t="shared" si="97"/>
        <v>0</v>
      </c>
      <c r="AY99" s="43">
        <f t="shared" si="97"/>
        <v>0</v>
      </c>
      <c r="AZ99" s="43">
        <f t="shared" si="97"/>
        <v>0</v>
      </c>
      <c r="BA99" s="43">
        <f t="shared" si="97"/>
        <v>0</v>
      </c>
      <c r="BB99" s="43">
        <f t="shared" si="97"/>
        <v>0</v>
      </c>
      <c r="BC99" s="43">
        <f t="shared" si="97"/>
        <v>0</v>
      </c>
      <c r="BD99" s="43">
        <f t="shared" si="97"/>
        <v>0</v>
      </c>
      <c r="BE99" s="43">
        <f t="shared" si="97"/>
        <v>0</v>
      </c>
      <c r="BF99" s="43">
        <f t="shared" si="97"/>
        <v>0</v>
      </c>
      <c r="BG99" s="43">
        <f t="shared" si="97"/>
        <v>0</v>
      </c>
      <c r="BH99" s="43">
        <f t="shared" si="97"/>
        <v>0</v>
      </c>
      <c r="BI99" s="43">
        <f t="shared" si="97"/>
        <v>0</v>
      </c>
      <c r="BJ99" s="43">
        <f t="shared" si="97"/>
        <v>0</v>
      </c>
      <c r="BK99" s="43">
        <f t="shared" si="97"/>
        <v>0</v>
      </c>
      <c r="BL99" s="43">
        <f t="shared" si="97"/>
        <v>0</v>
      </c>
      <c r="BM99" s="43">
        <f t="shared" si="97"/>
        <v>0</v>
      </c>
      <c r="BN99" s="43">
        <f t="shared" si="97"/>
        <v>0</v>
      </c>
      <c r="BO99" s="43">
        <f t="shared" si="97"/>
        <v>0</v>
      </c>
      <c r="BP99" s="43">
        <f t="shared" si="97"/>
        <v>1E-3</v>
      </c>
      <c r="BQ99" s="43">
        <f t="shared" si="97"/>
        <v>0</v>
      </c>
      <c r="BR99" s="67">
        <f t="shared" ref="BR99" si="99">PRODUCT(BR98,$E$7)</f>
        <v>0</v>
      </c>
    </row>
    <row r="101" spans="1:72" ht="17.399999999999999">
      <c r="A101" s="26"/>
      <c r="B101" s="27" t="s">
        <v>26</v>
      </c>
      <c r="C101" s="28" t="s">
        <v>27</v>
      </c>
      <c r="D101" s="29">
        <f>D85</f>
        <v>90.9</v>
      </c>
      <c r="E101" s="29">
        <f t="shared" ref="E101:BQ101" si="100">E85</f>
        <v>96</v>
      </c>
      <c r="F101" s="29">
        <f t="shared" si="100"/>
        <v>91</v>
      </c>
      <c r="G101" s="29">
        <f t="shared" si="100"/>
        <v>816</v>
      </c>
      <c r="H101" s="29">
        <f t="shared" si="100"/>
        <v>1680</v>
      </c>
      <c r="I101" s="29">
        <f t="shared" si="100"/>
        <v>1050</v>
      </c>
      <c r="J101" s="29">
        <f t="shared" si="100"/>
        <v>90.57</v>
      </c>
      <c r="K101" s="29">
        <f t="shared" si="100"/>
        <v>1166.67</v>
      </c>
      <c r="L101" s="29">
        <f t="shared" si="100"/>
        <v>255.2</v>
      </c>
      <c r="M101" s="29">
        <f t="shared" si="100"/>
        <v>833</v>
      </c>
      <c r="N101" s="29">
        <f t="shared" si="100"/>
        <v>126.38</v>
      </c>
      <c r="O101" s="29">
        <f t="shared" si="100"/>
        <v>387.53</v>
      </c>
      <c r="P101" s="29">
        <f t="shared" si="100"/>
        <v>663.16</v>
      </c>
      <c r="Q101" s="29">
        <f t="shared" si="100"/>
        <v>526.66999999999996</v>
      </c>
      <c r="R101" s="29">
        <f t="shared" si="100"/>
        <v>1295</v>
      </c>
      <c r="S101" s="29">
        <f t="shared" si="100"/>
        <v>0</v>
      </c>
      <c r="T101" s="29">
        <f t="shared" si="100"/>
        <v>0</v>
      </c>
      <c r="U101" s="29">
        <f t="shared" si="100"/>
        <v>1012</v>
      </c>
      <c r="V101" s="29">
        <f t="shared" si="100"/>
        <v>470.67</v>
      </c>
      <c r="W101" s="29">
        <f>W85</f>
        <v>348</v>
      </c>
      <c r="X101" s="29">
        <f t="shared" si="100"/>
        <v>9.4</v>
      </c>
      <c r="Y101" s="29">
        <f t="shared" si="100"/>
        <v>266.5</v>
      </c>
      <c r="Z101" s="29">
        <f t="shared" si="100"/>
        <v>367</v>
      </c>
      <c r="AA101" s="29">
        <f t="shared" si="100"/>
        <v>524</v>
      </c>
      <c r="AB101" s="29">
        <f t="shared" si="100"/>
        <v>330</v>
      </c>
      <c r="AC101" s="29">
        <f t="shared" si="100"/>
        <v>299</v>
      </c>
      <c r="AD101" s="29">
        <f t="shared" si="100"/>
        <v>148</v>
      </c>
      <c r="AE101" s="29">
        <f t="shared" si="100"/>
        <v>842</v>
      </c>
      <c r="AF101" s="29"/>
      <c r="AG101" s="29"/>
      <c r="AH101" s="29">
        <f t="shared" si="100"/>
        <v>359</v>
      </c>
      <c r="AI101" s="29"/>
      <c r="AJ101" s="29">
        <f t="shared" si="100"/>
        <v>309.10000000000002</v>
      </c>
      <c r="AK101" s="29">
        <f t="shared" si="100"/>
        <v>94</v>
      </c>
      <c r="AL101" s="29">
        <f t="shared" si="100"/>
        <v>73</v>
      </c>
      <c r="AM101" s="29">
        <f t="shared" si="100"/>
        <v>51.6</v>
      </c>
      <c r="AN101" s="29">
        <f t="shared" si="100"/>
        <v>250</v>
      </c>
      <c r="AO101" s="29">
        <f t="shared" si="100"/>
        <v>272</v>
      </c>
      <c r="AP101" s="29">
        <f t="shared" si="100"/>
        <v>0</v>
      </c>
      <c r="AQ101" s="29">
        <f t="shared" si="100"/>
        <v>425</v>
      </c>
      <c r="AR101" s="29">
        <f t="shared" si="100"/>
        <v>800</v>
      </c>
      <c r="AS101" s="29">
        <f t="shared" si="100"/>
        <v>294.25</v>
      </c>
      <c r="AT101" s="29">
        <f t="shared" si="100"/>
        <v>95</v>
      </c>
      <c r="AU101" s="29">
        <f t="shared" si="100"/>
        <v>87.33</v>
      </c>
      <c r="AV101" s="29">
        <f t="shared" si="100"/>
        <v>73.33</v>
      </c>
      <c r="AW101" s="29">
        <f t="shared" si="100"/>
        <v>80</v>
      </c>
      <c r="AX101" s="29">
        <f t="shared" si="100"/>
        <v>89.29</v>
      </c>
      <c r="AY101" s="29">
        <f t="shared" si="100"/>
        <v>63.75</v>
      </c>
      <c r="AZ101" s="29">
        <f t="shared" si="100"/>
        <v>104.62</v>
      </c>
      <c r="BA101" s="29">
        <f t="shared" si="100"/>
        <v>81.33</v>
      </c>
      <c r="BB101" s="29">
        <f t="shared" si="100"/>
        <v>71.67</v>
      </c>
      <c r="BC101" s="29">
        <f t="shared" si="100"/>
        <v>152.66999999999999</v>
      </c>
      <c r="BD101" s="29">
        <f t="shared" si="100"/>
        <v>378</v>
      </c>
      <c r="BE101" s="29">
        <f t="shared" si="100"/>
        <v>574</v>
      </c>
      <c r="BF101" s="29">
        <f t="shared" si="100"/>
        <v>696</v>
      </c>
      <c r="BG101" s="29">
        <f t="shared" si="100"/>
        <v>324</v>
      </c>
      <c r="BH101" s="29">
        <f t="shared" si="100"/>
        <v>604</v>
      </c>
      <c r="BI101" s="29">
        <f t="shared" si="100"/>
        <v>0</v>
      </c>
      <c r="BJ101" s="29">
        <f t="shared" si="100"/>
        <v>38</v>
      </c>
      <c r="BK101" s="29">
        <f t="shared" si="100"/>
        <v>38</v>
      </c>
      <c r="BL101" s="29">
        <f t="shared" si="100"/>
        <v>33</v>
      </c>
      <c r="BM101" s="29">
        <f t="shared" si="100"/>
        <v>43</v>
      </c>
      <c r="BN101" s="29">
        <f t="shared" si="100"/>
        <v>43</v>
      </c>
      <c r="BO101" s="29">
        <f t="shared" si="100"/>
        <v>306.32</v>
      </c>
      <c r="BP101" s="29">
        <f t="shared" si="100"/>
        <v>190</v>
      </c>
      <c r="BQ101" s="29">
        <f t="shared" si="100"/>
        <v>26</v>
      </c>
      <c r="BR101" s="66">
        <f t="shared" ref="BR101" si="101">BR85</f>
        <v>0</v>
      </c>
    </row>
    <row r="102" spans="1:72" ht="17.399999999999999">
      <c r="B102" s="30" t="s">
        <v>28</v>
      </c>
      <c r="C102" s="31" t="s">
        <v>27</v>
      </c>
      <c r="D102" s="32">
        <f>D101/1000</f>
        <v>9.0900000000000009E-2</v>
      </c>
      <c r="E102" s="32">
        <f t="shared" ref="E102:BQ102" si="102">E101/1000</f>
        <v>9.6000000000000002E-2</v>
      </c>
      <c r="F102" s="32">
        <f t="shared" si="102"/>
        <v>9.0999999999999998E-2</v>
      </c>
      <c r="G102" s="32">
        <f t="shared" si="102"/>
        <v>0.81599999999999995</v>
      </c>
      <c r="H102" s="32">
        <f t="shared" si="102"/>
        <v>1.68</v>
      </c>
      <c r="I102" s="32">
        <f t="shared" si="102"/>
        <v>1.05</v>
      </c>
      <c r="J102" s="32">
        <f t="shared" si="102"/>
        <v>9.0569999999999998E-2</v>
      </c>
      <c r="K102" s="32">
        <f t="shared" si="102"/>
        <v>1.1666700000000001</v>
      </c>
      <c r="L102" s="32">
        <f t="shared" si="102"/>
        <v>0.25519999999999998</v>
      </c>
      <c r="M102" s="32">
        <f t="shared" si="102"/>
        <v>0.83299999999999996</v>
      </c>
      <c r="N102" s="32">
        <f t="shared" si="102"/>
        <v>0.12637999999999999</v>
      </c>
      <c r="O102" s="32">
        <f t="shared" si="102"/>
        <v>0.38752999999999999</v>
      </c>
      <c r="P102" s="32">
        <f t="shared" si="102"/>
        <v>0.66315999999999997</v>
      </c>
      <c r="Q102" s="32">
        <f t="shared" si="102"/>
        <v>0.52666999999999997</v>
      </c>
      <c r="R102" s="32">
        <f t="shared" si="102"/>
        <v>1.2949999999999999</v>
      </c>
      <c r="S102" s="32">
        <f t="shared" si="102"/>
        <v>0</v>
      </c>
      <c r="T102" s="32">
        <f t="shared" si="102"/>
        <v>0</v>
      </c>
      <c r="U102" s="32">
        <f t="shared" si="102"/>
        <v>1.012</v>
      </c>
      <c r="V102" s="32">
        <f t="shared" si="102"/>
        <v>0.47067000000000003</v>
      </c>
      <c r="W102" s="32">
        <f>W101/1000</f>
        <v>0.34799999999999998</v>
      </c>
      <c r="X102" s="32">
        <f t="shared" si="102"/>
        <v>9.4000000000000004E-3</v>
      </c>
      <c r="Y102" s="32">
        <f t="shared" si="102"/>
        <v>0.26650000000000001</v>
      </c>
      <c r="Z102" s="32">
        <f t="shared" si="102"/>
        <v>0.36699999999999999</v>
      </c>
      <c r="AA102" s="32">
        <f t="shared" si="102"/>
        <v>0.52400000000000002</v>
      </c>
      <c r="AB102" s="32">
        <f t="shared" si="102"/>
        <v>0.33</v>
      </c>
      <c r="AC102" s="32">
        <f t="shared" si="102"/>
        <v>0.29899999999999999</v>
      </c>
      <c r="AD102" s="32">
        <f t="shared" si="102"/>
        <v>0.14799999999999999</v>
      </c>
      <c r="AE102" s="32">
        <f t="shared" si="102"/>
        <v>0.84199999999999997</v>
      </c>
      <c r="AF102" s="32">
        <f t="shared" ref="AF102:AI102" si="103">AF101/1000</f>
        <v>0</v>
      </c>
      <c r="AG102" s="32">
        <f t="shared" si="103"/>
        <v>0</v>
      </c>
      <c r="AH102" s="32">
        <f t="shared" si="103"/>
        <v>0.35899999999999999</v>
      </c>
      <c r="AI102" s="32">
        <f t="shared" si="103"/>
        <v>0</v>
      </c>
      <c r="AJ102" s="32">
        <f t="shared" si="102"/>
        <v>0.30910000000000004</v>
      </c>
      <c r="AK102" s="32">
        <f t="shared" si="102"/>
        <v>9.4E-2</v>
      </c>
      <c r="AL102" s="32">
        <f t="shared" si="102"/>
        <v>7.2999999999999995E-2</v>
      </c>
      <c r="AM102" s="32">
        <f t="shared" si="102"/>
        <v>5.16E-2</v>
      </c>
      <c r="AN102" s="32">
        <f t="shared" si="102"/>
        <v>0.25</v>
      </c>
      <c r="AO102" s="32">
        <f t="shared" si="102"/>
        <v>0.27200000000000002</v>
      </c>
      <c r="AP102" s="32">
        <f t="shared" si="102"/>
        <v>0</v>
      </c>
      <c r="AQ102" s="32">
        <f t="shared" si="102"/>
        <v>0.42499999999999999</v>
      </c>
      <c r="AR102" s="32">
        <f t="shared" si="102"/>
        <v>0.8</v>
      </c>
      <c r="AS102" s="32">
        <f t="shared" si="102"/>
        <v>0.29425000000000001</v>
      </c>
      <c r="AT102" s="32">
        <f t="shared" si="102"/>
        <v>9.5000000000000001E-2</v>
      </c>
      <c r="AU102" s="32">
        <f t="shared" si="102"/>
        <v>8.7330000000000005E-2</v>
      </c>
      <c r="AV102" s="32">
        <f t="shared" si="102"/>
        <v>7.3329999999999992E-2</v>
      </c>
      <c r="AW102" s="32">
        <f t="shared" si="102"/>
        <v>0.08</v>
      </c>
      <c r="AX102" s="32">
        <f t="shared" si="102"/>
        <v>8.9290000000000008E-2</v>
      </c>
      <c r="AY102" s="32">
        <f t="shared" si="102"/>
        <v>6.3750000000000001E-2</v>
      </c>
      <c r="AZ102" s="32">
        <f t="shared" si="102"/>
        <v>0.10462</v>
      </c>
      <c r="BA102" s="32">
        <f t="shared" si="102"/>
        <v>8.133E-2</v>
      </c>
      <c r="BB102" s="32">
        <f t="shared" si="102"/>
        <v>7.1669999999999998E-2</v>
      </c>
      <c r="BC102" s="32">
        <f t="shared" si="102"/>
        <v>0.15267</v>
      </c>
      <c r="BD102" s="32">
        <f t="shared" si="102"/>
        <v>0.378</v>
      </c>
      <c r="BE102" s="32">
        <f t="shared" si="102"/>
        <v>0.57399999999999995</v>
      </c>
      <c r="BF102" s="32">
        <f t="shared" si="102"/>
        <v>0.69599999999999995</v>
      </c>
      <c r="BG102" s="32">
        <f t="shared" si="102"/>
        <v>0.32400000000000001</v>
      </c>
      <c r="BH102" s="32">
        <f t="shared" si="102"/>
        <v>0.60399999999999998</v>
      </c>
      <c r="BI102" s="32">
        <f t="shared" si="102"/>
        <v>0</v>
      </c>
      <c r="BJ102" s="32">
        <f t="shared" si="102"/>
        <v>3.7999999999999999E-2</v>
      </c>
      <c r="BK102" s="32">
        <f t="shared" si="102"/>
        <v>3.7999999999999999E-2</v>
      </c>
      <c r="BL102" s="32">
        <f t="shared" si="102"/>
        <v>3.3000000000000002E-2</v>
      </c>
      <c r="BM102" s="32">
        <f t="shared" si="102"/>
        <v>4.2999999999999997E-2</v>
      </c>
      <c r="BN102" s="32">
        <f t="shared" si="102"/>
        <v>4.2999999999999997E-2</v>
      </c>
      <c r="BO102" s="32">
        <f t="shared" si="102"/>
        <v>0.30631999999999998</v>
      </c>
      <c r="BP102" s="32">
        <f t="shared" si="102"/>
        <v>0.19</v>
      </c>
      <c r="BQ102" s="32">
        <f t="shared" si="102"/>
        <v>2.5999999999999999E-2</v>
      </c>
      <c r="BR102" s="66">
        <f t="shared" ref="BR102" si="104">BR101/1000</f>
        <v>0</v>
      </c>
    </row>
    <row r="103" spans="1:72" ht="17.399999999999999">
      <c r="A103" s="33"/>
      <c r="B103" s="34" t="s">
        <v>29</v>
      </c>
      <c r="C103" s="101"/>
      <c r="D103" s="35">
        <f>D99*D101</f>
        <v>0</v>
      </c>
      <c r="E103" s="35">
        <f t="shared" ref="E103:BQ103" si="105">E99*E101</f>
        <v>0</v>
      </c>
      <c r="F103" s="35">
        <f t="shared" si="105"/>
        <v>1.5470000000000002</v>
      </c>
      <c r="G103" s="35">
        <f t="shared" si="105"/>
        <v>0</v>
      </c>
      <c r="H103" s="35">
        <f t="shared" si="105"/>
        <v>0</v>
      </c>
      <c r="I103" s="35">
        <f t="shared" si="105"/>
        <v>0</v>
      </c>
      <c r="J103" s="35">
        <f t="shared" si="105"/>
        <v>0</v>
      </c>
      <c r="K103" s="35">
        <f t="shared" si="105"/>
        <v>2.3333400000000002</v>
      </c>
      <c r="L103" s="35">
        <f t="shared" si="105"/>
        <v>0</v>
      </c>
      <c r="M103" s="35">
        <f t="shared" si="105"/>
        <v>0</v>
      </c>
      <c r="N103" s="35">
        <f t="shared" si="105"/>
        <v>0</v>
      </c>
      <c r="O103" s="35">
        <f t="shared" si="105"/>
        <v>0</v>
      </c>
      <c r="P103" s="35">
        <f t="shared" si="105"/>
        <v>0</v>
      </c>
      <c r="Q103" s="35">
        <f t="shared" si="105"/>
        <v>0</v>
      </c>
      <c r="R103" s="35">
        <f t="shared" si="105"/>
        <v>0</v>
      </c>
      <c r="S103" s="35">
        <f t="shared" si="105"/>
        <v>0</v>
      </c>
      <c r="T103" s="35">
        <f t="shared" si="105"/>
        <v>0</v>
      </c>
      <c r="U103" s="35">
        <f t="shared" si="105"/>
        <v>0</v>
      </c>
      <c r="V103" s="35">
        <f t="shared" si="105"/>
        <v>0</v>
      </c>
      <c r="W103" s="35">
        <f>W99*W101</f>
        <v>0</v>
      </c>
      <c r="X103" s="35">
        <f t="shared" si="105"/>
        <v>28.200000000000003</v>
      </c>
      <c r="Y103" s="35">
        <f t="shared" si="105"/>
        <v>0</v>
      </c>
      <c r="Z103" s="35">
        <f t="shared" si="105"/>
        <v>0</v>
      </c>
      <c r="AA103" s="35">
        <f t="shared" si="105"/>
        <v>0</v>
      </c>
      <c r="AB103" s="35">
        <f t="shared" si="105"/>
        <v>0</v>
      </c>
      <c r="AC103" s="35">
        <f t="shared" si="105"/>
        <v>3.5880000000000001</v>
      </c>
      <c r="AD103" s="35">
        <f t="shared" si="105"/>
        <v>0</v>
      </c>
      <c r="AE103" s="35">
        <f t="shared" si="105"/>
        <v>0</v>
      </c>
      <c r="AF103" s="35">
        <f t="shared" ref="AF103:AI103" si="106">AF99*AF101</f>
        <v>0</v>
      </c>
      <c r="AG103" s="35">
        <f t="shared" si="106"/>
        <v>0</v>
      </c>
      <c r="AH103" s="35">
        <f t="shared" si="106"/>
        <v>0</v>
      </c>
      <c r="AI103" s="35">
        <f t="shared" si="106"/>
        <v>0</v>
      </c>
      <c r="AJ103" s="35">
        <f t="shared" si="105"/>
        <v>0</v>
      </c>
      <c r="AK103" s="35">
        <f t="shared" si="105"/>
        <v>0</v>
      </c>
      <c r="AL103" s="35">
        <f t="shared" si="105"/>
        <v>0</v>
      </c>
      <c r="AM103" s="35">
        <f t="shared" si="105"/>
        <v>2.0640000000000001</v>
      </c>
      <c r="AN103" s="35">
        <f t="shared" si="105"/>
        <v>0.57142499999999996</v>
      </c>
      <c r="AO103" s="35">
        <f t="shared" si="105"/>
        <v>0</v>
      </c>
      <c r="AP103" s="35">
        <f t="shared" si="105"/>
        <v>0</v>
      </c>
      <c r="AQ103" s="35">
        <f t="shared" si="105"/>
        <v>0</v>
      </c>
      <c r="AR103" s="35">
        <f t="shared" si="105"/>
        <v>0</v>
      </c>
      <c r="AS103" s="35">
        <f t="shared" si="105"/>
        <v>5.8849999999999998</v>
      </c>
      <c r="AT103" s="35">
        <f t="shared" si="105"/>
        <v>0</v>
      </c>
      <c r="AU103" s="35">
        <f t="shared" si="105"/>
        <v>0</v>
      </c>
      <c r="AV103" s="35">
        <f t="shared" si="105"/>
        <v>0</v>
      </c>
      <c r="AW103" s="35">
        <f t="shared" si="105"/>
        <v>0</v>
      </c>
      <c r="AX103" s="35">
        <f t="shared" si="105"/>
        <v>0</v>
      </c>
      <c r="AY103" s="35">
        <f t="shared" si="105"/>
        <v>0</v>
      </c>
      <c r="AZ103" s="35">
        <f t="shared" si="105"/>
        <v>0</v>
      </c>
      <c r="BA103" s="35">
        <f t="shared" si="105"/>
        <v>0</v>
      </c>
      <c r="BB103" s="35">
        <f t="shared" si="105"/>
        <v>0</v>
      </c>
      <c r="BC103" s="35">
        <f t="shared" si="105"/>
        <v>0</v>
      </c>
      <c r="BD103" s="35">
        <f t="shared" si="105"/>
        <v>0</v>
      </c>
      <c r="BE103" s="35">
        <f t="shared" si="105"/>
        <v>0</v>
      </c>
      <c r="BF103" s="35">
        <f t="shared" si="105"/>
        <v>0</v>
      </c>
      <c r="BG103" s="35">
        <f t="shared" si="105"/>
        <v>0</v>
      </c>
      <c r="BH103" s="35">
        <f t="shared" si="105"/>
        <v>0</v>
      </c>
      <c r="BI103" s="35">
        <f t="shared" si="105"/>
        <v>0</v>
      </c>
      <c r="BJ103" s="35">
        <f t="shared" si="105"/>
        <v>0</v>
      </c>
      <c r="BK103" s="35">
        <f t="shared" si="105"/>
        <v>0</v>
      </c>
      <c r="BL103" s="35">
        <f t="shared" si="105"/>
        <v>0</v>
      </c>
      <c r="BM103" s="35">
        <f t="shared" si="105"/>
        <v>0</v>
      </c>
      <c r="BN103" s="35">
        <f t="shared" si="105"/>
        <v>0</v>
      </c>
      <c r="BO103" s="35">
        <f t="shared" si="105"/>
        <v>0</v>
      </c>
      <c r="BP103" s="35">
        <f t="shared" si="105"/>
        <v>0.19</v>
      </c>
      <c r="BQ103" s="35">
        <f t="shared" si="105"/>
        <v>0</v>
      </c>
      <c r="BR103" s="68">
        <f t="shared" ref="BR103" si="107">BR99*BR101</f>
        <v>0</v>
      </c>
      <c r="BS103" s="36">
        <f>SUM(D103:BQ103)</f>
        <v>44.378765000000001</v>
      </c>
      <c r="BT103" s="37">
        <f>BS103/$C$10</f>
        <v>44.378765000000001</v>
      </c>
    </row>
    <row r="104" spans="1:72" ht="17.399999999999999">
      <c r="A104" s="33"/>
      <c r="B104" s="34" t="s">
        <v>30</v>
      </c>
      <c r="C104" s="101"/>
      <c r="D104" s="35">
        <f>D99*D101</f>
        <v>0</v>
      </c>
      <c r="E104" s="35">
        <f t="shared" ref="E104:BQ104" si="108">E99*E101</f>
        <v>0</v>
      </c>
      <c r="F104" s="35">
        <f t="shared" si="108"/>
        <v>1.5470000000000002</v>
      </c>
      <c r="G104" s="35">
        <f t="shared" si="108"/>
        <v>0</v>
      </c>
      <c r="H104" s="35">
        <f t="shared" si="108"/>
        <v>0</v>
      </c>
      <c r="I104" s="35">
        <f t="shared" si="108"/>
        <v>0</v>
      </c>
      <c r="J104" s="35">
        <f t="shared" si="108"/>
        <v>0</v>
      </c>
      <c r="K104" s="35">
        <f t="shared" si="108"/>
        <v>2.3333400000000002</v>
      </c>
      <c r="L104" s="35">
        <f t="shared" si="108"/>
        <v>0</v>
      </c>
      <c r="M104" s="35">
        <f t="shared" si="108"/>
        <v>0</v>
      </c>
      <c r="N104" s="35">
        <f t="shared" si="108"/>
        <v>0</v>
      </c>
      <c r="O104" s="35">
        <f t="shared" si="108"/>
        <v>0</v>
      </c>
      <c r="P104" s="35">
        <f t="shared" si="108"/>
        <v>0</v>
      </c>
      <c r="Q104" s="35">
        <f t="shared" si="108"/>
        <v>0</v>
      </c>
      <c r="R104" s="35">
        <f t="shared" si="108"/>
        <v>0</v>
      </c>
      <c r="S104" s="35">
        <f t="shared" si="108"/>
        <v>0</v>
      </c>
      <c r="T104" s="35">
        <f t="shared" si="108"/>
        <v>0</v>
      </c>
      <c r="U104" s="35">
        <f t="shared" si="108"/>
        <v>0</v>
      </c>
      <c r="V104" s="35">
        <f t="shared" si="108"/>
        <v>0</v>
      </c>
      <c r="W104" s="35">
        <f>W99*W101</f>
        <v>0</v>
      </c>
      <c r="X104" s="35">
        <f t="shared" si="108"/>
        <v>28.200000000000003</v>
      </c>
      <c r="Y104" s="35">
        <f t="shared" si="108"/>
        <v>0</v>
      </c>
      <c r="Z104" s="35">
        <f t="shared" si="108"/>
        <v>0</v>
      </c>
      <c r="AA104" s="35">
        <f t="shared" si="108"/>
        <v>0</v>
      </c>
      <c r="AB104" s="35">
        <f t="shared" si="108"/>
        <v>0</v>
      </c>
      <c r="AC104" s="35">
        <f t="shared" si="108"/>
        <v>3.5880000000000001</v>
      </c>
      <c r="AD104" s="35">
        <f t="shared" si="108"/>
        <v>0</v>
      </c>
      <c r="AE104" s="35">
        <f t="shared" si="108"/>
        <v>0</v>
      </c>
      <c r="AF104" s="35">
        <f t="shared" ref="AF104:AI104" si="109">AF99*AF101</f>
        <v>0</v>
      </c>
      <c r="AG104" s="35">
        <f t="shared" si="109"/>
        <v>0</v>
      </c>
      <c r="AH104" s="35">
        <f t="shared" si="109"/>
        <v>0</v>
      </c>
      <c r="AI104" s="35">
        <f t="shared" si="109"/>
        <v>0</v>
      </c>
      <c r="AJ104" s="35">
        <f t="shared" si="108"/>
        <v>0</v>
      </c>
      <c r="AK104" s="35">
        <f t="shared" si="108"/>
        <v>0</v>
      </c>
      <c r="AL104" s="35">
        <f t="shared" si="108"/>
        <v>0</v>
      </c>
      <c r="AM104" s="35">
        <f t="shared" si="108"/>
        <v>2.0640000000000001</v>
      </c>
      <c r="AN104" s="35">
        <f t="shared" si="108"/>
        <v>0.57142499999999996</v>
      </c>
      <c r="AO104" s="35">
        <f t="shared" si="108"/>
        <v>0</v>
      </c>
      <c r="AP104" s="35">
        <f t="shared" si="108"/>
        <v>0</v>
      </c>
      <c r="AQ104" s="35">
        <f t="shared" si="108"/>
        <v>0</v>
      </c>
      <c r="AR104" s="35">
        <f t="shared" si="108"/>
        <v>0</v>
      </c>
      <c r="AS104" s="35">
        <f t="shared" si="108"/>
        <v>5.8849999999999998</v>
      </c>
      <c r="AT104" s="35">
        <f t="shared" si="108"/>
        <v>0</v>
      </c>
      <c r="AU104" s="35">
        <f t="shared" si="108"/>
        <v>0</v>
      </c>
      <c r="AV104" s="35">
        <f t="shared" si="108"/>
        <v>0</v>
      </c>
      <c r="AW104" s="35">
        <f t="shared" si="108"/>
        <v>0</v>
      </c>
      <c r="AX104" s="35">
        <f t="shared" si="108"/>
        <v>0</v>
      </c>
      <c r="AY104" s="35">
        <f t="shared" si="108"/>
        <v>0</v>
      </c>
      <c r="AZ104" s="35">
        <f t="shared" si="108"/>
        <v>0</v>
      </c>
      <c r="BA104" s="35">
        <f t="shared" si="108"/>
        <v>0</v>
      </c>
      <c r="BB104" s="35">
        <f t="shared" si="108"/>
        <v>0</v>
      </c>
      <c r="BC104" s="35">
        <f t="shared" si="108"/>
        <v>0</v>
      </c>
      <c r="BD104" s="35">
        <f t="shared" si="108"/>
        <v>0</v>
      </c>
      <c r="BE104" s="35">
        <f t="shared" si="108"/>
        <v>0</v>
      </c>
      <c r="BF104" s="35">
        <f t="shared" si="108"/>
        <v>0</v>
      </c>
      <c r="BG104" s="35">
        <f t="shared" si="108"/>
        <v>0</v>
      </c>
      <c r="BH104" s="35">
        <f t="shared" si="108"/>
        <v>0</v>
      </c>
      <c r="BI104" s="35">
        <f t="shared" si="108"/>
        <v>0</v>
      </c>
      <c r="BJ104" s="35">
        <f t="shared" si="108"/>
        <v>0</v>
      </c>
      <c r="BK104" s="35">
        <f t="shared" si="108"/>
        <v>0</v>
      </c>
      <c r="BL104" s="35">
        <f t="shared" si="108"/>
        <v>0</v>
      </c>
      <c r="BM104" s="35">
        <f t="shared" si="108"/>
        <v>0</v>
      </c>
      <c r="BN104" s="35">
        <f t="shared" si="108"/>
        <v>0</v>
      </c>
      <c r="BO104" s="35">
        <f t="shared" si="108"/>
        <v>0</v>
      </c>
      <c r="BP104" s="35">
        <f t="shared" si="108"/>
        <v>0.19</v>
      </c>
      <c r="BQ104" s="35">
        <f t="shared" si="108"/>
        <v>0</v>
      </c>
      <c r="BR104" s="68">
        <f t="shared" ref="BR104" si="110">BR99*BR101</f>
        <v>0</v>
      </c>
      <c r="BS104" s="36">
        <f>SUM(D104:BQ104)</f>
        <v>44.378765000000001</v>
      </c>
      <c r="BT104" s="37">
        <f>BS104/$C$10</f>
        <v>44.378765000000001</v>
      </c>
    </row>
    <row r="106" spans="1:72">
      <c r="J106" s="3">
        <v>44</v>
      </c>
      <c r="K106" t="s">
        <v>0</v>
      </c>
      <c r="M106" s="3"/>
      <c r="N106" s="3"/>
      <c r="O106" s="3"/>
      <c r="S106" t="s">
        <v>33</v>
      </c>
    </row>
    <row r="107" spans="1:72" ht="15" customHeight="1">
      <c r="A107" s="102"/>
      <c r="B107" s="41" t="s">
        <v>1</v>
      </c>
      <c r="C107" s="104" t="s">
        <v>2</v>
      </c>
      <c r="D107" s="95" t="str">
        <f>D91</f>
        <v>Хлеб пшеничный</v>
      </c>
      <c r="E107" s="95" t="str">
        <f>E91</f>
        <v>Хлеб ржано-пшеничный</v>
      </c>
      <c r="F107" s="95" t="str">
        <f>F91</f>
        <v>Сахар</v>
      </c>
      <c r="G107" s="95" t="str">
        <f>G91</f>
        <v>Чай</v>
      </c>
      <c r="H107" s="95" t="str">
        <f>H91</f>
        <v>Какао</v>
      </c>
      <c r="I107" s="95" t="str">
        <f t="shared" ref="I107:BQ107" si="111">I91</f>
        <v>Кофейный напиток</v>
      </c>
      <c r="J107" s="95" t="str">
        <f t="shared" si="111"/>
        <v>Молоко 2,5%</v>
      </c>
      <c r="K107" s="95" t="str">
        <f t="shared" si="111"/>
        <v>Масло сливочное</v>
      </c>
      <c r="L107" s="95" t="str">
        <f t="shared" si="111"/>
        <v>Сметана 15%</v>
      </c>
      <c r="M107" s="95" t="str">
        <f t="shared" si="111"/>
        <v>Молоко сухое</v>
      </c>
      <c r="N107" s="95" t="str">
        <f t="shared" si="111"/>
        <v>Снежок 2,5 %</v>
      </c>
      <c r="O107" s="95" t="str">
        <f t="shared" si="111"/>
        <v>Творог 5%</v>
      </c>
      <c r="P107" s="95" t="str">
        <f t="shared" si="111"/>
        <v>Молоко сгущенное</v>
      </c>
      <c r="Q107" s="95" t="str">
        <f t="shared" si="111"/>
        <v xml:space="preserve">Джем Сава </v>
      </c>
      <c r="R107" s="95" t="str">
        <f t="shared" si="111"/>
        <v>Сыр</v>
      </c>
      <c r="S107" s="95" t="str">
        <f t="shared" si="111"/>
        <v>Зеленый горошек</v>
      </c>
      <c r="T107" s="95" t="str">
        <f t="shared" si="111"/>
        <v>Кукуруза консервирован.</v>
      </c>
      <c r="U107" s="95" t="str">
        <f t="shared" si="111"/>
        <v>Консервы рыбные</v>
      </c>
      <c r="V107" s="95" t="str">
        <f t="shared" si="111"/>
        <v>Огурцы консервирован.</v>
      </c>
      <c r="W107" s="42"/>
      <c r="X107" s="95" t="str">
        <f t="shared" si="111"/>
        <v>Яйцо</v>
      </c>
      <c r="Y107" s="95" t="str">
        <f t="shared" si="111"/>
        <v>Икра кабачковая</v>
      </c>
      <c r="Z107" s="95" t="str">
        <f t="shared" si="111"/>
        <v>Изюм</v>
      </c>
      <c r="AA107" s="95" t="str">
        <f t="shared" si="111"/>
        <v>Курага</v>
      </c>
      <c r="AB107" s="95" t="str">
        <f t="shared" si="111"/>
        <v>Чернослив</v>
      </c>
      <c r="AC107" s="95" t="str">
        <f t="shared" si="111"/>
        <v>Шиповник</v>
      </c>
      <c r="AD107" s="95" t="str">
        <f t="shared" si="111"/>
        <v>Сухофрукты</v>
      </c>
      <c r="AE107" s="95" t="str">
        <f t="shared" si="111"/>
        <v>Ягода свежемороженная</v>
      </c>
      <c r="AF107" s="95" t="str">
        <f t="shared" ref="AF107:AI107" si="112">AF91</f>
        <v xml:space="preserve">Апельсин  </v>
      </c>
      <c r="AG107" s="95" t="str">
        <f t="shared" si="112"/>
        <v>Банан</v>
      </c>
      <c r="AH107" s="95" t="str">
        <f t="shared" si="112"/>
        <v>Лимон</v>
      </c>
      <c r="AI107" s="95" t="str">
        <f t="shared" si="112"/>
        <v>Яблоко</v>
      </c>
      <c r="AJ107" s="95" t="str">
        <f t="shared" si="111"/>
        <v>Кисель</v>
      </c>
      <c r="AK107" s="95" t="str">
        <f t="shared" si="111"/>
        <v xml:space="preserve">Сок </v>
      </c>
      <c r="AL107" s="95" t="str">
        <f t="shared" si="111"/>
        <v>Макаронные изделия</v>
      </c>
      <c r="AM107" s="95" t="str">
        <f t="shared" si="111"/>
        <v>Мука</v>
      </c>
      <c r="AN107" s="95" t="str">
        <f t="shared" si="111"/>
        <v>Дрожжи</v>
      </c>
      <c r="AO107" s="95" t="str">
        <f t="shared" si="111"/>
        <v>Печенье</v>
      </c>
      <c r="AP107" s="95" t="str">
        <f t="shared" si="111"/>
        <v>Пряники</v>
      </c>
      <c r="AQ107" s="95" t="str">
        <f t="shared" si="111"/>
        <v>Вафли</v>
      </c>
      <c r="AR107" s="95" t="str">
        <f t="shared" si="111"/>
        <v>Конфеты</v>
      </c>
      <c r="AS107" s="95" t="str">
        <f t="shared" si="111"/>
        <v>Повидло Сава</v>
      </c>
      <c r="AT107" s="95" t="str">
        <f t="shared" si="111"/>
        <v>Крупа геркулес</v>
      </c>
      <c r="AU107" s="95" t="str">
        <f t="shared" si="111"/>
        <v>Крупа горох</v>
      </c>
      <c r="AV107" s="95" t="str">
        <f t="shared" si="111"/>
        <v>Крупа гречневая</v>
      </c>
      <c r="AW107" s="95" t="str">
        <f t="shared" si="111"/>
        <v>Крупа кукурузная</v>
      </c>
      <c r="AX107" s="95" t="str">
        <f t="shared" si="111"/>
        <v>Крупа манная</v>
      </c>
      <c r="AY107" s="95" t="str">
        <f t="shared" si="111"/>
        <v>Крупа перловая</v>
      </c>
      <c r="AZ107" s="95" t="str">
        <f t="shared" si="111"/>
        <v>Крупа пшеничная</v>
      </c>
      <c r="BA107" s="95" t="str">
        <f t="shared" si="111"/>
        <v>Крупа пшено</v>
      </c>
      <c r="BB107" s="95" t="str">
        <f t="shared" si="111"/>
        <v>Крупа ячневая</v>
      </c>
      <c r="BC107" s="95" t="str">
        <f t="shared" si="111"/>
        <v>Рис</v>
      </c>
      <c r="BD107" s="95" t="str">
        <f t="shared" si="111"/>
        <v>Цыпленок бройлер</v>
      </c>
      <c r="BE107" s="95" t="str">
        <f t="shared" si="111"/>
        <v>Филе куриное</v>
      </c>
      <c r="BF107" s="95" t="str">
        <f t="shared" si="111"/>
        <v>Фарш говяжий</v>
      </c>
      <c r="BG107" s="95" t="str">
        <f t="shared" si="111"/>
        <v>Печень куриная</v>
      </c>
      <c r="BH107" s="95" t="str">
        <f t="shared" si="111"/>
        <v>Филе минтая</v>
      </c>
      <c r="BI107" s="95" t="str">
        <f t="shared" si="111"/>
        <v>Филе сельди слабосол.</v>
      </c>
      <c r="BJ107" s="95" t="str">
        <f t="shared" si="111"/>
        <v>Картофель</v>
      </c>
      <c r="BK107" s="95" t="str">
        <f t="shared" si="111"/>
        <v>Морковь</v>
      </c>
      <c r="BL107" s="95" t="str">
        <f t="shared" si="111"/>
        <v>Лук</v>
      </c>
      <c r="BM107" s="95" t="str">
        <f t="shared" si="111"/>
        <v>Капуста</v>
      </c>
      <c r="BN107" s="95" t="str">
        <f t="shared" si="111"/>
        <v>Свекла</v>
      </c>
      <c r="BO107" s="95" t="str">
        <f t="shared" si="111"/>
        <v>Томатная паста</v>
      </c>
      <c r="BP107" s="95" t="str">
        <f t="shared" si="111"/>
        <v>Масло растительное</v>
      </c>
      <c r="BQ107" s="95" t="str">
        <f t="shared" si="111"/>
        <v>Соль</v>
      </c>
      <c r="BR107" s="94" t="str">
        <f t="shared" ref="BR107" si="113">BR91</f>
        <v>Лимонная кислота</v>
      </c>
      <c r="BS107" s="96" t="s">
        <v>3</v>
      </c>
      <c r="BT107" s="96" t="s">
        <v>4</v>
      </c>
    </row>
    <row r="108" spans="1:72" ht="51" customHeight="1">
      <c r="A108" s="103"/>
      <c r="B108" s="6" t="s">
        <v>5</v>
      </c>
      <c r="C108" s="10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42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5"/>
      <c r="BB108" s="95"/>
      <c r="BC108" s="95"/>
      <c r="BD108" s="95"/>
      <c r="BE108" s="95"/>
      <c r="BF108" s="95"/>
      <c r="BG108" s="95"/>
      <c r="BH108" s="95"/>
      <c r="BI108" s="95"/>
      <c r="BJ108" s="95"/>
      <c r="BK108" s="95"/>
      <c r="BL108" s="95"/>
      <c r="BM108" s="95"/>
      <c r="BN108" s="95"/>
      <c r="BO108" s="95"/>
      <c r="BP108" s="95"/>
      <c r="BQ108" s="95"/>
      <c r="BR108" s="94"/>
      <c r="BS108" s="96"/>
      <c r="BT108" s="96"/>
    </row>
    <row r="109" spans="1:72">
      <c r="A109" s="97" t="s">
        <v>21</v>
      </c>
      <c r="B109" s="17" t="str">
        <f>B29</f>
        <v>Картофельное пюре</v>
      </c>
      <c r="C109" s="98">
        <f>$E$7</f>
        <v>1</v>
      </c>
      <c r="D109" s="12">
        <f t="shared" ref="D109:S113" si="114">D29</f>
        <v>0</v>
      </c>
      <c r="E109" s="12">
        <f t="shared" si="114"/>
        <v>0</v>
      </c>
      <c r="F109" s="12">
        <f t="shared" si="114"/>
        <v>0</v>
      </c>
      <c r="G109" s="12">
        <f t="shared" si="114"/>
        <v>0</v>
      </c>
      <c r="H109" s="12">
        <f t="shared" si="114"/>
        <v>0</v>
      </c>
      <c r="I109" s="12">
        <f t="shared" si="114"/>
        <v>0</v>
      </c>
      <c r="J109" s="12">
        <f t="shared" si="114"/>
        <v>2.4E-2</v>
      </c>
      <c r="K109" s="12">
        <f t="shared" si="114"/>
        <v>5.0000000000000001E-3</v>
      </c>
      <c r="L109" s="12">
        <f t="shared" si="114"/>
        <v>0</v>
      </c>
      <c r="M109" s="12">
        <f t="shared" si="114"/>
        <v>0</v>
      </c>
      <c r="N109" s="12">
        <f t="shared" si="114"/>
        <v>0</v>
      </c>
      <c r="O109" s="12">
        <f t="shared" si="114"/>
        <v>0</v>
      </c>
      <c r="P109" s="12">
        <f t="shared" si="114"/>
        <v>0</v>
      </c>
      <c r="Q109" s="12">
        <f t="shared" si="114"/>
        <v>0</v>
      </c>
      <c r="R109" s="12">
        <f t="shared" si="114"/>
        <v>0</v>
      </c>
      <c r="S109" s="12">
        <f t="shared" si="114"/>
        <v>0</v>
      </c>
      <c r="T109" s="12">
        <f>T29</f>
        <v>0</v>
      </c>
      <c r="U109" s="12">
        <f t="shared" ref="U109:AB109" si="115">U29</f>
        <v>0</v>
      </c>
      <c r="V109" s="12">
        <f t="shared" si="115"/>
        <v>0</v>
      </c>
      <c r="W109" s="12">
        <f>W29</f>
        <v>0</v>
      </c>
      <c r="X109" s="12">
        <f t="shared" si="115"/>
        <v>0</v>
      </c>
      <c r="Y109" s="12">
        <f t="shared" si="115"/>
        <v>0</v>
      </c>
      <c r="Z109" s="12">
        <f t="shared" si="115"/>
        <v>0</v>
      </c>
      <c r="AA109" s="12">
        <f t="shared" si="115"/>
        <v>0</v>
      </c>
      <c r="AB109" s="12">
        <f t="shared" si="115"/>
        <v>0</v>
      </c>
      <c r="AC109" s="12">
        <f>AC29</f>
        <v>0</v>
      </c>
      <c r="AD109" s="12">
        <f t="shared" ref="AD109:BQ113" si="116">AD29</f>
        <v>0</v>
      </c>
      <c r="AE109" s="12">
        <f t="shared" si="116"/>
        <v>0</v>
      </c>
      <c r="AF109" s="12">
        <f t="shared" ref="AF109:AI109" si="117">AF29</f>
        <v>0</v>
      </c>
      <c r="AG109" s="12">
        <f t="shared" si="117"/>
        <v>0</v>
      </c>
      <c r="AH109" s="12">
        <f t="shared" si="117"/>
        <v>0</v>
      </c>
      <c r="AI109" s="12">
        <f t="shared" si="117"/>
        <v>0</v>
      </c>
      <c r="AJ109" s="12">
        <f t="shared" si="116"/>
        <v>0</v>
      </c>
      <c r="AK109" s="12">
        <f t="shared" si="116"/>
        <v>0</v>
      </c>
      <c r="AL109" s="12">
        <f t="shared" si="116"/>
        <v>0</v>
      </c>
      <c r="AM109" s="12">
        <f t="shared" si="116"/>
        <v>0</v>
      </c>
      <c r="AN109" s="12">
        <f t="shared" si="116"/>
        <v>0</v>
      </c>
      <c r="AO109" s="12">
        <f t="shared" si="116"/>
        <v>0</v>
      </c>
      <c r="AP109" s="12">
        <f t="shared" si="116"/>
        <v>0</v>
      </c>
      <c r="AQ109" s="12">
        <f t="shared" si="116"/>
        <v>0</v>
      </c>
      <c r="AR109" s="12">
        <f t="shared" si="116"/>
        <v>0</v>
      </c>
      <c r="AS109" s="12">
        <f t="shared" si="116"/>
        <v>0</v>
      </c>
      <c r="AT109" s="12">
        <f t="shared" si="116"/>
        <v>0</v>
      </c>
      <c r="AU109" s="12">
        <f t="shared" si="116"/>
        <v>0</v>
      </c>
      <c r="AV109" s="12">
        <f t="shared" si="116"/>
        <v>0</v>
      </c>
      <c r="AW109" s="12">
        <f t="shared" si="116"/>
        <v>0</v>
      </c>
      <c r="AX109" s="12">
        <f t="shared" si="116"/>
        <v>0</v>
      </c>
      <c r="AY109" s="12">
        <f t="shared" si="116"/>
        <v>0</v>
      </c>
      <c r="AZ109" s="12">
        <f t="shared" si="116"/>
        <v>0</v>
      </c>
      <c r="BA109" s="12">
        <f t="shared" si="116"/>
        <v>0</v>
      </c>
      <c r="BB109" s="12">
        <f t="shared" si="116"/>
        <v>0</v>
      </c>
      <c r="BC109" s="12">
        <f t="shared" si="116"/>
        <v>0</v>
      </c>
      <c r="BD109" s="12">
        <f t="shared" si="116"/>
        <v>0</v>
      </c>
      <c r="BE109" s="12">
        <f t="shared" si="116"/>
        <v>0</v>
      </c>
      <c r="BF109" s="12">
        <f t="shared" si="116"/>
        <v>0</v>
      </c>
      <c r="BG109" s="12">
        <f t="shared" si="116"/>
        <v>0</v>
      </c>
      <c r="BH109" s="12">
        <f t="shared" si="116"/>
        <v>0</v>
      </c>
      <c r="BI109" s="12">
        <f t="shared" si="116"/>
        <v>0</v>
      </c>
      <c r="BJ109" s="12">
        <f t="shared" si="116"/>
        <v>0.192</v>
      </c>
      <c r="BK109" s="12">
        <f t="shared" si="116"/>
        <v>0</v>
      </c>
      <c r="BL109" s="12">
        <f t="shared" si="116"/>
        <v>0</v>
      </c>
      <c r="BM109" s="12">
        <f t="shared" si="116"/>
        <v>0</v>
      </c>
      <c r="BN109" s="12">
        <f t="shared" si="116"/>
        <v>0</v>
      </c>
      <c r="BO109" s="12">
        <f t="shared" si="116"/>
        <v>0</v>
      </c>
      <c r="BP109" s="12">
        <f t="shared" si="116"/>
        <v>0</v>
      </c>
      <c r="BQ109" s="12">
        <f t="shared" si="116"/>
        <v>1E-3</v>
      </c>
      <c r="BR109" s="65">
        <f t="shared" ref="BR109" si="118">BR29</f>
        <v>0</v>
      </c>
    </row>
    <row r="110" spans="1:72">
      <c r="A110" s="97"/>
      <c r="B110" s="17" t="str">
        <f>B30</f>
        <v>Огурчик свежий</v>
      </c>
      <c r="C110" s="99"/>
      <c r="D110" s="12">
        <f t="shared" si="114"/>
        <v>0</v>
      </c>
      <c r="E110" s="12">
        <f t="shared" si="114"/>
        <v>0</v>
      </c>
      <c r="F110" s="12">
        <f t="shared" si="114"/>
        <v>0</v>
      </c>
      <c r="G110" s="12">
        <f t="shared" si="114"/>
        <v>0</v>
      </c>
      <c r="H110" s="12">
        <f t="shared" si="114"/>
        <v>0</v>
      </c>
      <c r="I110" s="12">
        <f t="shared" si="114"/>
        <v>0</v>
      </c>
      <c r="J110" s="12">
        <f t="shared" si="114"/>
        <v>0</v>
      </c>
      <c r="K110" s="12">
        <f t="shared" si="114"/>
        <v>0</v>
      </c>
      <c r="L110" s="12">
        <f t="shared" si="114"/>
        <v>0</v>
      </c>
      <c r="M110" s="12">
        <f t="shared" si="114"/>
        <v>0</v>
      </c>
      <c r="N110" s="12">
        <f t="shared" si="114"/>
        <v>0</v>
      </c>
      <c r="O110" s="12">
        <f t="shared" si="114"/>
        <v>0</v>
      </c>
      <c r="P110" s="12">
        <f t="shared" si="114"/>
        <v>0</v>
      </c>
      <c r="Q110" s="12">
        <f t="shared" si="114"/>
        <v>0</v>
      </c>
      <c r="R110" s="12">
        <f t="shared" si="114"/>
        <v>0</v>
      </c>
      <c r="S110" s="12">
        <f t="shared" si="114"/>
        <v>0</v>
      </c>
      <c r="T110" s="12">
        <f t="shared" ref="T110:AE113" si="119">T30</f>
        <v>0</v>
      </c>
      <c r="U110" s="12">
        <f t="shared" si="119"/>
        <v>0</v>
      </c>
      <c r="V110" s="12">
        <f t="shared" si="119"/>
        <v>0</v>
      </c>
      <c r="W110" s="12">
        <f>W30</f>
        <v>3.5000000000000003E-2</v>
      </c>
      <c r="X110" s="12">
        <f t="shared" si="119"/>
        <v>0</v>
      </c>
      <c r="Y110" s="12">
        <f t="shared" si="119"/>
        <v>0</v>
      </c>
      <c r="Z110" s="12">
        <f t="shared" si="119"/>
        <v>0</v>
      </c>
      <c r="AA110" s="12">
        <f t="shared" si="119"/>
        <v>0</v>
      </c>
      <c r="AB110" s="12">
        <f t="shared" si="119"/>
        <v>0</v>
      </c>
      <c r="AC110" s="12">
        <f t="shared" si="119"/>
        <v>0</v>
      </c>
      <c r="AD110" s="12">
        <f t="shared" si="119"/>
        <v>0</v>
      </c>
      <c r="AE110" s="12">
        <f t="shared" si="119"/>
        <v>0</v>
      </c>
      <c r="AF110" s="12">
        <f t="shared" ref="AF110:AI110" si="120">AF30</f>
        <v>0</v>
      </c>
      <c r="AG110" s="12">
        <f t="shared" si="120"/>
        <v>0</v>
      </c>
      <c r="AH110" s="12">
        <f t="shared" si="120"/>
        <v>0</v>
      </c>
      <c r="AI110" s="12">
        <f t="shared" si="120"/>
        <v>0</v>
      </c>
      <c r="AJ110" s="12">
        <f t="shared" si="116"/>
        <v>0</v>
      </c>
      <c r="AK110" s="12">
        <f t="shared" si="116"/>
        <v>0</v>
      </c>
      <c r="AL110" s="12">
        <f t="shared" si="116"/>
        <v>0</v>
      </c>
      <c r="AM110" s="12">
        <f t="shared" si="116"/>
        <v>0</v>
      </c>
      <c r="AN110" s="12">
        <f t="shared" si="116"/>
        <v>0</v>
      </c>
      <c r="AO110" s="12">
        <f t="shared" si="116"/>
        <v>0</v>
      </c>
      <c r="AP110" s="12">
        <f t="shared" si="116"/>
        <v>0</v>
      </c>
      <c r="AQ110" s="12">
        <f t="shared" si="116"/>
        <v>0</v>
      </c>
      <c r="AR110" s="12">
        <f t="shared" si="116"/>
        <v>0</v>
      </c>
      <c r="AS110" s="12">
        <f t="shared" si="116"/>
        <v>0</v>
      </c>
      <c r="AT110" s="12">
        <f t="shared" si="116"/>
        <v>0</v>
      </c>
      <c r="AU110" s="12">
        <f t="shared" si="116"/>
        <v>0</v>
      </c>
      <c r="AV110" s="12">
        <f t="shared" si="116"/>
        <v>0</v>
      </c>
      <c r="AW110" s="12">
        <f t="shared" si="116"/>
        <v>0</v>
      </c>
      <c r="AX110" s="12">
        <f t="shared" si="116"/>
        <v>0</v>
      </c>
      <c r="AY110" s="12">
        <f t="shared" si="116"/>
        <v>0</v>
      </c>
      <c r="AZ110" s="12">
        <f t="shared" si="116"/>
        <v>0</v>
      </c>
      <c r="BA110" s="12">
        <f t="shared" si="116"/>
        <v>0</v>
      </c>
      <c r="BB110" s="12">
        <f t="shared" si="116"/>
        <v>0</v>
      </c>
      <c r="BC110" s="12">
        <f t="shared" si="116"/>
        <v>0</v>
      </c>
      <c r="BD110" s="12">
        <f t="shared" si="116"/>
        <v>0</v>
      </c>
      <c r="BE110" s="12">
        <f t="shared" si="116"/>
        <v>0</v>
      </c>
      <c r="BF110" s="12">
        <f t="shared" si="116"/>
        <v>0</v>
      </c>
      <c r="BG110" s="12">
        <f t="shared" si="116"/>
        <v>0</v>
      </c>
      <c r="BH110" s="12">
        <f t="shared" si="116"/>
        <v>0</v>
      </c>
      <c r="BI110" s="12">
        <f t="shared" si="116"/>
        <v>0</v>
      </c>
      <c r="BJ110" s="12">
        <f t="shared" si="116"/>
        <v>0</v>
      </c>
      <c r="BK110" s="12">
        <f t="shared" si="116"/>
        <v>0</v>
      </c>
      <c r="BL110" s="12">
        <f t="shared" si="116"/>
        <v>0</v>
      </c>
      <c r="BM110" s="12">
        <f t="shared" si="116"/>
        <v>0</v>
      </c>
      <c r="BN110" s="12">
        <f t="shared" si="116"/>
        <v>0</v>
      </c>
      <c r="BO110" s="12">
        <f t="shared" si="116"/>
        <v>0</v>
      </c>
      <c r="BP110" s="12">
        <f t="shared" si="116"/>
        <v>0</v>
      </c>
      <c r="BQ110" s="12">
        <f t="shared" si="116"/>
        <v>0</v>
      </c>
      <c r="BR110" s="65">
        <f t="shared" ref="BR110" si="121">BR30</f>
        <v>0</v>
      </c>
    </row>
    <row r="111" spans="1:72">
      <c r="A111" s="97"/>
      <c r="B111" s="17" t="str">
        <f>B31</f>
        <v>Чай с лимоном</v>
      </c>
      <c r="C111" s="99"/>
      <c r="D111" s="12">
        <f t="shared" si="114"/>
        <v>0</v>
      </c>
      <c r="E111" s="12">
        <f t="shared" si="114"/>
        <v>0</v>
      </c>
      <c r="F111" s="12">
        <f t="shared" si="114"/>
        <v>1.2E-2</v>
      </c>
      <c r="G111" s="12">
        <f t="shared" si="114"/>
        <v>5.9999999999999995E-4</v>
      </c>
      <c r="H111" s="12">
        <f t="shared" si="114"/>
        <v>0</v>
      </c>
      <c r="I111" s="12">
        <f t="shared" si="114"/>
        <v>0</v>
      </c>
      <c r="J111" s="12">
        <f t="shared" si="114"/>
        <v>0</v>
      </c>
      <c r="K111" s="12">
        <f t="shared" si="114"/>
        <v>0</v>
      </c>
      <c r="L111" s="12">
        <f t="shared" si="114"/>
        <v>0</v>
      </c>
      <c r="M111" s="12">
        <f t="shared" si="114"/>
        <v>0</v>
      </c>
      <c r="N111" s="12">
        <f t="shared" si="114"/>
        <v>0</v>
      </c>
      <c r="O111" s="12">
        <f t="shared" si="114"/>
        <v>0</v>
      </c>
      <c r="P111" s="12">
        <f t="shared" si="114"/>
        <v>0</v>
      </c>
      <c r="Q111" s="12">
        <f t="shared" si="114"/>
        <v>0</v>
      </c>
      <c r="R111" s="12">
        <f t="shared" si="114"/>
        <v>0</v>
      </c>
      <c r="S111" s="12">
        <f t="shared" si="114"/>
        <v>0</v>
      </c>
      <c r="T111" s="12">
        <f t="shared" si="119"/>
        <v>0</v>
      </c>
      <c r="U111" s="12">
        <f t="shared" si="119"/>
        <v>0</v>
      </c>
      <c r="V111" s="12">
        <f t="shared" si="119"/>
        <v>0</v>
      </c>
      <c r="W111" s="12">
        <f>W31</f>
        <v>0</v>
      </c>
      <c r="X111" s="12">
        <f t="shared" si="119"/>
        <v>0</v>
      </c>
      <c r="Y111" s="12">
        <f t="shared" si="119"/>
        <v>0</v>
      </c>
      <c r="Z111" s="12">
        <f t="shared" si="119"/>
        <v>0</v>
      </c>
      <c r="AA111" s="12">
        <f t="shared" si="119"/>
        <v>0</v>
      </c>
      <c r="AB111" s="12">
        <f t="shared" si="119"/>
        <v>0</v>
      </c>
      <c r="AC111" s="12">
        <f t="shared" si="119"/>
        <v>0</v>
      </c>
      <c r="AD111" s="12">
        <f t="shared" si="119"/>
        <v>0</v>
      </c>
      <c r="AE111" s="12">
        <f t="shared" si="119"/>
        <v>0</v>
      </c>
      <c r="AF111" s="12">
        <f t="shared" ref="AF111:AI111" si="122">AF31</f>
        <v>0</v>
      </c>
      <c r="AG111" s="12">
        <f t="shared" si="122"/>
        <v>0</v>
      </c>
      <c r="AH111" s="12">
        <f t="shared" si="122"/>
        <v>5.0000000000000001E-3</v>
      </c>
      <c r="AI111" s="12">
        <f t="shared" si="122"/>
        <v>0</v>
      </c>
      <c r="AJ111" s="12">
        <f t="shared" si="116"/>
        <v>0</v>
      </c>
      <c r="AK111" s="12">
        <f t="shared" si="116"/>
        <v>0</v>
      </c>
      <c r="AL111" s="12">
        <f t="shared" si="116"/>
        <v>0</v>
      </c>
      <c r="AM111" s="12">
        <f t="shared" si="116"/>
        <v>0</v>
      </c>
      <c r="AN111" s="12">
        <f t="shared" si="116"/>
        <v>0</v>
      </c>
      <c r="AO111" s="12">
        <f t="shared" si="116"/>
        <v>0</v>
      </c>
      <c r="AP111" s="12">
        <f t="shared" si="116"/>
        <v>0</v>
      </c>
      <c r="AQ111" s="12">
        <f t="shared" si="116"/>
        <v>0</v>
      </c>
      <c r="AR111" s="12">
        <f t="shared" si="116"/>
        <v>0</v>
      </c>
      <c r="AS111" s="12">
        <f t="shared" si="116"/>
        <v>0</v>
      </c>
      <c r="AT111" s="12">
        <f t="shared" si="116"/>
        <v>0</v>
      </c>
      <c r="AU111" s="12">
        <f t="shared" si="116"/>
        <v>0</v>
      </c>
      <c r="AV111" s="12">
        <f t="shared" si="116"/>
        <v>0</v>
      </c>
      <c r="AW111" s="12">
        <f t="shared" si="116"/>
        <v>0</v>
      </c>
      <c r="AX111" s="12">
        <f t="shared" si="116"/>
        <v>0</v>
      </c>
      <c r="AY111" s="12">
        <f t="shared" si="116"/>
        <v>0</v>
      </c>
      <c r="AZ111" s="12">
        <f t="shared" si="116"/>
        <v>0</v>
      </c>
      <c r="BA111" s="12">
        <f t="shared" si="116"/>
        <v>0</v>
      </c>
      <c r="BB111" s="12">
        <f t="shared" si="116"/>
        <v>0</v>
      </c>
      <c r="BC111" s="12">
        <f t="shared" si="116"/>
        <v>0</v>
      </c>
      <c r="BD111" s="12">
        <f t="shared" si="116"/>
        <v>0</v>
      </c>
      <c r="BE111" s="12">
        <f t="shared" si="116"/>
        <v>0</v>
      </c>
      <c r="BF111" s="12">
        <f t="shared" si="116"/>
        <v>0</v>
      </c>
      <c r="BG111" s="12">
        <f t="shared" si="116"/>
        <v>0</v>
      </c>
      <c r="BH111" s="12">
        <f t="shared" si="116"/>
        <v>0</v>
      </c>
      <c r="BI111" s="12">
        <f t="shared" si="116"/>
        <v>0</v>
      </c>
      <c r="BJ111" s="12">
        <f t="shared" si="116"/>
        <v>0</v>
      </c>
      <c r="BK111" s="12">
        <f t="shared" si="116"/>
        <v>0</v>
      </c>
      <c r="BL111" s="12">
        <f t="shared" si="116"/>
        <v>0</v>
      </c>
      <c r="BM111" s="12">
        <f t="shared" si="116"/>
        <v>0</v>
      </c>
      <c r="BN111" s="12">
        <f t="shared" si="116"/>
        <v>0</v>
      </c>
      <c r="BO111" s="12">
        <f t="shared" si="116"/>
        <v>0</v>
      </c>
      <c r="BP111" s="12">
        <f t="shared" si="116"/>
        <v>0</v>
      </c>
      <c r="BQ111" s="12">
        <f t="shared" si="116"/>
        <v>0</v>
      </c>
      <c r="BR111" s="65">
        <f t="shared" ref="BR111" si="123">BR31</f>
        <v>0</v>
      </c>
    </row>
    <row r="112" spans="1:72">
      <c r="A112" s="97"/>
      <c r="B112" s="17" t="str">
        <f>B32</f>
        <v>Хлеб пшеничный</v>
      </c>
      <c r="C112" s="99"/>
      <c r="D112" s="12">
        <f t="shared" si="114"/>
        <v>0.02</v>
      </c>
      <c r="E112" s="12">
        <f t="shared" si="114"/>
        <v>0</v>
      </c>
      <c r="F112" s="12">
        <f t="shared" si="114"/>
        <v>0</v>
      </c>
      <c r="G112" s="12">
        <f t="shared" si="114"/>
        <v>0</v>
      </c>
      <c r="H112" s="12">
        <f t="shared" si="114"/>
        <v>0</v>
      </c>
      <c r="I112" s="12">
        <f t="shared" si="114"/>
        <v>0</v>
      </c>
      <c r="J112" s="12">
        <f t="shared" si="114"/>
        <v>0</v>
      </c>
      <c r="K112" s="12">
        <f t="shared" si="114"/>
        <v>0</v>
      </c>
      <c r="L112" s="12">
        <f t="shared" si="114"/>
        <v>0</v>
      </c>
      <c r="M112" s="12">
        <f t="shared" si="114"/>
        <v>0</v>
      </c>
      <c r="N112" s="12">
        <f t="shared" si="114"/>
        <v>0</v>
      </c>
      <c r="O112" s="12">
        <f t="shared" si="114"/>
        <v>0</v>
      </c>
      <c r="P112" s="12">
        <f t="shared" si="114"/>
        <v>0</v>
      </c>
      <c r="Q112" s="12">
        <f t="shared" si="114"/>
        <v>0</v>
      </c>
      <c r="R112" s="12">
        <f t="shared" si="114"/>
        <v>0</v>
      </c>
      <c r="S112" s="12">
        <f t="shared" si="114"/>
        <v>0</v>
      </c>
      <c r="T112" s="12">
        <f t="shared" si="119"/>
        <v>0</v>
      </c>
      <c r="U112" s="12">
        <f t="shared" si="119"/>
        <v>0</v>
      </c>
      <c r="V112" s="12">
        <f t="shared" si="119"/>
        <v>0</v>
      </c>
      <c r="W112" s="12">
        <f>W32</f>
        <v>0</v>
      </c>
      <c r="X112" s="12">
        <f t="shared" si="119"/>
        <v>0</v>
      </c>
      <c r="Y112" s="12">
        <f t="shared" si="119"/>
        <v>0</v>
      </c>
      <c r="Z112" s="12">
        <f t="shared" si="119"/>
        <v>0</v>
      </c>
      <c r="AA112" s="12">
        <f t="shared" si="119"/>
        <v>0</v>
      </c>
      <c r="AB112" s="12">
        <f t="shared" si="119"/>
        <v>0</v>
      </c>
      <c r="AC112" s="12">
        <f t="shared" si="119"/>
        <v>0</v>
      </c>
      <c r="AD112" s="12">
        <f t="shared" si="119"/>
        <v>0</v>
      </c>
      <c r="AE112" s="12">
        <f t="shared" si="119"/>
        <v>0</v>
      </c>
      <c r="AF112" s="12">
        <f t="shared" ref="AF112:AI112" si="124">AF32</f>
        <v>0</v>
      </c>
      <c r="AG112" s="12">
        <f t="shared" si="124"/>
        <v>0</v>
      </c>
      <c r="AH112" s="12">
        <f t="shared" si="124"/>
        <v>0</v>
      </c>
      <c r="AI112" s="12">
        <f t="shared" si="124"/>
        <v>0</v>
      </c>
      <c r="AJ112" s="12">
        <f t="shared" si="116"/>
        <v>0</v>
      </c>
      <c r="AK112" s="12">
        <f t="shared" si="116"/>
        <v>0</v>
      </c>
      <c r="AL112" s="12">
        <f t="shared" si="116"/>
        <v>0</v>
      </c>
      <c r="AM112" s="12">
        <f t="shared" si="116"/>
        <v>0</v>
      </c>
      <c r="AN112" s="12">
        <f t="shared" si="116"/>
        <v>0</v>
      </c>
      <c r="AO112" s="12">
        <f t="shared" si="116"/>
        <v>0</v>
      </c>
      <c r="AP112" s="12">
        <f t="shared" si="116"/>
        <v>0</v>
      </c>
      <c r="AQ112" s="12">
        <f t="shared" si="116"/>
        <v>0</v>
      </c>
      <c r="AR112" s="12">
        <f t="shared" si="116"/>
        <v>0</v>
      </c>
      <c r="AS112" s="12">
        <f t="shared" si="116"/>
        <v>0</v>
      </c>
      <c r="AT112" s="12">
        <f t="shared" si="116"/>
        <v>0</v>
      </c>
      <c r="AU112" s="12">
        <f t="shared" si="116"/>
        <v>0</v>
      </c>
      <c r="AV112" s="12">
        <f t="shared" si="116"/>
        <v>0</v>
      </c>
      <c r="AW112" s="12">
        <f t="shared" si="116"/>
        <v>0</v>
      </c>
      <c r="AX112" s="12">
        <f t="shared" si="116"/>
        <v>0</v>
      </c>
      <c r="AY112" s="12">
        <f t="shared" si="116"/>
        <v>0</v>
      </c>
      <c r="AZ112" s="12">
        <f t="shared" si="116"/>
        <v>0</v>
      </c>
      <c r="BA112" s="12">
        <f t="shared" si="116"/>
        <v>0</v>
      </c>
      <c r="BB112" s="12">
        <f t="shared" si="116"/>
        <v>0</v>
      </c>
      <c r="BC112" s="12">
        <f t="shared" si="116"/>
        <v>0</v>
      </c>
      <c r="BD112" s="12">
        <f t="shared" si="116"/>
        <v>0</v>
      </c>
      <c r="BE112" s="12">
        <f t="shared" si="116"/>
        <v>0</v>
      </c>
      <c r="BF112" s="12">
        <f t="shared" si="116"/>
        <v>0</v>
      </c>
      <c r="BG112" s="12">
        <f t="shared" si="116"/>
        <v>0</v>
      </c>
      <c r="BH112" s="12">
        <f t="shared" si="116"/>
        <v>0</v>
      </c>
      <c r="BI112" s="12">
        <f t="shared" si="116"/>
        <v>0</v>
      </c>
      <c r="BJ112" s="12">
        <f t="shared" si="116"/>
        <v>0</v>
      </c>
      <c r="BK112" s="12">
        <f t="shared" si="116"/>
        <v>0</v>
      </c>
      <c r="BL112" s="12">
        <f t="shared" si="116"/>
        <v>0</v>
      </c>
      <c r="BM112" s="12">
        <f t="shared" si="116"/>
        <v>0</v>
      </c>
      <c r="BN112" s="12">
        <f t="shared" si="116"/>
        <v>0</v>
      </c>
      <c r="BO112" s="12">
        <f t="shared" si="116"/>
        <v>0</v>
      </c>
      <c r="BP112" s="12">
        <f t="shared" si="116"/>
        <v>0</v>
      </c>
      <c r="BQ112" s="12">
        <f t="shared" si="116"/>
        <v>0</v>
      </c>
      <c r="BR112" s="65">
        <f t="shared" ref="BR112" si="125">BR32</f>
        <v>0</v>
      </c>
    </row>
    <row r="113" spans="1:72">
      <c r="A113" s="97"/>
      <c r="B113" s="17">
        <f>B33</f>
        <v>0</v>
      </c>
      <c r="C113" s="100"/>
      <c r="D113" s="12">
        <f t="shared" si="114"/>
        <v>0</v>
      </c>
      <c r="E113" s="12">
        <f t="shared" si="114"/>
        <v>0</v>
      </c>
      <c r="F113" s="12">
        <f t="shared" si="114"/>
        <v>0</v>
      </c>
      <c r="G113" s="12">
        <f t="shared" si="114"/>
        <v>0</v>
      </c>
      <c r="H113" s="12">
        <f t="shared" si="114"/>
        <v>0</v>
      </c>
      <c r="I113" s="12">
        <f t="shared" si="114"/>
        <v>0</v>
      </c>
      <c r="J113" s="12">
        <f t="shared" si="114"/>
        <v>0</v>
      </c>
      <c r="K113" s="12">
        <f t="shared" si="114"/>
        <v>0</v>
      </c>
      <c r="L113" s="12">
        <f t="shared" si="114"/>
        <v>0</v>
      </c>
      <c r="M113" s="12">
        <f t="shared" si="114"/>
        <v>0</v>
      </c>
      <c r="N113" s="12">
        <f t="shared" si="114"/>
        <v>0</v>
      </c>
      <c r="O113" s="12">
        <f t="shared" si="114"/>
        <v>0</v>
      </c>
      <c r="P113" s="12">
        <f t="shared" si="114"/>
        <v>0</v>
      </c>
      <c r="Q113" s="12">
        <f t="shared" si="114"/>
        <v>0</v>
      </c>
      <c r="R113" s="12">
        <f t="shared" si="114"/>
        <v>0</v>
      </c>
      <c r="S113" s="12">
        <f t="shared" si="114"/>
        <v>0</v>
      </c>
      <c r="T113" s="12">
        <f t="shared" si="119"/>
        <v>0</v>
      </c>
      <c r="U113" s="12">
        <f t="shared" si="119"/>
        <v>0</v>
      </c>
      <c r="V113" s="12">
        <f t="shared" si="119"/>
        <v>0</v>
      </c>
      <c r="W113" s="12">
        <f>W33</f>
        <v>0</v>
      </c>
      <c r="X113" s="12">
        <f t="shared" si="119"/>
        <v>0</v>
      </c>
      <c r="Y113" s="12">
        <f t="shared" si="119"/>
        <v>0</v>
      </c>
      <c r="Z113" s="12">
        <f t="shared" si="119"/>
        <v>0</v>
      </c>
      <c r="AA113" s="12">
        <f t="shared" si="119"/>
        <v>0</v>
      </c>
      <c r="AB113" s="12">
        <f t="shared" si="119"/>
        <v>0</v>
      </c>
      <c r="AC113" s="12">
        <f t="shared" si="119"/>
        <v>0</v>
      </c>
      <c r="AD113" s="12">
        <f t="shared" si="119"/>
        <v>0</v>
      </c>
      <c r="AE113" s="12">
        <f t="shared" si="119"/>
        <v>0</v>
      </c>
      <c r="AF113" s="12">
        <f t="shared" ref="AF113:AI113" si="126">AF33</f>
        <v>0</v>
      </c>
      <c r="AG113" s="12">
        <f t="shared" si="126"/>
        <v>0</v>
      </c>
      <c r="AH113" s="12">
        <f t="shared" si="126"/>
        <v>0</v>
      </c>
      <c r="AI113" s="12">
        <f t="shared" si="126"/>
        <v>0</v>
      </c>
      <c r="AJ113" s="12">
        <f t="shared" si="116"/>
        <v>0</v>
      </c>
      <c r="AK113" s="12">
        <f t="shared" si="116"/>
        <v>0</v>
      </c>
      <c r="AL113" s="12">
        <f t="shared" si="116"/>
        <v>0</v>
      </c>
      <c r="AM113" s="12">
        <f t="shared" si="116"/>
        <v>0</v>
      </c>
      <c r="AN113" s="12">
        <f t="shared" si="116"/>
        <v>0</v>
      </c>
      <c r="AO113" s="12">
        <f t="shared" si="116"/>
        <v>0</v>
      </c>
      <c r="AP113" s="12">
        <f t="shared" si="116"/>
        <v>0</v>
      </c>
      <c r="AQ113" s="12">
        <f t="shared" si="116"/>
        <v>0</v>
      </c>
      <c r="AR113" s="12">
        <f t="shared" si="116"/>
        <v>0</v>
      </c>
      <c r="AS113" s="12">
        <f t="shared" si="116"/>
        <v>0</v>
      </c>
      <c r="AT113" s="12">
        <f t="shared" si="116"/>
        <v>0</v>
      </c>
      <c r="AU113" s="12">
        <f t="shared" si="116"/>
        <v>0</v>
      </c>
      <c r="AV113" s="12">
        <f t="shared" si="116"/>
        <v>0</v>
      </c>
      <c r="AW113" s="12">
        <f t="shared" si="116"/>
        <v>0</v>
      </c>
      <c r="AX113" s="12">
        <f t="shared" si="116"/>
        <v>0</v>
      </c>
      <c r="AY113" s="12">
        <f t="shared" si="116"/>
        <v>0</v>
      </c>
      <c r="AZ113" s="12">
        <f t="shared" si="116"/>
        <v>0</v>
      </c>
      <c r="BA113" s="12">
        <f t="shared" si="116"/>
        <v>0</v>
      </c>
      <c r="BB113" s="12">
        <f t="shared" si="116"/>
        <v>0</v>
      </c>
      <c r="BC113" s="12">
        <f t="shared" si="116"/>
        <v>0</v>
      </c>
      <c r="BD113" s="12">
        <f t="shared" si="116"/>
        <v>0</v>
      </c>
      <c r="BE113" s="12">
        <f t="shared" si="116"/>
        <v>0</v>
      </c>
      <c r="BF113" s="12">
        <f t="shared" si="116"/>
        <v>0</v>
      </c>
      <c r="BG113" s="12">
        <f t="shared" si="116"/>
        <v>0</v>
      </c>
      <c r="BH113" s="12">
        <f t="shared" si="116"/>
        <v>0</v>
      </c>
      <c r="BI113" s="12">
        <f t="shared" si="116"/>
        <v>0</v>
      </c>
      <c r="BJ113" s="12">
        <f t="shared" si="116"/>
        <v>0</v>
      </c>
      <c r="BK113" s="12">
        <f t="shared" si="116"/>
        <v>0</v>
      </c>
      <c r="BL113" s="12">
        <f t="shared" si="116"/>
        <v>0</v>
      </c>
      <c r="BM113" s="12">
        <f t="shared" si="116"/>
        <v>0</v>
      </c>
      <c r="BN113" s="12">
        <f t="shared" si="116"/>
        <v>0</v>
      </c>
      <c r="BO113" s="12">
        <f t="shared" si="116"/>
        <v>0</v>
      </c>
      <c r="BP113" s="12">
        <f t="shared" si="116"/>
        <v>0</v>
      </c>
      <c r="BQ113" s="12">
        <f t="shared" si="116"/>
        <v>0</v>
      </c>
      <c r="BR113" s="65">
        <f t="shared" ref="BR113" si="127">BR33</f>
        <v>0</v>
      </c>
      <c r="BS113" s="44"/>
    </row>
    <row r="114" spans="1:72" ht="17.399999999999999">
      <c r="B114" s="30" t="s">
        <v>24</v>
      </c>
      <c r="C114" s="31"/>
      <c r="D114" s="32">
        <f>SUM(D109:D113)</f>
        <v>0.02</v>
      </c>
      <c r="E114" s="32">
        <f t="shared" ref="E114:BQ114" si="128">SUM(E109:E113)</f>
        <v>0</v>
      </c>
      <c r="F114" s="32">
        <f t="shared" si="128"/>
        <v>1.2E-2</v>
      </c>
      <c r="G114" s="32">
        <f t="shared" si="128"/>
        <v>5.9999999999999995E-4</v>
      </c>
      <c r="H114" s="32">
        <f t="shared" si="128"/>
        <v>0</v>
      </c>
      <c r="I114" s="32">
        <f t="shared" si="128"/>
        <v>0</v>
      </c>
      <c r="J114" s="32">
        <f t="shared" si="128"/>
        <v>2.4E-2</v>
      </c>
      <c r="K114" s="32">
        <f t="shared" si="128"/>
        <v>5.0000000000000001E-3</v>
      </c>
      <c r="L114" s="32">
        <f t="shared" si="128"/>
        <v>0</v>
      </c>
      <c r="M114" s="32">
        <f t="shared" si="128"/>
        <v>0</v>
      </c>
      <c r="N114" s="32">
        <f t="shared" si="128"/>
        <v>0</v>
      </c>
      <c r="O114" s="32">
        <f t="shared" si="128"/>
        <v>0</v>
      </c>
      <c r="P114" s="32">
        <f t="shared" si="128"/>
        <v>0</v>
      </c>
      <c r="Q114" s="32">
        <f t="shared" si="128"/>
        <v>0</v>
      </c>
      <c r="R114" s="32">
        <f t="shared" si="128"/>
        <v>0</v>
      </c>
      <c r="S114" s="32">
        <f t="shared" si="128"/>
        <v>0</v>
      </c>
      <c r="T114" s="32">
        <f t="shared" si="128"/>
        <v>0</v>
      </c>
      <c r="U114" s="32">
        <f t="shared" si="128"/>
        <v>0</v>
      </c>
      <c r="V114" s="32">
        <f t="shared" si="128"/>
        <v>0</v>
      </c>
      <c r="W114" s="32">
        <f>SUM(W109:W113)</f>
        <v>3.5000000000000003E-2</v>
      </c>
      <c r="X114" s="32">
        <f t="shared" si="128"/>
        <v>0</v>
      </c>
      <c r="Y114" s="32">
        <f t="shared" si="128"/>
        <v>0</v>
      </c>
      <c r="Z114" s="32">
        <f t="shared" si="128"/>
        <v>0</v>
      </c>
      <c r="AA114" s="32">
        <f t="shared" si="128"/>
        <v>0</v>
      </c>
      <c r="AB114" s="32">
        <f t="shared" si="128"/>
        <v>0</v>
      </c>
      <c r="AC114" s="32">
        <f t="shared" si="128"/>
        <v>0</v>
      </c>
      <c r="AD114" s="32">
        <f t="shared" si="128"/>
        <v>0</v>
      </c>
      <c r="AE114" s="32">
        <f t="shared" si="128"/>
        <v>0</v>
      </c>
      <c r="AF114" s="32">
        <f t="shared" ref="AF114:AI114" si="129">SUM(AF109:AF113)</f>
        <v>0</v>
      </c>
      <c r="AG114" s="32">
        <f t="shared" si="129"/>
        <v>0</v>
      </c>
      <c r="AH114" s="32">
        <f t="shared" si="129"/>
        <v>5.0000000000000001E-3</v>
      </c>
      <c r="AI114" s="32">
        <f t="shared" si="129"/>
        <v>0</v>
      </c>
      <c r="AJ114" s="32">
        <f t="shared" si="128"/>
        <v>0</v>
      </c>
      <c r="AK114" s="32">
        <f t="shared" si="128"/>
        <v>0</v>
      </c>
      <c r="AL114" s="32">
        <f t="shared" si="128"/>
        <v>0</v>
      </c>
      <c r="AM114" s="32">
        <f t="shared" si="128"/>
        <v>0</v>
      </c>
      <c r="AN114" s="32">
        <f t="shared" si="128"/>
        <v>0</v>
      </c>
      <c r="AO114" s="32">
        <f t="shared" si="128"/>
        <v>0</v>
      </c>
      <c r="AP114" s="32">
        <f t="shared" si="128"/>
        <v>0</v>
      </c>
      <c r="AQ114" s="32">
        <f t="shared" si="128"/>
        <v>0</v>
      </c>
      <c r="AR114" s="32">
        <f t="shared" si="128"/>
        <v>0</v>
      </c>
      <c r="AS114" s="32">
        <f t="shared" si="128"/>
        <v>0</v>
      </c>
      <c r="AT114" s="32">
        <f t="shared" si="128"/>
        <v>0</v>
      </c>
      <c r="AU114" s="32">
        <f t="shared" si="128"/>
        <v>0</v>
      </c>
      <c r="AV114" s="32">
        <f t="shared" si="128"/>
        <v>0</v>
      </c>
      <c r="AW114" s="32">
        <f t="shared" si="128"/>
        <v>0</v>
      </c>
      <c r="AX114" s="32">
        <f t="shared" si="128"/>
        <v>0</v>
      </c>
      <c r="AY114" s="32">
        <f t="shared" si="128"/>
        <v>0</v>
      </c>
      <c r="AZ114" s="32">
        <f t="shared" si="128"/>
        <v>0</v>
      </c>
      <c r="BA114" s="32">
        <f t="shared" si="128"/>
        <v>0</v>
      </c>
      <c r="BB114" s="32">
        <f t="shared" si="128"/>
        <v>0</v>
      </c>
      <c r="BC114" s="32">
        <f t="shared" si="128"/>
        <v>0</v>
      </c>
      <c r="BD114" s="32">
        <f t="shared" si="128"/>
        <v>0</v>
      </c>
      <c r="BE114" s="32">
        <f t="shared" si="128"/>
        <v>0</v>
      </c>
      <c r="BF114" s="32">
        <f t="shared" si="128"/>
        <v>0</v>
      </c>
      <c r="BG114" s="32">
        <f t="shared" si="128"/>
        <v>0</v>
      </c>
      <c r="BH114" s="32">
        <f t="shared" si="128"/>
        <v>0</v>
      </c>
      <c r="BI114" s="32">
        <f t="shared" si="128"/>
        <v>0</v>
      </c>
      <c r="BJ114" s="32">
        <f t="shared" si="128"/>
        <v>0.192</v>
      </c>
      <c r="BK114" s="32">
        <f t="shared" si="128"/>
        <v>0</v>
      </c>
      <c r="BL114" s="32">
        <f t="shared" si="128"/>
        <v>0</v>
      </c>
      <c r="BM114" s="32">
        <f t="shared" si="128"/>
        <v>0</v>
      </c>
      <c r="BN114" s="32">
        <f t="shared" si="128"/>
        <v>0</v>
      </c>
      <c r="BO114" s="32">
        <f t="shared" si="128"/>
        <v>0</v>
      </c>
      <c r="BP114" s="32">
        <f t="shared" si="128"/>
        <v>0</v>
      </c>
      <c r="BQ114" s="32">
        <f t="shared" si="128"/>
        <v>1E-3</v>
      </c>
      <c r="BR114" s="66">
        <f t="shared" ref="BR114" si="130">SUM(BR109:BR113)</f>
        <v>0</v>
      </c>
    </row>
    <row r="115" spans="1:72" ht="17.399999999999999">
      <c r="B115" s="30" t="s">
        <v>34</v>
      </c>
      <c r="C115" s="31"/>
      <c r="D115" s="43">
        <f t="shared" ref="D115:BQ115" si="131">PRODUCT(D114,$E$7)</f>
        <v>0.02</v>
      </c>
      <c r="E115" s="43">
        <f t="shared" si="131"/>
        <v>0</v>
      </c>
      <c r="F115" s="43">
        <f t="shared" si="131"/>
        <v>1.2E-2</v>
      </c>
      <c r="G115" s="43">
        <f t="shared" si="131"/>
        <v>5.9999999999999995E-4</v>
      </c>
      <c r="H115" s="43">
        <f t="shared" si="131"/>
        <v>0</v>
      </c>
      <c r="I115" s="43">
        <f t="shared" si="131"/>
        <v>0</v>
      </c>
      <c r="J115" s="43">
        <f t="shared" si="131"/>
        <v>2.4E-2</v>
      </c>
      <c r="K115" s="43">
        <f t="shared" si="131"/>
        <v>5.0000000000000001E-3</v>
      </c>
      <c r="L115" s="43">
        <f t="shared" si="131"/>
        <v>0</v>
      </c>
      <c r="M115" s="43">
        <f t="shared" si="131"/>
        <v>0</v>
      </c>
      <c r="N115" s="43">
        <f t="shared" si="131"/>
        <v>0</v>
      </c>
      <c r="O115" s="43">
        <f t="shared" si="131"/>
        <v>0</v>
      </c>
      <c r="P115" s="43">
        <f t="shared" si="131"/>
        <v>0</v>
      </c>
      <c r="Q115" s="43">
        <f t="shared" si="131"/>
        <v>0</v>
      </c>
      <c r="R115" s="43">
        <f t="shared" si="131"/>
        <v>0</v>
      </c>
      <c r="S115" s="43">
        <f t="shared" si="131"/>
        <v>0</v>
      </c>
      <c r="T115" s="43">
        <f t="shared" si="131"/>
        <v>0</v>
      </c>
      <c r="U115" s="43">
        <f t="shared" si="131"/>
        <v>0</v>
      </c>
      <c r="V115" s="43">
        <f t="shared" si="131"/>
        <v>0</v>
      </c>
      <c r="W115" s="43">
        <f>PRODUCT(W114,$E$7)</f>
        <v>3.5000000000000003E-2</v>
      </c>
      <c r="X115" s="43">
        <f t="shared" si="131"/>
        <v>0</v>
      </c>
      <c r="Y115" s="43">
        <f t="shared" si="131"/>
        <v>0</v>
      </c>
      <c r="Z115" s="43">
        <f t="shared" si="131"/>
        <v>0</v>
      </c>
      <c r="AA115" s="43">
        <f t="shared" si="131"/>
        <v>0</v>
      </c>
      <c r="AB115" s="43">
        <f t="shared" si="131"/>
        <v>0</v>
      </c>
      <c r="AC115" s="43">
        <f t="shared" si="131"/>
        <v>0</v>
      </c>
      <c r="AD115" s="43">
        <f t="shared" si="131"/>
        <v>0</v>
      </c>
      <c r="AE115" s="43">
        <f t="shared" si="131"/>
        <v>0</v>
      </c>
      <c r="AF115" s="43">
        <f t="shared" ref="AF115:AI115" si="132">PRODUCT(AF114,$E$7)</f>
        <v>0</v>
      </c>
      <c r="AG115" s="43">
        <f t="shared" si="132"/>
        <v>0</v>
      </c>
      <c r="AH115" s="43">
        <f t="shared" si="132"/>
        <v>5.0000000000000001E-3</v>
      </c>
      <c r="AI115" s="43">
        <f t="shared" si="132"/>
        <v>0</v>
      </c>
      <c r="AJ115" s="43">
        <f t="shared" si="131"/>
        <v>0</v>
      </c>
      <c r="AK115" s="43">
        <f t="shared" si="131"/>
        <v>0</v>
      </c>
      <c r="AL115" s="43">
        <f t="shared" si="131"/>
        <v>0</v>
      </c>
      <c r="AM115" s="43">
        <f t="shared" si="131"/>
        <v>0</v>
      </c>
      <c r="AN115" s="43">
        <f t="shared" si="131"/>
        <v>0</v>
      </c>
      <c r="AO115" s="43">
        <f t="shared" si="131"/>
        <v>0</v>
      </c>
      <c r="AP115" s="43">
        <f t="shared" si="131"/>
        <v>0</v>
      </c>
      <c r="AQ115" s="43">
        <f t="shared" si="131"/>
        <v>0</v>
      </c>
      <c r="AR115" s="43">
        <f t="shared" si="131"/>
        <v>0</v>
      </c>
      <c r="AS115" s="43">
        <f t="shared" si="131"/>
        <v>0</v>
      </c>
      <c r="AT115" s="43">
        <f t="shared" si="131"/>
        <v>0</v>
      </c>
      <c r="AU115" s="43">
        <f t="shared" si="131"/>
        <v>0</v>
      </c>
      <c r="AV115" s="43">
        <f t="shared" si="131"/>
        <v>0</v>
      </c>
      <c r="AW115" s="43">
        <f t="shared" si="131"/>
        <v>0</v>
      </c>
      <c r="AX115" s="43">
        <f t="shared" si="131"/>
        <v>0</v>
      </c>
      <c r="AY115" s="43">
        <f t="shared" si="131"/>
        <v>0</v>
      </c>
      <c r="AZ115" s="43">
        <f t="shared" si="131"/>
        <v>0</v>
      </c>
      <c r="BA115" s="43">
        <f t="shared" si="131"/>
        <v>0</v>
      </c>
      <c r="BB115" s="43">
        <f t="shared" si="131"/>
        <v>0</v>
      </c>
      <c r="BC115" s="43">
        <f t="shared" si="131"/>
        <v>0</v>
      </c>
      <c r="BD115" s="43">
        <f t="shared" si="131"/>
        <v>0</v>
      </c>
      <c r="BE115" s="43">
        <f t="shared" si="131"/>
        <v>0</v>
      </c>
      <c r="BF115" s="43">
        <f t="shared" si="131"/>
        <v>0</v>
      </c>
      <c r="BG115" s="43">
        <f t="shared" si="131"/>
        <v>0</v>
      </c>
      <c r="BH115" s="43">
        <f t="shared" si="131"/>
        <v>0</v>
      </c>
      <c r="BI115" s="43">
        <f t="shared" si="131"/>
        <v>0</v>
      </c>
      <c r="BJ115" s="43">
        <f t="shared" si="131"/>
        <v>0.192</v>
      </c>
      <c r="BK115" s="43">
        <f t="shared" si="131"/>
        <v>0</v>
      </c>
      <c r="BL115" s="43">
        <f t="shared" si="131"/>
        <v>0</v>
      </c>
      <c r="BM115" s="43">
        <f t="shared" si="131"/>
        <v>0</v>
      </c>
      <c r="BN115" s="43">
        <f t="shared" si="131"/>
        <v>0</v>
      </c>
      <c r="BO115" s="43">
        <f t="shared" si="131"/>
        <v>0</v>
      </c>
      <c r="BP115" s="43">
        <f t="shared" si="131"/>
        <v>0</v>
      </c>
      <c r="BQ115" s="43">
        <f t="shared" si="131"/>
        <v>1E-3</v>
      </c>
      <c r="BR115" s="67">
        <f t="shared" ref="BR115" si="133">PRODUCT(BR114,$E$7)</f>
        <v>0</v>
      </c>
    </row>
    <row r="117" spans="1:72" ht="17.399999999999999">
      <c r="A117" s="26"/>
      <c r="B117" s="27" t="s">
        <v>26</v>
      </c>
      <c r="C117" s="28" t="s">
        <v>27</v>
      </c>
      <c r="D117" s="29">
        <f>D101</f>
        <v>90.9</v>
      </c>
      <c r="E117" s="29">
        <f t="shared" ref="E117:BQ117" si="134">E101</f>
        <v>96</v>
      </c>
      <c r="F117" s="29">
        <f t="shared" si="134"/>
        <v>91</v>
      </c>
      <c r="G117" s="29">
        <f t="shared" si="134"/>
        <v>816</v>
      </c>
      <c r="H117" s="29">
        <f t="shared" si="134"/>
        <v>1680</v>
      </c>
      <c r="I117" s="29">
        <f t="shared" si="134"/>
        <v>1050</v>
      </c>
      <c r="J117" s="29">
        <f t="shared" si="134"/>
        <v>90.57</v>
      </c>
      <c r="K117" s="29">
        <f t="shared" si="134"/>
        <v>1166.67</v>
      </c>
      <c r="L117" s="29">
        <f t="shared" si="134"/>
        <v>255.2</v>
      </c>
      <c r="M117" s="29">
        <f t="shared" si="134"/>
        <v>833</v>
      </c>
      <c r="N117" s="29">
        <f t="shared" si="134"/>
        <v>126.38</v>
      </c>
      <c r="O117" s="29">
        <f t="shared" si="134"/>
        <v>387.53</v>
      </c>
      <c r="P117" s="29">
        <f t="shared" si="134"/>
        <v>663.16</v>
      </c>
      <c r="Q117" s="29">
        <f t="shared" si="134"/>
        <v>526.66999999999996</v>
      </c>
      <c r="R117" s="29">
        <f t="shared" si="134"/>
        <v>1295</v>
      </c>
      <c r="S117" s="29">
        <f t="shared" si="134"/>
        <v>0</v>
      </c>
      <c r="T117" s="29">
        <f t="shared" si="134"/>
        <v>0</v>
      </c>
      <c r="U117" s="29">
        <f t="shared" si="134"/>
        <v>1012</v>
      </c>
      <c r="V117" s="29">
        <f t="shared" si="134"/>
        <v>470.67</v>
      </c>
      <c r="W117" s="29">
        <f>W101</f>
        <v>348</v>
      </c>
      <c r="X117" s="29">
        <f t="shared" si="134"/>
        <v>9.4</v>
      </c>
      <c r="Y117" s="29">
        <f t="shared" si="134"/>
        <v>266.5</v>
      </c>
      <c r="Z117" s="29">
        <f t="shared" si="134"/>
        <v>367</v>
      </c>
      <c r="AA117" s="29">
        <f t="shared" si="134"/>
        <v>524</v>
      </c>
      <c r="AB117" s="29">
        <f t="shared" si="134"/>
        <v>330</v>
      </c>
      <c r="AC117" s="29">
        <f t="shared" si="134"/>
        <v>299</v>
      </c>
      <c r="AD117" s="29">
        <f t="shared" si="134"/>
        <v>148</v>
      </c>
      <c r="AE117" s="29">
        <f t="shared" si="134"/>
        <v>842</v>
      </c>
      <c r="AF117" s="29"/>
      <c r="AG117" s="29"/>
      <c r="AH117" s="29">
        <f t="shared" si="134"/>
        <v>359</v>
      </c>
      <c r="AI117" s="29"/>
      <c r="AJ117" s="29">
        <f t="shared" si="134"/>
        <v>309.10000000000002</v>
      </c>
      <c r="AK117" s="29">
        <f t="shared" si="134"/>
        <v>94</v>
      </c>
      <c r="AL117" s="29">
        <f t="shared" si="134"/>
        <v>73</v>
      </c>
      <c r="AM117" s="29">
        <f t="shared" si="134"/>
        <v>51.6</v>
      </c>
      <c r="AN117" s="29">
        <f t="shared" si="134"/>
        <v>250</v>
      </c>
      <c r="AO117" s="29">
        <f t="shared" si="134"/>
        <v>272</v>
      </c>
      <c r="AP117" s="29">
        <f t="shared" si="134"/>
        <v>0</v>
      </c>
      <c r="AQ117" s="29">
        <f t="shared" si="134"/>
        <v>425</v>
      </c>
      <c r="AR117" s="29">
        <f t="shared" si="134"/>
        <v>800</v>
      </c>
      <c r="AS117" s="29">
        <f t="shared" si="134"/>
        <v>294.25</v>
      </c>
      <c r="AT117" s="29">
        <f t="shared" si="134"/>
        <v>95</v>
      </c>
      <c r="AU117" s="29">
        <f t="shared" si="134"/>
        <v>87.33</v>
      </c>
      <c r="AV117" s="29">
        <f t="shared" si="134"/>
        <v>73.33</v>
      </c>
      <c r="AW117" s="29">
        <f t="shared" si="134"/>
        <v>80</v>
      </c>
      <c r="AX117" s="29">
        <f t="shared" si="134"/>
        <v>89.29</v>
      </c>
      <c r="AY117" s="29">
        <f t="shared" si="134"/>
        <v>63.75</v>
      </c>
      <c r="AZ117" s="29">
        <f t="shared" si="134"/>
        <v>104.62</v>
      </c>
      <c r="BA117" s="29">
        <f t="shared" si="134"/>
        <v>81.33</v>
      </c>
      <c r="BB117" s="29">
        <f t="shared" si="134"/>
        <v>71.67</v>
      </c>
      <c r="BC117" s="29">
        <f t="shared" si="134"/>
        <v>152.66999999999999</v>
      </c>
      <c r="BD117" s="29">
        <f t="shared" si="134"/>
        <v>378</v>
      </c>
      <c r="BE117" s="29">
        <f t="shared" si="134"/>
        <v>574</v>
      </c>
      <c r="BF117" s="29">
        <f t="shared" si="134"/>
        <v>696</v>
      </c>
      <c r="BG117" s="29">
        <f t="shared" si="134"/>
        <v>324</v>
      </c>
      <c r="BH117" s="29">
        <f t="shared" si="134"/>
        <v>604</v>
      </c>
      <c r="BI117" s="29">
        <f t="shared" si="134"/>
        <v>0</v>
      </c>
      <c r="BJ117" s="29">
        <f t="shared" si="134"/>
        <v>38</v>
      </c>
      <c r="BK117" s="29">
        <f t="shared" si="134"/>
        <v>38</v>
      </c>
      <c r="BL117" s="29">
        <f t="shared" si="134"/>
        <v>33</v>
      </c>
      <c r="BM117" s="29">
        <f t="shared" si="134"/>
        <v>43</v>
      </c>
      <c r="BN117" s="29">
        <f t="shared" si="134"/>
        <v>43</v>
      </c>
      <c r="BO117" s="29">
        <f t="shared" si="134"/>
        <v>306.32</v>
      </c>
      <c r="BP117" s="29">
        <f t="shared" si="134"/>
        <v>190</v>
      </c>
      <c r="BQ117" s="29">
        <f t="shared" si="134"/>
        <v>26</v>
      </c>
      <c r="BR117" s="66">
        <f t="shared" ref="BR117" si="135">BR101</f>
        <v>0</v>
      </c>
    </row>
    <row r="118" spans="1:72" ht="17.399999999999999">
      <c r="B118" s="30" t="s">
        <v>28</v>
      </c>
      <c r="C118" s="31" t="s">
        <v>27</v>
      </c>
      <c r="D118" s="32">
        <f>D117/1000</f>
        <v>9.0900000000000009E-2</v>
      </c>
      <c r="E118" s="32">
        <f t="shared" ref="E118:BQ118" si="136">E117/1000</f>
        <v>9.6000000000000002E-2</v>
      </c>
      <c r="F118" s="32">
        <f t="shared" si="136"/>
        <v>9.0999999999999998E-2</v>
      </c>
      <c r="G118" s="32">
        <f t="shared" si="136"/>
        <v>0.81599999999999995</v>
      </c>
      <c r="H118" s="32">
        <f t="shared" si="136"/>
        <v>1.68</v>
      </c>
      <c r="I118" s="32">
        <f t="shared" si="136"/>
        <v>1.05</v>
      </c>
      <c r="J118" s="32">
        <f t="shared" si="136"/>
        <v>9.0569999999999998E-2</v>
      </c>
      <c r="K118" s="32">
        <f t="shared" si="136"/>
        <v>1.1666700000000001</v>
      </c>
      <c r="L118" s="32">
        <f t="shared" si="136"/>
        <v>0.25519999999999998</v>
      </c>
      <c r="M118" s="32">
        <f t="shared" si="136"/>
        <v>0.83299999999999996</v>
      </c>
      <c r="N118" s="32">
        <f t="shared" si="136"/>
        <v>0.12637999999999999</v>
      </c>
      <c r="O118" s="32">
        <f t="shared" si="136"/>
        <v>0.38752999999999999</v>
      </c>
      <c r="P118" s="32">
        <f t="shared" si="136"/>
        <v>0.66315999999999997</v>
      </c>
      <c r="Q118" s="32">
        <f t="shared" si="136"/>
        <v>0.52666999999999997</v>
      </c>
      <c r="R118" s="32">
        <f t="shared" si="136"/>
        <v>1.2949999999999999</v>
      </c>
      <c r="S118" s="32">
        <f t="shared" si="136"/>
        <v>0</v>
      </c>
      <c r="T118" s="32">
        <f t="shared" si="136"/>
        <v>0</v>
      </c>
      <c r="U118" s="32">
        <f t="shared" si="136"/>
        <v>1.012</v>
      </c>
      <c r="V118" s="32">
        <f t="shared" si="136"/>
        <v>0.47067000000000003</v>
      </c>
      <c r="W118" s="32">
        <f>W117/1000</f>
        <v>0.34799999999999998</v>
      </c>
      <c r="X118" s="32">
        <f t="shared" si="136"/>
        <v>9.4000000000000004E-3</v>
      </c>
      <c r="Y118" s="32">
        <f t="shared" si="136"/>
        <v>0.26650000000000001</v>
      </c>
      <c r="Z118" s="32">
        <f t="shared" si="136"/>
        <v>0.36699999999999999</v>
      </c>
      <c r="AA118" s="32">
        <f t="shared" si="136"/>
        <v>0.52400000000000002</v>
      </c>
      <c r="AB118" s="32">
        <f t="shared" si="136"/>
        <v>0.33</v>
      </c>
      <c r="AC118" s="32">
        <f t="shared" si="136"/>
        <v>0.29899999999999999</v>
      </c>
      <c r="AD118" s="32">
        <f t="shared" si="136"/>
        <v>0.14799999999999999</v>
      </c>
      <c r="AE118" s="32">
        <f t="shared" si="136"/>
        <v>0.84199999999999997</v>
      </c>
      <c r="AF118" s="32">
        <f t="shared" ref="AF118:AI118" si="137">AF117/1000</f>
        <v>0</v>
      </c>
      <c r="AG118" s="32">
        <f t="shared" si="137"/>
        <v>0</v>
      </c>
      <c r="AH118" s="32">
        <f t="shared" si="137"/>
        <v>0.35899999999999999</v>
      </c>
      <c r="AI118" s="32">
        <f t="shared" si="137"/>
        <v>0</v>
      </c>
      <c r="AJ118" s="32">
        <f t="shared" si="136"/>
        <v>0.30910000000000004</v>
      </c>
      <c r="AK118" s="32">
        <f t="shared" si="136"/>
        <v>9.4E-2</v>
      </c>
      <c r="AL118" s="32">
        <f t="shared" si="136"/>
        <v>7.2999999999999995E-2</v>
      </c>
      <c r="AM118" s="32">
        <f t="shared" si="136"/>
        <v>5.16E-2</v>
      </c>
      <c r="AN118" s="32">
        <f t="shared" si="136"/>
        <v>0.25</v>
      </c>
      <c r="AO118" s="32">
        <f t="shared" si="136"/>
        <v>0.27200000000000002</v>
      </c>
      <c r="AP118" s="32">
        <f t="shared" si="136"/>
        <v>0</v>
      </c>
      <c r="AQ118" s="32">
        <f t="shared" si="136"/>
        <v>0.42499999999999999</v>
      </c>
      <c r="AR118" s="32">
        <f t="shared" si="136"/>
        <v>0.8</v>
      </c>
      <c r="AS118" s="32">
        <f t="shared" si="136"/>
        <v>0.29425000000000001</v>
      </c>
      <c r="AT118" s="32">
        <f t="shared" si="136"/>
        <v>9.5000000000000001E-2</v>
      </c>
      <c r="AU118" s="32">
        <f t="shared" si="136"/>
        <v>8.7330000000000005E-2</v>
      </c>
      <c r="AV118" s="32">
        <f t="shared" si="136"/>
        <v>7.3329999999999992E-2</v>
      </c>
      <c r="AW118" s="32">
        <f t="shared" si="136"/>
        <v>0.08</v>
      </c>
      <c r="AX118" s="32">
        <f t="shared" si="136"/>
        <v>8.9290000000000008E-2</v>
      </c>
      <c r="AY118" s="32">
        <f t="shared" si="136"/>
        <v>6.3750000000000001E-2</v>
      </c>
      <c r="AZ118" s="32">
        <f t="shared" si="136"/>
        <v>0.10462</v>
      </c>
      <c r="BA118" s="32">
        <f t="shared" si="136"/>
        <v>8.133E-2</v>
      </c>
      <c r="BB118" s="32">
        <f t="shared" si="136"/>
        <v>7.1669999999999998E-2</v>
      </c>
      <c r="BC118" s="32">
        <f t="shared" si="136"/>
        <v>0.15267</v>
      </c>
      <c r="BD118" s="32">
        <f t="shared" si="136"/>
        <v>0.378</v>
      </c>
      <c r="BE118" s="32">
        <f t="shared" si="136"/>
        <v>0.57399999999999995</v>
      </c>
      <c r="BF118" s="32">
        <f t="shared" si="136"/>
        <v>0.69599999999999995</v>
      </c>
      <c r="BG118" s="32">
        <f t="shared" si="136"/>
        <v>0.32400000000000001</v>
      </c>
      <c r="BH118" s="32">
        <f t="shared" si="136"/>
        <v>0.60399999999999998</v>
      </c>
      <c r="BI118" s="32">
        <f t="shared" si="136"/>
        <v>0</v>
      </c>
      <c r="BJ118" s="32">
        <f t="shared" si="136"/>
        <v>3.7999999999999999E-2</v>
      </c>
      <c r="BK118" s="32">
        <f t="shared" si="136"/>
        <v>3.7999999999999999E-2</v>
      </c>
      <c r="BL118" s="32">
        <f t="shared" si="136"/>
        <v>3.3000000000000002E-2</v>
      </c>
      <c r="BM118" s="32">
        <f t="shared" si="136"/>
        <v>4.2999999999999997E-2</v>
      </c>
      <c r="BN118" s="32">
        <f t="shared" si="136"/>
        <v>4.2999999999999997E-2</v>
      </c>
      <c r="BO118" s="32">
        <f t="shared" si="136"/>
        <v>0.30631999999999998</v>
      </c>
      <c r="BP118" s="32">
        <f t="shared" si="136"/>
        <v>0.19</v>
      </c>
      <c r="BQ118" s="32">
        <f t="shared" si="136"/>
        <v>2.5999999999999999E-2</v>
      </c>
      <c r="BR118" s="66">
        <f t="shared" ref="BR118" si="138">BR117/1000</f>
        <v>0</v>
      </c>
    </row>
    <row r="119" spans="1:72" ht="17.399999999999999">
      <c r="A119" s="33"/>
      <c r="B119" s="34" t="s">
        <v>29</v>
      </c>
      <c r="C119" s="101"/>
      <c r="D119" s="35">
        <f>D115*D117</f>
        <v>1.8180000000000001</v>
      </c>
      <c r="E119" s="35">
        <f t="shared" ref="E119:BQ119" si="139">E115*E117</f>
        <v>0</v>
      </c>
      <c r="F119" s="35">
        <f t="shared" si="139"/>
        <v>1.0920000000000001</v>
      </c>
      <c r="G119" s="35">
        <f t="shared" si="139"/>
        <v>0.48959999999999998</v>
      </c>
      <c r="H119" s="35">
        <f t="shared" si="139"/>
        <v>0</v>
      </c>
      <c r="I119" s="35">
        <f t="shared" si="139"/>
        <v>0</v>
      </c>
      <c r="J119" s="35">
        <f t="shared" si="139"/>
        <v>2.1736800000000001</v>
      </c>
      <c r="K119" s="35">
        <f t="shared" si="139"/>
        <v>5.8333500000000003</v>
      </c>
      <c r="L119" s="35">
        <f t="shared" si="139"/>
        <v>0</v>
      </c>
      <c r="M119" s="35">
        <f t="shared" si="139"/>
        <v>0</v>
      </c>
      <c r="N119" s="35">
        <f t="shared" si="139"/>
        <v>0</v>
      </c>
      <c r="O119" s="35">
        <f t="shared" si="139"/>
        <v>0</v>
      </c>
      <c r="P119" s="35">
        <f t="shared" si="139"/>
        <v>0</v>
      </c>
      <c r="Q119" s="35">
        <f t="shared" si="139"/>
        <v>0</v>
      </c>
      <c r="R119" s="35">
        <f t="shared" si="139"/>
        <v>0</v>
      </c>
      <c r="S119" s="35">
        <f t="shared" si="139"/>
        <v>0</v>
      </c>
      <c r="T119" s="35">
        <f t="shared" si="139"/>
        <v>0</v>
      </c>
      <c r="U119" s="35">
        <f t="shared" si="139"/>
        <v>0</v>
      </c>
      <c r="V119" s="35">
        <f t="shared" si="139"/>
        <v>0</v>
      </c>
      <c r="W119" s="35">
        <f>W115*W117</f>
        <v>12.180000000000001</v>
      </c>
      <c r="X119" s="35">
        <f t="shared" si="139"/>
        <v>0</v>
      </c>
      <c r="Y119" s="35">
        <f t="shared" si="139"/>
        <v>0</v>
      </c>
      <c r="Z119" s="35">
        <f t="shared" si="139"/>
        <v>0</v>
      </c>
      <c r="AA119" s="35">
        <f t="shared" si="139"/>
        <v>0</v>
      </c>
      <c r="AB119" s="35">
        <f t="shared" si="139"/>
        <v>0</v>
      </c>
      <c r="AC119" s="35">
        <f t="shared" si="139"/>
        <v>0</v>
      </c>
      <c r="AD119" s="35">
        <f t="shared" si="139"/>
        <v>0</v>
      </c>
      <c r="AE119" s="35">
        <f t="shared" si="139"/>
        <v>0</v>
      </c>
      <c r="AF119" s="35">
        <f t="shared" ref="AF119:AI119" si="140">AF115*AF117</f>
        <v>0</v>
      </c>
      <c r="AG119" s="35">
        <f t="shared" si="140"/>
        <v>0</v>
      </c>
      <c r="AH119" s="35">
        <f t="shared" si="140"/>
        <v>1.7949999999999999</v>
      </c>
      <c r="AI119" s="35">
        <f t="shared" si="140"/>
        <v>0</v>
      </c>
      <c r="AJ119" s="35">
        <f t="shared" si="139"/>
        <v>0</v>
      </c>
      <c r="AK119" s="35">
        <f t="shared" si="139"/>
        <v>0</v>
      </c>
      <c r="AL119" s="35">
        <f t="shared" si="139"/>
        <v>0</v>
      </c>
      <c r="AM119" s="35">
        <f t="shared" si="139"/>
        <v>0</v>
      </c>
      <c r="AN119" s="35">
        <f t="shared" si="139"/>
        <v>0</v>
      </c>
      <c r="AO119" s="35">
        <f t="shared" si="139"/>
        <v>0</v>
      </c>
      <c r="AP119" s="35">
        <f t="shared" si="139"/>
        <v>0</v>
      </c>
      <c r="AQ119" s="35">
        <f t="shared" si="139"/>
        <v>0</v>
      </c>
      <c r="AR119" s="35">
        <f t="shared" si="139"/>
        <v>0</v>
      </c>
      <c r="AS119" s="35">
        <f t="shared" si="139"/>
        <v>0</v>
      </c>
      <c r="AT119" s="35">
        <f t="shared" si="139"/>
        <v>0</v>
      </c>
      <c r="AU119" s="35">
        <f t="shared" si="139"/>
        <v>0</v>
      </c>
      <c r="AV119" s="35">
        <f t="shared" si="139"/>
        <v>0</v>
      </c>
      <c r="AW119" s="35">
        <f t="shared" si="139"/>
        <v>0</v>
      </c>
      <c r="AX119" s="35">
        <f t="shared" si="139"/>
        <v>0</v>
      </c>
      <c r="AY119" s="35">
        <f t="shared" si="139"/>
        <v>0</v>
      </c>
      <c r="AZ119" s="35">
        <f t="shared" si="139"/>
        <v>0</v>
      </c>
      <c r="BA119" s="35">
        <f t="shared" si="139"/>
        <v>0</v>
      </c>
      <c r="BB119" s="35">
        <f t="shared" si="139"/>
        <v>0</v>
      </c>
      <c r="BC119" s="35">
        <f t="shared" si="139"/>
        <v>0</v>
      </c>
      <c r="BD119" s="35">
        <f t="shared" si="139"/>
        <v>0</v>
      </c>
      <c r="BE119" s="35">
        <f t="shared" si="139"/>
        <v>0</v>
      </c>
      <c r="BF119" s="35">
        <f t="shared" si="139"/>
        <v>0</v>
      </c>
      <c r="BG119" s="35">
        <f t="shared" si="139"/>
        <v>0</v>
      </c>
      <c r="BH119" s="35">
        <f t="shared" si="139"/>
        <v>0</v>
      </c>
      <c r="BI119" s="35">
        <f t="shared" si="139"/>
        <v>0</v>
      </c>
      <c r="BJ119" s="35">
        <f t="shared" si="139"/>
        <v>7.2960000000000003</v>
      </c>
      <c r="BK119" s="35">
        <f t="shared" si="139"/>
        <v>0</v>
      </c>
      <c r="BL119" s="35">
        <f t="shared" si="139"/>
        <v>0</v>
      </c>
      <c r="BM119" s="35">
        <f t="shared" si="139"/>
        <v>0</v>
      </c>
      <c r="BN119" s="35">
        <f t="shared" si="139"/>
        <v>0</v>
      </c>
      <c r="BO119" s="35">
        <f t="shared" si="139"/>
        <v>0</v>
      </c>
      <c r="BP119" s="35">
        <f t="shared" si="139"/>
        <v>0</v>
      </c>
      <c r="BQ119" s="35">
        <f t="shared" si="139"/>
        <v>2.6000000000000002E-2</v>
      </c>
      <c r="BR119" s="68">
        <f t="shared" ref="BR119" si="141">BR115*BR117</f>
        <v>0</v>
      </c>
      <c r="BS119" s="36">
        <f>SUM(D119:BQ119)</f>
        <v>32.703630000000004</v>
      </c>
      <c r="BT119" s="37">
        <f>BS119/$C$10</f>
        <v>32.703630000000004</v>
      </c>
    </row>
    <row r="120" spans="1:72" ht="17.399999999999999">
      <c r="A120" s="33"/>
      <c r="B120" s="34" t="s">
        <v>30</v>
      </c>
      <c r="C120" s="101"/>
      <c r="D120" s="35">
        <f>D115*D117</f>
        <v>1.8180000000000001</v>
      </c>
      <c r="E120" s="35">
        <f t="shared" ref="E120:BQ120" si="142">E115*E117</f>
        <v>0</v>
      </c>
      <c r="F120" s="35">
        <f t="shared" si="142"/>
        <v>1.0920000000000001</v>
      </c>
      <c r="G120" s="35">
        <f t="shared" si="142"/>
        <v>0.48959999999999998</v>
      </c>
      <c r="H120" s="35">
        <f t="shared" si="142"/>
        <v>0</v>
      </c>
      <c r="I120" s="35">
        <f t="shared" si="142"/>
        <v>0</v>
      </c>
      <c r="J120" s="35">
        <f t="shared" si="142"/>
        <v>2.1736800000000001</v>
      </c>
      <c r="K120" s="35">
        <f t="shared" si="142"/>
        <v>5.8333500000000003</v>
      </c>
      <c r="L120" s="35">
        <f t="shared" si="142"/>
        <v>0</v>
      </c>
      <c r="M120" s="35">
        <f t="shared" si="142"/>
        <v>0</v>
      </c>
      <c r="N120" s="35">
        <f t="shared" si="142"/>
        <v>0</v>
      </c>
      <c r="O120" s="35">
        <f t="shared" si="142"/>
        <v>0</v>
      </c>
      <c r="P120" s="35">
        <f t="shared" si="142"/>
        <v>0</v>
      </c>
      <c r="Q120" s="35">
        <f t="shared" si="142"/>
        <v>0</v>
      </c>
      <c r="R120" s="35">
        <f t="shared" si="142"/>
        <v>0</v>
      </c>
      <c r="S120" s="35">
        <f t="shared" si="142"/>
        <v>0</v>
      </c>
      <c r="T120" s="35">
        <f t="shared" si="142"/>
        <v>0</v>
      </c>
      <c r="U120" s="35">
        <f t="shared" si="142"/>
        <v>0</v>
      </c>
      <c r="V120" s="35">
        <f t="shared" si="142"/>
        <v>0</v>
      </c>
      <c r="W120" s="35">
        <f>W115*W117</f>
        <v>12.180000000000001</v>
      </c>
      <c r="X120" s="35">
        <f t="shared" si="142"/>
        <v>0</v>
      </c>
      <c r="Y120" s="35">
        <f t="shared" si="142"/>
        <v>0</v>
      </c>
      <c r="Z120" s="35">
        <f t="shared" si="142"/>
        <v>0</v>
      </c>
      <c r="AA120" s="35">
        <f t="shared" si="142"/>
        <v>0</v>
      </c>
      <c r="AB120" s="35">
        <f t="shared" si="142"/>
        <v>0</v>
      </c>
      <c r="AC120" s="35">
        <f t="shared" si="142"/>
        <v>0</v>
      </c>
      <c r="AD120" s="35">
        <f t="shared" si="142"/>
        <v>0</v>
      </c>
      <c r="AE120" s="35">
        <f t="shared" si="142"/>
        <v>0</v>
      </c>
      <c r="AF120" s="35">
        <f t="shared" ref="AF120:AI120" si="143">AF115*AF117</f>
        <v>0</v>
      </c>
      <c r="AG120" s="35">
        <f t="shared" si="143"/>
        <v>0</v>
      </c>
      <c r="AH120" s="35">
        <f t="shared" si="143"/>
        <v>1.7949999999999999</v>
      </c>
      <c r="AI120" s="35">
        <f t="shared" si="143"/>
        <v>0</v>
      </c>
      <c r="AJ120" s="35">
        <f t="shared" si="142"/>
        <v>0</v>
      </c>
      <c r="AK120" s="35">
        <f t="shared" si="142"/>
        <v>0</v>
      </c>
      <c r="AL120" s="35">
        <f t="shared" si="142"/>
        <v>0</v>
      </c>
      <c r="AM120" s="35">
        <f t="shared" si="142"/>
        <v>0</v>
      </c>
      <c r="AN120" s="35">
        <f t="shared" si="142"/>
        <v>0</v>
      </c>
      <c r="AO120" s="35">
        <f t="shared" si="142"/>
        <v>0</v>
      </c>
      <c r="AP120" s="35">
        <f t="shared" si="142"/>
        <v>0</v>
      </c>
      <c r="AQ120" s="35">
        <f t="shared" si="142"/>
        <v>0</v>
      </c>
      <c r="AR120" s="35">
        <f t="shared" si="142"/>
        <v>0</v>
      </c>
      <c r="AS120" s="35">
        <f t="shared" si="142"/>
        <v>0</v>
      </c>
      <c r="AT120" s="35">
        <f t="shared" si="142"/>
        <v>0</v>
      </c>
      <c r="AU120" s="35">
        <f t="shared" si="142"/>
        <v>0</v>
      </c>
      <c r="AV120" s="35">
        <f t="shared" si="142"/>
        <v>0</v>
      </c>
      <c r="AW120" s="35">
        <f t="shared" si="142"/>
        <v>0</v>
      </c>
      <c r="AX120" s="35">
        <f t="shared" si="142"/>
        <v>0</v>
      </c>
      <c r="AY120" s="35">
        <f t="shared" si="142"/>
        <v>0</v>
      </c>
      <c r="AZ120" s="35">
        <f t="shared" si="142"/>
        <v>0</v>
      </c>
      <c r="BA120" s="35">
        <f t="shared" si="142"/>
        <v>0</v>
      </c>
      <c r="BB120" s="35">
        <f t="shared" si="142"/>
        <v>0</v>
      </c>
      <c r="BC120" s="35">
        <f t="shared" si="142"/>
        <v>0</v>
      </c>
      <c r="BD120" s="35">
        <f t="shared" si="142"/>
        <v>0</v>
      </c>
      <c r="BE120" s="35">
        <f t="shared" si="142"/>
        <v>0</v>
      </c>
      <c r="BF120" s="35">
        <f t="shared" si="142"/>
        <v>0</v>
      </c>
      <c r="BG120" s="35">
        <f t="shared" si="142"/>
        <v>0</v>
      </c>
      <c r="BH120" s="35">
        <f t="shared" si="142"/>
        <v>0</v>
      </c>
      <c r="BI120" s="35">
        <f t="shared" si="142"/>
        <v>0</v>
      </c>
      <c r="BJ120" s="35">
        <f t="shared" si="142"/>
        <v>7.2960000000000003</v>
      </c>
      <c r="BK120" s="35">
        <f t="shared" si="142"/>
        <v>0</v>
      </c>
      <c r="BL120" s="35">
        <f t="shared" si="142"/>
        <v>0</v>
      </c>
      <c r="BM120" s="35">
        <f t="shared" si="142"/>
        <v>0</v>
      </c>
      <c r="BN120" s="35">
        <f t="shared" si="142"/>
        <v>0</v>
      </c>
      <c r="BO120" s="35">
        <f t="shared" si="142"/>
        <v>0</v>
      </c>
      <c r="BP120" s="35">
        <f t="shared" si="142"/>
        <v>0</v>
      </c>
      <c r="BQ120" s="35">
        <f t="shared" si="142"/>
        <v>2.6000000000000002E-2</v>
      </c>
      <c r="BR120" s="68">
        <f t="shared" ref="BR120" si="144">BR115*BR117</f>
        <v>0</v>
      </c>
      <c r="BS120" s="36">
        <f>SUM(D120:BQ120)</f>
        <v>32.703630000000004</v>
      </c>
      <c r="BT120" s="37">
        <f>BS120/$C$10</f>
        <v>32.703630000000004</v>
      </c>
    </row>
  </sheetData>
  <mergeCells count="374">
    <mergeCell ref="AF8:AF9"/>
    <mergeCell ref="AG8:AG9"/>
    <mergeCell ref="AI8:AI9"/>
    <mergeCell ref="AF57:AF58"/>
    <mergeCell ref="AG57:AG58"/>
    <mergeCell ref="AI57:AI58"/>
    <mergeCell ref="AF73:AF74"/>
    <mergeCell ref="AG73:AG74"/>
    <mergeCell ref="AI73:AI74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9:A33"/>
    <mergeCell ref="C29:C33"/>
    <mergeCell ref="C51:C52"/>
    <mergeCell ref="A57:A58"/>
    <mergeCell ref="C57:C58"/>
    <mergeCell ref="D57:D58"/>
    <mergeCell ref="BT8:BT9"/>
    <mergeCell ref="A10:A14"/>
    <mergeCell ref="C10:C14"/>
    <mergeCell ref="A17:A23"/>
    <mergeCell ref="C17:C23"/>
    <mergeCell ref="A24:A28"/>
    <mergeCell ref="C24:C28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I57:I58"/>
    <mergeCell ref="J57:J58"/>
    <mergeCell ref="X57:X58"/>
    <mergeCell ref="Y57:Y58"/>
    <mergeCell ref="Z57:Z58"/>
    <mergeCell ref="AA57:AA58"/>
    <mergeCell ref="AB57:AB58"/>
    <mergeCell ref="AC57:AC58"/>
    <mergeCell ref="Q57:Q58"/>
    <mergeCell ref="R57:R58"/>
    <mergeCell ref="S57:S58"/>
    <mergeCell ref="T57:T58"/>
    <mergeCell ref="U57:U58"/>
    <mergeCell ref="V57:V58"/>
    <mergeCell ref="AM57:AM58"/>
    <mergeCell ref="AN57:AN58"/>
    <mergeCell ref="AO57:AO58"/>
    <mergeCell ref="AP57:AP58"/>
    <mergeCell ref="AQ57:AQ58"/>
    <mergeCell ref="AR57:AR58"/>
    <mergeCell ref="AD57:AD58"/>
    <mergeCell ref="AE57:AE58"/>
    <mergeCell ref="AH57:AH58"/>
    <mergeCell ref="AJ57:AJ58"/>
    <mergeCell ref="AK57:AK58"/>
    <mergeCell ref="AL57:AL58"/>
    <mergeCell ref="AY57:AY58"/>
    <mergeCell ref="AZ57:AZ58"/>
    <mergeCell ref="BA57:BA58"/>
    <mergeCell ref="BB57:BB58"/>
    <mergeCell ref="BC57:BC58"/>
    <mergeCell ref="BD57:BD58"/>
    <mergeCell ref="AS57:AS58"/>
    <mergeCell ref="AT57:AT58"/>
    <mergeCell ref="AU57:AU58"/>
    <mergeCell ref="AV57:AV58"/>
    <mergeCell ref="AW57:AW58"/>
    <mergeCell ref="AX57:AX58"/>
    <mergeCell ref="A73:A74"/>
    <mergeCell ref="C73:C74"/>
    <mergeCell ref="D73:D74"/>
    <mergeCell ref="E73:E74"/>
    <mergeCell ref="F73:F74"/>
    <mergeCell ref="G73:G74"/>
    <mergeCell ref="BQ57:BQ58"/>
    <mergeCell ref="BS57:BS58"/>
    <mergeCell ref="BT57:BT58"/>
    <mergeCell ref="A59:A63"/>
    <mergeCell ref="C59:C63"/>
    <mergeCell ref="C69:C70"/>
    <mergeCell ref="BK57:BK58"/>
    <mergeCell ref="BL57:BL58"/>
    <mergeCell ref="BM57:BM58"/>
    <mergeCell ref="BN57:BN58"/>
    <mergeCell ref="BO57:BO58"/>
    <mergeCell ref="BP57:BP58"/>
    <mergeCell ref="BE57:BE58"/>
    <mergeCell ref="BF57:BF58"/>
    <mergeCell ref="BG57:BG58"/>
    <mergeCell ref="BH57:BH58"/>
    <mergeCell ref="BI57:BI58"/>
    <mergeCell ref="BJ57:BJ58"/>
    <mergeCell ref="N73:N74"/>
    <mergeCell ref="O73:O74"/>
    <mergeCell ref="P73:P74"/>
    <mergeCell ref="Q73:Q74"/>
    <mergeCell ref="R73:R74"/>
    <mergeCell ref="S73:S74"/>
    <mergeCell ref="H73:H74"/>
    <mergeCell ref="I73:I74"/>
    <mergeCell ref="J73:J74"/>
    <mergeCell ref="K73:K74"/>
    <mergeCell ref="L73:L74"/>
    <mergeCell ref="M73:M74"/>
    <mergeCell ref="AA73:AA74"/>
    <mergeCell ref="AB73:AB74"/>
    <mergeCell ref="AC73:AC74"/>
    <mergeCell ref="AD73:AD74"/>
    <mergeCell ref="AE73:AE74"/>
    <mergeCell ref="AH73:AH74"/>
    <mergeCell ref="T73:T74"/>
    <mergeCell ref="U73:U74"/>
    <mergeCell ref="V73:V74"/>
    <mergeCell ref="X73:X74"/>
    <mergeCell ref="Y73:Y74"/>
    <mergeCell ref="Z73:Z74"/>
    <mergeCell ref="AP73:AP74"/>
    <mergeCell ref="AQ73:AQ74"/>
    <mergeCell ref="AR73:AR74"/>
    <mergeCell ref="AS73:AS74"/>
    <mergeCell ref="AT73:AT74"/>
    <mergeCell ref="AU73:AU74"/>
    <mergeCell ref="AJ73:AJ74"/>
    <mergeCell ref="AK73:AK74"/>
    <mergeCell ref="AL73:AL74"/>
    <mergeCell ref="AM73:AM74"/>
    <mergeCell ref="AN73:AN74"/>
    <mergeCell ref="AO73:AO74"/>
    <mergeCell ref="BB73:BB74"/>
    <mergeCell ref="BC73:BC74"/>
    <mergeCell ref="BD73:BD74"/>
    <mergeCell ref="BE73:BE74"/>
    <mergeCell ref="BF73:BF74"/>
    <mergeCell ref="BG73:BG74"/>
    <mergeCell ref="AV73:AV74"/>
    <mergeCell ref="AW73:AW74"/>
    <mergeCell ref="AX73:AX74"/>
    <mergeCell ref="AY73:AY74"/>
    <mergeCell ref="AZ73:AZ74"/>
    <mergeCell ref="BA73:BA74"/>
    <mergeCell ref="BN73:BN74"/>
    <mergeCell ref="BO73:BO74"/>
    <mergeCell ref="BP73:BP74"/>
    <mergeCell ref="BQ73:BQ74"/>
    <mergeCell ref="BS73:BS74"/>
    <mergeCell ref="BT73:BT74"/>
    <mergeCell ref="BH73:BH74"/>
    <mergeCell ref="BI73:BI74"/>
    <mergeCell ref="BJ73:BJ74"/>
    <mergeCell ref="BK73:BK74"/>
    <mergeCell ref="BL73:BL74"/>
    <mergeCell ref="BM73:BM74"/>
    <mergeCell ref="E91:E92"/>
    <mergeCell ref="F91:F92"/>
    <mergeCell ref="G91:G92"/>
    <mergeCell ref="H91:H92"/>
    <mergeCell ref="I91:I92"/>
    <mergeCell ref="J91:J92"/>
    <mergeCell ref="A75:A81"/>
    <mergeCell ref="C75:C81"/>
    <mergeCell ref="C87:C88"/>
    <mergeCell ref="A91:A92"/>
    <mergeCell ref="C91:C92"/>
    <mergeCell ref="D91:D92"/>
    <mergeCell ref="Q91:Q92"/>
    <mergeCell ref="R91:R92"/>
    <mergeCell ref="S91:S92"/>
    <mergeCell ref="T91:T92"/>
    <mergeCell ref="U91:U92"/>
    <mergeCell ref="V91:V92"/>
    <mergeCell ref="K91:K92"/>
    <mergeCell ref="L91:L92"/>
    <mergeCell ref="M91:M92"/>
    <mergeCell ref="N91:N92"/>
    <mergeCell ref="O91:O92"/>
    <mergeCell ref="P91:P92"/>
    <mergeCell ref="X91:X92"/>
    <mergeCell ref="Y91:Y92"/>
    <mergeCell ref="Z91:Z92"/>
    <mergeCell ref="AA91:AA92"/>
    <mergeCell ref="AB91:AB92"/>
    <mergeCell ref="AC91:AC92"/>
    <mergeCell ref="AF91:AF92"/>
    <mergeCell ref="AG91:AG92"/>
    <mergeCell ref="AI91:AI92"/>
    <mergeCell ref="AM91:AM92"/>
    <mergeCell ref="AN91:AN92"/>
    <mergeCell ref="AO91:AO92"/>
    <mergeCell ref="AP91:AP92"/>
    <mergeCell ref="AQ91:AQ92"/>
    <mergeCell ref="AR91:AR92"/>
    <mergeCell ref="AD91:AD92"/>
    <mergeCell ref="AE91:AE92"/>
    <mergeCell ref="AH91:AH92"/>
    <mergeCell ref="AJ91:AJ92"/>
    <mergeCell ref="AK91:AK92"/>
    <mergeCell ref="AL91:AL92"/>
    <mergeCell ref="AY91:AY92"/>
    <mergeCell ref="AZ91:AZ92"/>
    <mergeCell ref="BA91:BA92"/>
    <mergeCell ref="BB91:BB92"/>
    <mergeCell ref="BC91:BC92"/>
    <mergeCell ref="BD91:BD92"/>
    <mergeCell ref="AS91:AS92"/>
    <mergeCell ref="AT91:AT92"/>
    <mergeCell ref="AU91:AU92"/>
    <mergeCell ref="AV91:AV92"/>
    <mergeCell ref="AW91:AW92"/>
    <mergeCell ref="AX91:AX92"/>
    <mergeCell ref="A107:A108"/>
    <mergeCell ref="C107:C108"/>
    <mergeCell ref="D107:D108"/>
    <mergeCell ref="E107:E108"/>
    <mergeCell ref="F107:F108"/>
    <mergeCell ref="G107:G108"/>
    <mergeCell ref="BQ91:BQ92"/>
    <mergeCell ref="BS91:BS92"/>
    <mergeCell ref="BT91:BT92"/>
    <mergeCell ref="A93:A97"/>
    <mergeCell ref="C93:C97"/>
    <mergeCell ref="C103:C104"/>
    <mergeCell ref="BK91:BK92"/>
    <mergeCell ref="BL91:BL92"/>
    <mergeCell ref="BM91:BM92"/>
    <mergeCell ref="BN91:BN92"/>
    <mergeCell ref="BO91:BO92"/>
    <mergeCell ref="BP91:BP92"/>
    <mergeCell ref="BE91:BE92"/>
    <mergeCell ref="BF91:BF92"/>
    <mergeCell ref="BG91:BG92"/>
    <mergeCell ref="BH91:BH92"/>
    <mergeCell ref="BI91:BI92"/>
    <mergeCell ref="BJ91:BJ92"/>
    <mergeCell ref="O107:O108"/>
    <mergeCell ref="P107:P108"/>
    <mergeCell ref="Q107:Q108"/>
    <mergeCell ref="R107:R108"/>
    <mergeCell ref="S107:S108"/>
    <mergeCell ref="H107:H108"/>
    <mergeCell ref="I107:I108"/>
    <mergeCell ref="J107:J108"/>
    <mergeCell ref="K107:K108"/>
    <mergeCell ref="L107:L108"/>
    <mergeCell ref="M107:M108"/>
    <mergeCell ref="BS107:BS108"/>
    <mergeCell ref="BT107:BT108"/>
    <mergeCell ref="BH107:BH108"/>
    <mergeCell ref="BI107:BI108"/>
    <mergeCell ref="BJ107:BJ108"/>
    <mergeCell ref="BK107:BK108"/>
    <mergeCell ref="BL107:BL108"/>
    <mergeCell ref="BM107:BM108"/>
    <mergeCell ref="BB107:BB108"/>
    <mergeCell ref="BC107:BC108"/>
    <mergeCell ref="BD107:BD108"/>
    <mergeCell ref="BE107:BE108"/>
    <mergeCell ref="BF107:BF108"/>
    <mergeCell ref="BG107:BG108"/>
    <mergeCell ref="C119:C120"/>
    <mergeCell ref="BN107:BN108"/>
    <mergeCell ref="BO107:BO108"/>
    <mergeCell ref="BP107:BP108"/>
    <mergeCell ref="BQ107:BQ108"/>
    <mergeCell ref="AV107:AV108"/>
    <mergeCell ref="AW107:AW108"/>
    <mergeCell ref="AX107:AX108"/>
    <mergeCell ref="AY107:AY108"/>
    <mergeCell ref="AZ107:AZ108"/>
    <mergeCell ref="BA107:BA108"/>
    <mergeCell ref="AP107:AP108"/>
    <mergeCell ref="AQ107:AQ108"/>
    <mergeCell ref="AR107:AR108"/>
    <mergeCell ref="AS107:AS108"/>
    <mergeCell ref="AT107:AT108"/>
    <mergeCell ref="AU107:AU108"/>
    <mergeCell ref="AJ107:AJ108"/>
    <mergeCell ref="AK107:AK108"/>
    <mergeCell ref="AL107:AL108"/>
    <mergeCell ref="AM107:AM108"/>
    <mergeCell ref="AN107:AN108"/>
    <mergeCell ref="AO107:AO108"/>
    <mergeCell ref="AA107:AA108"/>
    <mergeCell ref="A15:A16"/>
    <mergeCell ref="C15:C16"/>
    <mergeCell ref="BR8:BR9"/>
    <mergeCell ref="BR57:BR58"/>
    <mergeCell ref="BR73:BR74"/>
    <mergeCell ref="BR91:BR92"/>
    <mergeCell ref="BR107:BR108"/>
    <mergeCell ref="A109:A113"/>
    <mergeCell ref="C109:C113"/>
    <mergeCell ref="AB107:AB108"/>
    <mergeCell ref="AC107:AC108"/>
    <mergeCell ref="AD107:AD108"/>
    <mergeCell ref="AE107:AE108"/>
    <mergeCell ref="AH107:AH108"/>
    <mergeCell ref="AF107:AF108"/>
    <mergeCell ref="AG107:AG108"/>
    <mergeCell ref="AI107:AI108"/>
    <mergeCell ref="T107:T108"/>
    <mergeCell ref="U107:U108"/>
    <mergeCell ref="V107:V108"/>
    <mergeCell ref="X107:X108"/>
    <mergeCell ref="Y107:Y108"/>
    <mergeCell ref="Z107:Z108"/>
    <mergeCell ref="N107:N108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A15" sqref="A15:XFD15"/>
    </sheetView>
  </sheetViews>
  <sheetFormatPr defaultRowHeight="14.4"/>
  <cols>
    <col min="1" max="1" width="12.109375" customWidth="1"/>
    <col min="2" max="2" width="28.109375" customWidth="1"/>
    <col min="4" max="4" width="8" customWidth="1"/>
    <col min="5" max="5" width="7.5546875" customWidth="1"/>
    <col min="6" max="6" width="11.5546875" customWidth="1"/>
    <col min="13" max="13" width="11.6640625" customWidth="1"/>
  </cols>
  <sheetData>
    <row r="1" spans="1:15">
      <c r="J1" s="119" t="s">
        <v>53</v>
      </c>
      <c r="K1" s="119"/>
      <c r="L1" s="119"/>
      <c r="M1" s="119"/>
    </row>
    <row r="2" spans="1:15">
      <c r="J2" s="119" t="s">
        <v>54</v>
      </c>
      <c r="K2" s="119"/>
      <c r="L2" s="119"/>
      <c r="M2" s="119"/>
    </row>
    <row r="3" spans="1:15">
      <c r="J3" s="119" t="s">
        <v>55</v>
      </c>
      <c r="K3" s="119"/>
      <c r="L3" s="119"/>
      <c r="M3" s="119"/>
    </row>
    <row r="4" spans="1:15" ht="21" customHeight="1">
      <c r="A4" s="49"/>
      <c r="B4" s="49"/>
      <c r="C4" s="49"/>
      <c r="D4" s="49"/>
      <c r="E4" s="49"/>
      <c r="J4" s="120" t="s">
        <v>80</v>
      </c>
      <c r="K4" s="120"/>
      <c r="L4" s="120"/>
      <c r="M4" s="120"/>
    </row>
    <row r="5" spans="1:15" ht="24" customHeight="1">
      <c r="B5" s="50"/>
      <c r="C5" s="50"/>
      <c r="D5" s="50"/>
      <c r="E5" s="121" t="s">
        <v>56</v>
      </c>
      <c r="F5" s="121"/>
      <c r="G5" s="121">
        <f>' 3-7 лет (день 7)'!K7</f>
        <v>46293</v>
      </c>
      <c r="H5" s="121"/>
      <c r="I5" s="50"/>
      <c r="J5" s="50"/>
      <c r="K5" s="50"/>
      <c r="L5" s="50"/>
      <c r="M5" s="50"/>
    </row>
    <row r="6" spans="1:15" ht="34.5" customHeight="1">
      <c r="A6" s="51" t="s">
        <v>57</v>
      </c>
      <c r="B6" s="51" t="s">
        <v>58</v>
      </c>
      <c r="C6" s="51" t="s">
        <v>59</v>
      </c>
      <c r="D6" s="51" t="s">
        <v>60</v>
      </c>
      <c r="E6" s="51" t="s">
        <v>61</v>
      </c>
      <c r="F6" s="51" t="s">
        <v>62</v>
      </c>
      <c r="G6" s="51" t="s">
        <v>63</v>
      </c>
      <c r="H6" s="51" t="s">
        <v>64</v>
      </c>
      <c r="I6" s="51" t="s">
        <v>65</v>
      </c>
      <c r="J6" s="51" t="s">
        <v>66</v>
      </c>
      <c r="K6" s="51" t="s">
        <v>67</v>
      </c>
      <c r="L6" s="51" t="s">
        <v>68</v>
      </c>
      <c r="M6" s="51" t="s">
        <v>69</v>
      </c>
    </row>
    <row r="7" spans="1:15" ht="20.399999999999999">
      <c r="A7" s="52" t="s">
        <v>70</v>
      </c>
      <c r="B7" s="116" t="s">
        <v>71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8"/>
    </row>
    <row r="8" spans="1:15">
      <c r="A8" s="53" t="s">
        <v>6</v>
      </c>
      <c r="B8" s="12" t="s">
        <v>7</v>
      </c>
      <c r="C8" s="55">
        <v>150</v>
      </c>
      <c r="D8" s="55">
        <v>5.26</v>
      </c>
      <c r="E8" s="55">
        <v>6.07</v>
      </c>
      <c r="F8" s="55">
        <v>21.29</v>
      </c>
      <c r="G8" s="55">
        <v>159.75</v>
      </c>
      <c r="H8" s="55">
        <v>139.01</v>
      </c>
      <c r="I8" s="55">
        <v>0.56999999999999995</v>
      </c>
      <c r="J8" s="55">
        <v>0.11</v>
      </c>
      <c r="K8" s="55">
        <v>0.02</v>
      </c>
      <c r="L8" s="55">
        <v>1.46</v>
      </c>
      <c r="M8" s="55">
        <v>91</v>
      </c>
    </row>
    <row r="9" spans="1:15">
      <c r="A9" s="56"/>
      <c r="B9" s="54" t="s">
        <v>8</v>
      </c>
      <c r="C9" s="57" t="s">
        <v>72</v>
      </c>
      <c r="D9" s="55">
        <v>2.3199999999999998</v>
      </c>
      <c r="E9" s="55">
        <v>0.24</v>
      </c>
      <c r="F9" s="55">
        <v>20.079999999999998</v>
      </c>
      <c r="G9" s="55">
        <v>92</v>
      </c>
      <c r="H9" s="55">
        <v>6.96</v>
      </c>
      <c r="I9" s="55">
        <v>0.41</v>
      </c>
      <c r="J9" s="55">
        <v>0.03</v>
      </c>
      <c r="K9" s="55">
        <v>0.02</v>
      </c>
      <c r="L9" s="55">
        <v>0.01</v>
      </c>
      <c r="M9" s="55">
        <v>2</v>
      </c>
    </row>
    <row r="10" spans="1:15">
      <c r="A10" s="56"/>
      <c r="B10" s="54" t="s">
        <v>9</v>
      </c>
      <c r="C10" s="55">
        <v>150</v>
      </c>
      <c r="D10" s="55">
        <v>1.25</v>
      </c>
      <c r="E10" s="55">
        <v>1.33</v>
      </c>
      <c r="F10" s="55">
        <v>10.08</v>
      </c>
      <c r="G10" s="55">
        <v>50</v>
      </c>
      <c r="H10" s="55">
        <v>83.33</v>
      </c>
      <c r="I10" s="55">
        <v>0.01</v>
      </c>
      <c r="J10" s="55">
        <v>0.02</v>
      </c>
      <c r="K10" s="55">
        <v>0.01</v>
      </c>
      <c r="L10" s="55">
        <v>0.54</v>
      </c>
      <c r="M10" s="55">
        <v>248</v>
      </c>
    </row>
    <row r="11" spans="1:15" hidden="1">
      <c r="A11" s="53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5" hidden="1">
      <c r="A12" s="53"/>
      <c r="B12" s="56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15" ht="28.8" customHeight="1">
      <c r="A13" s="88" t="s">
        <v>106</v>
      </c>
      <c r="B13" s="54" t="s">
        <v>107</v>
      </c>
      <c r="C13" s="55">
        <v>95</v>
      </c>
      <c r="D13" s="55">
        <v>0.3</v>
      </c>
      <c r="E13" s="55">
        <v>0.3</v>
      </c>
      <c r="F13" s="55">
        <v>7.35</v>
      </c>
      <c r="G13" s="55">
        <v>33</v>
      </c>
      <c r="H13" s="55">
        <v>12</v>
      </c>
      <c r="I13" s="55">
        <v>1.65</v>
      </c>
      <c r="J13" s="55">
        <v>0.02</v>
      </c>
      <c r="K13" s="55">
        <v>0.01</v>
      </c>
      <c r="L13" s="55">
        <v>7.5</v>
      </c>
      <c r="M13" s="55"/>
      <c r="O13" s="25"/>
    </row>
    <row r="14" spans="1:15" ht="27.6" hidden="1" customHeight="1">
      <c r="A14" s="88" t="s">
        <v>10</v>
      </c>
      <c r="B14" s="54" t="str">
        <f>'[2]1-3 года (день 1 )'!B16</f>
        <v>Банан</v>
      </c>
      <c r="C14" s="55">
        <v>45</v>
      </c>
      <c r="D14" s="55">
        <v>1.18</v>
      </c>
      <c r="E14" s="55">
        <v>3.81</v>
      </c>
      <c r="F14" s="55">
        <v>2.93</v>
      </c>
      <c r="G14" s="55">
        <v>50.25</v>
      </c>
      <c r="H14" s="55">
        <v>9.23</v>
      </c>
      <c r="I14" s="55">
        <v>0.3</v>
      </c>
      <c r="J14" s="55">
        <v>0.04</v>
      </c>
      <c r="K14" s="55">
        <v>0.03</v>
      </c>
      <c r="L14" s="55">
        <v>2.4</v>
      </c>
      <c r="M14" s="55"/>
    </row>
    <row r="15" spans="1:15" ht="15" hidden="1" customHeight="1">
      <c r="A15" s="88"/>
      <c r="B15" s="54" t="s">
        <v>83</v>
      </c>
      <c r="C15" s="55">
        <v>95</v>
      </c>
      <c r="D15" s="55">
        <v>0.67</v>
      </c>
      <c r="E15" s="55">
        <v>0.14000000000000001</v>
      </c>
      <c r="F15" s="55" t="s">
        <v>108</v>
      </c>
      <c r="G15" s="55">
        <v>73</v>
      </c>
      <c r="H15" s="55">
        <v>25.8</v>
      </c>
      <c r="I15" s="55">
        <v>0.26</v>
      </c>
      <c r="J15" s="55">
        <v>0.02</v>
      </c>
      <c r="K15" s="55">
        <v>0.02</v>
      </c>
      <c r="L15" s="55">
        <v>44.86</v>
      </c>
      <c r="M15" s="55"/>
    </row>
    <row r="16" spans="1:15">
      <c r="A16" s="53" t="s">
        <v>10</v>
      </c>
      <c r="B16" s="54" t="s">
        <v>11</v>
      </c>
      <c r="C16" s="55">
        <v>170</v>
      </c>
      <c r="D16" s="55">
        <v>6.53</v>
      </c>
      <c r="E16" s="55">
        <v>7.35</v>
      </c>
      <c r="F16" s="55">
        <v>13.98</v>
      </c>
      <c r="G16" s="55">
        <v>167.21</v>
      </c>
      <c r="H16" s="55">
        <v>31.22</v>
      </c>
      <c r="I16" s="55">
        <v>0.72</v>
      </c>
      <c r="J16" s="55">
        <v>0.17</v>
      </c>
      <c r="K16" s="55">
        <v>0.24</v>
      </c>
      <c r="L16" s="55">
        <v>10.11</v>
      </c>
      <c r="M16" s="55">
        <v>39</v>
      </c>
    </row>
    <row r="17" spans="1:13">
      <c r="A17" s="56"/>
      <c r="B17" s="54" t="s">
        <v>12</v>
      </c>
      <c r="C17" s="55">
        <v>50</v>
      </c>
      <c r="D17" s="55">
        <v>4.1100000000000003</v>
      </c>
      <c r="E17" s="55">
        <v>3.18</v>
      </c>
      <c r="F17" s="55">
        <v>2.99</v>
      </c>
      <c r="G17" s="55">
        <v>56.88</v>
      </c>
      <c r="H17" s="55">
        <v>16.93</v>
      </c>
      <c r="I17" s="55">
        <v>0.43</v>
      </c>
      <c r="J17" s="55">
        <v>0.02</v>
      </c>
      <c r="K17" s="55">
        <v>0.03</v>
      </c>
      <c r="L17" s="55">
        <v>6.23</v>
      </c>
      <c r="M17" s="55">
        <v>151</v>
      </c>
    </row>
    <row r="18" spans="1:13">
      <c r="A18" s="56"/>
      <c r="B18" s="54" t="s">
        <v>13</v>
      </c>
      <c r="C18" s="55">
        <v>20</v>
      </c>
      <c r="D18" s="55">
        <v>0.3</v>
      </c>
      <c r="E18" s="55">
        <v>3.37</v>
      </c>
      <c r="F18" s="55">
        <v>1.08</v>
      </c>
      <c r="G18" s="55">
        <v>30</v>
      </c>
      <c r="H18" s="55">
        <v>8.35</v>
      </c>
      <c r="I18" s="55">
        <v>0.03</v>
      </c>
      <c r="J18" s="55">
        <v>0</v>
      </c>
      <c r="K18" s="55">
        <v>7.0000000000000007E-2</v>
      </c>
      <c r="L18" s="55">
        <v>0.04</v>
      </c>
      <c r="M18" s="55">
        <v>226</v>
      </c>
    </row>
    <row r="19" spans="1:13" ht="15.75" customHeight="1">
      <c r="A19" s="56"/>
      <c r="B19" s="54" t="s">
        <v>73</v>
      </c>
      <c r="C19" s="55">
        <v>125</v>
      </c>
      <c r="D19" s="55">
        <v>4.5</v>
      </c>
      <c r="E19" s="55">
        <v>3.48</v>
      </c>
      <c r="F19" s="55">
        <v>21.8</v>
      </c>
      <c r="G19" s="55">
        <v>136</v>
      </c>
      <c r="H19" s="55">
        <v>4</v>
      </c>
      <c r="I19" s="55">
        <v>0.91</v>
      </c>
      <c r="J19" s="55">
        <v>0.04</v>
      </c>
      <c r="K19" s="55">
        <v>0.02</v>
      </c>
      <c r="L19" s="55">
        <v>0</v>
      </c>
      <c r="M19" s="55">
        <v>205</v>
      </c>
    </row>
    <row r="20" spans="1:13">
      <c r="A20" s="56"/>
      <c r="B20" s="54" t="s">
        <v>15</v>
      </c>
      <c r="C20" s="55">
        <v>20</v>
      </c>
      <c r="D20" s="55">
        <v>1.57</v>
      </c>
      <c r="E20" s="55">
        <v>0.2</v>
      </c>
      <c r="F20" s="55">
        <v>9.65</v>
      </c>
      <c r="G20" s="55">
        <v>48</v>
      </c>
      <c r="H20" s="55">
        <v>4.5999999999999996</v>
      </c>
      <c r="I20" s="55">
        <v>0.4</v>
      </c>
      <c r="J20" s="55">
        <v>0.03</v>
      </c>
      <c r="K20" s="55">
        <v>5.0000000000000001E-3</v>
      </c>
      <c r="L20" s="55">
        <v>0</v>
      </c>
      <c r="M20" s="55"/>
    </row>
    <row r="21" spans="1:13">
      <c r="A21" s="56"/>
      <c r="B21" s="54" t="s">
        <v>74</v>
      </c>
      <c r="C21" s="55">
        <v>40</v>
      </c>
      <c r="D21" s="55">
        <v>2.64</v>
      </c>
      <c r="E21" s="55">
        <v>0.48</v>
      </c>
      <c r="F21" s="55">
        <v>13.36</v>
      </c>
      <c r="G21" s="55">
        <v>69.599999999999994</v>
      </c>
      <c r="H21" s="55">
        <v>14</v>
      </c>
      <c r="I21" s="55">
        <v>1.56</v>
      </c>
      <c r="J21" s="55">
        <v>7.1999999999999995E-2</v>
      </c>
      <c r="K21" s="55">
        <v>3.2000000000000001E-2</v>
      </c>
      <c r="L21" s="55">
        <v>0</v>
      </c>
      <c r="M21" s="55"/>
    </row>
    <row r="22" spans="1:13">
      <c r="A22" s="56"/>
      <c r="B22" s="54" t="s">
        <v>17</v>
      </c>
      <c r="C22" s="55">
        <v>150</v>
      </c>
      <c r="D22" s="55">
        <v>0.52</v>
      </c>
      <c r="E22" s="55">
        <v>0</v>
      </c>
      <c r="F22" s="55">
        <v>15.59</v>
      </c>
      <c r="G22" s="55">
        <v>60.86</v>
      </c>
      <c r="H22" s="55">
        <v>16.18</v>
      </c>
      <c r="I22" s="55">
        <v>1.23</v>
      </c>
      <c r="J22" s="55">
        <v>0.01</v>
      </c>
      <c r="K22" s="55">
        <v>0.02</v>
      </c>
      <c r="L22" s="55">
        <v>0.4</v>
      </c>
      <c r="M22" s="55">
        <v>250</v>
      </c>
    </row>
    <row r="23" spans="1:13" hidden="1">
      <c r="A23" s="56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</row>
    <row r="24" spans="1:13">
      <c r="A24" s="53" t="s">
        <v>18</v>
      </c>
      <c r="B24" s="54" t="s">
        <v>19</v>
      </c>
      <c r="C24" s="54">
        <v>150</v>
      </c>
      <c r="D24" s="54">
        <v>0.18</v>
      </c>
      <c r="E24" s="54">
        <v>0.08</v>
      </c>
      <c r="F24" s="54">
        <v>13.75</v>
      </c>
      <c r="G24" s="54">
        <v>75</v>
      </c>
      <c r="H24" s="54">
        <v>3.38</v>
      </c>
      <c r="I24" s="54">
        <v>0.17</v>
      </c>
      <c r="J24" s="54">
        <v>0.01</v>
      </c>
      <c r="K24" s="54">
        <v>0</v>
      </c>
      <c r="L24" s="54">
        <v>11</v>
      </c>
      <c r="M24" s="54">
        <v>256</v>
      </c>
    </row>
    <row r="25" spans="1:13" ht="14.25" customHeight="1">
      <c r="A25" s="56"/>
      <c r="B25" s="54" t="s">
        <v>20</v>
      </c>
      <c r="C25" s="54">
        <v>60</v>
      </c>
      <c r="D25" s="54">
        <v>4.54</v>
      </c>
      <c r="E25" s="54">
        <v>4.07</v>
      </c>
      <c r="F25" s="54">
        <v>25.3</v>
      </c>
      <c r="G25" s="54">
        <v>157.12</v>
      </c>
      <c r="H25" s="54">
        <v>32.56</v>
      </c>
      <c r="I25" s="54">
        <v>0.76</v>
      </c>
      <c r="J25" s="54">
        <v>0.1</v>
      </c>
      <c r="K25" s="54">
        <v>0.04</v>
      </c>
      <c r="L25" s="54">
        <v>0.22</v>
      </c>
      <c r="M25" s="54">
        <v>417</v>
      </c>
    </row>
    <row r="26" spans="1:13" hidden="1">
      <c r="A26" s="56"/>
      <c r="B26" s="54" t="str">
        <f>' 3-7 лет (день 7)'!B26</f>
        <v>Яблоко</v>
      </c>
      <c r="C26" s="54">
        <v>75</v>
      </c>
      <c r="D26" s="54">
        <v>0.3</v>
      </c>
      <c r="E26" s="54">
        <v>0.3</v>
      </c>
      <c r="F26" s="54">
        <v>7.35</v>
      </c>
      <c r="G26" s="54">
        <v>33</v>
      </c>
      <c r="H26" s="54">
        <v>12</v>
      </c>
      <c r="I26" s="54">
        <v>1.65</v>
      </c>
      <c r="J26" s="54">
        <v>0.02</v>
      </c>
      <c r="K26" s="54">
        <v>0.01</v>
      </c>
      <c r="L26" s="54">
        <v>7.5</v>
      </c>
      <c r="M26" s="54"/>
    </row>
    <row r="27" spans="1:13">
      <c r="A27" s="53" t="s">
        <v>21</v>
      </c>
      <c r="B27" s="54" t="s">
        <v>22</v>
      </c>
      <c r="C27" s="54">
        <v>120</v>
      </c>
      <c r="D27" s="54">
        <v>2.44</v>
      </c>
      <c r="E27" s="54">
        <v>4.1900000000000004</v>
      </c>
      <c r="F27" s="54">
        <v>14.45</v>
      </c>
      <c r="G27" s="54">
        <v>113.6</v>
      </c>
      <c r="H27" s="54">
        <v>36.94</v>
      </c>
      <c r="I27" s="54">
        <v>0.85</v>
      </c>
      <c r="J27" s="54">
        <v>0.11</v>
      </c>
      <c r="K27" s="54">
        <v>0.08</v>
      </c>
      <c r="L27" s="54">
        <v>14.36</v>
      </c>
      <c r="M27" s="54">
        <v>206</v>
      </c>
    </row>
    <row r="28" spans="1:13">
      <c r="A28" s="56"/>
      <c r="B28" s="54" t="str">
        <f>' 3-7 лет (день 7)'!B30</f>
        <v>Огурчик свежий</v>
      </c>
      <c r="C28" s="54">
        <v>45</v>
      </c>
      <c r="D28" s="54">
        <v>0.36</v>
      </c>
      <c r="E28" s="54">
        <v>0.05</v>
      </c>
      <c r="F28" s="54">
        <v>1.1299999999999999</v>
      </c>
      <c r="G28" s="54">
        <v>6.3</v>
      </c>
      <c r="H28" s="54">
        <v>10.35</v>
      </c>
      <c r="I28" s="54">
        <v>0.27</v>
      </c>
      <c r="J28" s="54">
        <v>0.02</v>
      </c>
      <c r="K28" s="54">
        <v>0.02</v>
      </c>
      <c r="L28" s="54">
        <v>4.5</v>
      </c>
      <c r="M28" s="54">
        <v>70</v>
      </c>
    </row>
    <row r="29" spans="1:13">
      <c r="A29" s="56"/>
      <c r="B29" s="54" t="s">
        <v>15</v>
      </c>
      <c r="C29" s="54">
        <v>30</v>
      </c>
      <c r="D29" s="54">
        <v>2.355</v>
      </c>
      <c r="E29" s="54">
        <v>0.3</v>
      </c>
      <c r="F29" s="54">
        <v>14.475</v>
      </c>
      <c r="G29" s="54">
        <v>72</v>
      </c>
      <c r="H29" s="54">
        <v>6.9</v>
      </c>
      <c r="I29" s="54">
        <v>0.6</v>
      </c>
      <c r="J29" s="54">
        <v>4.4999999999999998E-2</v>
      </c>
      <c r="K29" s="54">
        <v>7.4999999999999997E-3</v>
      </c>
      <c r="L29" s="54">
        <v>0</v>
      </c>
      <c r="M29" s="54"/>
    </row>
    <row r="30" spans="1:13">
      <c r="A30" s="54"/>
      <c r="B30" s="54" t="s">
        <v>23</v>
      </c>
      <c r="C30" s="54" t="s">
        <v>75</v>
      </c>
      <c r="D30" s="54">
        <v>0.04</v>
      </c>
      <c r="E30" s="54">
        <v>0</v>
      </c>
      <c r="F30" s="54">
        <v>9.1</v>
      </c>
      <c r="G30" s="54">
        <v>35</v>
      </c>
      <c r="H30" s="54">
        <v>1.87</v>
      </c>
      <c r="I30" s="54">
        <v>0.08</v>
      </c>
      <c r="J30" s="54">
        <v>0</v>
      </c>
      <c r="K30" s="54">
        <v>0</v>
      </c>
      <c r="L30" s="54">
        <v>0</v>
      </c>
      <c r="M30" s="54" t="s">
        <v>76</v>
      </c>
    </row>
    <row r="31" spans="1:13" ht="16.2">
      <c r="A31" s="54"/>
      <c r="B31" s="58" t="s">
        <v>77</v>
      </c>
      <c r="C31" s="54"/>
      <c r="D31" s="54">
        <f t="shared" ref="D31:L31" si="0">SUM(D8:D27)</f>
        <v>38.61</v>
      </c>
      <c r="E31" s="54">
        <f t="shared" si="0"/>
        <v>38.589999999999996</v>
      </c>
      <c r="F31" s="54">
        <f t="shared" si="0"/>
        <v>201.02999999999997</v>
      </c>
      <c r="G31" s="54">
        <f t="shared" si="0"/>
        <v>1405.27</v>
      </c>
      <c r="H31" s="54">
        <f t="shared" si="0"/>
        <v>456.49</v>
      </c>
      <c r="I31" s="54">
        <f t="shared" si="0"/>
        <v>11.91</v>
      </c>
      <c r="J31" s="54">
        <f t="shared" si="0"/>
        <v>0.82199999999999995</v>
      </c>
      <c r="K31" s="54">
        <f t="shared" si="0"/>
        <v>0.65700000000000003</v>
      </c>
      <c r="L31" s="54">
        <f t="shared" si="0"/>
        <v>106.63000000000001</v>
      </c>
      <c r="M31" s="54"/>
    </row>
    <row r="33" spans="1:13">
      <c r="A33" s="119" t="s">
        <v>85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</row>
  </sheetData>
  <mergeCells count="8">
    <mergeCell ref="B7:M7"/>
    <mergeCell ref="A33:M33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opLeftCell="A4" workbookViewId="0">
      <selection activeCell="A14" sqref="A14:XFD14"/>
    </sheetView>
  </sheetViews>
  <sheetFormatPr defaultRowHeight="14.4"/>
  <cols>
    <col min="1" max="1" width="14.109375" customWidth="1"/>
    <col min="2" max="2" width="27.6640625" customWidth="1"/>
    <col min="4" max="4" width="7.88671875" customWidth="1"/>
    <col min="5" max="5" width="7.6640625" customWidth="1"/>
    <col min="6" max="6" width="11.33203125" customWidth="1"/>
    <col min="13" max="13" width="11.109375" customWidth="1"/>
  </cols>
  <sheetData>
    <row r="1" spans="1:13">
      <c r="J1" s="119" t="s">
        <v>53</v>
      </c>
      <c r="K1" s="119"/>
      <c r="L1" s="119"/>
      <c r="M1" s="119"/>
    </row>
    <row r="2" spans="1:13">
      <c r="J2" s="119" t="s">
        <v>54</v>
      </c>
      <c r="K2" s="119"/>
      <c r="L2" s="119"/>
      <c r="M2" s="119"/>
    </row>
    <row r="3" spans="1:13">
      <c r="J3" s="119" t="s">
        <v>55</v>
      </c>
      <c r="K3" s="119"/>
      <c r="L3" s="119"/>
      <c r="M3" s="119"/>
    </row>
    <row r="4" spans="1:13" ht="21" customHeight="1">
      <c r="A4" s="49"/>
      <c r="B4" s="49"/>
      <c r="C4" s="49"/>
      <c r="D4" s="49"/>
      <c r="E4" s="49"/>
      <c r="J4" s="120" t="s">
        <v>81</v>
      </c>
      <c r="K4" s="120"/>
      <c r="L4" s="120"/>
      <c r="M4" s="120"/>
    </row>
    <row r="5" spans="1:13" ht="24" customHeight="1">
      <c r="B5" s="50"/>
      <c r="C5" s="50"/>
      <c r="D5" s="50"/>
      <c r="E5" s="121" t="s">
        <v>56</v>
      </c>
      <c r="F5" s="121"/>
      <c r="G5" s="121">
        <f>' 3-7 лет (день 7)'!K7</f>
        <v>46293</v>
      </c>
      <c r="H5" s="121"/>
      <c r="I5" s="50"/>
      <c r="J5" s="50"/>
      <c r="K5" s="50"/>
      <c r="L5" s="50"/>
      <c r="M5" s="50"/>
    </row>
    <row r="6" spans="1:13" ht="27.6">
      <c r="A6" s="51" t="s">
        <v>57</v>
      </c>
      <c r="B6" s="51" t="s">
        <v>58</v>
      </c>
      <c r="C6" s="51" t="s">
        <v>59</v>
      </c>
      <c r="D6" s="51" t="s">
        <v>60</v>
      </c>
      <c r="E6" s="51" t="s">
        <v>61</v>
      </c>
      <c r="F6" s="51" t="s">
        <v>62</v>
      </c>
      <c r="G6" s="51" t="s">
        <v>63</v>
      </c>
      <c r="H6" s="51" t="s">
        <v>64</v>
      </c>
      <c r="I6" s="51" t="s">
        <v>65</v>
      </c>
      <c r="J6" s="51" t="s">
        <v>66</v>
      </c>
      <c r="K6" s="51" t="s">
        <v>67</v>
      </c>
      <c r="L6" s="51" t="s">
        <v>68</v>
      </c>
      <c r="M6" s="51" t="s">
        <v>69</v>
      </c>
    </row>
    <row r="7" spans="1:13" ht="20.399999999999999">
      <c r="A7" s="52" t="s">
        <v>70</v>
      </c>
      <c r="B7" s="116" t="s">
        <v>78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8"/>
    </row>
    <row r="8" spans="1:13">
      <c r="A8" s="53" t="s">
        <v>6</v>
      </c>
      <c r="B8" s="12" t="s">
        <v>7</v>
      </c>
      <c r="C8" s="55">
        <v>200</v>
      </c>
      <c r="D8" s="55">
        <v>6.44</v>
      </c>
      <c r="E8" s="55">
        <v>7.53</v>
      </c>
      <c r="F8" s="55">
        <v>25.38</v>
      </c>
      <c r="G8" s="55">
        <v>192</v>
      </c>
      <c r="H8" s="55">
        <v>186.58</v>
      </c>
      <c r="I8" s="55">
        <v>0.95</v>
      </c>
      <c r="J8" s="55">
        <v>0.11</v>
      </c>
      <c r="K8" s="55">
        <v>0.05</v>
      </c>
      <c r="L8" s="55">
        <v>1.95</v>
      </c>
      <c r="M8" s="55">
        <v>91</v>
      </c>
    </row>
    <row r="9" spans="1:13">
      <c r="A9" s="56"/>
      <c r="B9" s="54" t="s">
        <v>8</v>
      </c>
      <c r="C9" s="57" t="s">
        <v>72</v>
      </c>
      <c r="D9" s="55">
        <v>2.3199999999999998</v>
      </c>
      <c r="E9" s="55">
        <v>0.24</v>
      </c>
      <c r="F9" s="55">
        <v>20.079999999999998</v>
      </c>
      <c r="G9" s="55">
        <v>92</v>
      </c>
      <c r="H9" s="55">
        <v>6.96</v>
      </c>
      <c r="I9" s="55">
        <v>0.41</v>
      </c>
      <c r="J9" s="55">
        <v>0.03</v>
      </c>
      <c r="K9" s="55">
        <v>0.02</v>
      </c>
      <c r="L9" s="55">
        <v>0.01</v>
      </c>
      <c r="M9" s="55">
        <v>2</v>
      </c>
    </row>
    <row r="10" spans="1:13">
      <c r="A10" s="56"/>
      <c r="B10" s="54" t="s">
        <v>9</v>
      </c>
      <c r="C10" s="55">
        <v>180</v>
      </c>
      <c r="D10" s="55">
        <v>1.5</v>
      </c>
      <c r="E10" s="55">
        <v>1.6</v>
      </c>
      <c r="F10" s="55">
        <v>12.1</v>
      </c>
      <c r="G10" s="55">
        <v>60</v>
      </c>
      <c r="H10" s="55">
        <v>100</v>
      </c>
      <c r="I10" s="55">
        <v>0.02</v>
      </c>
      <c r="J10" s="55">
        <v>0.02</v>
      </c>
      <c r="K10" s="55">
        <v>0.01</v>
      </c>
      <c r="L10" s="55">
        <v>0.65</v>
      </c>
      <c r="M10" s="55">
        <v>248</v>
      </c>
    </row>
    <row r="11" spans="1:13">
      <c r="A11" s="53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hidden="1">
      <c r="A12" s="53"/>
      <c r="B12" s="56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13" ht="26.4" customHeight="1">
      <c r="A13" s="88" t="s">
        <v>106</v>
      </c>
      <c r="B13" s="54" t="s">
        <v>107</v>
      </c>
      <c r="C13" s="55">
        <v>100</v>
      </c>
      <c r="D13" s="55">
        <v>0.4</v>
      </c>
      <c r="E13" s="55">
        <v>0.4</v>
      </c>
      <c r="F13" s="55">
        <v>9.8000000000000007</v>
      </c>
      <c r="G13" s="55">
        <v>44</v>
      </c>
      <c r="H13" s="55">
        <v>16</v>
      </c>
      <c r="I13" s="55">
        <v>2.2000000000000002</v>
      </c>
      <c r="J13" s="55">
        <v>0.03</v>
      </c>
      <c r="K13" s="55">
        <v>0.02</v>
      </c>
      <c r="L13" s="55">
        <v>10</v>
      </c>
      <c r="M13" s="55"/>
    </row>
    <row r="14" spans="1:13" ht="14.4" customHeight="1">
      <c r="A14" s="88"/>
      <c r="B14" s="54" t="s">
        <v>83</v>
      </c>
      <c r="C14" s="55">
        <v>100</v>
      </c>
      <c r="D14" s="55">
        <v>0.9</v>
      </c>
      <c r="E14" s="55">
        <v>0.2</v>
      </c>
      <c r="F14" s="55">
        <v>23.07</v>
      </c>
      <c r="G14" s="55">
        <v>98</v>
      </c>
      <c r="H14" s="55">
        <v>34.5</v>
      </c>
      <c r="I14" s="55">
        <v>0.35</v>
      </c>
      <c r="J14" s="55">
        <v>0.04</v>
      </c>
      <c r="K14" s="55">
        <v>0.03</v>
      </c>
      <c r="L14" s="55">
        <v>60</v>
      </c>
      <c r="M14" s="55"/>
    </row>
    <row r="15" spans="1:13">
      <c r="A15" s="53" t="s">
        <v>10</v>
      </c>
      <c r="B15" s="54" t="s">
        <v>11</v>
      </c>
      <c r="C15" s="55">
        <v>200</v>
      </c>
      <c r="D15" s="55">
        <v>5.3</v>
      </c>
      <c r="E15" s="55">
        <v>7.2</v>
      </c>
      <c r="F15" s="55">
        <v>18.2</v>
      </c>
      <c r="G15" s="55">
        <v>202.3</v>
      </c>
      <c r="H15" s="55">
        <v>39.4</v>
      </c>
      <c r="I15" s="55">
        <v>0.9</v>
      </c>
      <c r="J15" s="55">
        <v>0.22</v>
      </c>
      <c r="K15" s="55">
        <v>0.3</v>
      </c>
      <c r="L15" s="55">
        <v>12.76</v>
      </c>
      <c r="M15" s="55">
        <v>39</v>
      </c>
    </row>
    <row r="16" spans="1:13">
      <c r="A16" s="56"/>
      <c r="B16" s="54" t="s">
        <v>12</v>
      </c>
      <c r="C16" s="55">
        <v>70</v>
      </c>
      <c r="D16" s="55">
        <v>5.75</v>
      </c>
      <c r="E16" s="55">
        <v>4.45</v>
      </c>
      <c r="F16" s="55">
        <v>4.1900000000000004</v>
      </c>
      <c r="G16" s="55">
        <v>79.63</v>
      </c>
      <c r="H16" s="55">
        <v>23.7</v>
      </c>
      <c r="I16" s="55">
        <v>0.6</v>
      </c>
      <c r="J16" s="55">
        <v>0.03</v>
      </c>
      <c r="K16" s="55">
        <v>0.04</v>
      </c>
      <c r="L16" s="55">
        <v>8.7200000000000006</v>
      </c>
      <c r="M16" s="55">
        <v>151</v>
      </c>
    </row>
    <row r="17" spans="1:13">
      <c r="A17" s="56"/>
      <c r="B17" s="54" t="s">
        <v>13</v>
      </c>
      <c r="C17" s="55">
        <v>30</v>
      </c>
      <c r="D17" s="55">
        <v>0.45</v>
      </c>
      <c r="E17" s="55">
        <v>5.0599999999999996</v>
      </c>
      <c r="F17" s="55">
        <v>1.62</v>
      </c>
      <c r="G17" s="55">
        <v>45</v>
      </c>
      <c r="H17" s="55">
        <v>12.53</v>
      </c>
      <c r="I17" s="55">
        <v>0.05</v>
      </c>
      <c r="J17" s="55">
        <v>0</v>
      </c>
      <c r="K17" s="55">
        <v>0.1</v>
      </c>
      <c r="L17" s="55">
        <v>0.06</v>
      </c>
      <c r="M17" s="55">
        <v>226</v>
      </c>
    </row>
    <row r="18" spans="1:13">
      <c r="A18" s="56"/>
      <c r="B18" s="54" t="s">
        <v>73</v>
      </c>
      <c r="C18" s="55">
        <v>155</v>
      </c>
      <c r="D18" s="55">
        <v>5.68</v>
      </c>
      <c r="E18" s="55">
        <v>4.3600000000000003</v>
      </c>
      <c r="F18" s="55">
        <v>27.25</v>
      </c>
      <c r="G18" s="55">
        <v>171</v>
      </c>
      <c r="H18" s="55">
        <v>5</v>
      </c>
      <c r="I18" s="55">
        <v>1.1399999999999999</v>
      </c>
      <c r="J18" s="55">
        <v>0.06</v>
      </c>
      <c r="K18" s="55">
        <v>0.03</v>
      </c>
      <c r="L18" s="55">
        <v>0</v>
      </c>
      <c r="M18" s="55">
        <v>205</v>
      </c>
    </row>
    <row r="19" spans="1:13">
      <c r="A19" s="56"/>
      <c r="B19" s="54" t="s">
        <v>15</v>
      </c>
      <c r="C19" s="55">
        <v>20</v>
      </c>
      <c r="D19" s="55">
        <v>1.57</v>
      </c>
      <c r="E19" s="55">
        <v>0.2</v>
      </c>
      <c r="F19" s="55">
        <v>9.65</v>
      </c>
      <c r="G19" s="55">
        <v>48</v>
      </c>
      <c r="H19" s="55">
        <v>4.5999999999999996</v>
      </c>
      <c r="I19" s="55">
        <v>0.4</v>
      </c>
      <c r="J19" s="55">
        <v>0.03</v>
      </c>
      <c r="K19" s="55">
        <v>5.0000000000000001E-3</v>
      </c>
      <c r="L19" s="55">
        <v>0</v>
      </c>
      <c r="M19" s="55"/>
    </row>
    <row r="20" spans="1:13">
      <c r="A20" s="56"/>
      <c r="B20" s="54" t="s">
        <v>74</v>
      </c>
      <c r="C20" s="55">
        <v>50</v>
      </c>
      <c r="D20" s="55">
        <v>3.3</v>
      </c>
      <c r="E20" s="55">
        <v>0.6</v>
      </c>
      <c r="F20" s="55">
        <v>16.7</v>
      </c>
      <c r="G20" s="55">
        <v>87</v>
      </c>
      <c r="H20" s="55">
        <v>17.5</v>
      </c>
      <c r="I20" s="55">
        <v>1.95</v>
      </c>
      <c r="J20" s="55">
        <v>0.09</v>
      </c>
      <c r="K20" s="55">
        <v>0.04</v>
      </c>
      <c r="L20" s="55">
        <v>0</v>
      </c>
      <c r="M20" s="55"/>
    </row>
    <row r="21" spans="1:13">
      <c r="A21" s="56"/>
      <c r="B21" s="54" t="s">
        <v>17</v>
      </c>
      <c r="C21" s="55">
        <v>200</v>
      </c>
      <c r="D21" s="55">
        <v>0.68</v>
      </c>
      <c r="E21" s="55">
        <v>0</v>
      </c>
      <c r="F21" s="55">
        <v>20.57</v>
      </c>
      <c r="G21" s="55">
        <v>80.239999999999995</v>
      </c>
      <c r="H21" s="55">
        <v>21.04</v>
      </c>
      <c r="I21" s="55">
        <v>1.6</v>
      </c>
      <c r="J21" s="55">
        <v>1.2999999999999999E-2</v>
      </c>
      <c r="K21" s="55">
        <v>2.5999999999999999E-2</v>
      </c>
      <c r="L21" s="55">
        <v>0.52</v>
      </c>
      <c r="M21" s="55">
        <v>250</v>
      </c>
    </row>
    <row r="22" spans="1:13">
      <c r="A22" s="56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3">
      <c r="A23" s="53" t="s">
        <v>18</v>
      </c>
      <c r="B23" s="54" t="s">
        <v>19</v>
      </c>
      <c r="C23" s="55">
        <v>200</v>
      </c>
      <c r="D23" s="55">
        <v>0.24</v>
      </c>
      <c r="E23" s="55">
        <v>0.1</v>
      </c>
      <c r="F23" s="55">
        <v>18.329999999999998</v>
      </c>
      <c r="G23" s="55">
        <v>100</v>
      </c>
      <c r="H23" s="55">
        <v>4.5</v>
      </c>
      <c r="I23" s="55">
        <v>0.23</v>
      </c>
      <c r="J23" s="55">
        <v>0.01</v>
      </c>
      <c r="K23" s="55">
        <v>0</v>
      </c>
      <c r="L23" s="55">
        <v>15</v>
      </c>
      <c r="M23" s="55">
        <v>256</v>
      </c>
    </row>
    <row r="24" spans="1:13">
      <c r="A24" s="56"/>
      <c r="B24" s="54" t="s">
        <v>20</v>
      </c>
      <c r="C24" s="55">
        <v>70</v>
      </c>
      <c r="D24" s="55">
        <v>5.3</v>
      </c>
      <c r="E24" s="55">
        <v>4.75</v>
      </c>
      <c r="F24" s="55">
        <v>29.5</v>
      </c>
      <c r="G24" s="55">
        <v>183.3</v>
      </c>
      <c r="H24" s="55">
        <v>37.99</v>
      </c>
      <c r="I24" s="55">
        <v>0.87</v>
      </c>
      <c r="J24" s="55">
        <v>0.11</v>
      </c>
      <c r="K24" s="55">
        <v>0.04</v>
      </c>
      <c r="L24" s="55">
        <v>0.26</v>
      </c>
      <c r="M24" s="55">
        <v>417</v>
      </c>
    </row>
    <row r="25" spans="1:13" hidden="1">
      <c r="A25" s="56"/>
      <c r="B25" s="54" t="s">
        <v>84</v>
      </c>
      <c r="C25" s="55">
        <v>100</v>
      </c>
      <c r="D25" s="55">
        <v>0.4</v>
      </c>
      <c r="E25" s="55">
        <v>0.4</v>
      </c>
      <c r="F25" s="55">
        <v>9.8000000000000007</v>
      </c>
      <c r="G25" s="55">
        <v>44</v>
      </c>
      <c r="H25" s="55">
        <v>16</v>
      </c>
      <c r="I25" s="55">
        <v>2.2000000000000002</v>
      </c>
      <c r="J25" s="55">
        <v>0.03</v>
      </c>
      <c r="K25" s="55">
        <v>0.02</v>
      </c>
      <c r="L25" s="55">
        <v>10</v>
      </c>
      <c r="M25" s="55"/>
    </row>
    <row r="26" spans="1:13">
      <c r="A26" s="53" t="s">
        <v>21</v>
      </c>
      <c r="B26" s="54" t="s">
        <v>22</v>
      </c>
      <c r="C26" s="55">
        <v>150</v>
      </c>
      <c r="D26" s="55">
        <v>3.05</v>
      </c>
      <c r="E26" s="55">
        <v>5.24</v>
      </c>
      <c r="F26" s="55">
        <v>18.059999999999999</v>
      </c>
      <c r="G26" s="55">
        <v>142</v>
      </c>
      <c r="H26" s="55">
        <v>46.18</v>
      </c>
      <c r="I26" s="55">
        <v>1.06</v>
      </c>
      <c r="J26" s="55">
        <v>0.14000000000000001</v>
      </c>
      <c r="K26" s="55">
        <v>0.1</v>
      </c>
      <c r="L26" s="55">
        <v>17.95</v>
      </c>
      <c r="M26" s="55">
        <v>206</v>
      </c>
    </row>
    <row r="27" spans="1:13">
      <c r="A27" s="56"/>
      <c r="B27" s="54" t="str">
        <f>' 3-7 лет (день 7)'!B30</f>
        <v>Огурчик свежий</v>
      </c>
      <c r="C27" s="55">
        <v>60</v>
      </c>
      <c r="D27" s="55">
        <v>0.48</v>
      </c>
      <c r="E27" s="55">
        <v>0.06</v>
      </c>
      <c r="F27" s="55">
        <v>1.5</v>
      </c>
      <c r="G27" s="55">
        <v>8.4</v>
      </c>
      <c r="H27" s="55">
        <v>13.8</v>
      </c>
      <c r="I27" s="55">
        <v>0.36</v>
      </c>
      <c r="J27" s="55">
        <v>0.02</v>
      </c>
      <c r="K27" s="55">
        <v>0.02</v>
      </c>
      <c r="L27" s="55">
        <v>6</v>
      </c>
      <c r="M27" s="48">
        <v>70</v>
      </c>
    </row>
    <row r="28" spans="1:13">
      <c r="A28" s="56"/>
      <c r="B28" s="54" t="s">
        <v>15</v>
      </c>
      <c r="C28" s="55">
        <v>30</v>
      </c>
      <c r="D28" s="55">
        <v>2.355</v>
      </c>
      <c r="E28" s="55">
        <v>0.3</v>
      </c>
      <c r="F28" s="55">
        <v>14.475</v>
      </c>
      <c r="G28" s="55">
        <v>72</v>
      </c>
      <c r="H28" s="55">
        <v>6.9</v>
      </c>
      <c r="I28" s="55">
        <v>0.6</v>
      </c>
      <c r="J28" s="55">
        <v>4.4999999999999998E-2</v>
      </c>
      <c r="K28" s="55">
        <v>7.4999999999999997E-3</v>
      </c>
      <c r="L28" s="55">
        <v>0</v>
      </c>
      <c r="M28" s="55"/>
    </row>
    <row r="29" spans="1:13">
      <c r="A29" s="54"/>
      <c r="B29" s="54" t="s">
        <v>23</v>
      </c>
      <c r="C29" s="55" t="s">
        <v>79</v>
      </c>
      <c r="D29" s="55">
        <v>0.04</v>
      </c>
      <c r="E29" s="55">
        <v>0</v>
      </c>
      <c r="F29" s="55">
        <v>12.13</v>
      </c>
      <c r="G29" s="55">
        <v>47</v>
      </c>
      <c r="H29" s="55">
        <v>2.35</v>
      </c>
      <c r="I29" s="55">
        <v>0.09</v>
      </c>
      <c r="J29" s="55">
        <v>0</v>
      </c>
      <c r="K29" s="55">
        <v>0</v>
      </c>
      <c r="L29" s="55">
        <v>2</v>
      </c>
      <c r="M29" s="55" t="s">
        <v>76</v>
      </c>
    </row>
    <row r="30" spans="1:13" ht="16.2">
      <c r="A30" s="54"/>
      <c r="B30" s="58" t="s">
        <v>77</v>
      </c>
      <c r="C30" s="55"/>
      <c r="D30" s="55">
        <f>SUM(D8:D29)</f>
        <v>46.154999999999987</v>
      </c>
      <c r="E30" s="55">
        <f t="shared" ref="E30:L30" si="0">SUM(E8:E29)</f>
        <v>42.69</v>
      </c>
      <c r="F30" s="55">
        <f t="shared" si="0"/>
        <v>292.40500000000003</v>
      </c>
      <c r="G30" s="55">
        <f t="shared" si="0"/>
        <v>1795.87</v>
      </c>
      <c r="H30" s="55">
        <f t="shared" si="0"/>
        <v>595.52999999999986</v>
      </c>
      <c r="I30" s="55">
        <f t="shared" si="0"/>
        <v>15.979999999999997</v>
      </c>
      <c r="J30" s="55">
        <f t="shared" si="0"/>
        <v>1.028</v>
      </c>
      <c r="K30" s="55">
        <f t="shared" si="0"/>
        <v>0.85850000000000004</v>
      </c>
      <c r="L30" s="55">
        <f t="shared" si="0"/>
        <v>145.88</v>
      </c>
      <c r="M30" s="55"/>
    </row>
    <row r="32" spans="1:13">
      <c r="A32" s="119" t="s">
        <v>85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</row>
  </sheetData>
  <mergeCells count="8">
    <mergeCell ref="B7:M7"/>
    <mergeCell ref="A32:M32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M13" sqref="M13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26">
        <f>' 3-7 лет (день 7)'!K7</f>
        <v>46293</v>
      </c>
      <c r="B1" s="127"/>
      <c r="C1" s="127"/>
      <c r="D1" s="127"/>
      <c r="E1" s="127"/>
      <c r="F1" s="127"/>
      <c r="G1" s="127"/>
    </row>
    <row r="2" spans="1:7" ht="60" customHeight="1">
      <c r="A2" s="128" t="s">
        <v>38</v>
      </c>
      <c r="B2" s="128" t="s">
        <v>39</v>
      </c>
      <c r="C2" s="128" t="s">
        <v>40</v>
      </c>
      <c r="D2" s="128" t="s">
        <v>41</v>
      </c>
      <c r="E2" s="128" t="s">
        <v>42</v>
      </c>
      <c r="F2" s="128" t="s">
        <v>43</v>
      </c>
      <c r="G2" s="130" t="s">
        <v>44</v>
      </c>
    </row>
    <row r="3" spans="1:7">
      <c r="A3" s="129"/>
      <c r="B3" s="129"/>
      <c r="C3" s="129"/>
      <c r="D3" s="129"/>
      <c r="E3" s="129"/>
      <c r="F3" s="129"/>
      <c r="G3" s="131"/>
    </row>
    <row r="4" spans="1:7" ht="33" customHeight="1">
      <c r="A4" s="129"/>
      <c r="B4" s="129"/>
      <c r="C4" s="129"/>
      <c r="D4" s="129"/>
      <c r="E4" s="129"/>
      <c r="F4" s="129"/>
      <c r="G4" s="131"/>
    </row>
    <row r="5" spans="1:7" ht="20.100000000000001" customHeight="1">
      <c r="A5" s="125" t="s">
        <v>45</v>
      </c>
      <c r="B5" s="123">
        <v>0.3611111111111111</v>
      </c>
      <c r="C5" s="12" t="str">
        <f>' 3-7 лет (день 7)'!B10</f>
        <v>Каша пшеничная молочная</v>
      </c>
      <c r="D5" s="63" t="s">
        <v>46</v>
      </c>
      <c r="E5" s="63" t="s">
        <v>47</v>
      </c>
      <c r="F5" s="12"/>
      <c r="G5" s="12"/>
    </row>
    <row r="6" spans="1:7" ht="20.100000000000001" customHeight="1">
      <c r="A6" s="125"/>
      <c r="B6" s="123"/>
      <c r="C6" s="12" t="str">
        <f>' 3-7 лет (день 7)'!B11</f>
        <v>Бутерброд с джемом</v>
      </c>
      <c r="D6" s="63" t="s">
        <v>46</v>
      </c>
      <c r="E6" s="63" t="s">
        <v>47</v>
      </c>
      <c r="F6" s="12"/>
      <c r="G6" s="12"/>
    </row>
    <row r="7" spans="1:7" ht="20.100000000000001" customHeight="1">
      <c r="A7" s="125"/>
      <c r="B7" s="123"/>
      <c r="C7" s="12" t="str">
        <f>' 3-7 лет (день 7)'!B12</f>
        <v>Какао с молоком</v>
      </c>
      <c r="D7" s="63" t="s">
        <v>46</v>
      </c>
      <c r="E7" s="63" t="s">
        <v>47</v>
      </c>
      <c r="F7" s="12"/>
      <c r="G7" s="12"/>
    </row>
    <row r="8" spans="1:7" ht="20.100000000000001" customHeight="1">
      <c r="A8" s="132" t="s">
        <v>109</v>
      </c>
      <c r="B8" s="133">
        <v>0.4375</v>
      </c>
      <c r="C8" s="12" t="s">
        <v>84</v>
      </c>
      <c r="D8" s="81" t="s">
        <v>46</v>
      </c>
      <c r="E8" s="81" t="s">
        <v>47</v>
      </c>
      <c r="F8" s="12"/>
      <c r="G8" s="12"/>
    </row>
    <row r="9" spans="1:7" ht="20.100000000000001" customHeight="1">
      <c r="A9" s="134"/>
      <c r="B9" s="135"/>
      <c r="C9" s="12"/>
      <c r="D9" s="81"/>
      <c r="E9" s="81"/>
      <c r="F9" s="12"/>
      <c r="G9" s="12"/>
    </row>
    <row r="10" spans="1:7" ht="20.100000000000001" customHeight="1">
      <c r="A10" s="137" t="s">
        <v>48</v>
      </c>
      <c r="B10" s="133">
        <v>0.4861111111111111</v>
      </c>
      <c r="C10" s="15" t="str">
        <f>' 3-7 лет (день 7)'!B17</f>
        <v>Суп "Волна"</v>
      </c>
      <c r="D10" s="63" t="s">
        <v>46</v>
      </c>
      <c r="E10" s="63" t="s">
        <v>47</v>
      </c>
      <c r="F10" s="12"/>
      <c r="G10" s="12"/>
    </row>
    <row r="11" spans="1:7" ht="20.100000000000001" customHeight="1">
      <c r="A11" s="138"/>
      <c r="B11" s="136"/>
      <c r="C11" s="15" t="str">
        <f>' 3-7 лет (день 7)'!B18</f>
        <v>Голубцы ленивые</v>
      </c>
      <c r="D11" s="63" t="s">
        <v>46</v>
      </c>
      <c r="E11" s="63" t="s">
        <v>47</v>
      </c>
      <c r="F11" s="12"/>
      <c r="G11" s="12"/>
    </row>
    <row r="12" spans="1:7" ht="20.100000000000001" customHeight="1">
      <c r="A12" s="138"/>
      <c r="B12" s="136"/>
      <c r="C12" s="15" t="str">
        <f>' 3-7 лет (день 7)'!B19</f>
        <v>Соус сметанный</v>
      </c>
      <c r="D12" s="63" t="s">
        <v>46</v>
      </c>
      <c r="E12" s="63" t="s">
        <v>47</v>
      </c>
      <c r="F12" s="12"/>
      <c r="G12" s="12"/>
    </row>
    <row r="13" spans="1:7" ht="20.100000000000001" customHeight="1">
      <c r="A13" s="138"/>
      <c r="B13" s="136"/>
      <c r="C13" s="15" t="str">
        <f>' 3-7 лет (день 7)'!B20</f>
        <v>Макароны отварные</v>
      </c>
      <c r="D13" s="63" t="s">
        <v>46</v>
      </c>
      <c r="E13" s="63" t="s">
        <v>47</v>
      </c>
      <c r="F13" s="12"/>
      <c r="G13" s="12"/>
    </row>
    <row r="14" spans="1:7" ht="20.100000000000001" customHeight="1">
      <c r="A14" s="138"/>
      <c r="B14" s="136"/>
      <c r="C14" s="15" t="str">
        <f>' 3-7 лет (день 7)'!B21</f>
        <v>Хлеб пшеничный</v>
      </c>
      <c r="D14" s="63" t="s">
        <v>46</v>
      </c>
      <c r="E14" s="63" t="s">
        <v>47</v>
      </c>
      <c r="F14" s="12"/>
      <c r="G14" s="12"/>
    </row>
    <row r="15" spans="1:7" ht="20.100000000000001" customHeight="1">
      <c r="A15" s="138"/>
      <c r="B15" s="136"/>
      <c r="C15" s="15" t="str">
        <f>' 3-7 лет (день 7)'!B22</f>
        <v>Хлеб ржано-пшеничный</v>
      </c>
      <c r="D15" s="63" t="s">
        <v>46</v>
      </c>
      <c r="E15" s="63" t="s">
        <v>47</v>
      </c>
      <c r="F15" s="12"/>
      <c r="G15" s="12"/>
    </row>
    <row r="16" spans="1:7" ht="20.100000000000001" customHeight="1">
      <c r="A16" s="138"/>
      <c r="B16" s="136"/>
      <c r="C16" s="15" t="str">
        <f>' 3-7 лет (день 7)'!B23</f>
        <v>Компот из кураги</v>
      </c>
      <c r="D16" s="63" t="s">
        <v>46</v>
      </c>
      <c r="E16" s="63" t="s">
        <v>47</v>
      </c>
      <c r="F16" s="12"/>
      <c r="G16" s="12"/>
    </row>
    <row r="17" spans="1:7" ht="20.100000000000001" hidden="1" customHeight="1">
      <c r="A17" s="139"/>
      <c r="B17" s="135"/>
      <c r="C17" s="7"/>
      <c r="D17" s="63"/>
      <c r="E17" s="63"/>
      <c r="F17" s="12"/>
      <c r="G17" s="12"/>
    </row>
    <row r="18" spans="1:7" ht="20.100000000000001" customHeight="1">
      <c r="A18" s="122" t="s">
        <v>49</v>
      </c>
      <c r="B18" s="123">
        <v>0.63888888888888895</v>
      </c>
      <c r="C18" s="12" t="str">
        <f>' 3-7 лет (день 7)'!B24</f>
        <v>Напиток из шиповника</v>
      </c>
      <c r="D18" s="63" t="s">
        <v>46</v>
      </c>
      <c r="E18" s="63" t="s">
        <v>47</v>
      </c>
      <c r="F18" s="12"/>
      <c r="G18" s="12"/>
    </row>
    <row r="19" spans="1:7" ht="20.100000000000001" customHeight="1">
      <c r="A19" s="122"/>
      <c r="B19" s="124"/>
      <c r="C19" s="12" t="str">
        <f>' 3-7 лет (день 7)'!B25</f>
        <v>Ватрушка с повидлом</v>
      </c>
      <c r="D19" s="63" t="s">
        <v>46</v>
      </c>
      <c r="E19" s="63" t="s">
        <v>47</v>
      </c>
      <c r="F19" s="12"/>
      <c r="G19" s="12"/>
    </row>
    <row r="20" spans="1:7" ht="20.100000000000001" customHeight="1">
      <c r="A20" s="122" t="s">
        <v>50</v>
      </c>
      <c r="B20" s="123">
        <v>0.69444444444444453</v>
      </c>
      <c r="C20" s="17" t="str">
        <f>' 3-7 лет (день 7)'!B29</f>
        <v>Картофельное пюре</v>
      </c>
      <c r="D20" s="63" t="s">
        <v>46</v>
      </c>
      <c r="E20" s="63" t="s">
        <v>47</v>
      </c>
      <c r="F20" s="12"/>
      <c r="G20" s="12"/>
    </row>
    <row r="21" spans="1:7" ht="20.100000000000001" customHeight="1">
      <c r="A21" s="122"/>
      <c r="B21" s="124"/>
      <c r="C21" s="17" t="str">
        <f>' 3-7 лет (день 7)'!B30</f>
        <v>Огурчик свежий</v>
      </c>
      <c r="D21" s="63" t="s">
        <v>46</v>
      </c>
      <c r="E21" s="63" t="s">
        <v>47</v>
      </c>
      <c r="F21" s="12"/>
      <c r="G21" s="12"/>
    </row>
    <row r="22" spans="1:7" ht="20.100000000000001" customHeight="1">
      <c r="A22" s="122"/>
      <c r="B22" s="124"/>
      <c r="C22" s="17" t="str">
        <f>' 3-7 лет (день 7)'!B31</f>
        <v>Чай с лимоном</v>
      </c>
      <c r="D22" s="63" t="s">
        <v>46</v>
      </c>
      <c r="E22" s="63" t="s">
        <v>47</v>
      </c>
      <c r="F22" s="12"/>
      <c r="G22" s="12"/>
    </row>
    <row r="23" spans="1:7" ht="20.100000000000001" customHeight="1">
      <c r="A23" s="122"/>
      <c r="B23" s="124"/>
      <c r="C23" s="17" t="str">
        <f>' 3-7 лет (день 7)'!B32</f>
        <v>Хлеб пшеничный</v>
      </c>
      <c r="D23" s="63" t="s">
        <v>46</v>
      </c>
      <c r="E23" s="63" t="s">
        <v>47</v>
      </c>
      <c r="F23" s="12"/>
      <c r="G23" s="12"/>
    </row>
    <row r="24" spans="1:7">
      <c r="A24" s="46"/>
    </row>
    <row r="25" spans="1:7">
      <c r="A25" s="46"/>
    </row>
    <row r="26" spans="1:7">
      <c r="A26" s="46"/>
    </row>
  </sheetData>
  <mergeCells count="18">
    <mergeCell ref="A1:G1"/>
    <mergeCell ref="A2:A4"/>
    <mergeCell ref="B2:B4"/>
    <mergeCell ref="C2:C4"/>
    <mergeCell ref="D2:D4"/>
    <mergeCell ref="E2:E4"/>
    <mergeCell ref="F2:F4"/>
    <mergeCell ref="G2:G4"/>
    <mergeCell ref="A20:A23"/>
    <mergeCell ref="B20:B23"/>
    <mergeCell ref="A5:A7"/>
    <mergeCell ref="B5:B7"/>
    <mergeCell ref="A10:A17"/>
    <mergeCell ref="B10:B17"/>
    <mergeCell ref="A18:A19"/>
    <mergeCell ref="B18:B19"/>
    <mergeCell ref="A8:A9"/>
    <mergeCell ref="B8:B9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1,5-2 года (день 7)</vt:lpstr>
      <vt:lpstr>ОВЗ 3-7 лет  </vt:lpstr>
      <vt:lpstr>СВО 3-7 лет </vt:lpstr>
      <vt:lpstr> 3-7 лет (день 7)</vt:lpstr>
      <vt:lpstr>День 7 до 3 лет</vt:lpstr>
      <vt:lpstr>День 7 от 3 лет</vt:lpstr>
      <vt:lpstr>БГП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2026-09-24T07:37:20Z</dcterms:modified>
</cp:coreProperties>
</file>