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08" yWindow="-108" windowWidth="19440" windowHeight="12456" firstSheet="4" activeTab="5"/>
  </bookViews>
  <sheets>
    <sheet name="1-3 года (день 1 )" sheetId="4" state="hidden" r:id="rId1"/>
    <sheet name="3-7 лет ОВЗ" sheetId="12" state="hidden" r:id="rId2"/>
    <sheet name="СВО  3-7 лет " sheetId="11" state="hidden" r:id="rId3"/>
    <sheet name="3-7 лет (день 1)" sheetId="5" state="hidden" r:id="rId4"/>
    <sheet name="День 1 до 3 лет" sheetId="9" r:id="rId5"/>
    <sheet name="День 1 от 3 лет" sheetId="10" r:id="rId6"/>
    <sheet name="БГП" sheetId="7" state="hidden" r:id="rId7"/>
  </sheets>
  <externalReferences>
    <externalReference r:id="rId8"/>
  </externalReferenc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5" i="4"/>
  <c r="C16" i="12"/>
  <c r="C16" i="11"/>
  <c r="C15" i="5"/>
  <c r="Y9" i="11"/>
  <c r="Z9"/>
  <c r="AA9"/>
  <c r="AB9"/>
  <c r="AC9"/>
  <c r="AD9"/>
  <c r="AE9"/>
  <c r="AF9"/>
  <c r="AH9"/>
  <c r="K43"/>
  <c r="K42" i="12"/>
  <c r="K41" i="4"/>
  <c r="J8" i="12"/>
  <c r="J7" i="4"/>
  <c r="BO66" i="12"/>
  <c r="BN65"/>
  <c r="BN66" s="1"/>
  <c r="BM65"/>
  <c r="BM66" s="1"/>
  <c r="BL65"/>
  <c r="BL66" s="1"/>
  <c r="BK65"/>
  <c r="BK66" s="1"/>
  <c r="BJ65"/>
  <c r="BJ66" s="1"/>
  <c r="BI65"/>
  <c r="BI66" s="1"/>
  <c r="BH65"/>
  <c r="BH66" s="1"/>
  <c r="BG65"/>
  <c r="BG66" s="1"/>
  <c r="BF65"/>
  <c r="BF66" s="1"/>
  <c r="BE65"/>
  <c r="BE66" s="1"/>
  <c r="BD65"/>
  <c r="BD66" s="1"/>
  <c r="BC65"/>
  <c r="BC66" s="1"/>
  <c r="BB65"/>
  <c r="BB66" s="1"/>
  <c r="BA65"/>
  <c r="BA66" s="1"/>
  <c r="AZ65"/>
  <c r="AZ66" s="1"/>
  <c r="AY65"/>
  <c r="AY66" s="1"/>
  <c r="AX65"/>
  <c r="AX66" s="1"/>
  <c r="AW65"/>
  <c r="AW66" s="1"/>
  <c r="AV65"/>
  <c r="AV66" s="1"/>
  <c r="AU65"/>
  <c r="AU66" s="1"/>
  <c r="AT65"/>
  <c r="AT66" s="1"/>
  <c r="AS65"/>
  <c r="AS66" s="1"/>
  <c r="AR65"/>
  <c r="AR66" s="1"/>
  <c r="AQ65"/>
  <c r="AQ66" s="1"/>
  <c r="AP65"/>
  <c r="AP66" s="1"/>
  <c r="AO65"/>
  <c r="AO66" s="1"/>
  <c r="AN65"/>
  <c r="AN66" s="1"/>
  <c r="AM65"/>
  <c r="AM66" s="1"/>
  <c r="AL65"/>
  <c r="AL66" s="1"/>
  <c r="AK65"/>
  <c r="AK66" s="1"/>
  <c r="AJ65"/>
  <c r="AJ66" s="1"/>
  <c r="AI65"/>
  <c r="AI66" s="1"/>
  <c r="AH65"/>
  <c r="AH66" s="1"/>
  <c r="AG65"/>
  <c r="AG66" s="1"/>
  <c r="AF65"/>
  <c r="AF66" s="1"/>
  <c r="AE65"/>
  <c r="AE66" s="1"/>
  <c r="AD65"/>
  <c r="AD66" s="1"/>
  <c r="AC65"/>
  <c r="AC66" s="1"/>
  <c r="AB65"/>
  <c r="AB66" s="1"/>
  <c r="AA65"/>
  <c r="AA66" s="1"/>
  <c r="Z65"/>
  <c r="Z66" s="1"/>
  <c r="Y65"/>
  <c r="Y66" s="1"/>
  <c r="X65"/>
  <c r="X66" s="1"/>
  <c r="W65"/>
  <c r="W66" s="1"/>
  <c r="V65"/>
  <c r="V66" s="1"/>
  <c r="U65"/>
  <c r="U66" s="1"/>
  <c r="T65"/>
  <c r="T66" s="1"/>
  <c r="S65"/>
  <c r="S66" s="1"/>
  <c r="R65"/>
  <c r="R66" s="1"/>
  <c r="Q65"/>
  <c r="Q66" s="1"/>
  <c r="P65"/>
  <c r="P66" s="1"/>
  <c r="O65"/>
  <c r="O66" s="1"/>
  <c r="N65"/>
  <c r="N66" s="1"/>
  <c r="M65"/>
  <c r="M66" s="1"/>
  <c r="L65"/>
  <c r="L66" s="1"/>
  <c r="K65"/>
  <c r="K66" s="1"/>
  <c r="J65"/>
  <c r="J66" s="1"/>
  <c r="I65"/>
  <c r="I66" s="1"/>
  <c r="H65"/>
  <c r="H66" s="1"/>
  <c r="G65"/>
  <c r="G66" s="1"/>
  <c r="F65"/>
  <c r="F66" s="1"/>
  <c r="E65"/>
  <c r="E66" s="1"/>
  <c r="D65"/>
  <c r="D66" s="1"/>
  <c r="BO61"/>
  <c r="BN61"/>
  <c r="BM61"/>
  <c r="BL61"/>
  <c r="BK61"/>
  <c r="BJ61"/>
  <c r="BI61"/>
  <c r="BH61"/>
  <c r="BG61"/>
  <c r="BF61"/>
  <c r="BE61"/>
  <c r="BD61"/>
  <c r="BC61"/>
  <c r="BB61"/>
  <c r="BA61"/>
  <c r="AZ61"/>
  <c r="AY61"/>
  <c r="AX61"/>
  <c r="AW61"/>
  <c r="AV61"/>
  <c r="AU61"/>
  <c r="AT61"/>
  <c r="AS61"/>
  <c r="AR61"/>
  <c r="AQ61"/>
  <c r="AP61"/>
  <c r="AO61"/>
  <c r="AN61"/>
  <c r="AM61"/>
  <c r="AL61"/>
  <c r="AK61"/>
  <c r="AJ61"/>
  <c r="AI61"/>
  <c r="AH61"/>
  <c r="AG61"/>
  <c r="AF61"/>
  <c r="AE61"/>
  <c r="AD61"/>
  <c r="AC61"/>
  <c r="AB61"/>
  <c r="AA61"/>
  <c r="Z61"/>
  <c r="Y61"/>
  <c r="X61"/>
  <c r="W61"/>
  <c r="V61"/>
  <c r="U61"/>
  <c r="T61"/>
  <c r="S61"/>
  <c r="R61"/>
  <c r="Q61"/>
  <c r="P61"/>
  <c r="O61"/>
  <c r="N61"/>
  <c r="M61"/>
  <c r="L61"/>
  <c r="K61"/>
  <c r="J61"/>
  <c r="I61"/>
  <c r="H61"/>
  <c r="G61"/>
  <c r="F61"/>
  <c r="E61"/>
  <c r="D61"/>
  <c r="BO60"/>
  <c r="BN60"/>
  <c r="BM60"/>
  <c r="BL60"/>
  <c r="BK60"/>
  <c r="BJ60"/>
  <c r="BI60"/>
  <c r="BH60"/>
  <c r="BG60"/>
  <c r="BF60"/>
  <c r="BE60"/>
  <c r="BD60"/>
  <c r="BC60"/>
  <c r="BB60"/>
  <c r="BA60"/>
  <c r="AZ60"/>
  <c r="AY60"/>
  <c r="AX60"/>
  <c r="AW60"/>
  <c r="AV60"/>
  <c r="AU60"/>
  <c r="AT60"/>
  <c r="AS60"/>
  <c r="AR60"/>
  <c r="AQ60"/>
  <c r="AP60"/>
  <c r="AO60"/>
  <c r="AN60"/>
  <c r="AM60"/>
  <c r="AL60"/>
  <c r="AK60"/>
  <c r="AJ60"/>
  <c r="AI60"/>
  <c r="AH60"/>
  <c r="AG60"/>
  <c r="AF60"/>
  <c r="AE60"/>
  <c r="AD60"/>
  <c r="AC60"/>
  <c r="AB60"/>
  <c r="AA60"/>
  <c r="Z60"/>
  <c r="Y60"/>
  <c r="X60"/>
  <c r="W60"/>
  <c r="V60"/>
  <c r="U60"/>
  <c r="T60"/>
  <c r="S60"/>
  <c r="R60"/>
  <c r="Q60"/>
  <c r="P60"/>
  <c r="O60"/>
  <c r="N60"/>
  <c r="M60"/>
  <c r="L60"/>
  <c r="K60"/>
  <c r="J60"/>
  <c r="I60"/>
  <c r="H60"/>
  <c r="G60"/>
  <c r="F60"/>
  <c r="E60"/>
  <c r="D60"/>
  <c r="BO59"/>
  <c r="BN59"/>
  <c r="BM59"/>
  <c r="BL59"/>
  <c r="BK59"/>
  <c r="BJ59"/>
  <c r="BI59"/>
  <c r="BH59"/>
  <c r="BG59"/>
  <c r="BF59"/>
  <c r="BE59"/>
  <c r="BD59"/>
  <c r="BC59"/>
  <c r="BB59"/>
  <c r="BA59"/>
  <c r="AZ59"/>
  <c r="AY59"/>
  <c r="AX59"/>
  <c r="AW59"/>
  <c r="AV59"/>
  <c r="AU59"/>
  <c r="AT59"/>
  <c r="AS59"/>
  <c r="AR59"/>
  <c r="AQ59"/>
  <c r="AP59"/>
  <c r="AO59"/>
  <c r="AN59"/>
  <c r="AM59"/>
  <c r="AL59"/>
  <c r="AK59"/>
  <c r="AJ59"/>
  <c r="AI59"/>
  <c r="AH59"/>
  <c r="AG59"/>
  <c r="AF59"/>
  <c r="AE59"/>
  <c r="AD59"/>
  <c r="AC59"/>
  <c r="AB59"/>
  <c r="AA59"/>
  <c r="Z59"/>
  <c r="Y59"/>
  <c r="X59"/>
  <c r="W59"/>
  <c r="V59"/>
  <c r="U59"/>
  <c r="T59"/>
  <c r="S59"/>
  <c r="R59"/>
  <c r="Q59"/>
  <c r="P59"/>
  <c r="O59"/>
  <c r="N59"/>
  <c r="M59"/>
  <c r="L59"/>
  <c r="K59"/>
  <c r="J59"/>
  <c r="I59"/>
  <c r="H59"/>
  <c r="G59"/>
  <c r="F59"/>
  <c r="E59"/>
  <c r="D59"/>
  <c r="BO58"/>
  <c r="BN58"/>
  <c r="BM58"/>
  <c r="BL58"/>
  <c r="BK58"/>
  <c r="BJ58"/>
  <c r="BI58"/>
  <c r="BH58"/>
  <c r="BG58"/>
  <c r="BF58"/>
  <c r="BE58"/>
  <c r="BD58"/>
  <c r="BC58"/>
  <c r="BB58"/>
  <c r="BA58"/>
  <c r="AZ58"/>
  <c r="AY58"/>
  <c r="AX58"/>
  <c r="AW58"/>
  <c r="AV58"/>
  <c r="AU58"/>
  <c r="AT58"/>
  <c r="AS58"/>
  <c r="AR58"/>
  <c r="AQ58"/>
  <c r="AP58"/>
  <c r="AO58"/>
  <c r="AN58"/>
  <c r="AM58"/>
  <c r="AL58"/>
  <c r="AK58"/>
  <c r="AJ58"/>
  <c r="AI58"/>
  <c r="AH58"/>
  <c r="AG58"/>
  <c r="AF58"/>
  <c r="AE58"/>
  <c r="AD58"/>
  <c r="AC58"/>
  <c r="AB58"/>
  <c r="AA58"/>
  <c r="Z58"/>
  <c r="Y58"/>
  <c r="X58"/>
  <c r="W58"/>
  <c r="V58"/>
  <c r="U58"/>
  <c r="T58"/>
  <c r="S58"/>
  <c r="R58"/>
  <c r="Q58"/>
  <c r="P58"/>
  <c r="O58"/>
  <c r="N58"/>
  <c r="M58"/>
  <c r="L58"/>
  <c r="K58"/>
  <c r="J58"/>
  <c r="I58"/>
  <c r="H58"/>
  <c r="G58"/>
  <c r="F58"/>
  <c r="E58"/>
  <c r="D58"/>
  <c r="BO57"/>
  <c r="BO62" s="1"/>
  <c r="BO63" s="1"/>
  <c r="BN57"/>
  <c r="BN62" s="1"/>
  <c r="BN63" s="1"/>
  <c r="BM57"/>
  <c r="BM62" s="1"/>
  <c r="BM63" s="1"/>
  <c r="BL57"/>
  <c r="BL62" s="1"/>
  <c r="BL63" s="1"/>
  <c r="BK57"/>
  <c r="BK62" s="1"/>
  <c r="BK63" s="1"/>
  <c r="BJ57"/>
  <c r="BJ62" s="1"/>
  <c r="BJ63" s="1"/>
  <c r="BI57"/>
  <c r="BI62" s="1"/>
  <c r="BI63" s="1"/>
  <c r="BH57"/>
  <c r="BH62" s="1"/>
  <c r="BH63" s="1"/>
  <c r="BG57"/>
  <c r="BG62" s="1"/>
  <c r="BG63" s="1"/>
  <c r="BF57"/>
  <c r="BF62" s="1"/>
  <c r="BF63" s="1"/>
  <c r="BE57"/>
  <c r="BE62" s="1"/>
  <c r="BE63" s="1"/>
  <c r="BD57"/>
  <c r="BD62" s="1"/>
  <c r="BD63" s="1"/>
  <c r="BC57"/>
  <c r="BC62" s="1"/>
  <c r="BC63" s="1"/>
  <c r="BB57"/>
  <c r="BB62" s="1"/>
  <c r="BB63" s="1"/>
  <c r="BA57"/>
  <c r="BA62" s="1"/>
  <c r="BA63" s="1"/>
  <c r="AZ57"/>
  <c r="AZ62" s="1"/>
  <c r="AZ63" s="1"/>
  <c r="AY57"/>
  <c r="AY62" s="1"/>
  <c r="AY63" s="1"/>
  <c r="AX57"/>
  <c r="AX62" s="1"/>
  <c r="AX63" s="1"/>
  <c r="AW57"/>
  <c r="AW62" s="1"/>
  <c r="AW63" s="1"/>
  <c r="AV57"/>
  <c r="AV62" s="1"/>
  <c r="AV63" s="1"/>
  <c r="AU57"/>
  <c r="AU62" s="1"/>
  <c r="AU63" s="1"/>
  <c r="AT57"/>
  <c r="AT62" s="1"/>
  <c r="AT63" s="1"/>
  <c r="AS57"/>
  <c r="AS62" s="1"/>
  <c r="AS63" s="1"/>
  <c r="AR57"/>
  <c r="AR62" s="1"/>
  <c r="AR63" s="1"/>
  <c r="AQ57"/>
  <c r="AQ62" s="1"/>
  <c r="AQ63" s="1"/>
  <c r="AP57"/>
  <c r="AP62" s="1"/>
  <c r="AP63" s="1"/>
  <c r="AO57"/>
  <c r="AO62" s="1"/>
  <c r="AO63" s="1"/>
  <c r="AN57"/>
  <c r="AN62" s="1"/>
  <c r="AN63" s="1"/>
  <c r="AM57"/>
  <c r="AM62" s="1"/>
  <c r="AM63" s="1"/>
  <c r="AL57"/>
  <c r="AL62" s="1"/>
  <c r="AL63" s="1"/>
  <c r="AK57"/>
  <c r="AK62" s="1"/>
  <c r="AK63" s="1"/>
  <c r="AJ57"/>
  <c r="AJ62" s="1"/>
  <c r="AJ63" s="1"/>
  <c r="AI57"/>
  <c r="AI62" s="1"/>
  <c r="AI63" s="1"/>
  <c r="AH57"/>
  <c r="AH62" s="1"/>
  <c r="AH63" s="1"/>
  <c r="AG57"/>
  <c r="AG62" s="1"/>
  <c r="AG63" s="1"/>
  <c r="AF57"/>
  <c r="AF62" s="1"/>
  <c r="AF63" s="1"/>
  <c r="AE57"/>
  <c r="AE62" s="1"/>
  <c r="AE63" s="1"/>
  <c r="AD57"/>
  <c r="AD62" s="1"/>
  <c r="AD63" s="1"/>
  <c r="AC57"/>
  <c r="AC62" s="1"/>
  <c r="AC63" s="1"/>
  <c r="AB57"/>
  <c r="AB62" s="1"/>
  <c r="AB63" s="1"/>
  <c r="AA57"/>
  <c r="AA62" s="1"/>
  <c r="AA63" s="1"/>
  <c r="Z57"/>
  <c r="Z62" s="1"/>
  <c r="Z63" s="1"/>
  <c r="Y57"/>
  <c r="Y62" s="1"/>
  <c r="Y63" s="1"/>
  <c r="X57"/>
  <c r="X62" s="1"/>
  <c r="X63" s="1"/>
  <c r="W57"/>
  <c r="W62" s="1"/>
  <c r="W63" s="1"/>
  <c r="V57"/>
  <c r="V62" s="1"/>
  <c r="V63" s="1"/>
  <c r="U57"/>
  <c r="U62" s="1"/>
  <c r="U63" s="1"/>
  <c r="T57"/>
  <c r="T62" s="1"/>
  <c r="T63" s="1"/>
  <c r="S57"/>
  <c r="S62" s="1"/>
  <c r="S63" s="1"/>
  <c r="R57"/>
  <c r="R62" s="1"/>
  <c r="R63" s="1"/>
  <c r="Q57"/>
  <c r="Q62" s="1"/>
  <c r="Q63" s="1"/>
  <c r="P57"/>
  <c r="P62" s="1"/>
  <c r="P63" s="1"/>
  <c r="O57"/>
  <c r="O62" s="1"/>
  <c r="O63" s="1"/>
  <c r="N57"/>
  <c r="N62" s="1"/>
  <c r="N63" s="1"/>
  <c r="M57"/>
  <c r="M62" s="1"/>
  <c r="M63" s="1"/>
  <c r="L57"/>
  <c r="L62" s="1"/>
  <c r="L63" s="1"/>
  <c r="K57"/>
  <c r="K62" s="1"/>
  <c r="K63" s="1"/>
  <c r="J57"/>
  <c r="J62" s="1"/>
  <c r="J63" s="1"/>
  <c r="I57"/>
  <c r="I62" s="1"/>
  <c r="I63" s="1"/>
  <c r="H57"/>
  <c r="H62" s="1"/>
  <c r="H63" s="1"/>
  <c r="G57"/>
  <c r="G62" s="1"/>
  <c r="G63" s="1"/>
  <c r="F57"/>
  <c r="F62" s="1"/>
  <c r="F63" s="1"/>
  <c r="E57"/>
  <c r="E62" s="1"/>
  <c r="E63" s="1"/>
  <c r="D57"/>
  <c r="D62" s="1"/>
  <c r="D63" s="1"/>
  <c r="C57"/>
  <c r="BO68" i="11"/>
  <c r="BN67"/>
  <c r="BN68" s="1"/>
  <c r="BM67"/>
  <c r="BM68" s="1"/>
  <c r="BL67"/>
  <c r="BL68" s="1"/>
  <c r="BK67"/>
  <c r="BK68" s="1"/>
  <c r="BJ67"/>
  <c r="BJ68" s="1"/>
  <c r="BI67"/>
  <c r="BI68" s="1"/>
  <c r="BH67"/>
  <c r="BH68" s="1"/>
  <c r="BG67"/>
  <c r="BG68" s="1"/>
  <c r="BF67"/>
  <c r="BF68" s="1"/>
  <c r="BE67"/>
  <c r="BE68" s="1"/>
  <c r="BD67"/>
  <c r="BD68" s="1"/>
  <c r="BC67"/>
  <c r="BC68" s="1"/>
  <c r="BB67"/>
  <c r="BB68" s="1"/>
  <c r="BA67"/>
  <c r="BA68" s="1"/>
  <c r="AZ67"/>
  <c r="AZ68" s="1"/>
  <c r="AY67"/>
  <c r="AY68" s="1"/>
  <c r="AX67"/>
  <c r="AX68" s="1"/>
  <c r="AW67"/>
  <c r="AW68" s="1"/>
  <c r="AV67"/>
  <c r="AV68" s="1"/>
  <c r="AU67"/>
  <c r="AU68" s="1"/>
  <c r="AT67"/>
  <c r="AT68" s="1"/>
  <c r="AS67"/>
  <c r="AS68" s="1"/>
  <c r="AR67"/>
  <c r="AR68" s="1"/>
  <c r="AQ67"/>
  <c r="AQ68" s="1"/>
  <c r="AP67"/>
  <c r="AP68" s="1"/>
  <c r="AO67"/>
  <c r="AO68" s="1"/>
  <c r="AN67"/>
  <c r="AN68" s="1"/>
  <c r="AM67"/>
  <c r="AM68" s="1"/>
  <c r="AL67"/>
  <c r="AL68" s="1"/>
  <c r="AK67"/>
  <c r="AK68" s="1"/>
  <c r="AJ67"/>
  <c r="AJ68" s="1"/>
  <c r="AI67"/>
  <c r="AI68" s="1"/>
  <c r="AH67"/>
  <c r="AH68" s="1"/>
  <c r="AG67"/>
  <c r="AG68" s="1"/>
  <c r="AF67"/>
  <c r="AF68" s="1"/>
  <c r="AE67"/>
  <c r="AE68" s="1"/>
  <c r="AD67"/>
  <c r="AD68" s="1"/>
  <c r="AC67"/>
  <c r="AC68" s="1"/>
  <c r="AB67"/>
  <c r="AB68" s="1"/>
  <c r="AA67"/>
  <c r="AA68" s="1"/>
  <c r="Z67"/>
  <c r="Z68" s="1"/>
  <c r="Y67"/>
  <c r="Y68" s="1"/>
  <c r="X67"/>
  <c r="X68" s="1"/>
  <c r="W67"/>
  <c r="W68" s="1"/>
  <c r="V67"/>
  <c r="V68" s="1"/>
  <c r="U67"/>
  <c r="U68" s="1"/>
  <c r="T67"/>
  <c r="T68" s="1"/>
  <c r="S67"/>
  <c r="S68" s="1"/>
  <c r="R67"/>
  <c r="R68" s="1"/>
  <c r="Q67"/>
  <c r="Q68" s="1"/>
  <c r="P67"/>
  <c r="P68" s="1"/>
  <c r="O67"/>
  <c r="O68" s="1"/>
  <c r="N67"/>
  <c r="N68" s="1"/>
  <c r="M67"/>
  <c r="M68" s="1"/>
  <c r="L67"/>
  <c r="L68" s="1"/>
  <c r="K67"/>
  <c r="K68" s="1"/>
  <c r="J67"/>
  <c r="J68" s="1"/>
  <c r="I67"/>
  <c r="I68" s="1"/>
  <c r="H67"/>
  <c r="H68" s="1"/>
  <c r="G67"/>
  <c r="G68" s="1"/>
  <c r="F67"/>
  <c r="F68" s="1"/>
  <c r="E67"/>
  <c r="E68" s="1"/>
  <c r="D67"/>
  <c r="D68" s="1"/>
  <c r="BO63"/>
  <c r="BN63"/>
  <c r="BM63"/>
  <c r="BL63"/>
  <c r="BK63"/>
  <c r="BJ63"/>
  <c r="BI63"/>
  <c r="BH63"/>
  <c r="BG63"/>
  <c r="BF63"/>
  <c r="BE63"/>
  <c r="BD63"/>
  <c r="BC63"/>
  <c r="BB63"/>
  <c r="BA63"/>
  <c r="AZ63"/>
  <c r="AY63"/>
  <c r="AX63"/>
  <c r="AW63"/>
  <c r="AV63"/>
  <c r="AU63"/>
  <c r="AT63"/>
  <c r="AS63"/>
  <c r="AR63"/>
  <c r="AQ63"/>
  <c r="AP63"/>
  <c r="AO63"/>
  <c r="AN63"/>
  <c r="AM63"/>
  <c r="AL63"/>
  <c r="AK63"/>
  <c r="AJ63"/>
  <c r="AI63"/>
  <c r="AH63"/>
  <c r="AG63"/>
  <c r="AF63"/>
  <c r="AE63"/>
  <c r="AD63"/>
  <c r="AC63"/>
  <c r="AB63"/>
  <c r="AA63"/>
  <c r="Z63"/>
  <c r="Y63"/>
  <c r="X63"/>
  <c r="W63"/>
  <c r="V63"/>
  <c r="U63"/>
  <c r="T63"/>
  <c r="S63"/>
  <c r="R63"/>
  <c r="Q63"/>
  <c r="P63"/>
  <c r="O63"/>
  <c r="N63"/>
  <c r="M63"/>
  <c r="L63"/>
  <c r="K63"/>
  <c r="J63"/>
  <c r="I63"/>
  <c r="H63"/>
  <c r="G63"/>
  <c r="F63"/>
  <c r="E63"/>
  <c r="D63"/>
  <c r="BO62"/>
  <c r="BN62"/>
  <c r="BM62"/>
  <c r="BL62"/>
  <c r="BK62"/>
  <c r="BJ62"/>
  <c r="BI62"/>
  <c r="BH62"/>
  <c r="BG62"/>
  <c r="BF62"/>
  <c r="BE62"/>
  <c r="BD62"/>
  <c r="BC62"/>
  <c r="BB62"/>
  <c r="BA62"/>
  <c r="AZ62"/>
  <c r="AY62"/>
  <c r="AX62"/>
  <c r="AW62"/>
  <c r="AV62"/>
  <c r="AU62"/>
  <c r="AT62"/>
  <c r="AS62"/>
  <c r="AR62"/>
  <c r="AQ62"/>
  <c r="AP62"/>
  <c r="AO62"/>
  <c r="AN62"/>
  <c r="AM62"/>
  <c r="AL62"/>
  <c r="AK62"/>
  <c r="AJ62"/>
  <c r="AI62"/>
  <c r="AH62"/>
  <c r="AG62"/>
  <c r="AF62"/>
  <c r="AE62"/>
  <c r="AD62"/>
  <c r="AC62"/>
  <c r="AB62"/>
  <c r="AA62"/>
  <c r="Z62"/>
  <c r="Y62"/>
  <c r="X62"/>
  <c r="W62"/>
  <c r="V62"/>
  <c r="U62"/>
  <c r="T62"/>
  <c r="S62"/>
  <c r="R62"/>
  <c r="Q62"/>
  <c r="P62"/>
  <c r="O62"/>
  <c r="N62"/>
  <c r="M62"/>
  <c r="L62"/>
  <c r="K62"/>
  <c r="J62"/>
  <c r="I62"/>
  <c r="H62"/>
  <c r="G62"/>
  <c r="F62"/>
  <c r="E62"/>
  <c r="D62"/>
  <c r="BO61"/>
  <c r="BN61"/>
  <c r="BM61"/>
  <c r="BL61"/>
  <c r="BK61"/>
  <c r="BJ61"/>
  <c r="BI61"/>
  <c r="BH61"/>
  <c r="BG61"/>
  <c r="BF61"/>
  <c r="BE61"/>
  <c r="BD61"/>
  <c r="BC61"/>
  <c r="BB61"/>
  <c r="BA61"/>
  <c r="AZ61"/>
  <c r="AY61"/>
  <c r="AX61"/>
  <c r="AW61"/>
  <c r="AV61"/>
  <c r="AU61"/>
  <c r="AT61"/>
  <c r="AS61"/>
  <c r="AR61"/>
  <c r="AQ61"/>
  <c r="AP61"/>
  <c r="AO61"/>
  <c r="AN61"/>
  <c r="AM61"/>
  <c r="AL61"/>
  <c r="AK61"/>
  <c r="AJ61"/>
  <c r="AI61"/>
  <c r="AH61"/>
  <c r="AG61"/>
  <c r="AF61"/>
  <c r="AE61"/>
  <c r="AD61"/>
  <c r="AC61"/>
  <c r="AB61"/>
  <c r="AA61"/>
  <c r="Z61"/>
  <c r="Y61"/>
  <c r="X61"/>
  <c r="W61"/>
  <c r="V61"/>
  <c r="U61"/>
  <c r="T61"/>
  <c r="S61"/>
  <c r="R61"/>
  <c r="Q61"/>
  <c r="P61"/>
  <c r="O61"/>
  <c r="N61"/>
  <c r="M61"/>
  <c r="L61"/>
  <c r="K61"/>
  <c r="J61"/>
  <c r="I61"/>
  <c r="H61"/>
  <c r="G61"/>
  <c r="F61"/>
  <c r="E61"/>
  <c r="D61"/>
  <c r="BO60"/>
  <c r="BN60"/>
  <c r="BM60"/>
  <c r="BL60"/>
  <c r="BK60"/>
  <c r="BJ60"/>
  <c r="BI60"/>
  <c r="BH60"/>
  <c r="BG60"/>
  <c r="BF60"/>
  <c r="BE60"/>
  <c r="BD60"/>
  <c r="BC60"/>
  <c r="BB60"/>
  <c r="BA60"/>
  <c r="AZ60"/>
  <c r="AY60"/>
  <c r="AX60"/>
  <c r="AW60"/>
  <c r="AV60"/>
  <c r="AU60"/>
  <c r="AT60"/>
  <c r="AS60"/>
  <c r="AR60"/>
  <c r="AQ60"/>
  <c r="AP60"/>
  <c r="AO60"/>
  <c r="AN60"/>
  <c r="AM60"/>
  <c r="AL60"/>
  <c r="AK60"/>
  <c r="AJ60"/>
  <c r="AI60"/>
  <c r="AH60"/>
  <c r="AG60"/>
  <c r="AF60"/>
  <c r="AE60"/>
  <c r="AD60"/>
  <c r="AC60"/>
  <c r="AB60"/>
  <c r="AA60"/>
  <c r="Z60"/>
  <c r="Y60"/>
  <c r="X60"/>
  <c r="W60"/>
  <c r="V60"/>
  <c r="U60"/>
  <c r="T60"/>
  <c r="S60"/>
  <c r="R60"/>
  <c r="Q60"/>
  <c r="P60"/>
  <c r="O60"/>
  <c r="N60"/>
  <c r="M60"/>
  <c r="L60"/>
  <c r="K60"/>
  <c r="J60"/>
  <c r="I60"/>
  <c r="H60"/>
  <c r="G60"/>
  <c r="F60"/>
  <c r="E60"/>
  <c r="D60"/>
  <c r="BO59"/>
  <c r="BO64" s="1"/>
  <c r="BO65" s="1"/>
  <c r="BN59"/>
  <c r="BN64" s="1"/>
  <c r="BN65" s="1"/>
  <c r="BM59"/>
  <c r="BM64" s="1"/>
  <c r="BM65" s="1"/>
  <c r="BL59"/>
  <c r="BL64" s="1"/>
  <c r="BL65" s="1"/>
  <c r="BK59"/>
  <c r="BK64" s="1"/>
  <c r="BK65" s="1"/>
  <c r="BJ59"/>
  <c r="BJ64" s="1"/>
  <c r="BJ65" s="1"/>
  <c r="BI59"/>
  <c r="BI64" s="1"/>
  <c r="BI65" s="1"/>
  <c r="BH59"/>
  <c r="BH64" s="1"/>
  <c r="BH65" s="1"/>
  <c r="BG59"/>
  <c r="BG64" s="1"/>
  <c r="BG65" s="1"/>
  <c r="BF59"/>
  <c r="BF64" s="1"/>
  <c r="BF65" s="1"/>
  <c r="BE59"/>
  <c r="BE64" s="1"/>
  <c r="BE65" s="1"/>
  <c r="BD59"/>
  <c r="BD64" s="1"/>
  <c r="BD65" s="1"/>
  <c r="BC59"/>
  <c r="BC64" s="1"/>
  <c r="BC65" s="1"/>
  <c r="BB59"/>
  <c r="BB64" s="1"/>
  <c r="BB65" s="1"/>
  <c r="BA59"/>
  <c r="BA64" s="1"/>
  <c r="BA65" s="1"/>
  <c r="AZ59"/>
  <c r="AZ64" s="1"/>
  <c r="AZ65" s="1"/>
  <c r="AY59"/>
  <c r="AY64" s="1"/>
  <c r="AY65" s="1"/>
  <c r="AX59"/>
  <c r="AX64" s="1"/>
  <c r="AX65" s="1"/>
  <c r="AW59"/>
  <c r="AW64" s="1"/>
  <c r="AW65" s="1"/>
  <c r="AV59"/>
  <c r="AV64" s="1"/>
  <c r="AV65" s="1"/>
  <c r="AU59"/>
  <c r="AU64" s="1"/>
  <c r="AU65" s="1"/>
  <c r="AT59"/>
  <c r="AT64" s="1"/>
  <c r="AT65" s="1"/>
  <c r="AS59"/>
  <c r="AS64" s="1"/>
  <c r="AS65" s="1"/>
  <c r="AR59"/>
  <c r="AR64" s="1"/>
  <c r="AR65" s="1"/>
  <c r="AQ59"/>
  <c r="AQ64" s="1"/>
  <c r="AQ65" s="1"/>
  <c r="AP59"/>
  <c r="AP64" s="1"/>
  <c r="AP65" s="1"/>
  <c r="AO59"/>
  <c r="AO64" s="1"/>
  <c r="AO65" s="1"/>
  <c r="AN59"/>
  <c r="AN64" s="1"/>
  <c r="AN65" s="1"/>
  <c r="AM59"/>
  <c r="AM64" s="1"/>
  <c r="AM65" s="1"/>
  <c r="AL59"/>
  <c r="AL64" s="1"/>
  <c r="AL65" s="1"/>
  <c r="AK59"/>
  <c r="AK64" s="1"/>
  <c r="AK65" s="1"/>
  <c r="AJ59"/>
  <c r="AJ64" s="1"/>
  <c r="AJ65" s="1"/>
  <c r="AI59"/>
  <c r="AI64" s="1"/>
  <c r="AI65" s="1"/>
  <c r="AH59"/>
  <c r="AH64" s="1"/>
  <c r="AH65" s="1"/>
  <c r="AG59"/>
  <c r="AG64" s="1"/>
  <c r="AG65" s="1"/>
  <c r="AF59"/>
  <c r="AF64" s="1"/>
  <c r="AF65" s="1"/>
  <c r="AE59"/>
  <c r="AE64" s="1"/>
  <c r="AE65" s="1"/>
  <c r="AD59"/>
  <c r="AD64" s="1"/>
  <c r="AD65" s="1"/>
  <c r="AC59"/>
  <c r="AC64" s="1"/>
  <c r="AC65" s="1"/>
  <c r="AB59"/>
  <c r="AB64" s="1"/>
  <c r="AB65" s="1"/>
  <c r="AA59"/>
  <c r="AA64" s="1"/>
  <c r="AA65" s="1"/>
  <c r="Z59"/>
  <c r="Z64" s="1"/>
  <c r="Z65" s="1"/>
  <c r="Y59"/>
  <c r="Y64" s="1"/>
  <c r="Y65" s="1"/>
  <c r="X59"/>
  <c r="X64" s="1"/>
  <c r="X65" s="1"/>
  <c r="W59"/>
  <c r="W64" s="1"/>
  <c r="W65" s="1"/>
  <c r="V59"/>
  <c r="V64" s="1"/>
  <c r="V65" s="1"/>
  <c r="U59"/>
  <c r="U64" s="1"/>
  <c r="U65" s="1"/>
  <c r="T59"/>
  <c r="T64" s="1"/>
  <c r="T65" s="1"/>
  <c r="S59"/>
  <c r="S64" s="1"/>
  <c r="S65" s="1"/>
  <c r="R59"/>
  <c r="R64" s="1"/>
  <c r="R65" s="1"/>
  <c r="Q59"/>
  <c r="Q64" s="1"/>
  <c r="Q65" s="1"/>
  <c r="P59"/>
  <c r="P64" s="1"/>
  <c r="P65" s="1"/>
  <c r="O59"/>
  <c r="O64" s="1"/>
  <c r="O65" s="1"/>
  <c r="N59"/>
  <c r="N64" s="1"/>
  <c r="N65" s="1"/>
  <c r="M59"/>
  <c r="M64" s="1"/>
  <c r="M65" s="1"/>
  <c r="L59"/>
  <c r="L64" s="1"/>
  <c r="L65" s="1"/>
  <c r="K59"/>
  <c r="K64" s="1"/>
  <c r="K65" s="1"/>
  <c r="J59"/>
  <c r="J64" s="1"/>
  <c r="J65" s="1"/>
  <c r="I59"/>
  <c r="I64" s="1"/>
  <c r="I65" s="1"/>
  <c r="H59"/>
  <c r="H64" s="1"/>
  <c r="H65" s="1"/>
  <c r="G59"/>
  <c r="G64" s="1"/>
  <c r="G65" s="1"/>
  <c r="F59"/>
  <c r="F64" s="1"/>
  <c r="F65" s="1"/>
  <c r="E59"/>
  <c r="E64" s="1"/>
  <c r="E65" s="1"/>
  <c r="D59"/>
  <c r="D64" s="1"/>
  <c r="D65" s="1"/>
  <c r="C59"/>
  <c r="BO69" i="5"/>
  <c r="BN68"/>
  <c r="BN69" s="1"/>
  <c r="BM68"/>
  <c r="BM69" s="1"/>
  <c r="BL68"/>
  <c r="BL69" s="1"/>
  <c r="BK68"/>
  <c r="BK69" s="1"/>
  <c r="BJ68"/>
  <c r="BJ69" s="1"/>
  <c r="BI68"/>
  <c r="BI69" s="1"/>
  <c r="BH68"/>
  <c r="BH69" s="1"/>
  <c r="BG68"/>
  <c r="BG69" s="1"/>
  <c r="BF68"/>
  <c r="BF69" s="1"/>
  <c r="BE68"/>
  <c r="BE69" s="1"/>
  <c r="BD68"/>
  <c r="BD69" s="1"/>
  <c r="BC68"/>
  <c r="BC69" s="1"/>
  <c r="BB68"/>
  <c r="BB69" s="1"/>
  <c r="BA68"/>
  <c r="BA69" s="1"/>
  <c r="AZ68"/>
  <c r="AZ69" s="1"/>
  <c r="AY68"/>
  <c r="AY69" s="1"/>
  <c r="AX68"/>
  <c r="AX69" s="1"/>
  <c r="AW68"/>
  <c r="AW69" s="1"/>
  <c r="AV68"/>
  <c r="AV69" s="1"/>
  <c r="AU68"/>
  <c r="AU69" s="1"/>
  <c r="AT68"/>
  <c r="AT69" s="1"/>
  <c r="AS68"/>
  <c r="AS69" s="1"/>
  <c r="AR68"/>
  <c r="AR69" s="1"/>
  <c r="AQ68"/>
  <c r="AQ69" s="1"/>
  <c r="AP68"/>
  <c r="AP69" s="1"/>
  <c r="AO68"/>
  <c r="AO69" s="1"/>
  <c r="AN68"/>
  <c r="AN69" s="1"/>
  <c r="AM68"/>
  <c r="AM69" s="1"/>
  <c r="AL68"/>
  <c r="AL69" s="1"/>
  <c r="AK68"/>
  <c r="AK69" s="1"/>
  <c r="AJ68"/>
  <c r="AJ69" s="1"/>
  <c r="AI68"/>
  <c r="AI69" s="1"/>
  <c r="AH68"/>
  <c r="AH69" s="1"/>
  <c r="AG68"/>
  <c r="AG69" s="1"/>
  <c r="AF68"/>
  <c r="AF69" s="1"/>
  <c r="AE68"/>
  <c r="AE69" s="1"/>
  <c r="AD68"/>
  <c r="AD69" s="1"/>
  <c r="AC68"/>
  <c r="AC69" s="1"/>
  <c r="AB68"/>
  <c r="AB69" s="1"/>
  <c r="AA68"/>
  <c r="AA69" s="1"/>
  <c r="Z68"/>
  <c r="Z69" s="1"/>
  <c r="Y68"/>
  <c r="Y69" s="1"/>
  <c r="X68"/>
  <c r="X69" s="1"/>
  <c r="W68"/>
  <c r="W69" s="1"/>
  <c r="V68"/>
  <c r="V69" s="1"/>
  <c r="U68"/>
  <c r="U69" s="1"/>
  <c r="T68"/>
  <c r="T69" s="1"/>
  <c r="S68"/>
  <c r="S69" s="1"/>
  <c r="R68"/>
  <c r="R69" s="1"/>
  <c r="Q68"/>
  <c r="Q69" s="1"/>
  <c r="P68"/>
  <c r="P69" s="1"/>
  <c r="O68"/>
  <c r="O69" s="1"/>
  <c r="N68"/>
  <c r="N69" s="1"/>
  <c r="M68"/>
  <c r="M69" s="1"/>
  <c r="L68"/>
  <c r="L69" s="1"/>
  <c r="K68"/>
  <c r="K69" s="1"/>
  <c r="J68"/>
  <c r="J69" s="1"/>
  <c r="I68"/>
  <c r="I69" s="1"/>
  <c r="H68"/>
  <c r="H69" s="1"/>
  <c r="G68"/>
  <c r="G69" s="1"/>
  <c r="F68"/>
  <c r="F69" s="1"/>
  <c r="E68"/>
  <c r="E69" s="1"/>
  <c r="D68"/>
  <c r="D69" s="1"/>
  <c r="BO64"/>
  <c r="BN64"/>
  <c r="BM64"/>
  <c r="BL64"/>
  <c r="BK64"/>
  <c r="BJ64"/>
  <c r="BI64"/>
  <c r="BH64"/>
  <c r="BG64"/>
  <c r="BF64"/>
  <c r="BE64"/>
  <c r="BD64"/>
  <c r="BC64"/>
  <c r="BB64"/>
  <c r="BA64"/>
  <c r="AZ64"/>
  <c r="AY64"/>
  <c r="AX64"/>
  <c r="AW64"/>
  <c r="AV64"/>
  <c r="AU64"/>
  <c r="AT64"/>
  <c r="AS64"/>
  <c r="AR64"/>
  <c r="AQ64"/>
  <c r="AP64"/>
  <c r="AO64"/>
  <c r="AN64"/>
  <c r="AM64"/>
  <c r="AL64"/>
  <c r="AK64"/>
  <c r="AJ64"/>
  <c r="AI64"/>
  <c r="AH64"/>
  <c r="AG64"/>
  <c r="AF64"/>
  <c r="AE64"/>
  <c r="AD64"/>
  <c r="AC64"/>
  <c r="AB64"/>
  <c r="AA64"/>
  <c r="Z64"/>
  <c r="Y64"/>
  <c r="X64"/>
  <c r="W64"/>
  <c r="V64"/>
  <c r="U64"/>
  <c r="T64"/>
  <c r="S64"/>
  <c r="R64"/>
  <c r="Q64"/>
  <c r="P64"/>
  <c r="O64"/>
  <c r="N64"/>
  <c r="M64"/>
  <c r="L64"/>
  <c r="K64"/>
  <c r="J64"/>
  <c r="I64"/>
  <c r="H64"/>
  <c r="G64"/>
  <c r="F64"/>
  <c r="E64"/>
  <c r="D64"/>
  <c r="BO63"/>
  <c r="BN63"/>
  <c r="BM63"/>
  <c r="BL63"/>
  <c r="BK63"/>
  <c r="BJ63"/>
  <c r="BI63"/>
  <c r="BH63"/>
  <c r="BG63"/>
  <c r="BF63"/>
  <c r="BE63"/>
  <c r="BD63"/>
  <c r="BC63"/>
  <c r="BB63"/>
  <c r="BA63"/>
  <c r="AZ63"/>
  <c r="AY63"/>
  <c r="AX63"/>
  <c r="AW63"/>
  <c r="AV63"/>
  <c r="AU63"/>
  <c r="AT63"/>
  <c r="AS63"/>
  <c r="AR63"/>
  <c r="AQ63"/>
  <c r="AP63"/>
  <c r="AO63"/>
  <c r="AN63"/>
  <c r="AM63"/>
  <c r="AL63"/>
  <c r="AK63"/>
  <c r="AJ63"/>
  <c r="AI63"/>
  <c r="AH63"/>
  <c r="AG63"/>
  <c r="AF63"/>
  <c r="AE63"/>
  <c r="AD63"/>
  <c r="AC63"/>
  <c r="AB63"/>
  <c r="AA63"/>
  <c r="Z63"/>
  <c r="Y63"/>
  <c r="X63"/>
  <c r="W63"/>
  <c r="V63"/>
  <c r="U63"/>
  <c r="T63"/>
  <c r="S63"/>
  <c r="R63"/>
  <c r="Q63"/>
  <c r="P63"/>
  <c r="O63"/>
  <c r="N63"/>
  <c r="M63"/>
  <c r="L63"/>
  <c r="K63"/>
  <c r="J63"/>
  <c r="I63"/>
  <c r="H63"/>
  <c r="G63"/>
  <c r="F63"/>
  <c r="E63"/>
  <c r="D63"/>
  <c r="BO62"/>
  <c r="BN62"/>
  <c r="BM62"/>
  <c r="BL62"/>
  <c r="BK62"/>
  <c r="BJ62"/>
  <c r="BI62"/>
  <c r="BH62"/>
  <c r="BG62"/>
  <c r="BF62"/>
  <c r="BE62"/>
  <c r="BD62"/>
  <c r="BC62"/>
  <c r="BB62"/>
  <c r="BA62"/>
  <c r="AZ62"/>
  <c r="AY62"/>
  <c r="AX62"/>
  <c r="AW62"/>
  <c r="AV62"/>
  <c r="AU62"/>
  <c r="AT62"/>
  <c r="AS62"/>
  <c r="AR62"/>
  <c r="AQ62"/>
  <c r="AP62"/>
  <c r="AO62"/>
  <c r="AN62"/>
  <c r="AM62"/>
  <c r="AL62"/>
  <c r="AK62"/>
  <c r="AJ62"/>
  <c r="AI62"/>
  <c r="AH62"/>
  <c r="AG62"/>
  <c r="AF62"/>
  <c r="AE62"/>
  <c r="AD62"/>
  <c r="AC62"/>
  <c r="AB62"/>
  <c r="AA62"/>
  <c r="Z62"/>
  <c r="Y62"/>
  <c r="X62"/>
  <c r="W62"/>
  <c r="V62"/>
  <c r="U62"/>
  <c r="T62"/>
  <c r="S62"/>
  <c r="R62"/>
  <c r="Q62"/>
  <c r="P62"/>
  <c r="O62"/>
  <c r="N62"/>
  <c r="M62"/>
  <c r="L62"/>
  <c r="K62"/>
  <c r="J62"/>
  <c r="I62"/>
  <c r="H62"/>
  <c r="G62"/>
  <c r="F62"/>
  <c r="E62"/>
  <c r="D62"/>
  <c r="BO61"/>
  <c r="BN61"/>
  <c r="BM61"/>
  <c r="BL61"/>
  <c r="BK61"/>
  <c r="BJ61"/>
  <c r="BI61"/>
  <c r="BH61"/>
  <c r="BG61"/>
  <c r="BF61"/>
  <c r="BE61"/>
  <c r="BD61"/>
  <c r="BC61"/>
  <c r="BB61"/>
  <c r="BA61"/>
  <c r="AZ61"/>
  <c r="AY61"/>
  <c r="AX61"/>
  <c r="AW61"/>
  <c r="AV61"/>
  <c r="AU61"/>
  <c r="AT61"/>
  <c r="AS61"/>
  <c r="AR61"/>
  <c r="AQ61"/>
  <c r="AP61"/>
  <c r="AO61"/>
  <c r="AN61"/>
  <c r="AM61"/>
  <c r="AL61"/>
  <c r="AK61"/>
  <c r="AJ61"/>
  <c r="AI61"/>
  <c r="AH61"/>
  <c r="AG61"/>
  <c r="AF61"/>
  <c r="AE61"/>
  <c r="AD61"/>
  <c r="AC61"/>
  <c r="AB61"/>
  <c r="AA61"/>
  <c r="Z61"/>
  <c r="Y61"/>
  <c r="X61"/>
  <c r="W61"/>
  <c r="V61"/>
  <c r="U61"/>
  <c r="T61"/>
  <c r="S61"/>
  <c r="R61"/>
  <c r="Q61"/>
  <c r="P61"/>
  <c r="O61"/>
  <c r="N61"/>
  <c r="M61"/>
  <c r="L61"/>
  <c r="K61"/>
  <c r="J61"/>
  <c r="I61"/>
  <c r="H61"/>
  <c r="G61"/>
  <c r="F61"/>
  <c r="E61"/>
  <c r="D61"/>
  <c r="BO60"/>
  <c r="BO65" s="1"/>
  <c r="BO66" s="1"/>
  <c r="BN60"/>
  <c r="BN65" s="1"/>
  <c r="BN66" s="1"/>
  <c r="BM60"/>
  <c r="BM65" s="1"/>
  <c r="BM66" s="1"/>
  <c r="BL60"/>
  <c r="BL65" s="1"/>
  <c r="BL66" s="1"/>
  <c r="BK60"/>
  <c r="BK65" s="1"/>
  <c r="BK66" s="1"/>
  <c r="BJ60"/>
  <c r="BJ65" s="1"/>
  <c r="BJ66" s="1"/>
  <c r="BI60"/>
  <c r="BH60"/>
  <c r="BH65" s="1"/>
  <c r="BH66" s="1"/>
  <c r="BG60"/>
  <c r="BG65" s="1"/>
  <c r="BG66" s="1"/>
  <c r="BF60"/>
  <c r="BF65" s="1"/>
  <c r="BF66" s="1"/>
  <c r="BE60"/>
  <c r="BE65" s="1"/>
  <c r="BE66" s="1"/>
  <c r="BD60"/>
  <c r="BD65" s="1"/>
  <c r="BD66" s="1"/>
  <c r="BC60"/>
  <c r="BC65" s="1"/>
  <c r="BC66" s="1"/>
  <c r="BB60"/>
  <c r="BB65" s="1"/>
  <c r="BB66" s="1"/>
  <c r="BA60"/>
  <c r="BA65" s="1"/>
  <c r="BA66" s="1"/>
  <c r="AZ60"/>
  <c r="AZ65" s="1"/>
  <c r="AZ66" s="1"/>
  <c r="AY60"/>
  <c r="AY65" s="1"/>
  <c r="AY66" s="1"/>
  <c r="AX60"/>
  <c r="AX65" s="1"/>
  <c r="AX66" s="1"/>
  <c r="AW60"/>
  <c r="AW65" s="1"/>
  <c r="AW66" s="1"/>
  <c r="AV60"/>
  <c r="AV65" s="1"/>
  <c r="AV66" s="1"/>
  <c r="AU60"/>
  <c r="AU65" s="1"/>
  <c r="AU66" s="1"/>
  <c r="AT60"/>
  <c r="AT65" s="1"/>
  <c r="AT66" s="1"/>
  <c r="AS60"/>
  <c r="AS65" s="1"/>
  <c r="AS66" s="1"/>
  <c r="AR60"/>
  <c r="AR65" s="1"/>
  <c r="AR66" s="1"/>
  <c r="AQ60"/>
  <c r="AQ65" s="1"/>
  <c r="AQ66" s="1"/>
  <c r="AP60"/>
  <c r="AP65" s="1"/>
  <c r="AP66" s="1"/>
  <c r="AO60"/>
  <c r="AO65" s="1"/>
  <c r="AO66" s="1"/>
  <c r="AN60"/>
  <c r="AN65" s="1"/>
  <c r="AN66" s="1"/>
  <c r="AM60"/>
  <c r="AM65" s="1"/>
  <c r="AM66" s="1"/>
  <c r="AL60"/>
  <c r="AL65" s="1"/>
  <c r="AL66" s="1"/>
  <c r="AK60"/>
  <c r="AJ60"/>
  <c r="AJ65" s="1"/>
  <c r="AJ66" s="1"/>
  <c r="AI60"/>
  <c r="AI65" s="1"/>
  <c r="AI66" s="1"/>
  <c r="AH60"/>
  <c r="AH65" s="1"/>
  <c r="AH66" s="1"/>
  <c r="AG60"/>
  <c r="AG65" s="1"/>
  <c r="AG66" s="1"/>
  <c r="AF60"/>
  <c r="AF65" s="1"/>
  <c r="AF66" s="1"/>
  <c r="AE60"/>
  <c r="AE65" s="1"/>
  <c r="AE66" s="1"/>
  <c r="AD60"/>
  <c r="AD65" s="1"/>
  <c r="AD66" s="1"/>
  <c r="AC60"/>
  <c r="AC65" s="1"/>
  <c r="AC66" s="1"/>
  <c r="AB60"/>
  <c r="AB65" s="1"/>
  <c r="AB66" s="1"/>
  <c r="AA60"/>
  <c r="AA65" s="1"/>
  <c r="AA66" s="1"/>
  <c r="Z60"/>
  <c r="Z65" s="1"/>
  <c r="Z66" s="1"/>
  <c r="Y60"/>
  <c r="Y65" s="1"/>
  <c r="Y66" s="1"/>
  <c r="X60"/>
  <c r="X65" s="1"/>
  <c r="X66" s="1"/>
  <c r="W60"/>
  <c r="W65" s="1"/>
  <c r="W66" s="1"/>
  <c r="V60"/>
  <c r="V65" s="1"/>
  <c r="V66" s="1"/>
  <c r="U60"/>
  <c r="U65" s="1"/>
  <c r="U66" s="1"/>
  <c r="T60"/>
  <c r="T65" s="1"/>
  <c r="T66" s="1"/>
  <c r="S60"/>
  <c r="S65" s="1"/>
  <c r="S66" s="1"/>
  <c r="R60"/>
  <c r="R65" s="1"/>
  <c r="R66" s="1"/>
  <c r="Q60"/>
  <c r="Q65" s="1"/>
  <c r="Q66" s="1"/>
  <c r="P60"/>
  <c r="P65" s="1"/>
  <c r="P66" s="1"/>
  <c r="O60"/>
  <c r="O65" s="1"/>
  <c r="O66" s="1"/>
  <c r="N60"/>
  <c r="N65" s="1"/>
  <c r="N66" s="1"/>
  <c r="M60"/>
  <c r="M65" s="1"/>
  <c r="M66" s="1"/>
  <c r="L60"/>
  <c r="L65" s="1"/>
  <c r="L66" s="1"/>
  <c r="K60"/>
  <c r="K65" s="1"/>
  <c r="K66" s="1"/>
  <c r="J60"/>
  <c r="J65" s="1"/>
  <c r="J66" s="1"/>
  <c r="I60"/>
  <c r="I65" s="1"/>
  <c r="I66" s="1"/>
  <c r="H60"/>
  <c r="H65" s="1"/>
  <c r="H66" s="1"/>
  <c r="G60"/>
  <c r="G65" s="1"/>
  <c r="G66" s="1"/>
  <c r="F60"/>
  <c r="F65" s="1"/>
  <c r="F66" s="1"/>
  <c r="E60"/>
  <c r="E65" s="1"/>
  <c r="E66" s="1"/>
  <c r="D60"/>
  <c r="D65" s="1"/>
  <c r="D66" s="1"/>
  <c r="C60"/>
  <c r="BO61" i="4"/>
  <c r="BN61"/>
  <c r="BM61"/>
  <c r="BL61"/>
  <c r="BK61"/>
  <c r="BJ61"/>
  <c r="BI61"/>
  <c r="BH61"/>
  <c r="BG61"/>
  <c r="BF61"/>
  <c r="BE61"/>
  <c r="BD61"/>
  <c r="BC61"/>
  <c r="BB61"/>
  <c r="BA61"/>
  <c r="AZ61"/>
  <c r="AY61"/>
  <c r="AX61"/>
  <c r="AW61"/>
  <c r="AV61"/>
  <c r="AU61"/>
  <c r="AT61"/>
  <c r="AS61"/>
  <c r="AR61"/>
  <c r="AQ61"/>
  <c r="AP61"/>
  <c r="AO61"/>
  <c r="AN61"/>
  <c r="AM61"/>
  <c r="AL61"/>
  <c r="AK61"/>
  <c r="AJ61"/>
  <c r="AI61"/>
  <c r="AH61"/>
  <c r="AG61"/>
  <c r="AF61"/>
  <c r="AE61"/>
  <c r="AD61"/>
  <c r="AC61"/>
  <c r="AB61"/>
  <c r="AA61"/>
  <c r="Z61"/>
  <c r="Y61"/>
  <c r="X61"/>
  <c r="W61"/>
  <c r="V61"/>
  <c r="U61"/>
  <c r="T61"/>
  <c r="S61"/>
  <c r="R61"/>
  <c r="Q61"/>
  <c r="P61"/>
  <c r="O61"/>
  <c r="N61"/>
  <c r="M61"/>
  <c r="L61"/>
  <c r="K61"/>
  <c r="J61"/>
  <c r="I61"/>
  <c r="H61"/>
  <c r="G61"/>
  <c r="F61"/>
  <c r="E61"/>
  <c r="D61"/>
  <c r="BO60"/>
  <c r="BN60"/>
  <c r="BM60"/>
  <c r="BL60"/>
  <c r="BK60"/>
  <c r="BJ60"/>
  <c r="BI60"/>
  <c r="BH60"/>
  <c r="BG60"/>
  <c r="BF60"/>
  <c r="BE60"/>
  <c r="BD60"/>
  <c r="BC60"/>
  <c r="BB60"/>
  <c r="BA60"/>
  <c r="AZ60"/>
  <c r="AY60"/>
  <c r="AX60"/>
  <c r="AW60"/>
  <c r="AV60"/>
  <c r="AU60"/>
  <c r="AT60"/>
  <c r="AS60"/>
  <c r="AR60"/>
  <c r="AQ60"/>
  <c r="AP60"/>
  <c r="AO60"/>
  <c r="AN60"/>
  <c r="AM60"/>
  <c r="AL60"/>
  <c r="AK60"/>
  <c r="AJ60"/>
  <c r="AI60"/>
  <c r="AH60"/>
  <c r="AG60"/>
  <c r="AF60"/>
  <c r="AE60"/>
  <c r="AD60"/>
  <c r="AC60"/>
  <c r="AB60"/>
  <c r="AA60"/>
  <c r="Z60"/>
  <c r="Y60"/>
  <c r="X60"/>
  <c r="W60"/>
  <c r="V60"/>
  <c r="U60"/>
  <c r="T60"/>
  <c r="S60"/>
  <c r="R60"/>
  <c r="Q60"/>
  <c r="P60"/>
  <c r="O60"/>
  <c r="N60"/>
  <c r="M60"/>
  <c r="L60"/>
  <c r="K60"/>
  <c r="J60"/>
  <c r="I60"/>
  <c r="H60"/>
  <c r="G60"/>
  <c r="F60"/>
  <c r="E60"/>
  <c r="D60"/>
  <c r="BO59"/>
  <c r="BN59"/>
  <c r="BM59"/>
  <c r="BL59"/>
  <c r="BK59"/>
  <c r="BJ59"/>
  <c r="BI59"/>
  <c r="BH59"/>
  <c r="BG59"/>
  <c r="BF59"/>
  <c r="BE59"/>
  <c r="BD59"/>
  <c r="BC59"/>
  <c r="BB59"/>
  <c r="BA59"/>
  <c r="AZ59"/>
  <c r="AY59"/>
  <c r="AX59"/>
  <c r="AW59"/>
  <c r="AV59"/>
  <c r="AU59"/>
  <c r="AT59"/>
  <c r="AS59"/>
  <c r="AR59"/>
  <c r="AQ59"/>
  <c r="AP59"/>
  <c r="AO59"/>
  <c r="AN59"/>
  <c r="AM59"/>
  <c r="AL59"/>
  <c r="AK59"/>
  <c r="AJ59"/>
  <c r="AI59"/>
  <c r="AH59"/>
  <c r="AG59"/>
  <c r="AF59"/>
  <c r="AE59"/>
  <c r="AD59"/>
  <c r="AC59"/>
  <c r="AB59"/>
  <c r="AA59"/>
  <c r="Z59"/>
  <c r="Y59"/>
  <c r="X59"/>
  <c r="W59"/>
  <c r="V59"/>
  <c r="U59"/>
  <c r="T59"/>
  <c r="S59"/>
  <c r="R59"/>
  <c r="Q59"/>
  <c r="P59"/>
  <c r="O59"/>
  <c r="N59"/>
  <c r="M59"/>
  <c r="L59"/>
  <c r="K59"/>
  <c r="J59"/>
  <c r="I59"/>
  <c r="H59"/>
  <c r="G59"/>
  <c r="F59"/>
  <c r="E59"/>
  <c r="D59"/>
  <c r="BO58"/>
  <c r="BN58"/>
  <c r="BM58"/>
  <c r="BL58"/>
  <c r="BK58"/>
  <c r="BJ58"/>
  <c r="BI58"/>
  <c r="BH58"/>
  <c r="BG58"/>
  <c r="BF58"/>
  <c r="BE58"/>
  <c r="BD58"/>
  <c r="BC58"/>
  <c r="BB58"/>
  <c r="BA58"/>
  <c r="AZ58"/>
  <c r="AY58"/>
  <c r="AX58"/>
  <c r="AW58"/>
  <c r="AV58"/>
  <c r="AU58"/>
  <c r="AT58"/>
  <c r="AS58"/>
  <c r="AR58"/>
  <c r="AQ58"/>
  <c r="AP58"/>
  <c r="AO58"/>
  <c r="AN58"/>
  <c r="AM58"/>
  <c r="AL58"/>
  <c r="AK58"/>
  <c r="AJ58"/>
  <c r="AI58"/>
  <c r="AH58"/>
  <c r="AG58"/>
  <c r="AF58"/>
  <c r="AE58"/>
  <c r="AD58"/>
  <c r="AC58"/>
  <c r="AB58"/>
  <c r="AA58"/>
  <c r="Z58"/>
  <c r="Y58"/>
  <c r="X58"/>
  <c r="W58"/>
  <c r="V58"/>
  <c r="U58"/>
  <c r="T58"/>
  <c r="S58"/>
  <c r="R58"/>
  <c r="Q58"/>
  <c r="P58"/>
  <c r="O58"/>
  <c r="N58"/>
  <c r="M58"/>
  <c r="L58"/>
  <c r="K58"/>
  <c r="J58"/>
  <c r="I58"/>
  <c r="H58"/>
  <c r="G58"/>
  <c r="F58"/>
  <c r="E58"/>
  <c r="D58"/>
  <c r="BO57"/>
  <c r="BO62" s="1"/>
  <c r="BO63" s="1"/>
  <c r="BN57"/>
  <c r="BN62" s="1"/>
  <c r="BN63" s="1"/>
  <c r="BM57"/>
  <c r="BM62" s="1"/>
  <c r="BM63" s="1"/>
  <c r="BL57"/>
  <c r="BL62" s="1"/>
  <c r="BL63" s="1"/>
  <c r="BK57"/>
  <c r="BK62" s="1"/>
  <c r="BK63" s="1"/>
  <c r="BJ57"/>
  <c r="BJ62" s="1"/>
  <c r="BJ63" s="1"/>
  <c r="BI57"/>
  <c r="BI62" s="1"/>
  <c r="BI63" s="1"/>
  <c r="BH57"/>
  <c r="BH62" s="1"/>
  <c r="BH63" s="1"/>
  <c r="BG57"/>
  <c r="BG62" s="1"/>
  <c r="BG63" s="1"/>
  <c r="BF57"/>
  <c r="BF62" s="1"/>
  <c r="BF63" s="1"/>
  <c r="BE57"/>
  <c r="BE62" s="1"/>
  <c r="BE63" s="1"/>
  <c r="BD57"/>
  <c r="BD62" s="1"/>
  <c r="BD63" s="1"/>
  <c r="BC57"/>
  <c r="BC62" s="1"/>
  <c r="BC63" s="1"/>
  <c r="BB57"/>
  <c r="BB62" s="1"/>
  <c r="BB63" s="1"/>
  <c r="BA57"/>
  <c r="BA62" s="1"/>
  <c r="BA63" s="1"/>
  <c r="AZ57"/>
  <c r="AZ62" s="1"/>
  <c r="AZ63" s="1"/>
  <c r="AY57"/>
  <c r="AY62" s="1"/>
  <c r="AY63" s="1"/>
  <c r="AX57"/>
  <c r="AX62" s="1"/>
  <c r="AX63" s="1"/>
  <c r="AW57"/>
  <c r="AW62" s="1"/>
  <c r="AW63" s="1"/>
  <c r="AV57"/>
  <c r="AV62" s="1"/>
  <c r="AV63" s="1"/>
  <c r="AU57"/>
  <c r="AU62" s="1"/>
  <c r="AU63" s="1"/>
  <c r="AT57"/>
  <c r="AT62" s="1"/>
  <c r="AT63" s="1"/>
  <c r="AS57"/>
  <c r="AS62" s="1"/>
  <c r="AS63" s="1"/>
  <c r="AR57"/>
  <c r="AR62" s="1"/>
  <c r="AR63" s="1"/>
  <c r="AQ57"/>
  <c r="AQ62" s="1"/>
  <c r="AQ63" s="1"/>
  <c r="AP57"/>
  <c r="AP62" s="1"/>
  <c r="AP63" s="1"/>
  <c r="AO57"/>
  <c r="AO62" s="1"/>
  <c r="AO63" s="1"/>
  <c r="AN57"/>
  <c r="AN62" s="1"/>
  <c r="AN63" s="1"/>
  <c r="AM57"/>
  <c r="AM62" s="1"/>
  <c r="AM63" s="1"/>
  <c r="AL57"/>
  <c r="AL62" s="1"/>
  <c r="AL63" s="1"/>
  <c r="AK57"/>
  <c r="AK62" s="1"/>
  <c r="AK63" s="1"/>
  <c r="AJ57"/>
  <c r="AJ62" s="1"/>
  <c r="AJ63" s="1"/>
  <c r="AI57"/>
  <c r="AI62" s="1"/>
  <c r="AI63" s="1"/>
  <c r="AH57"/>
  <c r="AH62" s="1"/>
  <c r="AH63" s="1"/>
  <c r="AG57"/>
  <c r="AG62" s="1"/>
  <c r="AG63" s="1"/>
  <c r="AF57"/>
  <c r="AF62" s="1"/>
  <c r="AF63" s="1"/>
  <c r="AE57"/>
  <c r="AE62" s="1"/>
  <c r="AE63" s="1"/>
  <c r="AD57"/>
  <c r="AD62" s="1"/>
  <c r="AD63" s="1"/>
  <c r="AC57"/>
  <c r="AC62" s="1"/>
  <c r="AC63" s="1"/>
  <c r="AB57"/>
  <c r="AB62" s="1"/>
  <c r="AB63" s="1"/>
  <c r="AA57"/>
  <c r="AA62" s="1"/>
  <c r="AA63" s="1"/>
  <c r="Z57"/>
  <c r="Z62" s="1"/>
  <c r="Z63" s="1"/>
  <c r="Y57"/>
  <c r="Y62" s="1"/>
  <c r="Y63" s="1"/>
  <c r="X57"/>
  <c r="X62" s="1"/>
  <c r="X63" s="1"/>
  <c r="W57"/>
  <c r="W62" s="1"/>
  <c r="W63" s="1"/>
  <c r="V57"/>
  <c r="V62" s="1"/>
  <c r="V63" s="1"/>
  <c r="U57"/>
  <c r="U62" s="1"/>
  <c r="U63" s="1"/>
  <c r="T57"/>
  <c r="T62" s="1"/>
  <c r="T63" s="1"/>
  <c r="S57"/>
  <c r="S62" s="1"/>
  <c r="S63" s="1"/>
  <c r="R57"/>
  <c r="R62" s="1"/>
  <c r="R63" s="1"/>
  <c r="Q57"/>
  <c r="Q62" s="1"/>
  <c r="Q63" s="1"/>
  <c r="P57"/>
  <c r="P62" s="1"/>
  <c r="P63" s="1"/>
  <c r="O57"/>
  <c r="O62" s="1"/>
  <c r="O63" s="1"/>
  <c r="N57"/>
  <c r="N62" s="1"/>
  <c r="N63" s="1"/>
  <c r="M57"/>
  <c r="M62" s="1"/>
  <c r="M63" s="1"/>
  <c r="L57"/>
  <c r="L62" s="1"/>
  <c r="L63" s="1"/>
  <c r="K57"/>
  <c r="K62" s="1"/>
  <c r="K63" s="1"/>
  <c r="J57"/>
  <c r="J62" s="1"/>
  <c r="J63" s="1"/>
  <c r="I57"/>
  <c r="I62" s="1"/>
  <c r="I63" s="1"/>
  <c r="H57"/>
  <c r="H62" s="1"/>
  <c r="H63" s="1"/>
  <c r="G57"/>
  <c r="G62" s="1"/>
  <c r="G63" s="1"/>
  <c r="F57"/>
  <c r="F62" s="1"/>
  <c r="F63" s="1"/>
  <c r="E57"/>
  <c r="D57"/>
  <c r="D62" s="1"/>
  <c r="D63" s="1"/>
  <c r="C57"/>
  <c r="AF58" i="5"/>
  <c r="AG58"/>
  <c r="AI58"/>
  <c r="BI65" l="1"/>
  <c r="BI66" s="1"/>
  <c r="AK65"/>
  <c r="AK66" s="1"/>
  <c r="E62" i="4"/>
  <c r="E63" s="1"/>
  <c r="D67" i="12"/>
  <c r="D68"/>
  <c r="L67"/>
  <c r="L68"/>
  <c r="AB67"/>
  <c r="AB68"/>
  <c r="AJ67"/>
  <c r="AJ68"/>
  <c r="AR67"/>
  <c r="AR68"/>
  <c r="AZ67"/>
  <c r="AZ68"/>
  <c r="BH67"/>
  <c r="BH68"/>
  <c r="K67"/>
  <c r="K68"/>
  <c r="S67"/>
  <c r="S68"/>
  <c r="AA67"/>
  <c r="AA68"/>
  <c r="AI67"/>
  <c r="AI68"/>
  <c r="AQ67"/>
  <c r="AQ68"/>
  <c r="AY67"/>
  <c r="AY68"/>
  <c r="BG67"/>
  <c r="BG68"/>
  <c r="BO67"/>
  <c r="BO68"/>
  <c r="J67"/>
  <c r="J68"/>
  <c r="Z67"/>
  <c r="Z68"/>
  <c r="AH67"/>
  <c r="AH68"/>
  <c r="AP67"/>
  <c r="AP68"/>
  <c r="AX67"/>
  <c r="AX68"/>
  <c r="BF67"/>
  <c r="BF68"/>
  <c r="BN67"/>
  <c r="BN68"/>
  <c r="Q67"/>
  <c r="Q68"/>
  <c r="R67"/>
  <c r="R68"/>
  <c r="I67"/>
  <c r="I68"/>
  <c r="Y67"/>
  <c r="Y68"/>
  <c r="AG67"/>
  <c r="AG68"/>
  <c r="AO67"/>
  <c r="AO68"/>
  <c r="AW67"/>
  <c r="AW68"/>
  <c r="BE67"/>
  <c r="BE68"/>
  <c r="BM67"/>
  <c r="BM68"/>
  <c r="H67"/>
  <c r="H68"/>
  <c r="P67"/>
  <c r="P68"/>
  <c r="X67"/>
  <c r="X68"/>
  <c r="AF67"/>
  <c r="AF68"/>
  <c r="AN67"/>
  <c r="AN68"/>
  <c r="AV67"/>
  <c r="AV68"/>
  <c r="BD67"/>
  <c r="BD68"/>
  <c r="BL67"/>
  <c r="BL68"/>
  <c r="G68"/>
  <c r="G67"/>
  <c r="O68"/>
  <c r="O67"/>
  <c r="W68"/>
  <c r="W67"/>
  <c r="AE68"/>
  <c r="AE67"/>
  <c r="AM68"/>
  <c r="AM67"/>
  <c r="AU68"/>
  <c r="AU67"/>
  <c r="BC68"/>
  <c r="BC67"/>
  <c r="BK68"/>
  <c r="BK67"/>
  <c r="F68"/>
  <c r="F67"/>
  <c r="N68"/>
  <c r="N67"/>
  <c r="V68"/>
  <c r="V67"/>
  <c r="AD68"/>
  <c r="AD67"/>
  <c r="AL68"/>
  <c r="AL67"/>
  <c r="AT68"/>
  <c r="AT67"/>
  <c r="BB68"/>
  <c r="BB67"/>
  <c r="BJ68"/>
  <c r="BJ67"/>
  <c r="E67"/>
  <c r="E68"/>
  <c r="M67"/>
  <c r="M68"/>
  <c r="U67"/>
  <c r="U68"/>
  <c r="AC67"/>
  <c r="AC68"/>
  <c r="AK67"/>
  <c r="AK68"/>
  <c r="AS67"/>
  <c r="AS68"/>
  <c r="BA67"/>
  <c r="BA68"/>
  <c r="BI67"/>
  <c r="BI68"/>
  <c r="T67"/>
  <c r="T68"/>
  <c r="D69" i="11"/>
  <c r="D70"/>
  <c r="AJ69"/>
  <c r="AJ70"/>
  <c r="K69"/>
  <c r="K70"/>
  <c r="S69"/>
  <c r="S70"/>
  <c r="AA69"/>
  <c r="AA70"/>
  <c r="AI69"/>
  <c r="AI70"/>
  <c r="AQ69"/>
  <c r="AQ70"/>
  <c r="AY69"/>
  <c r="AY70"/>
  <c r="BO69"/>
  <c r="BO70"/>
  <c r="J69"/>
  <c r="J70"/>
  <c r="R69"/>
  <c r="R70"/>
  <c r="Z69"/>
  <c r="Z70"/>
  <c r="AH69"/>
  <c r="AH70"/>
  <c r="AP69"/>
  <c r="AP70"/>
  <c r="AX69"/>
  <c r="AX70"/>
  <c r="BF69"/>
  <c r="BF70"/>
  <c r="BN69"/>
  <c r="BN70"/>
  <c r="AZ69"/>
  <c r="AZ70"/>
  <c r="Y69"/>
  <c r="Y70"/>
  <c r="BM69"/>
  <c r="BM70"/>
  <c r="I69"/>
  <c r="I70"/>
  <c r="Q69"/>
  <c r="Q70"/>
  <c r="AG69"/>
  <c r="AG70"/>
  <c r="AO69"/>
  <c r="AO70"/>
  <c r="AW69"/>
  <c r="AW70"/>
  <c r="BE69"/>
  <c r="BE70"/>
  <c r="H70"/>
  <c r="H69"/>
  <c r="P70"/>
  <c r="P69"/>
  <c r="X70"/>
  <c r="X69"/>
  <c r="AF70"/>
  <c r="AF69"/>
  <c r="AN70"/>
  <c r="AN69"/>
  <c r="AV70"/>
  <c r="AV69"/>
  <c r="BD70"/>
  <c r="BD69"/>
  <c r="BL70"/>
  <c r="BL69"/>
  <c r="G70"/>
  <c r="G69"/>
  <c r="O70"/>
  <c r="O69"/>
  <c r="W70"/>
  <c r="W69"/>
  <c r="AE70"/>
  <c r="AE69"/>
  <c r="AM70"/>
  <c r="AM69"/>
  <c r="AU70"/>
  <c r="AU69"/>
  <c r="BC70"/>
  <c r="BC69"/>
  <c r="BK70"/>
  <c r="BK69"/>
  <c r="F69"/>
  <c r="F70"/>
  <c r="N69"/>
  <c r="N70"/>
  <c r="V69"/>
  <c r="V70"/>
  <c r="AD69"/>
  <c r="AD70"/>
  <c r="AL69"/>
  <c r="AL70"/>
  <c r="AT69"/>
  <c r="AT70"/>
  <c r="BB69"/>
  <c r="BB70"/>
  <c r="BJ69"/>
  <c r="BJ70"/>
  <c r="E69"/>
  <c r="E70"/>
  <c r="M69"/>
  <c r="M70"/>
  <c r="U69"/>
  <c r="U70"/>
  <c r="AC69"/>
  <c r="AC70"/>
  <c r="AK69"/>
  <c r="AK70"/>
  <c r="AS69"/>
  <c r="AS70"/>
  <c r="BA69"/>
  <c r="BA70"/>
  <c r="BI69"/>
  <c r="BI70"/>
  <c r="L69"/>
  <c r="L70"/>
  <c r="T69"/>
  <c r="T70"/>
  <c r="AR69"/>
  <c r="AR70"/>
  <c r="BH69"/>
  <c r="BH70"/>
  <c r="AB69"/>
  <c r="AB70"/>
  <c r="BG69"/>
  <c r="BG70"/>
  <c r="J70" i="5"/>
  <c r="J71"/>
  <c r="R70"/>
  <c r="R71"/>
  <c r="Z70"/>
  <c r="Z71"/>
  <c r="AH70"/>
  <c r="AH71"/>
  <c r="AP70"/>
  <c r="AP71"/>
  <c r="AX70"/>
  <c r="AX71"/>
  <c r="BF70"/>
  <c r="BF71"/>
  <c r="BN70"/>
  <c r="BN71"/>
  <c r="I70"/>
  <c r="I71"/>
  <c r="Q70"/>
  <c r="Q71"/>
  <c r="Y70"/>
  <c r="Y71"/>
  <c r="AG70"/>
  <c r="AG71"/>
  <c r="AO70"/>
  <c r="AO71"/>
  <c r="AW70"/>
  <c r="AW71"/>
  <c r="BE70"/>
  <c r="BE71"/>
  <c r="BM70"/>
  <c r="BM71"/>
  <c r="H70"/>
  <c r="H71"/>
  <c r="P70"/>
  <c r="P71"/>
  <c r="AN70"/>
  <c r="AN71"/>
  <c r="AV70"/>
  <c r="AV71"/>
  <c r="BD70"/>
  <c r="BD71"/>
  <c r="BL70"/>
  <c r="BL71"/>
  <c r="AF70"/>
  <c r="AF71"/>
  <c r="G71"/>
  <c r="G70"/>
  <c r="O71"/>
  <c r="O70"/>
  <c r="W71"/>
  <c r="W70"/>
  <c r="AE71"/>
  <c r="AE70"/>
  <c r="AM71"/>
  <c r="AM70"/>
  <c r="AU71"/>
  <c r="AU70"/>
  <c r="BC71"/>
  <c r="BC70"/>
  <c r="BK71"/>
  <c r="BK70"/>
  <c r="X70"/>
  <c r="X71"/>
  <c r="F71"/>
  <c r="F70"/>
  <c r="N71"/>
  <c r="N70"/>
  <c r="V71"/>
  <c r="V70"/>
  <c r="AD71"/>
  <c r="AD70"/>
  <c r="AL71"/>
  <c r="AL70"/>
  <c r="AT71"/>
  <c r="AT70"/>
  <c r="BB71"/>
  <c r="BB70"/>
  <c r="BJ71"/>
  <c r="BJ70"/>
  <c r="E70"/>
  <c r="E71"/>
  <c r="M70"/>
  <c r="M71"/>
  <c r="U70"/>
  <c r="U71"/>
  <c r="AC70"/>
  <c r="AC71"/>
  <c r="AK70"/>
  <c r="AK71"/>
  <c r="AS70"/>
  <c r="AS71"/>
  <c r="BA70"/>
  <c r="BA71"/>
  <c r="BI70"/>
  <c r="BI71"/>
  <c r="D70"/>
  <c r="D71"/>
  <c r="L70"/>
  <c r="L71"/>
  <c r="T70"/>
  <c r="T71"/>
  <c r="AB70"/>
  <c r="AB71"/>
  <c r="AJ70"/>
  <c r="AJ71"/>
  <c r="AR70"/>
  <c r="AR71"/>
  <c r="AZ70"/>
  <c r="AZ71"/>
  <c r="BH70"/>
  <c r="BH71"/>
  <c r="K70"/>
  <c r="K71"/>
  <c r="S70"/>
  <c r="S71"/>
  <c r="AA70"/>
  <c r="AA71"/>
  <c r="AI70"/>
  <c r="AI71"/>
  <c r="AQ70"/>
  <c r="AQ71"/>
  <c r="AY70"/>
  <c r="AY71"/>
  <c r="BG70"/>
  <c r="BG71"/>
  <c r="BO70"/>
  <c r="BO71"/>
  <c r="BP71" l="1"/>
  <c r="BP67" i="12"/>
  <c r="BP68"/>
  <c r="BP69" i="11"/>
  <c r="BP70"/>
  <c r="BP70" i="5"/>
  <c r="AI116" i="12" l="1"/>
  <c r="AG116"/>
  <c r="AF116"/>
  <c r="BR115"/>
  <c r="BR116" s="1"/>
  <c r="BQ115"/>
  <c r="BQ116" s="1"/>
  <c r="BP115"/>
  <c r="BP116" s="1"/>
  <c r="BO115"/>
  <c r="BO116" s="1"/>
  <c r="BN115"/>
  <c r="BN116" s="1"/>
  <c r="BM115"/>
  <c r="BM116" s="1"/>
  <c r="BL115"/>
  <c r="BL116" s="1"/>
  <c r="BK115"/>
  <c r="BK116" s="1"/>
  <c r="BJ115"/>
  <c r="BJ116" s="1"/>
  <c r="BI115"/>
  <c r="BI116" s="1"/>
  <c r="BH115"/>
  <c r="BH116" s="1"/>
  <c r="BG115"/>
  <c r="BG116" s="1"/>
  <c r="BF115"/>
  <c r="BF116" s="1"/>
  <c r="BE115"/>
  <c r="BE116" s="1"/>
  <c r="BD115"/>
  <c r="BD116" s="1"/>
  <c r="BC115"/>
  <c r="BC116" s="1"/>
  <c r="BB115"/>
  <c r="BB116" s="1"/>
  <c r="BA115"/>
  <c r="BA116" s="1"/>
  <c r="AZ115"/>
  <c r="AZ116" s="1"/>
  <c r="AY115"/>
  <c r="AY116" s="1"/>
  <c r="AX115"/>
  <c r="AX116" s="1"/>
  <c r="AW115"/>
  <c r="AW116" s="1"/>
  <c r="AV115"/>
  <c r="AV116" s="1"/>
  <c r="AU115"/>
  <c r="AU116" s="1"/>
  <c r="AT115"/>
  <c r="AT116" s="1"/>
  <c r="AS115"/>
  <c r="AS116" s="1"/>
  <c r="AR115"/>
  <c r="AR116" s="1"/>
  <c r="AQ115"/>
  <c r="AQ116" s="1"/>
  <c r="AP115"/>
  <c r="AP116" s="1"/>
  <c r="AO115"/>
  <c r="AO116" s="1"/>
  <c r="AN115"/>
  <c r="AN116" s="1"/>
  <c r="AM115"/>
  <c r="AM116" s="1"/>
  <c r="AL115"/>
  <c r="AL116" s="1"/>
  <c r="AK115"/>
  <c r="AK116" s="1"/>
  <c r="AJ115"/>
  <c r="AJ116" s="1"/>
  <c r="AH115"/>
  <c r="AH116" s="1"/>
  <c r="AE115"/>
  <c r="AE116" s="1"/>
  <c r="AD115"/>
  <c r="AD116" s="1"/>
  <c r="AC115"/>
  <c r="AC116" s="1"/>
  <c r="AB115"/>
  <c r="AB116" s="1"/>
  <c r="AA115"/>
  <c r="AA116" s="1"/>
  <c r="Z115"/>
  <c r="Z116" s="1"/>
  <c r="Y115"/>
  <c r="Y116" s="1"/>
  <c r="X115"/>
  <c r="X116" s="1"/>
  <c r="W115"/>
  <c r="W116" s="1"/>
  <c r="V115"/>
  <c r="V116" s="1"/>
  <c r="U115"/>
  <c r="U116" s="1"/>
  <c r="T115"/>
  <c r="T116" s="1"/>
  <c r="S115"/>
  <c r="S116" s="1"/>
  <c r="R115"/>
  <c r="R116" s="1"/>
  <c r="Q115"/>
  <c r="Q116" s="1"/>
  <c r="P115"/>
  <c r="P116" s="1"/>
  <c r="O115"/>
  <c r="O116" s="1"/>
  <c r="N115"/>
  <c r="N116" s="1"/>
  <c r="M115"/>
  <c r="M116" s="1"/>
  <c r="L115"/>
  <c r="L116" s="1"/>
  <c r="K115"/>
  <c r="K116" s="1"/>
  <c r="J115"/>
  <c r="J116" s="1"/>
  <c r="I115"/>
  <c r="I116" s="1"/>
  <c r="H115"/>
  <c r="H116" s="1"/>
  <c r="G115"/>
  <c r="G116" s="1"/>
  <c r="F115"/>
  <c r="F116" s="1"/>
  <c r="E115"/>
  <c r="E116" s="1"/>
  <c r="D115"/>
  <c r="D116" s="1"/>
  <c r="BR111"/>
  <c r="BQ111"/>
  <c r="BP111"/>
  <c r="BO111"/>
  <c r="BN111"/>
  <c r="BM111"/>
  <c r="BL111"/>
  <c r="BK111"/>
  <c r="BJ111"/>
  <c r="BI111"/>
  <c r="BH111"/>
  <c r="BG111"/>
  <c r="BF111"/>
  <c r="BE111"/>
  <c r="BD111"/>
  <c r="BC111"/>
  <c r="BB111"/>
  <c r="BA111"/>
  <c r="AZ111"/>
  <c r="AY111"/>
  <c r="AX111"/>
  <c r="AW111"/>
  <c r="AV111"/>
  <c r="AU111"/>
  <c r="AT111"/>
  <c r="AS111"/>
  <c r="AR111"/>
  <c r="AQ111"/>
  <c r="AP111"/>
  <c r="AO111"/>
  <c r="AN111"/>
  <c r="AM111"/>
  <c r="AL111"/>
  <c r="AK111"/>
  <c r="AJ111"/>
  <c r="AI111"/>
  <c r="AH111"/>
  <c r="AG111"/>
  <c r="AF111"/>
  <c r="AE111"/>
  <c r="AD111"/>
  <c r="AC111"/>
  <c r="AB111"/>
  <c r="AA111"/>
  <c r="Z111"/>
  <c r="Y111"/>
  <c r="X111"/>
  <c r="W111"/>
  <c r="V111"/>
  <c r="U111"/>
  <c r="T111"/>
  <c r="S111"/>
  <c r="R111"/>
  <c r="Q111"/>
  <c r="P111"/>
  <c r="O111"/>
  <c r="N111"/>
  <c r="M111"/>
  <c r="L111"/>
  <c r="K111"/>
  <c r="J111"/>
  <c r="I111"/>
  <c r="H111"/>
  <c r="G111"/>
  <c r="F111"/>
  <c r="E111"/>
  <c r="D111"/>
  <c r="BR110"/>
  <c r="BQ110"/>
  <c r="BP110"/>
  <c r="BO110"/>
  <c r="BN110"/>
  <c r="BM110"/>
  <c r="BL110"/>
  <c r="BK110"/>
  <c r="BJ110"/>
  <c r="BI110"/>
  <c r="BH110"/>
  <c r="BG110"/>
  <c r="BF110"/>
  <c r="BE110"/>
  <c r="BD110"/>
  <c r="BC110"/>
  <c r="BB110"/>
  <c r="BA110"/>
  <c r="AZ110"/>
  <c r="AY110"/>
  <c r="AX110"/>
  <c r="AW110"/>
  <c r="AV110"/>
  <c r="AU110"/>
  <c r="AT110"/>
  <c r="AS110"/>
  <c r="AR110"/>
  <c r="AQ110"/>
  <c r="AP110"/>
  <c r="AO110"/>
  <c r="AN110"/>
  <c r="AM110"/>
  <c r="AL110"/>
  <c r="AK110"/>
  <c r="AJ110"/>
  <c r="AI110"/>
  <c r="AH110"/>
  <c r="AG110"/>
  <c r="AF110"/>
  <c r="AE110"/>
  <c r="AD110"/>
  <c r="AC110"/>
  <c r="AB110"/>
  <c r="AA110"/>
  <c r="Z110"/>
  <c r="Y110"/>
  <c r="X110"/>
  <c r="W110"/>
  <c r="V110"/>
  <c r="U110"/>
  <c r="T110"/>
  <c r="S110"/>
  <c r="R110"/>
  <c r="Q110"/>
  <c r="P110"/>
  <c r="O110"/>
  <c r="N110"/>
  <c r="M110"/>
  <c r="L110"/>
  <c r="K110"/>
  <c r="J110"/>
  <c r="I110"/>
  <c r="H110"/>
  <c r="G110"/>
  <c r="F110"/>
  <c r="E110"/>
  <c r="D110"/>
  <c r="BR109"/>
  <c r="BQ109"/>
  <c r="BP109"/>
  <c r="BO109"/>
  <c r="BN109"/>
  <c r="BM109"/>
  <c r="BL109"/>
  <c r="BK109"/>
  <c r="BJ109"/>
  <c r="BI109"/>
  <c r="BH109"/>
  <c r="BG109"/>
  <c r="BF109"/>
  <c r="BE109"/>
  <c r="BD109"/>
  <c r="BC109"/>
  <c r="BB109"/>
  <c r="BA109"/>
  <c r="AZ109"/>
  <c r="AY109"/>
  <c r="AX109"/>
  <c r="AW109"/>
  <c r="AV109"/>
  <c r="AU109"/>
  <c r="AT109"/>
  <c r="AS109"/>
  <c r="AR109"/>
  <c r="AQ109"/>
  <c r="AP109"/>
  <c r="AO109"/>
  <c r="AN109"/>
  <c r="AM109"/>
  <c r="AL109"/>
  <c r="AK109"/>
  <c r="AJ109"/>
  <c r="AI109"/>
  <c r="AH109"/>
  <c r="AG109"/>
  <c r="AF109"/>
  <c r="AE109"/>
  <c r="AD109"/>
  <c r="AC109"/>
  <c r="AB109"/>
  <c r="AA109"/>
  <c r="Z109"/>
  <c r="Y109"/>
  <c r="X109"/>
  <c r="W109"/>
  <c r="V109"/>
  <c r="U109"/>
  <c r="T109"/>
  <c r="S109"/>
  <c r="R109"/>
  <c r="Q109"/>
  <c r="P109"/>
  <c r="O109"/>
  <c r="N109"/>
  <c r="M109"/>
  <c r="L109"/>
  <c r="K109"/>
  <c r="J109"/>
  <c r="I109"/>
  <c r="H109"/>
  <c r="G109"/>
  <c r="F109"/>
  <c r="E109"/>
  <c r="D109"/>
  <c r="BR108"/>
  <c r="BQ108"/>
  <c r="BP108"/>
  <c r="BO108"/>
  <c r="BN108"/>
  <c r="BM108"/>
  <c r="BL108"/>
  <c r="BK108"/>
  <c r="BJ108"/>
  <c r="BI108"/>
  <c r="BH108"/>
  <c r="BG108"/>
  <c r="BF108"/>
  <c r="BE108"/>
  <c r="BD108"/>
  <c r="BC108"/>
  <c r="BB108"/>
  <c r="BA108"/>
  <c r="AZ108"/>
  <c r="AY108"/>
  <c r="AX108"/>
  <c r="AW108"/>
  <c r="AV108"/>
  <c r="AU108"/>
  <c r="AT108"/>
  <c r="AS108"/>
  <c r="AR108"/>
  <c r="AQ108"/>
  <c r="AP108"/>
  <c r="AO108"/>
  <c r="AN108"/>
  <c r="AM108"/>
  <c r="AL108"/>
  <c r="AK108"/>
  <c r="AJ108"/>
  <c r="AI108"/>
  <c r="AH108"/>
  <c r="AG108"/>
  <c r="AF108"/>
  <c r="AE108"/>
  <c r="AD108"/>
  <c r="AC108"/>
  <c r="AB108"/>
  <c r="AA108"/>
  <c r="Z108"/>
  <c r="Y108"/>
  <c r="X108"/>
  <c r="W108"/>
  <c r="V108"/>
  <c r="U108"/>
  <c r="T108"/>
  <c r="S108"/>
  <c r="R108"/>
  <c r="Q108"/>
  <c r="P108"/>
  <c r="O108"/>
  <c r="N108"/>
  <c r="M108"/>
  <c r="L108"/>
  <c r="K108"/>
  <c r="J108"/>
  <c r="I108"/>
  <c r="H108"/>
  <c r="G108"/>
  <c r="F108"/>
  <c r="E108"/>
  <c r="D108"/>
  <c r="BR107"/>
  <c r="BQ107"/>
  <c r="BP107"/>
  <c r="BO107"/>
  <c r="BN107"/>
  <c r="BM107"/>
  <c r="BL107"/>
  <c r="BK107"/>
  <c r="BJ107"/>
  <c r="BI107"/>
  <c r="BH107"/>
  <c r="BG107"/>
  <c r="BF107"/>
  <c r="BE107"/>
  <c r="BD107"/>
  <c r="BC107"/>
  <c r="BB107"/>
  <c r="BA107"/>
  <c r="AZ107"/>
  <c r="AY107"/>
  <c r="AX107"/>
  <c r="AW107"/>
  <c r="AV107"/>
  <c r="AU107"/>
  <c r="AT107"/>
  <c r="AS107"/>
  <c r="AR107"/>
  <c r="AQ107"/>
  <c r="AP107"/>
  <c r="AO107"/>
  <c r="AN107"/>
  <c r="AM107"/>
  <c r="AL107"/>
  <c r="AK107"/>
  <c r="AJ107"/>
  <c r="AI107"/>
  <c r="AH107"/>
  <c r="AG107"/>
  <c r="AF107"/>
  <c r="AE107"/>
  <c r="AD107"/>
  <c r="AC107"/>
  <c r="AB107"/>
  <c r="AA107"/>
  <c r="Z107"/>
  <c r="Y107"/>
  <c r="X107"/>
  <c r="W107"/>
  <c r="V107"/>
  <c r="U107"/>
  <c r="T107"/>
  <c r="S107"/>
  <c r="R107"/>
  <c r="Q107"/>
  <c r="P107"/>
  <c r="O107"/>
  <c r="N107"/>
  <c r="M107"/>
  <c r="L107"/>
  <c r="K107"/>
  <c r="J107"/>
  <c r="I107"/>
  <c r="H107"/>
  <c r="G107"/>
  <c r="F107"/>
  <c r="E107"/>
  <c r="D107"/>
  <c r="C107"/>
  <c r="BR105"/>
  <c r="AI100"/>
  <c r="AG100"/>
  <c r="AF100"/>
  <c r="BR99"/>
  <c r="BR100" s="1"/>
  <c r="BQ99"/>
  <c r="BQ100" s="1"/>
  <c r="BP99"/>
  <c r="BP100" s="1"/>
  <c r="BO99"/>
  <c r="BO100" s="1"/>
  <c r="BN99"/>
  <c r="BN100" s="1"/>
  <c r="BM99"/>
  <c r="BM100" s="1"/>
  <c r="BL99"/>
  <c r="BL100" s="1"/>
  <c r="BK99"/>
  <c r="BK100" s="1"/>
  <c r="BJ99"/>
  <c r="BJ100" s="1"/>
  <c r="BI99"/>
  <c r="BI100" s="1"/>
  <c r="BH99"/>
  <c r="BH100" s="1"/>
  <c r="BG99"/>
  <c r="BG100" s="1"/>
  <c r="BF99"/>
  <c r="BF100" s="1"/>
  <c r="BE99"/>
  <c r="BE100" s="1"/>
  <c r="BD99"/>
  <c r="BD100" s="1"/>
  <c r="BC99"/>
  <c r="BC100" s="1"/>
  <c r="BB99"/>
  <c r="BB100" s="1"/>
  <c r="BA99"/>
  <c r="BA100" s="1"/>
  <c r="AZ99"/>
  <c r="AZ100" s="1"/>
  <c r="AY99"/>
  <c r="AY100" s="1"/>
  <c r="AX99"/>
  <c r="AX100" s="1"/>
  <c r="AW99"/>
  <c r="AW100" s="1"/>
  <c r="AV99"/>
  <c r="AV100" s="1"/>
  <c r="AU99"/>
  <c r="AU100" s="1"/>
  <c r="AT99"/>
  <c r="AT100" s="1"/>
  <c r="AS99"/>
  <c r="AS100" s="1"/>
  <c r="AR99"/>
  <c r="AR100" s="1"/>
  <c r="AQ99"/>
  <c r="AQ100" s="1"/>
  <c r="AP99"/>
  <c r="AP100" s="1"/>
  <c r="AO99"/>
  <c r="AO100" s="1"/>
  <c r="AN99"/>
  <c r="AN100" s="1"/>
  <c r="AM99"/>
  <c r="AM100" s="1"/>
  <c r="AL99"/>
  <c r="AL100" s="1"/>
  <c r="AK99"/>
  <c r="AK100" s="1"/>
  <c r="AJ99"/>
  <c r="AJ100" s="1"/>
  <c r="AH99"/>
  <c r="AH100" s="1"/>
  <c r="AE99"/>
  <c r="AE100" s="1"/>
  <c r="AD99"/>
  <c r="AD100" s="1"/>
  <c r="AC99"/>
  <c r="AC100" s="1"/>
  <c r="AB99"/>
  <c r="AB100" s="1"/>
  <c r="AA99"/>
  <c r="AA100" s="1"/>
  <c r="Z99"/>
  <c r="Z100" s="1"/>
  <c r="Y99"/>
  <c r="Y100" s="1"/>
  <c r="X99"/>
  <c r="X100" s="1"/>
  <c r="W99"/>
  <c r="W100" s="1"/>
  <c r="V99"/>
  <c r="V100" s="1"/>
  <c r="U99"/>
  <c r="U100" s="1"/>
  <c r="T99"/>
  <c r="T100" s="1"/>
  <c r="S99"/>
  <c r="S100" s="1"/>
  <c r="R99"/>
  <c r="R100" s="1"/>
  <c r="Q99"/>
  <c r="Q100" s="1"/>
  <c r="P99"/>
  <c r="P100" s="1"/>
  <c r="O99"/>
  <c r="O100" s="1"/>
  <c r="N99"/>
  <c r="N100" s="1"/>
  <c r="M99"/>
  <c r="M100" s="1"/>
  <c r="L99"/>
  <c r="L100" s="1"/>
  <c r="K99"/>
  <c r="K100" s="1"/>
  <c r="J99"/>
  <c r="J100" s="1"/>
  <c r="I99"/>
  <c r="I100" s="1"/>
  <c r="H99"/>
  <c r="H100" s="1"/>
  <c r="G99"/>
  <c r="G100" s="1"/>
  <c r="F99"/>
  <c r="F100" s="1"/>
  <c r="E99"/>
  <c r="E100" s="1"/>
  <c r="D99"/>
  <c r="D100" s="1"/>
  <c r="BR95"/>
  <c r="BQ95"/>
  <c r="BP95"/>
  <c r="BO95"/>
  <c r="BN95"/>
  <c r="BM95"/>
  <c r="BL95"/>
  <c r="BK95"/>
  <c r="BJ95"/>
  <c r="BI95"/>
  <c r="BH95"/>
  <c r="BG95"/>
  <c r="BF95"/>
  <c r="BE95"/>
  <c r="BD95"/>
  <c r="BC95"/>
  <c r="BB95"/>
  <c r="BA95"/>
  <c r="AZ95"/>
  <c r="AY95"/>
  <c r="AX95"/>
  <c r="AW95"/>
  <c r="AV95"/>
  <c r="AU95"/>
  <c r="AT95"/>
  <c r="AS95"/>
  <c r="AR95"/>
  <c r="AQ95"/>
  <c r="AP95"/>
  <c r="AO95"/>
  <c r="AN95"/>
  <c r="AM95"/>
  <c r="AL95"/>
  <c r="AK95"/>
  <c r="AJ95"/>
  <c r="AI95"/>
  <c r="AH95"/>
  <c r="AG95"/>
  <c r="AF95"/>
  <c r="AE95"/>
  <c r="AD95"/>
  <c r="AC95"/>
  <c r="AB95"/>
  <c r="AA95"/>
  <c r="Z95"/>
  <c r="Y95"/>
  <c r="X95"/>
  <c r="W95"/>
  <c r="V95"/>
  <c r="U95"/>
  <c r="T95"/>
  <c r="S95"/>
  <c r="R95"/>
  <c r="Q95"/>
  <c r="P95"/>
  <c r="O95"/>
  <c r="N95"/>
  <c r="M95"/>
  <c r="L95"/>
  <c r="K95"/>
  <c r="J95"/>
  <c r="I95"/>
  <c r="H95"/>
  <c r="G95"/>
  <c r="F95"/>
  <c r="E95"/>
  <c r="D95"/>
  <c r="BR94"/>
  <c r="BQ94"/>
  <c r="BP94"/>
  <c r="BO94"/>
  <c r="BN94"/>
  <c r="BM94"/>
  <c r="BL94"/>
  <c r="BK94"/>
  <c r="BJ94"/>
  <c r="BI94"/>
  <c r="BH94"/>
  <c r="BG94"/>
  <c r="BF94"/>
  <c r="BE94"/>
  <c r="BD94"/>
  <c r="BC94"/>
  <c r="BB94"/>
  <c r="BA94"/>
  <c r="AZ94"/>
  <c r="AY94"/>
  <c r="AX94"/>
  <c r="AW94"/>
  <c r="AV94"/>
  <c r="AU94"/>
  <c r="AT94"/>
  <c r="AS94"/>
  <c r="AR94"/>
  <c r="AQ94"/>
  <c r="AP94"/>
  <c r="AO94"/>
  <c r="AN94"/>
  <c r="AM94"/>
  <c r="AL94"/>
  <c r="AK94"/>
  <c r="AJ94"/>
  <c r="AI94"/>
  <c r="AH94"/>
  <c r="AG94"/>
  <c r="AF94"/>
  <c r="AE94"/>
  <c r="AD94"/>
  <c r="AC94"/>
  <c r="AB94"/>
  <c r="AA94"/>
  <c r="Z94"/>
  <c r="Y94"/>
  <c r="X94"/>
  <c r="W94"/>
  <c r="V94"/>
  <c r="U94"/>
  <c r="T94"/>
  <c r="S94"/>
  <c r="R94"/>
  <c r="Q94"/>
  <c r="P94"/>
  <c r="O94"/>
  <c r="N94"/>
  <c r="M94"/>
  <c r="L94"/>
  <c r="K94"/>
  <c r="J94"/>
  <c r="I94"/>
  <c r="H94"/>
  <c r="G94"/>
  <c r="F94"/>
  <c r="E94"/>
  <c r="D94"/>
  <c r="BR93"/>
  <c r="BQ93"/>
  <c r="BP93"/>
  <c r="BO93"/>
  <c r="BN93"/>
  <c r="BM93"/>
  <c r="BL93"/>
  <c r="BK93"/>
  <c r="BJ93"/>
  <c r="BI93"/>
  <c r="BH93"/>
  <c r="BG93"/>
  <c r="BF93"/>
  <c r="BE93"/>
  <c r="BD93"/>
  <c r="BC93"/>
  <c r="BB93"/>
  <c r="BA93"/>
  <c r="AZ93"/>
  <c r="AY93"/>
  <c r="AX93"/>
  <c r="AW93"/>
  <c r="AV93"/>
  <c r="AU93"/>
  <c r="AT93"/>
  <c r="AS93"/>
  <c r="AR93"/>
  <c r="AQ93"/>
  <c r="AP93"/>
  <c r="AO93"/>
  <c r="AN93"/>
  <c r="AM93"/>
  <c r="AL93"/>
  <c r="AK93"/>
  <c r="AJ93"/>
  <c r="AI93"/>
  <c r="AH93"/>
  <c r="AG93"/>
  <c r="AF93"/>
  <c r="AE93"/>
  <c r="AD93"/>
  <c r="AC93"/>
  <c r="AB93"/>
  <c r="AA93"/>
  <c r="Z93"/>
  <c r="Y93"/>
  <c r="X93"/>
  <c r="W93"/>
  <c r="V93"/>
  <c r="U93"/>
  <c r="T93"/>
  <c r="S93"/>
  <c r="R93"/>
  <c r="Q93"/>
  <c r="P93"/>
  <c r="O93"/>
  <c r="N93"/>
  <c r="M93"/>
  <c r="L93"/>
  <c r="K93"/>
  <c r="J93"/>
  <c r="I93"/>
  <c r="H93"/>
  <c r="G93"/>
  <c r="F93"/>
  <c r="E93"/>
  <c r="D93"/>
  <c r="BR92"/>
  <c r="BQ92"/>
  <c r="BP92"/>
  <c r="BO92"/>
  <c r="BN92"/>
  <c r="BM92"/>
  <c r="BL92"/>
  <c r="BK92"/>
  <c r="BJ92"/>
  <c r="BI92"/>
  <c r="BH92"/>
  <c r="BG92"/>
  <c r="BF92"/>
  <c r="BE92"/>
  <c r="BD92"/>
  <c r="BC92"/>
  <c r="BB92"/>
  <c r="BA92"/>
  <c r="AZ92"/>
  <c r="AY92"/>
  <c r="AX92"/>
  <c r="AW92"/>
  <c r="AV92"/>
  <c r="AU92"/>
  <c r="AT92"/>
  <c r="AS92"/>
  <c r="AR92"/>
  <c r="AQ92"/>
  <c r="AP92"/>
  <c r="AO92"/>
  <c r="AN92"/>
  <c r="AM92"/>
  <c r="AL92"/>
  <c r="AK92"/>
  <c r="AJ92"/>
  <c r="AI92"/>
  <c r="AH92"/>
  <c r="AG92"/>
  <c r="AF92"/>
  <c r="AE92"/>
  <c r="AD92"/>
  <c r="AC92"/>
  <c r="AB92"/>
  <c r="AA92"/>
  <c r="Z92"/>
  <c r="Y92"/>
  <c r="X92"/>
  <c r="W92"/>
  <c r="V92"/>
  <c r="U92"/>
  <c r="T92"/>
  <c r="S92"/>
  <c r="R92"/>
  <c r="Q92"/>
  <c r="P92"/>
  <c r="O92"/>
  <c r="N92"/>
  <c r="M92"/>
  <c r="L92"/>
  <c r="K92"/>
  <c r="J92"/>
  <c r="I92"/>
  <c r="H92"/>
  <c r="G92"/>
  <c r="F92"/>
  <c r="E92"/>
  <c r="D92"/>
  <c r="BR91"/>
  <c r="BQ91"/>
  <c r="BP91"/>
  <c r="BO91"/>
  <c r="BN91"/>
  <c r="BM91"/>
  <c r="BL91"/>
  <c r="BK91"/>
  <c r="BJ91"/>
  <c r="BI91"/>
  <c r="BH91"/>
  <c r="BG91"/>
  <c r="BF91"/>
  <c r="BE91"/>
  <c r="BD91"/>
  <c r="BC91"/>
  <c r="BB91"/>
  <c r="BA91"/>
  <c r="AZ91"/>
  <c r="AY91"/>
  <c r="AX91"/>
  <c r="AW91"/>
  <c r="AV91"/>
  <c r="AU91"/>
  <c r="AT91"/>
  <c r="AS91"/>
  <c r="AR91"/>
  <c r="AQ91"/>
  <c r="AP91"/>
  <c r="AO91"/>
  <c r="AN91"/>
  <c r="AM91"/>
  <c r="AL91"/>
  <c r="AK91"/>
  <c r="AJ91"/>
  <c r="AI91"/>
  <c r="AH91"/>
  <c r="AG91"/>
  <c r="AF91"/>
  <c r="AE91"/>
  <c r="AD91"/>
  <c r="AC91"/>
  <c r="AB91"/>
  <c r="AA91"/>
  <c r="Z91"/>
  <c r="Y91"/>
  <c r="X91"/>
  <c r="W91"/>
  <c r="V91"/>
  <c r="U91"/>
  <c r="T91"/>
  <c r="S91"/>
  <c r="R91"/>
  <c r="Q91"/>
  <c r="P91"/>
  <c r="O91"/>
  <c r="N91"/>
  <c r="M91"/>
  <c r="L91"/>
  <c r="K91"/>
  <c r="J91"/>
  <c r="I91"/>
  <c r="H91"/>
  <c r="G91"/>
  <c r="F91"/>
  <c r="E91"/>
  <c r="D91"/>
  <c r="C91"/>
  <c r="AI84"/>
  <c r="AG84"/>
  <c r="AF84"/>
  <c r="BR83"/>
  <c r="BR84" s="1"/>
  <c r="BQ83"/>
  <c r="BQ84" s="1"/>
  <c r="BP83"/>
  <c r="BP84" s="1"/>
  <c r="BO83"/>
  <c r="BO84" s="1"/>
  <c r="BN83"/>
  <c r="BN84" s="1"/>
  <c r="BM83"/>
  <c r="BM84" s="1"/>
  <c r="BL83"/>
  <c r="BL84" s="1"/>
  <c r="BK83"/>
  <c r="BK84" s="1"/>
  <c r="BJ83"/>
  <c r="BJ84" s="1"/>
  <c r="BI83"/>
  <c r="BI84" s="1"/>
  <c r="BH83"/>
  <c r="BH84" s="1"/>
  <c r="BG83"/>
  <c r="BG84" s="1"/>
  <c r="BF83"/>
  <c r="BF84" s="1"/>
  <c r="BE83"/>
  <c r="BE84" s="1"/>
  <c r="BD83"/>
  <c r="BD84" s="1"/>
  <c r="BC83"/>
  <c r="BC84" s="1"/>
  <c r="BB83"/>
  <c r="BB84" s="1"/>
  <c r="BA83"/>
  <c r="BA84" s="1"/>
  <c r="AZ83"/>
  <c r="AZ84" s="1"/>
  <c r="AY83"/>
  <c r="AY84" s="1"/>
  <c r="AX83"/>
  <c r="AX84" s="1"/>
  <c r="AW83"/>
  <c r="AW84" s="1"/>
  <c r="AV83"/>
  <c r="AV84" s="1"/>
  <c r="AU83"/>
  <c r="AU84" s="1"/>
  <c r="AT83"/>
  <c r="AT84" s="1"/>
  <c r="AS83"/>
  <c r="AS84" s="1"/>
  <c r="AR83"/>
  <c r="AR84" s="1"/>
  <c r="AQ83"/>
  <c r="AQ84" s="1"/>
  <c r="AP83"/>
  <c r="AP84" s="1"/>
  <c r="AO83"/>
  <c r="AO84" s="1"/>
  <c r="AN83"/>
  <c r="AN84" s="1"/>
  <c r="AM83"/>
  <c r="AM84" s="1"/>
  <c r="AL83"/>
  <c r="AL84" s="1"/>
  <c r="AK83"/>
  <c r="AK84" s="1"/>
  <c r="AJ83"/>
  <c r="AJ84" s="1"/>
  <c r="AH83"/>
  <c r="AH84" s="1"/>
  <c r="AE83"/>
  <c r="AE84" s="1"/>
  <c r="AD83"/>
  <c r="AD84" s="1"/>
  <c r="AC83"/>
  <c r="AC84" s="1"/>
  <c r="AB83"/>
  <c r="AB84" s="1"/>
  <c r="AA83"/>
  <c r="AA84" s="1"/>
  <c r="Z83"/>
  <c r="Z84" s="1"/>
  <c r="Y83"/>
  <c r="Y84" s="1"/>
  <c r="X83"/>
  <c r="X84" s="1"/>
  <c r="W83"/>
  <c r="W84" s="1"/>
  <c r="V83"/>
  <c r="V84" s="1"/>
  <c r="U83"/>
  <c r="U84" s="1"/>
  <c r="T83"/>
  <c r="T84" s="1"/>
  <c r="S83"/>
  <c r="S84" s="1"/>
  <c r="R83"/>
  <c r="R84" s="1"/>
  <c r="Q83"/>
  <c r="Q84" s="1"/>
  <c r="P83"/>
  <c r="P84" s="1"/>
  <c r="O83"/>
  <c r="O84" s="1"/>
  <c r="N83"/>
  <c r="N84" s="1"/>
  <c r="M83"/>
  <c r="M84" s="1"/>
  <c r="L83"/>
  <c r="L84" s="1"/>
  <c r="K83"/>
  <c r="K84" s="1"/>
  <c r="J83"/>
  <c r="J84" s="1"/>
  <c r="I83"/>
  <c r="I84" s="1"/>
  <c r="H83"/>
  <c r="H84" s="1"/>
  <c r="G83"/>
  <c r="G84" s="1"/>
  <c r="F83"/>
  <c r="F84" s="1"/>
  <c r="E83"/>
  <c r="E84" s="1"/>
  <c r="D83"/>
  <c r="D84" s="1"/>
  <c r="BR79"/>
  <c r="BQ79"/>
  <c r="BP79"/>
  <c r="BO79"/>
  <c r="BN79"/>
  <c r="BM79"/>
  <c r="BL79"/>
  <c r="BK79"/>
  <c r="BJ79"/>
  <c r="BI79"/>
  <c r="BH79"/>
  <c r="BG79"/>
  <c r="BF79"/>
  <c r="BE79"/>
  <c r="BD79"/>
  <c r="BC79"/>
  <c r="BB79"/>
  <c r="BA79"/>
  <c r="AZ79"/>
  <c r="AY79"/>
  <c r="AX79"/>
  <c r="AW79"/>
  <c r="AV79"/>
  <c r="AU79"/>
  <c r="AT79"/>
  <c r="AS79"/>
  <c r="AR79"/>
  <c r="AQ79"/>
  <c r="AP79"/>
  <c r="AO79"/>
  <c r="AN79"/>
  <c r="AM79"/>
  <c r="AL79"/>
  <c r="AK79"/>
  <c r="AJ79"/>
  <c r="AI79"/>
  <c r="AH79"/>
  <c r="AG79"/>
  <c r="AF79"/>
  <c r="AE79"/>
  <c r="AD79"/>
  <c r="AC79"/>
  <c r="AB79"/>
  <c r="AA79"/>
  <c r="Z79"/>
  <c r="Y79"/>
  <c r="X79"/>
  <c r="W79"/>
  <c r="V79"/>
  <c r="U79"/>
  <c r="T79"/>
  <c r="S79"/>
  <c r="R79"/>
  <c r="Q79"/>
  <c r="P79"/>
  <c r="O79"/>
  <c r="N79"/>
  <c r="M79"/>
  <c r="L79"/>
  <c r="K79"/>
  <c r="J79"/>
  <c r="I79"/>
  <c r="H79"/>
  <c r="G79"/>
  <c r="F79"/>
  <c r="E79"/>
  <c r="D79"/>
  <c r="BR78"/>
  <c r="BQ78"/>
  <c r="BP78"/>
  <c r="BO78"/>
  <c r="BN78"/>
  <c r="BM78"/>
  <c r="BL78"/>
  <c r="BK78"/>
  <c r="BJ78"/>
  <c r="BI78"/>
  <c r="BH78"/>
  <c r="BG78"/>
  <c r="BF78"/>
  <c r="BE78"/>
  <c r="BD78"/>
  <c r="BC78"/>
  <c r="BB78"/>
  <c r="BA78"/>
  <c r="AZ78"/>
  <c r="AY78"/>
  <c r="AX78"/>
  <c r="AW78"/>
  <c r="AV78"/>
  <c r="AU78"/>
  <c r="AT78"/>
  <c r="AS78"/>
  <c r="AR78"/>
  <c r="AQ78"/>
  <c r="AP78"/>
  <c r="AO78"/>
  <c r="AN78"/>
  <c r="AM78"/>
  <c r="AL78"/>
  <c r="AK78"/>
  <c r="AJ78"/>
  <c r="AI78"/>
  <c r="AH78"/>
  <c r="AG78"/>
  <c r="AF78"/>
  <c r="AE78"/>
  <c r="AD78"/>
  <c r="AC78"/>
  <c r="AB78"/>
  <c r="AA78"/>
  <c r="Z78"/>
  <c r="Y78"/>
  <c r="X78"/>
  <c r="W78"/>
  <c r="V78"/>
  <c r="U78"/>
  <c r="T78"/>
  <c r="S78"/>
  <c r="R78"/>
  <c r="Q78"/>
  <c r="P78"/>
  <c r="O78"/>
  <c r="N78"/>
  <c r="M78"/>
  <c r="L78"/>
  <c r="K78"/>
  <c r="J78"/>
  <c r="I78"/>
  <c r="H78"/>
  <c r="G78"/>
  <c r="F78"/>
  <c r="E78"/>
  <c r="D78"/>
  <c r="BR77"/>
  <c r="BQ77"/>
  <c r="BP77"/>
  <c r="BO77"/>
  <c r="BN77"/>
  <c r="BM77"/>
  <c r="BL77"/>
  <c r="BK77"/>
  <c r="BJ77"/>
  <c r="BI77"/>
  <c r="BH77"/>
  <c r="BG77"/>
  <c r="BF77"/>
  <c r="BE77"/>
  <c r="BD77"/>
  <c r="BC77"/>
  <c r="BB77"/>
  <c r="BA77"/>
  <c r="AZ77"/>
  <c r="AY77"/>
  <c r="AX77"/>
  <c r="AW77"/>
  <c r="AV77"/>
  <c r="AU77"/>
  <c r="AT77"/>
  <c r="AS77"/>
  <c r="AR77"/>
  <c r="AQ77"/>
  <c r="AP77"/>
  <c r="AO77"/>
  <c r="AN77"/>
  <c r="AM77"/>
  <c r="AL77"/>
  <c r="AK77"/>
  <c r="AJ77"/>
  <c r="AI77"/>
  <c r="AH77"/>
  <c r="AG77"/>
  <c r="AF77"/>
  <c r="AE77"/>
  <c r="AD77"/>
  <c r="AC77"/>
  <c r="AB77"/>
  <c r="AA77"/>
  <c r="Z77"/>
  <c r="Y77"/>
  <c r="X77"/>
  <c r="W77"/>
  <c r="V77"/>
  <c r="U77"/>
  <c r="T77"/>
  <c r="S77"/>
  <c r="R77"/>
  <c r="Q77"/>
  <c r="P77"/>
  <c r="O77"/>
  <c r="N77"/>
  <c r="M77"/>
  <c r="L77"/>
  <c r="K77"/>
  <c r="J77"/>
  <c r="I77"/>
  <c r="H77"/>
  <c r="G77"/>
  <c r="F77"/>
  <c r="E77"/>
  <c r="D77"/>
  <c r="BR76"/>
  <c r="BQ76"/>
  <c r="BP76"/>
  <c r="BO76"/>
  <c r="BN76"/>
  <c r="BM76"/>
  <c r="BL76"/>
  <c r="BK76"/>
  <c r="BJ76"/>
  <c r="BI76"/>
  <c r="BH76"/>
  <c r="BG76"/>
  <c r="BF76"/>
  <c r="BE76"/>
  <c r="BD76"/>
  <c r="BC76"/>
  <c r="BB76"/>
  <c r="BA76"/>
  <c r="AZ76"/>
  <c r="AY76"/>
  <c r="AX76"/>
  <c r="AW76"/>
  <c r="AV76"/>
  <c r="AU76"/>
  <c r="AT76"/>
  <c r="AS76"/>
  <c r="AR76"/>
  <c r="AQ76"/>
  <c r="AP76"/>
  <c r="AO76"/>
  <c r="AN76"/>
  <c r="AM76"/>
  <c r="AL76"/>
  <c r="AK76"/>
  <c r="AJ76"/>
  <c r="AI76"/>
  <c r="AH76"/>
  <c r="AG76"/>
  <c r="AF76"/>
  <c r="AE76"/>
  <c r="AD76"/>
  <c r="AC76"/>
  <c r="AB76"/>
  <c r="AA76"/>
  <c r="Z76"/>
  <c r="Y76"/>
  <c r="X76"/>
  <c r="W76"/>
  <c r="V76"/>
  <c r="U76"/>
  <c r="T76"/>
  <c r="S76"/>
  <c r="R76"/>
  <c r="Q76"/>
  <c r="P76"/>
  <c r="O76"/>
  <c r="N76"/>
  <c r="M76"/>
  <c r="L76"/>
  <c r="K76"/>
  <c r="J76"/>
  <c r="I76"/>
  <c r="H76"/>
  <c r="G76"/>
  <c r="F76"/>
  <c r="E76"/>
  <c r="D76"/>
  <c r="BR75"/>
  <c r="BQ75"/>
  <c r="BP75"/>
  <c r="BO75"/>
  <c r="BN75"/>
  <c r="BM75"/>
  <c r="BL75"/>
  <c r="BK75"/>
  <c r="BJ75"/>
  <c r="BI75"/>
  <c r="BH75"/>
  <c r="BG75"/>
  <c r="BF75"/>
  <c r="BE75"/>
  <c r="BD75"/>
  <c r="BC75"/>
  <c r="BB75"/>
  <c r="BA75"/>
  <c r="AZ75"/>
  <c r="AY75"/>
  <c r="AX75"/>
  <c r="AW75"/>
  <c r="AV75"/>
  <c r="AU75"/>
  <c r="AT75"/>
  <c r="AS75"/>
  <c r="AR75"/>
  <c r="AQ75"/>
  <c r="AP75"/>
  <c r="AO75"/>
  <c r="AN75"/>
  <c r="AM75"/>
  <c r="AL75"/>
  <c r="AK75"/>
  <c r="AJ75"/>
  <c r="AI75"/>
  <c r="AH75"/>
  <c r="AG75"/>
  <c r="AF75"/>
  <c r="AE75"/>
  <c r="AD75"/>
  <c r="AC75"/>
  <c r="AB75"/>
  <c r="AA75"/>
  <c r="Z75"/>
  <c r="Y75"/>
  <c r="X75"/>
  <c r="W75"/>
  <c r="V75"/>
  <c r="U75"/>
  <c r="T75"/>
  <c r="S75"/>
  <c r="R75"/>
  <c r="Q75"/>
  <c r="P75"/>
  <c r="O75"/>
  <c r="N75"/>
  <c r="M75"/>
  <c r="L75"/>
  <c r="K75"/>
  <c r="J75"/>
  <c r="I75"/>
  <c r="H75"/>
  <c r="G75"/>
  <c r="F75"/>
  <c r="E75"/>
  <c r="D75"/>
  <c r="BR74"/>
  <c r="BQ74"/>
  <c r="BP74"/>
  <c r="BO74"/>
  <c r="BN74"/>
  <c r="BM74"/>
  <c r="BL74"/>
  <c r="BK74"/>
  <c r="BJ74"/>
  <c r="BI74"/>
  <c r="BH74"/>
  <c r="BG74"/>
  <c r="BF74"/>
  <c r="BE74"/>
  <c r="BD74"/>
  <c r="BC74"/>
  <c r="BB74"/>
  <c r="BA74"/>
  <c r="AZ74"/>
  <c r="AY74"/>
  <c r="AX74"/>
  <c r="AW74"/>
  <c r="AV74"/>
  <c r="AU74"/>
  <c r="AT74"/>
  <c r="AS74"/>
  <c r="AR74"/>
  <c r="AQ74"/>
  <c r="AP74"/>
  <c r="AO74"/>
  <c r="AN74"/>
  <c r="AM74"/>
  <c r="AL74"/>
  <c r="AK74"/>
  <c r="AJ74"/>
  <c r="AI74"/>
  <c r="AH74"/>
  <c r="AG74"/>
  <c r="AF74"/>
  <c r="AE74"/>
  <c r="AD74"/>
  <c r="AC74"/>
  <c r="AB74"/>
  <c r="AA74"/>
  <c r="Z74"/>
  <c r="Y74"/>
  <c r="X74"/>
  <c r="W74"/>
  <c r="V74"/>
  <c r="U74"/>
  <c r="T74"/>
  <c r="S74"/>
  <c r="R74"/>
  <c r="Q74"/>
  <c r="P74"/>
  <c r="O74"/>
  <c r="N74"/>
  <c r="M74"/>
  <c r="L74"/>
  <c r="K74"/>
  <c r="J74"/>
  <c r="I74"/>
  <c r="H74"/>
  <c r="G74"/>
  <c r="F74"/>
  <c r="E74"/>
  <c r="D74"/>
  <c r="BR73"/>
  <c r="BQ73"/>
  <c r="BP73"/>
  <c r="BO73"/>
  <c r="BN73"/>
  <c r="BM73"/>
  <c r="BL73"/>
  <c r="BK73"/>
  <c r="BJ73"/>
  <c r="BI73"/>
  <c r="BH73"/>
  <c r="BG73"/>
  <c r="BF73"/>
  <c r="BE73"/>
  <c r="BD73"/>
  <c r="BC73"/>
  <c r="BB73"/>
  <c r="BA73"/>
  <c r="AZ73"/>
  <c r="AY73"/>
  <c r="AX73"/>
  <c r="AW73"/>
  <c r="AV73"/>
  <c r="AU73"/>
  <c r="AT73"/>
  <c r="AS73"/>
  <c r="AR73"/>
  <c r="AQ73"/>
  <c r="AP73"/>
  <c r="AO73"/>
  <c r="AN73"/>
  <c r="AM73"/>
  <c r="AL73"/>
  <c r="AK73"/>
  <c r="AJ73"/>
  <c r="AI73"/>
  <c r="AH73"/>
  <c r="AG73"/>
  <c r="AF73"/>
  <c r="AE73"/>
  <c r="AD73"/>
  <c r="AC73"/>
  <c r="AB73"/>
  <c r="AA73"/>
  <c r="Z73"/>
  <c r="Y73"/>
  <c r="X73"/>
  <c r="W73"/>
  <c r="V73"/>
  <c r="U73"/>
  <c r="T73"/>
  <c r="S73"/>
  <c r="R73"/>
  <c r="Q73"/>
  <c r="P73"/>
  <c r="O73"/>
  <c r="N73"/>
  <c r="M73"/>
  <c r="L73"/>
  <c r="K73"/>
  <c r="J73"/>
  <c r="I73"/>
  <c r="H73"/>
  <c r="G73"/>
  <c r="F73"/>
  <c r="E73"/>
  <c r="D73"/>
  <c r="AI55"/>
  <c r="AI89" s="1"/>
  <c r="AG55"/>
  <c r="AG105" s="1"/>
  <c r="AF55"/>
  <c r="AF105" s="1"/>
  <c r="BR48"/>
  <c r="BQ48"/>
  <c r="BP48"/>
  <c r="BO48"/>
  <c r="BN48"/>
  <c r="BM48"/>
  <c r="BL48"/>
  <c r="BK48"/>
  <c r="BJ48"/>
  <c r="BI48"/>
  <c r="BH48"/>
  <c r="BG48"/>
  <c r="BF48"/>
  <c r="BE48"/>
  <c r="BD48"/>
  <c r="BC48"/>
  <c r="BB48"/>
  <c r="BA48"/>
  <c r="AZ48"/>
  <c r="AY48"/>
  <c r="AX48"/>
  <c r="AW48"/>
  <c r="AV48"/>
  <c r="AU48"/>
  <c r="AT48"/>
  <c r="AS48"/>
  <c r="AR48"/>
  <c r="AQ48"/>
  <c r="AP48"/>
  <c r="AO48"/>
  <c r="AN48"/>
  <c r="AM48"/>
  <c r="AL48"/>
  <c r="AK48"/>
  <c r="AJ48"/>
  <c r="AI48"/>
  <c r="AH48"/>
  <c r="AG48"/>
  <c r="AF48"/>
  <c r="AE48"/>
  <c r="AD48"/>
  <c r="AC48"/>
  <c r="AB48"/>
  <c r="AA48"/>
  <c r="Z48"/>
  <c r="Y48"/>
  <c r="X48"/>
  <c r="W48"/>
  <c r="V48"/>
  <c r="U48"/>
  <c r="T48"/>
  <c r="S48"/>
  <c r="R48"/>
  <c r="Q48"/>
  <c r="P48"/>
  <c r="O48"/>
  <c r="N48"/>
  <c r="M48"/>
  <c r="L48"/>
  <c r="K48"/>
  <c r="J48"/>
  <c r="I48"/>
  <c r="H48"/>
  <c r="G48"/>
  <c r="F48"/>
  <c r="E48"/>
  <c r="D48"/>
  <c r="BR35"/>
  <c r="BR36" s="1"/>
  <c r="BQ35"/>
  <c r="BQ36" s="1"/>
  <c r="BP35"/>
  <c r="BP36" s="1"/>
  <c r="BO35"/>
  <c r="BO36" s="1"/>
  <c r="BN35"/>
  <c r="BN36" s="1"/>
  <c r="BN50" s="1"/>
  <c r="BM35"/>
  <c r="BM36" s="1"/>
  <c r="BM50" s="1"/>
  <c r="BL35"/>
  <c r="BL36" s="1"/>
  <c r="BL50" s="1"/>
  <c r="BK35"/>
  <c r="BK36" s="1"/>
  <c r="BJ35"/>
  <c r="BJ36" s="1"/>
  <c r="BI35"/>
  <c r="BI36" s="1"/>
  <c r="BH35"/>
  <c r="BH36" s="1"/>
  <c r="BG35"/>
  <c r="BG36" s="1"/>
  <c r="BF35"/>
  <c r="BF36" s="1"/>
  <c r="BF50" s="1"/>
  <c r="BE35"/>
  <c r="BE36" s="1"/>
  <c r="BE50" s="1"/>
  <c r="BD35"/>
  <c r="BD36" s="1"/>
  <c r="BD50" s="1"/>
  <c r="BC35"/>
  <c r="BC36" s="1"/>
  <c r="BB35"/>
  <c r="BB36" s="1"/>
  <c r="BA35"/>
  <c r="BA36" s="1"/>
  <c r="AZ35"/>
  <c r="AZ36" s="1"/>
  <c r="AY35"/>
  <c r="AY36" s="1"/>
  <c r="AX35"/>
  <c r="AX36" s="1"/>
  <c r="AX50" s="1"/>
  <c r="AW35"/>
  <c r="AW36" s="1"/>
  <c r="AW50" s="1"/>
  <c r="AV35"/>
  <c r="AV36" s="1"/>
  <c r="AV50" s="1"/>
  <c r="AU35"/>
  <c r="AU36" s="1"/>
  <c r="AT35"/>
  <c r="AT36" s="1"/>
  <c r="AS35"/>
  <c r="AS36" s="1"/>
  <c r="AR35"/>
  <c r="AR36" s="1"/>
  <c r="AQ35"/>
  <c r="AQ36" s="1"/>
  <c r="AP35"/>
  <c r="AP36" s="1"/>
  <c r="AP50" s="1"/>
  <c r="AO35"/>
  <c r="AO36" s="1"/>
  <c r="AO50" s="1"/>
  <c r="AN35"/>
  <c r="AN36" s="1"/>
  <c r="AN50" s="1"/>
  <c r="AM35"/>
  <c r="AM36" s="1"/>
  <c r="AL35"/>
  <c r="AL36" s="1"/>
  <c r="AK35"/>
  <c r="AK36" s="1"/>
  <c r="AJ35"/>
  <c r="AJ36" s="1"/>
  <c r="AI35"/>
  <c r="AI36" s="1"/>
  <c r="AH35"/>
  <c r="AH36" s="1"/>
  <c r="AH50" s="1"/>
  <c r="AG35"/>
  <c r="AG36" s="1"/>
  <c r="AG50" s="1"/>
  <c r="AF35"/>
  <c r="AF36" s="1"/>
  <c r="AF50" s="1"/>
  <c r="AE35"/>
  <c r="AE36" s="1"/>
  <c r="AD35"/>
  <c r="AD36" s="1"/>
  <c r="AC35"/>
  <c r="AC36" s="1"/>
  <c r="AB35"/>
  <c r="AB36" s="1"/>
  <c r="AA35"/>
  <c r="AA36" s="1"/>
  <c r="Z35"/>
  <c r="Z36" s="1"/>
  <c r="Z50" s="1"/>
  <c r="Y35"/>
  <c r="Y36" s="1"/>
  <c r="Y50" s="1"/>
  <c r="X35"/>
  <c r="X36" s="1"/>
  <c r="X50" s="1"/>
  <c r="W35"/>
  <c r="W36" s="1"/>
  <c r="V35"/>
  <c r="V36" s="1"/>
  <c r="U35"/>
  <c r="U36" s="1"/>
  <c r="T35"/>
  <c r="T36" s="1"/>
  <c r="S35"/>
  <c r="S36" s="1"/>
  <c r="R35"/>
  <c r="R36" s="1"/>
  <c r="R50" s="1"/>
  <c r="Q35"/>
  <c r="Q36" s="1"/>
  <c r="Q50" s="1"/>
  <c r="P35"/>
  <c r="P36" s="1"/>
  <c r="P50" s="1"/>
  <c r="O35"/>
  <c r="O36" s="1"/>
  <c r="N35"/>
  <c r="N36" s="1"/>
  <c r="M35"/>
  <c r="M36" s="1"/>
  <c r="L35"/>
  <c r="L36" s="1"/>
  <c r="K35"/>
  <c r="K36" s="1"/>
  <c r="J35"/>
  <c r="J36" s="1"/>
  <c r="J50" s="1"/>
  <c r="I35"/>
  <c r="I36" s="1"/>
  <c r="I50" s="1"/>
  <c r="H35"/>
  <c r="H36" s="1"/>
  <c r="H50" s="1"/>
  <c r="G35"/>
  <c r="G36" s="1"/>
  <c r="F35"/>
  <c r="F36" s="1"/>
  <c r="E35"/>
  <c r="E36" s="1"/>
  <c r="D35"/>
  <c r="D36" s="1"/>
  <c r="C30"/>
  <c r="C25"/>
  <c r="C18"/>
  <c r="C11"/>
  <c r="BQ68" s="1"/>
  <c r="BQ9"/>
  <c r="BQ55" s="1"/>
  <c r="BP9"/>
  <c r="BP55" s="1"/>
  <c r="BO9"/>
  <c r="BO55" s="1"/>
  <c r="BN9"/>
  <c r="BN55" s="1"/>
  <c r="BM9"/>
  <c r="BM55" s="1"/>
  <c r="BL9"/>
  <c r="BL55" s="1"/>
  <c r="BK9"/>
  <c r="BK55" s="1"/>
  <c r="BJ9"/>
  <c r="BJ55" s="1"/>
  <c r="BI9"/>
  <c r="BI55" s="1"/>
  <c r="BH9"/>
  <c r="BH55" s="1"/>
  <c r="BG9"/>
  <c r="BG55" s="1"/>
  <c r="BF9"/>
  <c r="BF55" s="1"/>
  <c r="BE9"/>
  <c r="BE55" s="1"/>
  <c r="BD9"/>
  <c r="BD55" s="1"/>
  <c r="BC9"/>
  <c r="BC55" s="1"/>
  <c r="BB9"/>
  <c r="BB55" s="1"/>
  <c r="BA9"/>
  <c r="BA55" s="1"/>
  <c r="AZ9"/>
  <c r="AZ55" s="1"/>
  <c r="AY9"/>
  <c r="AY55" s="1"/>
  <c r="AX9"/>
  <c r="AX55" s="1"/>
  <c r="AW9"/>
  <c r="AW55" s="1"/>
  <c r="AV9"/>
  <c r="AV55" s="1"/>
  <c r="AU9"/>
  <c r="AU55" s="1"/>
  <c r="AT9"/>
  <c r="AT55" s="1"/>
  <c r="AS9"/>
  <c r="AS55" s="1"/>
  <c r="AR9"/>
  <c r="AR55" s="1"/>
  <c r="AQ9"/>
  <c r="AQ55" s="1"/>
  <c r="AP9"/>
  <c r="AP55" s="1"/>
  <c r="AO9"/>
  <c r="AO55" s="1"/>
  <c r="AN9"/>
  <c r="AN55" s="1"/>
  <c r="AM9"/>
  <c r="AM55" s="1"/>
  <c r="AL9"/>
  <c r="AL55" s="1"/>
  <c r="AK9"/>
  <c r="AK55" s="1"/>
  <c r="AJ9"/>
  <c r="AJ55" s="1"/>
  <c r="AH9"/>
  <c r="AH55" s="1"/>
  <c r="AE9"/>
  <c r="AE55" s="1"/>
  <c r="AD9"/>
  <c r="AD55" s="1"/>
  <c r="AC9"/>
  <c r="AC55" s="1"/>
  <c r="AB9"/>
  <c r="AB55" s="1"/>
  <c r="AA9"/>
  <c r="AA55" s="1"/>
  <c r="Z9"/>
  <c r="Z55" s="1"/>
  <c r="Y9"/>
  <c r="Y55" s="1"/>
  <c r="X9"/>
  <c r="X55" s="1"/>
  <c r="W9"/>
  <c r="W55" s="1"/>
  <c r="W105" s="1"/>
  <c r="V9"/>
  <c r="V55" s="1"/>
  <c r="U9"/>
  <c r="U55" s="1"/>
  <c r="T9"/>
  <c r="T55" s="1"/>
  <c r="S9"/>
  <c r="S55" s="1"/>
  <c r="R9"/>
  <c r="R55" s="1"/>
  <c r="Q9"/>
  <c r="Q55" s="1"/>
  <c r="P9"/>
  <c r="P55" s="1"/>
  <c r="O9"/>
  <c r="O55" s="1"/>
  <c r="N9"/>
  <c r="N55" s="1"/>
  <c r="M9"/>
  <c r="M55" s="1"/>
  <c r="L9"/>
  <c r="L55" s="1"/>
  <c r="K9"/>
  <c r="K55" s="1"/>
  <c r="J9"/>
  <c r="J55" s="1"/>
  <c r="I9"/>
  <c r="I55" s="1"/>
  <c r="H9"/>
  <c r="H55" s="1"/>
  <c r="G9"/>
  <c r="G55" s="1"/>
  <c r="F9"/>
  <c r="F55" s="1"/>
  <c r="E9"/>
  <c r="E55" s="1"/>
  <c r="D9"/>
  <c r="D55" s="1"/>
  <c r="D51" i="5"/>
  <c r="E51"/>
  <c r="F51"/>
  <c r="G51"/>
  <c r="H51"/>
  <c r="I51"/>
  <c r="J51"/>
  <c r="K51"/>
  <c r="L51"/>
  <c r="M51"/>
  <c r="N51"/>
  <c r="O51"/>
  <c r="P51"/>
  <c r="Q51"/>
  <c r="R51"/>
  <c r="S51"/>
  <c r="T51"/>
  <c r="U51"/>
  <c r="V51"/>
  <c r="W51"/>
  <c r="X51"/>
  <c r="Y51"/>
  <c r="Z51"/>
  <c r="AA51"/>
  <c r="AB51"/>
  <c r="AC51"/>
  <c r="AD51"/>
  <c r="AE51"/>
  <c r="AF51"/>
  <c r="AG51"/>
  <c r="AH51"/>
  <c r="AI51"/>
  <c r="AJ51"/>
  <c r="AK51"/>
  <c r="AL51"/>
  <c r="AM51"/>
  <c r="AN51"/>
  <c r="AO51"/>
  <c r="AP51"/>
  <c r="AQ51"/>
  <c r="AR51"/>
  <c r="AS51"/>
  <c r="AT51"/>
  <c r="AU51"/>
  <c r="AV51"/>
  <c r="AW51"/>
  <c r="AX51"/>
  <c r="AY51"/>
  <c r="AZ51"/>
  <c r="BA51"/>
  <c r="BB51"/>
  <c r="BC51"/>
  <c r="BD51"/>
  <c r="BE51"/>
  <c r="BF51"/>
  <c r="BG51"/>
  <c r="BH51"/>
  <c r="BI51"/>
  <c r="BJ51"/>
  <c r="BK51"/>
  <c r="BL51"/>
  <c r="BM51"/>
  <c r="BN51"/>
  <c r="BO51"/>
  <c r="BP51"/>
  <c r="BQ51"/>
  <c r="I80" i="12" l="1"/>
  <c r="I81" s="1"/>
  <c r="Q80"/>
  <c r="Q81" s="1"/>
  <c r="Y80"/>
  <c r="Y81" s="1"/>
  <c r="AG80"/>
  <c r="AG81" s="1"/>
  <c r="AS80"/>
  <c r="AS81" s="1"/>
  <c r="BA80"/>
  <c r="BA81" s="1"/>
  <c r="BE80"/>
  <c r="BE81" s="1"/>
  <c r="BM80"/>
  <c r="BM81" s="1"/>
  <c r="J80"/>
  <c r="J81" s="1"/>
  <c r="Z80"/>
  <c r="Z81" s="1"/>
  <c r="AP80"/>
  <c r="AP81" s="1"/>
  <c r="AX80"/>
  <c r="AX81" s="1"/>
  <c r="BN80"/>
  <c r="BN81" s="1"/>
  <c r="D96"/>
  <c r="D97" s="1"/>
  <c r="H96"/>
  <c r="H97" s="1"/>
  <c r="H102" s="1"/>
  <c r="L96"/>
  <c r="L97" s="1"/>
  <c r="P96"/>
  <c r="P97" s="1"/>
  <c r="T96"/>
  <c r="T97" s="1"/>
  <c r="X96"/>
  <c r="X97" s="1"/>
  <c r="AB96"/>
  <c r="AB97" s="1"/>
  <c r="AF96"/>
  <c r="AF97" s="1"/>
  <c r="AJ96"/>
  <c r="AJ97" s="1"/>
  <c r="AN96"/>
  <c r="AN97" s="1"/>
  <c r="AN102" s="1"/>
  <c r="AR96"/>
  <c r="AR97" s="1"/>
  <c r="AV96"/>
  <c r="AV97" s="1"/>
  <c r="AZ96"/>
  <c r="AZ97" s="1"/>
  <c r="AZ101" s="1"/>
  <c r="BD96"/>
  <c r="BD97" s="1"/>
  <c r="BH96"/>
  <c r="BH97" s="1"/>
  <c r="BL96"/>
  <c r="BL97" s="1"/>
  <c r="BP96"/>
  <c r="BP97" s="1"/>
  <c r="D112"/>
  <c r="D113" s="1"/>
  <c r="L112"/>
  <c r="L113" s="1"/>
  <c r="T112"/>
  <c r="T113" s="1"/>
  <c r="AB112"/>
  <c r="AB113" s="1"/>
  <c r="AJ112"/>
  <c r="AJ113" s="1"/>
  <c r="AR112"/>
  <c r="AR113" s="1"/>
  <c r="AZ112"/>
  <c r="AZ113" s="1"/>
  <c r="BH112"/>
  <c r="BH113" s="1"/>
  <c r="BP112"/>
  <c r="BP113" s="1"/>
  <c r="E80"/>
  <c r="E81" s="1"/>
  <c r="E86" s="1"/>
  <c r="M80"/>
  <c r="M81" s="1"/>
  <c r="U80"/>
  <c r="U81" s="1"/>
  <c r="U86" s="1"/>
  <c r="AC80"/>
  <c r="AC81" s="1"/>
  <c r="AK80"/>
  <c r="AK81" s="1"/>
  <c r="AK86" s="1"/>
  <c r="AO80"/>
  <c r="AO81" s="1"/>
  <c r="AW80"/>
  <c r="AW81" s="1"/>
  <c r="BI80"/>
  <c r="BI81" s="1"/>
  <c r="BQ80"/>
  <c r="BQ81" s="1"/>
  <c r="BQ86" s="1"/>
  <c r="R80"/>
  <c r="R81" s="1"/>
  <c r="AH80"/>
  <c r="AH81" s="1"/>
  <c r="AH85" s="1"/>
  <c r="BF80"/>
  <c r="BF81" s="1"/>
  <c r="D80"/>
  <c r="D81" s="1"/>
  <c r="L80"/>
  <c r="L81" s="1"/>
  <c r="T80"/>
  <c r="T81" s="1"/>
  <c r="AB80"/>
  <c r="AB81" s="1"/>
  <c r="AB85" s="1"/>
  <c r="AJ80"/>
  <c r="AJ81" s="1"/>
  <c r="AR80"/>
  <c r="AR81" s="1"/>
  <c r="AZ80"/>
  <c r="AZ81" s="1"/>
  <c r="BH80"/>
  <c r="BH81" s="1"/>
  <c r="BP80"/>
  <c r="BP81" s="1"/>
  <c r="G96"/>
  <c r="G97" s="1"/>
  <c r="G102" s="1"/>
  <c r="K96"/>
  <c r="K97" s="1"/>
  <c r="O96"/>
  <c r="O97" s="1"/>
  <c r="O102" s="1"/>
  <c r="S96"/>
  <c r="S97" s="1"/>
  <c r="S102" s="1"/>
  <c r="W96"/>
  <c r="W97" s="1"/>
  <c r="AA96"/>
  <c r="AA97" s="1"/>
  <c r="AE96"/>
  <c r="AE97" s="1"/>
  <c r="AE102" s="1"/>
  <c r="AI96"/>
  <c r="AI97" s="1"/>
  <c r="AM96"/>
  <c r="AM97" s="1"/>
  <c r="AQ96"/>
  <c r="AQ97" s="1"/>
  <c r="AQ101" s="1"/>
  <c r="AU96"/>
  <c r="AU97" s="1"/>
  <c r="AU102" s="1"/>
  <c r="AY96"/>
  <c r="AY97" s="1"/>
  <c r="BC96"/>
  <c r="BC97" s="1"/>
  <c r="BG96"/>
  <c r="BG97" s="1"/>
  <c r="BK96"/>
  <c r="BK97" s="1"/>
  <c r="BK102" s="1"/>
  <c r="BO96"/>
  <c r="BO97" s="1"/>
  <c r="BO101" s="1"/>
  <c r="G112"/>
  <c r="G113" s="1"/>
  <c r="K112"/>
  <c r="K113" s="1"/>
  <c r="K117" s="1"/>
  <c r="O112"/>
  <c r="O113" s="1"/>
  <c r="S112"/>
  <c r="S113" s="1"/>
  <c r="W112"/>
  <c r="W113" s="1"/>
  <c r="AA112"/>
  <c r="AA113" s="1"/>
  <c r="AA117" s="1"/>
  <c r="AE112"/>
  <c r="AE113" s="1"/>
  <c r="AI112"/>
  <c r="AI113" s="1"/>
  <c r="AM112"/>
  <c r="AM113" s="1"/>
  <c r="AQ112"/>
  <c r="AQ113" s="1"/>
  <c r="AQ117" s="1"/>
  <c r="AU112"/>
  <c r="AU113" s="1"/>
  <c r="AY112"/>
  <c r="AY113" s="1"/>
  <c r="BC112"/>
  <c r="BC113" s="1"/>
  <c r="BG112"/>
  <c r="BG113" s="1"/>
  <c r="BG117" s="1"/>
  <c r="BK112"/>
  <c r="BK113" s="1"/>
  <c r="BO112"/>
  <c r="BO113" s="1"/>
  <c r="H112"/>
  <c r="H113" s="1"/>
  <c r="H118" s="1"/>
  <c r="P112"/>
  <c r="P113" s="1"/>
  <c r="X112"/>
  <c r="X113" s="1"/>
  <c r="X118" s="1"/>
  <c r="AF112"/>
  <c r="AF113" s="1"/>
  <c r="AF118" s="1"/>
  <c r="AN112"/>
  <c r="AN113" s="1"/>
  <c r="AN118" s="1"/>
  <c r="AV112"/>
  <c r="AV113" s="1"/>
  <c r="AV117" s="1"/>
  <c r="BD112"/>
  <c r="BD113" s="1"/>
  <c r="BD118" s="1"/>
  <c r="BL112"/>
  <c r="BL113" s="1"/>
  <c r="BQ67"/>
  <c r="G80"/>
  <c r="G81" s="1"/>
  <c r="G86" s="1"/>
  <c r="K80"/>
  <c r="K81" s="1"/>
  <c r="K85" s="1"/>
  <c r="O80"/>
  <c r="O81" s="1"/>
  <c r="S80"/>
  <c r="S81" s="1"/>
  <c r="W80"/>
  <c r="W81" s="1"/>
  <c r="W85" s="1"/>
  <c r="AA80"/>
  <c r="AA81" s="1"/>
  <c r="AA85" s="1"/>
  <c r="AE80"/>
  <c r="AE81" s="1"/>
  <c r="AI80"/>
  <c r="AI81" s="1"/>
  <c r="AM80"/>
  <c r="AM81" s="1"/>
  <c r="AM86" s="1"/>
  <c r="AQ80"/>
  <c r="AQ81" s="1"/>
  <c r="AQ85" s="1"/>
  <c r="AU80"/>
  <c r="AU81" s="1"/>
  <c r="AY80"/>
  <c r="AY81" s="1"/>
  <c r="BC80"/>
  <c r="BC81" s="1"/>
  <c r="BG80"/>
  <c r="BG81" s="1"/>
  <c r="BG85" s="1"/>
  <c r="BK80"/>
  <c r="BK81" s="1"/>
  <c r="BO80"/>
  <c r="BO81" s="1"/>
  <c r="H80"/>
  <c r="H81" s="1"/>
  <c r="P80"/>
  <c r="P81" s="1"/>
  <c r="P85" s="1"/>
  <c r="X80"/>
  <c r="X81" s="1"/>
  <c r="AF80"/>
  <c r="AF81" s="1"/>
  <c r="AF85" s="1"/>
  <c r="AN80"/>
  <c r="AN81" s="1"/>
  <c r="AV80"/>
  <c r="AV81" s="1"/>
  <c r="AV85" s="1"/>
  <c r="BD80"/>
  <c r="BD81" s="1"/>
  <c r="BL80"/>
  <c r="BL81" s="1"/>
  <c r="BL85" s="1"/>
  <c r="J96"/>
  <c r="J97" s="1"/>
  <c r="R96"/>
  <c r="R97" s="1"/>
  <c r="Z96"/>
  <c r="Z97" s="1"/>
  <c r="AH96"/>
  <c r="AH97" s="1"/>
  <c r="AP96"/>
  <c r="AP97" s="1"/>
  <c r="AX96"/>
  <c r="AX97" s="1"/>
  <c r="AX101" s="1"/>
  <c r="BF96"/>
  <c r="BF97" s="1"/>
  <c r="BN96"/>
  <c r="BN97" s="1"/>
  <c r="E96"/>
  <c r="E97" s="1"/>
  <c r="I96"/>
  <c r="I97" s="1"/>
  <c r="I102" s="1"/>
  <c r="M96"/>
  <c r="M97" s="1"/>
  <c r="Q96"/>
  <c r="Q97" s="1"/>
  <c r="Q101" s="1"/>
  <c r="U96"/>
  <c r="U97" s="1"/>
  <c r="Y96"/>
  <c r="Y97" s="1"/>
  <c r="Y102" s="1"/>
  <c r="AC96"/>
  <c r="AC97" s="1"/>
  <c r="AG96"/>
  <c r="AG97" s="1"/>
  <c r="AG102" s="1"/>
  <c r="AK96"/>
  <c r="AK97" s="1"/>
  <c r="AO96"/>
  <c r="AO97" s="1"/>
  <c r="AO102" s="1"/>
  <c r="AS96"/>
  <c r="AS97" s="1"/>
  <c r="AW96"/>
  <c r="AW97" s="1"/>
  <c r="AW102" s="1"/>
  <c r="BA96"/>
  <c r="BA97" s="1"/>
  <c r="BE96"/>
  <c r="BE97" s="1"/>
  <c r="BE102" s="1"/>
  <c r="BI96"/>
  <c r="BI97" s="1"/>
  <c r="BM96"/>
  <c r="BM97" s="1"/>
  <c r="BM101" s="1"/>
  <c r="BQ96"/>
  <c r="BQ97" s="1"/>
  <c r="F96"/>
  <c r="F97" s="1"/>
  <c r="F101" s="1"/>
  <c r="N96"/>
  <c r="N97" s="1"/>
  <c r="N101" s="1"/>
  <c r="V96"/>
  <c r="V97" s="1"/>
  <c r="V101" s="1"/>
  <c r="AD96"/>
  <c r="AD97" s="1"/>
  <c r="AL96"/>
  <c r="AL97" s="1"/>
  <c r="AL101" s="1"/>
  <c r="AT96"/>
  <c r="AT97" s="1"/>
  <c r="AT101" s="1"/>
  <c r="BB96"/>
  <c r="BB97" s="1"/>
  <c r="BB101" s="1"/>
  <c r="BJ96"/>
  <c r="BJ97" s="1"/>
  <c r="BJ102" s="1"/>
  <c r="BR96"/>
  <c r="BR97" s="1"/>
  <c r="BR101" s="1"/>
  <c r="E112"/>
  <c r="E113" s="1"/>
  <c r="I112"/>
  <c r="I113" s="1"/>
  <c r="M112"/>
  <c r="M113" s="1"/>
  <c r="M117" s="1"/>
  <c r="Q112"/>
  <c r="Q113" s="1"/>
  <c r="Q117" s="1"/>
  <c r="U112"/>
  <c r="U113" s="1"/>
  <c r="Y112"/>
  <c r="Y113" s="1"/>
  <c r="AC112"/>
  <c r="AC113" s="1"/>
  <c r="AC117" s="1"/>
  <c r="AG112"/>
  <c r="AG113" s="1"/>
  <c r="AG117" s="1"/>
  <c r="AK112"/>
  <c r="AK113" s="1"/>
  <c r="AO112"/>
  <c r="AO113" s="1"/>
  <c r="AS112"/>
  <c r="AS113" s="1"/>
  <c r="AS117" s="1"/>
  <c r="AW112"/>
  <c r="AW113" s="1"/>
  <c r="AW117" s="1"/>
  <c r="BA112"/>
  <c r="BA113" s="1"/>
  <c r="BE112"/>
  <c r="BE113" s="1"/>
  <c r="BI112"/>
  <c r="BI113" s="1"/>
  <c r="BI117" s="1"/>
  <c r="BM112"/>
  <c r="BM113" s="1"/>
  <c r="BM117" s="1"/>
  <c r="BQ112"/>
  <c r="BQ113" s="1"/>
  <c r="J112"/>
  <c r="J113" s="1"/>
  <c r="R112"/>
  <c r="R113" s="1"/>
  <c r="R118" s="1"/>
  <c r="Z112"/>
  <c r="Z113" s="1"/>
  <c r="AH112"/>
  <c r="AH113" s="1"/>
  <c r="AH117" s="1"/>
  <c r="AP112"/>
  <c r="AP113" s="1"/>
  <c r="AX112"/>
  <c r="AX113" s="1"/>
  <c r="AX118" s="1"/>
  <c r="BF112"/>
  <c r="BF113" s="1"/>
  <c r="BN112"/>
  <c r="BN113" s="1"/>
  <c r="BN118" s="1"/>
  <c r="F80"/>
  <c r="F81" s="1"/>
  <c r="F86" s="1"/>
  <c r="N80"/>
  <c r="N81" s="1"/>
  <c r="V80"/>
  <c r="V81" s="1"/>
  <c r="V86" s="1"/>
  <c r="AD80"/>
  <c r="AD81" s="1"/>
  <c r="AL80"/>
  <c r="AL81" s="1"/>
  <c r="AL86" s="1"/>
  <c r="AT80"/>
  <c r="AT81" s="1"/>
  <c r="AT85" s="1"/>
  <c r="BB80"/>
  <c r="BB81" s="1"/>
  <c r="BB86" s="1"/>
  <c r="BJ80"/>
  <c r="BJ81" s="1"/>
  <c r="BJ86" s="1"/>
  <c r="BR80"/>
  <c r="BR81" s="1"/>
  <c r="BR86" s="1"/>
  <c r="F112"/>
  <c r="F113" s="1"/>
  <c r="N112"/>
  <c r="N113" s="1"/>
  <c r="N117" s="1"/>
  <c r="V112"/>
  <c r="V113" s="1"/>
  <c r="AD112"/>
  <c r="AD113" s="1"/>
  <c r="AD117" s="1"/>
  <c r="AL112"/>
  <c r="AL113" s="1"/>
  <c r="AL118" s="1"/>
  <c r="AT112"/>
  <c r="AT113" s="1"/>
  <c r="AT117" s="1"/>
  <c r="BB112"/>
  <c r="BB113" s="1"/>
  <c r="BB117" s="1"/>
  <c r="BJ112"/>
  <c r="BJ113" s="1"/>
  <c r="BJ117" s="1"/>
  <c r="BR112"/>
  <c r="BR113" s="1"/>
  <c r="Y105"/>
  <c r="Y71"/>
  <c r="Y89"/>
  <c r="V49"/>
  <c r="V50"/>
  <c r="N105"/>
  <c r="N71"/>
  <c r="N89"/>
  <c r="BE105"/>
  <c r="BE71"/>
  <c r="BE89"/>
  <c r="AQ50"/>
  <c r="AQ49"/>
  <c r="E71"/>
  <c r="E89"/>
  <c r="E105"/>
  <c r="AC71"/>
  <c r="AC89"/>
  <c r="AC105"/>
  <c r="BD105"/>
  <c r="BD71"/>
  <c r="BD89"/>
  <c r="S101"/>
  <c r="AQ102"/>
  <c r="BO102"/>
  <c r="D102"/>
  <c r="D101"/>
  <c r="L71"/>
  <c r="L89"/>
  <c r="L105"/>
  <c r="T71"/>
  <c r="T89"/>
  <c r="T105"/>
  <c r="AM105"/>
  <c r="AM71"/>
  <c r="AM89"/>
  <c r="AU105"/>
  <c r="AU71"/>
  <c r="AU89"/>
  <c r="BK105"/>
  <c r="BK71"/>
  <c r="BK89"/>
  <c r="G85"/>
  <c r="W86"/>
  <c r="AM85"/>
  <c r="BC86"/>
  <c r="BC85"/>
  <c r="K71"/>
  <c r="K89"/>
  <c r="K105"/>
  <c r="S71"/>
  <c r="S89"/>
  <c r="S105"/>
  <c r="AA89"/>
  <c r="AA105"/>
  <c r="AA71"/>
  <c r="AL105"/>
  <c r="AL71"/>
  <c r="AL89"/>
  <c r="AT105"/>
  <c r="AT71"/>
  <c r="AT89"/>
  <c r="BB105"/>
  <c r="BB71"/>
  <c r="BB89"/>
  <c r="BJ105"/>
  <c r="BJ71"/>
  <c r="BJ89"/>
  <c r="I101"/>
  <c r="Q102"/>
  <c r="Y101"/>
  <c r="AW101"/>
  <c r="BE101"/>
  <c r="N102"/>
  <c r="V102"/>
  <c r="AD102"/>
  <c r="AD101"/>
  <c r="AT102"/>
  <c r="BB102"/>
  <c r="BJ101"/>
  <c r="BR102"/>
  <c r="AZ102"/>
  <c r="E118"/>
  <c r="E117"/>
  <c r="M118"/>
  <c r="U118"/>
  <c r="U117"/>
  <c r="AC118"/>
  <c r="AK118"/>
  <c r="AK117"/>
  <c r="AS118"/>
  <c r="BA118"/>
  <c r="BA117"/>
  <c r="BI118"/>
  <c r="BQ118"/>
  <c r="BQ117"/>
  <c r="J117"/>
  <c r="J118"/>
  <c r="R117"/>
  <c r="Z117"/>
  <c r="Z118"/>
  <c r="AH118"/>
  <c r="AP117"/>
  <c r="AP118"/>
  <c r="BF117"/>
  <c r="BF118"/>
  <c r="BN117"/>
  <c r="AR71"/>
  <c r="AR89"/>
  <c r="AR105"/>
  <c r="AD49"/>
  <c r="AD50"/>
  <c r="F105"/>
  <c r="F71"/>
  <c r="F89"/>
  <c r="AD105"/>
  <c r="AD71"/>
  <c r="AD89"/>
  <c r="BM105"/>
  <c r="BM71"/>
  <c r="BM89"/>
  <c r="AA50"/>
  <c r="AA49"/>
  <c r="BG50"/>
  <c r="BG49"/>
  <c r="J89"/>
  <c r="J105"/>
  <c r="J71"/>
  <c r="R89"/>
  <c r="R105"/>
  <c r="R71"/>
  <c r="Z105"/>
  <c r="Z71"/>
  <c r="Z89"/>
  <c r="AK71"/>
  <c r="AK89"/>
  <c r="AK105"/>
  <c r="AS71"/>
  <c r="AS89"/>
  <c r="AS105"/>
  <c r="BA71"/>
  <c r="BA89"/>
  <c r="BA105"/>
  <c r="BI71"/>
  <c r="BI89"/>
  <c r="BI105"/>
  <c r="BQ71"/>
  <c r="BQ89"/>
  <c r="BQ105"/>
  <c r="G49"/>
  <c r="G50"/>
  <c r="O49"/>
  <c r="O50"/>
  <c r="W49"/>
  <c r="W50"/>
  <c r="AE49"/>
  <c r="AE50"/>
  <c r="AM49"/>
  <c r="AM50"/>
  <c r="AU49"/>
  <c r="AU50"/>
  <c r="BC49"/>
  <c r="BC50"/>
  <c r="BK49"/>
  <c r="BK50"/>
  <c r="E85"/>
  <c r="M85"/>
  <c r="M86"/>
  <c r="U85"/>
  <c r="AC85"/>
  <c r="AC86"/>
  <c r="AK85"/>
  <c r="AS85"/>
  <c r="AS86"/>
  <c r="BA85"/>
  <c r="BA86"/>
  <c r="BI85"/>
  <c r="BI86"/>
  <c r="BQ85"/>
  <c r="J86"/>
  <c r="J85"/>
  <c r="R86"/>
  <c r="R85"/>
  <c r="Z86"/>
  <c r="Z85"/>
  <c r="AH86"/>
  <c r="AP86"/>
  <c r="AP85"/>
  <c r="AX86"/>
  <c r="AX85"/>
  <c r="BF86"/>
  <c r="BF85"/>
  <c r="BN86"/>
  <c r="BN85"/>
  <c r="F85"/>
  <c r="N85"/>
  <c r="N86"/>
  <c r="AD85"/>
  <c r="AD86"/>
  <c r="AL85"/>
  <c r="AT86"/>
  <c r="BB85"/>
  <c r="BJ85"/>
  <c r="BR85"/>
  <c r="H101"/>
  <c r="P101"/>
  <c r="P102"/>
  <c r="X101"/>
  <c r="X102"/>
  <c r="AF101"/>
  <c r="AF102"/>
  <c r="AN101"/>
  <c r="AV101"/>
  <c r="AV102"/>
  <c r="BD101"/>
  <c r="BD102"/>
  <c r="BL101"/>
  <c r="BL102"/>
  <c r="AR102"/>
  <c r="AR101"/>
  <c r="D117"/>
  <c r="D118"/>
  <c r="L117"/>
  <c r="L118"/>
  <c r="T117"/>
  <c r="T118"/>
  <c r="AB117"/>
  <c r="AB118"/>
  <c r="AJ117"/>
  <c r="AJ118"/>
  <c r="AR117"/>
  <c r="AR118"/>
  <c r="AZ117"/>
  <c r="AZ118"/>
  <c r="BH117"/>
  <c r="BH118"/>
  <c r="BP117"/>
  <c r="BP118"/>
  <c r="F118"/>
  <c r="F117"/>
  <c r="V118"/>
  <c r="V117"/>
  <c r="AD118"/>
  <c r="AL117"/>
  <c r="AT118"/>
  <c r="AT51" s="1"/>
  <c r="BB118"/>
  <c r="BJ118"/>
  <c r="BR118"/>
  <c r="BR117"/>
  <c r="AZ71"/>
  <c r="AZ89"/>
  <c r="AZ105"/>
  <c r="BR49"/>
  <c r="BR50"/>
  <c r="D85"/>
  <c r="D86"/>
  <c r="L85"/>
  <c r="L86"/>
  <c r="AB86"/>
  <c r="AR85"/>
  <c r="AR86"/>
  <c r="AZ85"/>
  <c r="AZ86"/>
  <c r="BH85"/>
  <c r="BH86"/>
  <c r="BP85"/>
  <c r="BP86"/>
  <c r="G101"/>
  <c r="O101"/>
  <c r="W102"/>
  <c r="W101"/>
  <c r="AE101"/>
  <c r="AM102"/>
  <c r="AM101"/>
  <c r="BC102"/>
  <c r="BC101"/>
  <c r="BK101"/>
  <c r="AJ102"/>
  <c r="AJ101"/>
  <c r="K118"/>
  <c r="S117"/>
  <c r="S118"/>
  <c r="AA118"/>
  <c r="AI117"/>
  <c r="AI118"/>
  <c r="AQ118"/>
  <c r="AY117"/>
  <c r="AY118"/>
  <c r="BG118"/>
  <c r="BO117"/>
  <c r="BO118"/>
  <c r="H117"/>
  <c r="P118"/>
  <c r="P117"/>
  <c r="X117"/>
  <c r="AF117"/>
  <c r="AN117"/>
  <c r="AV118"/>
  <c r="BD117"/>
  <c r="BL118"/>
  <c r="BL117"/>
  <c r="AJ71"/>
  <c r="AJ89"/>
  <c r="AJ105"/>
  <c r="N49"/>
  <c r="N50"/>
  <c r="BB49"/>
  <c r="BB50"/>
  <c r="T85"/>
  <c r="T86"/>
  <c r="H105"/>
  <c r="H71"/>
  <c r="H89"/>
  <c r="X105"/>
  <c r="X71"/>
  <c r="X89"/>
  <c r="BG89"/>
  <c r="BG105"/>
  <c r="BG71"/>
  <c r="E49"/>
  <c r="E51" s="1"/>
  <c r="E50"/>
  <c r="U49"/>
  <c r="U50"/>
  <c r="AK49"/>
  <c r="AK50"/>
  <c r="BI49"/>
  <c r="BI50"/>
  <c r="H86"/>
  <c r="H85"/>
  <c r="F49"/>
  <c r="F50"/>
  <c r="BJ49"/>
  <c r="BJ50"/>
  <c r="AJ85"/>
  <c r="AJ86"/>
  <c r="P105"/>
  <c r="P71"/>
  <c r="P89"/>
  <c r="AH105"/>
  <c r="AH71"/>
  <c r="AH89"/>
  <c r="AQ89"/>
  <c r="AQ105"/>
  <c r="AQ71"/>
  <c r="AY89"/>
  <c r="AY105"/>
  <c r="AY71"/>
  <c r="BO89"/>
  <c r="BO105"/>
  <c r="BO71"/>
  <c r="M49"/>
  <c r="M50"/>
  <c r="AC49"/>
  <c r="AC50"/>
  <c r="AS49"/>
  <c r="AS50"/>
  <c r="BA49"/>
  <c r="BA50"/>
  <c r="BQ49"/>
  <c r="BQ50"/>
  <c r="K86"/>
  <c r="S86"/>
  <c r="S85"/>
  <c r="AA86"/>
  <c r="AI86"/>
  <c r="AI85"/>
  <c r="AQ86"/>
  <c r="AY86"/>
  <c r="AY85"/>
  <c r="BG86"/>
  <c r="BO86"/>
  <c r="BO85"/>
  <c r="P86"/>
  <c r="X86"/>
  <c r="X85"/>
  <c r="AF86"/>
  <c r="AN86"/>
  <c r="AN85"/>
  <c r="AV86"/>
  <c r="BD86"/>
  <c r="BD85"/>
  <c r="BL86"/>
  <c r="AB102"/>
  <c r="AB101"/>
  <c r="G105"/>
  <c r="G71"/>
  <c r="G89"/>
  <c r="O105"/>
  <c r="O71"/>
  <c r="O89"/>
  <c r="AE105"/>
  <c r="AE71"/>
  <c r="AE89"/>
  <c r="AP105"/>
  <c r="AP71"/>
  <c r="AP89"/>
  <c r="AX105"/>
  <c r="AX71"/>
  <c r="AX89"/>
  <c r="BF105"/>
  <c r="BF71"/>
  <c r="BF89"/>
  <c r="BN105"/>
  <c r="BN71"/>
  <c r="BN89"/>
  <c r="D49"/>
  <c r="L50"/>
  <c r="L49"/>
  <c r="T50"/>
  <c r="T49"/>
  <c r="AB50"/>
  <c r="AB49"/>
  <c r="AJ50"/>
  <c r="AJ49"/>
  <c r="AR50"/>
  <c r="AR49"/>
  <c r="AZ50"/>
  <c r="AZ49"/>
  <c r="BH50"/>
  <c r="BH49"/>
  <c r="BP50"/>
  <c r="BP49"/>
  <c r="E102"/>
  <c r="E101"/>
  <c r="M102"/>
  <c r="M101"/>
  <c r="U102"/>
  <c r="U101"/>
  <c r="AC102"/>
  <c r="AC101"/>
  <c r="AK102"/>
  <c r="AK101"/>
  <c r="AS102"/>
  <c r="AS101"/>
  <c r="BA102"/>
  <c r="BA101"/>
  <c r="BI102"/>
  <c r="BI101"/>
  <c r="BQ102"/>
  <c r="BQ101"/>
  <c r="T102"/>
  <c r="T101"/>
  <c r="I118"/>
  <c r="I117"/>
  <c r="Q118"/>
  <c r="Y118"/>
  <c r="Y117"/>
  <c r="AG118"/>
  <c r="AO118"/>
  <c r="AO117"/>
  <c r="AW118"/>
  <c r="BE118"/>
  <c r="BE117"/>
  <c r="BM118"/>
  <c r="Q105"/>
  <c r="Q71"/>
  <c r="Q89"/>
  <c r="BH71"/>
  <c r="BH89"/>
  <c r="BH105"/>
  <c r="AO105"/>
  <c r="AO71"/>
  <c r="AO89"/>
  <c r="S50"/>
  <c r="S49"/>
  <c r="BO50"/>
  <c r="BO49"/>
  <c r="I86"/>
  <c r="I85"/>
  <c r="Q86"/>
  <c r="Q85"/>
  <c r="Y86"/>
  <c r="Y85"/>
  <c r="AG86"/>
  <c r="AG85"/>
  <c r="AO86"/>
  <c r="AO85"/>
  <c r="AW86"/>
  <c r="AW85"/>
  <c r="BE86"/>
  <c r="BE85"/>
  <c r="BM86"/>
  <c r="BM85"/>
  <c r="L102"/>
  <c r="L101"/>
  <c r="I105"/>
  <c r="I71"/>
  <c r="I89"/>
  <c r="BP71"/>
  <c r="BP89"/>
  <c r="BP105"/>
  <c r="AT49"/>
  <c r="AT50"/>
  <c r="V105"/>
  <c r="V71"/>
  <c r="V89"/>
  <c r="AI50"/>
  <c r="AI49"/>
  <c r="M71"/>
  <c r="M89"/>
  <c r="M105"/>
  <c r="AV105"/>
  <c r="AV71"/>
  <c r="AV89"/>
  <c r="AA102"/>
  <c r="AA101"/>
  <c r="AY102"/>
  <c r="AY101"/>
  <c r="BP102"/>
  <c r="BP101"/>
  <c r="G118"/>
  <c r="G117"/>
  <c r="O118"/>
  <c r="O117"/>
  <c r="W118"/>
  <c r="W117"/>
  <c r="AE118"/>
  <c r="AE117"/>
  <c r="AM118"/>
  <c r="AM117"/>
  <c r="AU118"/>
  <c r="AU117"/>
  <c r="BC118"/>
  <c r="BC117"/>
  <c r="BK118"/>
  <c r="BK117"/>
  <c r="AL49"/>
  <c r="AL50"/>
  <c r="BM122"/>
  <c r="AW105"/>
  <c r="AW71"/>
  <c r="AW89"/>
  <c r="K50"/>
  <c r="K49"/>
  <c r="AY50"/>
  <c r="AY49"/>
  <c r="U71"/>
  <c r="U89"/>
  <c r="U105"/>
  <c r="AN105"/>
  <c r="AN71"/>
  <c r="AN89"/>
  <c r="BL105"/>
  <c r="BL71"/>
  <c r="BL89"/>
  <c r="K102"/>
  <c r="K101"/>
  <c r="AI102"/>
  <c r="AI101"/>
  <c r="BG102"/>
  <c r="BG101"/>
  <c r="D71"/>
  <c r="D89"/>
  <c r="D105"/>
  <c r="AB71"/>
  <c r="AB89"/>
  <c r="AB105"/>
  <c r="BC105"/>
  <c r="BC71"/>
  <c r="BC89"/>
  <c r="O86"/>
  <c r="O85"/>
  <c r="AE86"/>
  <c r="AE85"/>
  <c r="AU86"/>
  <c r="AU85"/>
  <c r="BK86"/>
  <c r="BK85"/>
  <c r="J101"/>
  <c r="J102"/>
  <c r="R101"/>
  <c r="R102"/>
  <c r="Z101"/>
  <c r="Z102"/>
  <c r="AH101"/>
  <c r="AH102"/>
  <c r="AP101"/>
  <c r="AP102"/>
  <c r="BF101"/>
  <c r="BF102"/>
  <c r="BN101"/>
  <c r="BN102"/>
  <c r="BH102"/>
  <c r="BH101"/>
  <c r="AI71"/>
  <c r="AG89"/>
  <c r="J49"/>
  <c r="R49"/>
  <c r="Z49"/>
  <c r="AH49"/>
  <c r="AP49"/>
  <c r="AX49"/>
  <c r="BF49"/>
  <c r="BN49"/>
  <c r="AG71"/>
  <c r="AF89"/>
  <c r="AI105"/>
  <c r="I49"/>
  <c r="Q49"/>
  <c r="Y49"/>
  <c r="AG49"/>
  <c r="AO49"/>
  <c r="AW49"/>
  <c r="BE49"/>
  <c r="BM49"/>
  <c r="AF71"/>
  <c r="H49"/>
  <c r="P49"/>
  <c r="X49"/>
  <c r="AF49"/>
  <c r="AN49"/>
  <c r="AV49"/>
  <c r="BD49"/>
  <c r="BL49"/>
  <c r="B12" i="10"/>
  <c r="B15"/>
  <c r="B14" i="4"/>
  <c r="B12" i="9" s="1"/>
  <c r="B13" i="4"/>
  <c r="B14" i="11"/>
  <c r="B15"/>
  <c r="BM102" i="12" l="1"/>
  <c r="BM51" s="1"/>
  <c r="F102"/>
  <c r="F51" s="1"/>
  <c r="AG101"/>
  <c r="AU101"/>
  <c r="BO51"/>
  <c r="AO51"/>
  <c r="BD51"/>
  <c r="AR51"/>
  <c r="AD51"/>
  <c r="BJ51"/>
  <c r="Y51"/>
  <c r="BN51"/>
  <c r="AI51"/>
  <c r="N118"/>
  <c r="BS118" s="1"/>
  <c r="BT118" s="1"/>
  <c r="BM125" s="1"/>
  <c r="V85"/>
  <c r="BS85" s="1"/>
  <c r="BT85" s="1"/>
  <c r="BA51"/>
  <c r="AX117"/>
  <c r="BS117" s="1"/>
  <c r="BT117" s="1"/>
  <c r="AL102"/>
  <c r="AL51" s="1"/>
  <c r="AO101"/>
  <c r="BS101" s="1"/>
  <c r="BT101" s="1"/>
  <c r="AX102"/>
  <c r="AX51" s="1"/>
  <c r="S51"/>
  <c r="BE51"/>
  <c r="I51"/>
  <c r="BC51"/>
  <c r="D51"/>
  <c r="BS49"/>
  <c r="BT49" s="1"/>
  <c r="O51"/>
  <c r="Q51"/>
  <c r="AA51"/>
  <c r="BG51"/>
  <c r="AP51"/>
  <c r="J51"/>
  <c r="BL51"/>
  <c r="BH51"/>
  <c r="AS51"/>
  <c r="M51"/>
  <c r="AU51"/>
  <c r="AQ51"/>
  <c r="AB51"/>
  <c r="R51"/>
  <c r="P51"/>
  <c r="U51"/>
  <c r="BB51"/>
  <c r="BK51"/>
  <c r="G51"/>
  <c r="AY51"/>
  <c r="AZ51"/>
  <c r="AG51"/>
  <c r="BP51"/>
  <c r="K51"/>
  <c r="BF51"/>
  <c r="Z51"/>
  <c r="BI51"/>
  <c r="AC51"/>
  <c r="T51"/>
  <c r="BR51"/>
  <c r="W51"/>
  <c r="AH51"/>
  <c r="AN51"/>
  <c r="D50"/>
  <c r="BS50" s="1"/>
  <c r="BT50" s="1"/>
  <c r="AJ51"/>
  <c r="BS86"/>
  <c r="BT86" s="1"/>
  <c r="BM123" s="1"/>
  <c r="BQ51"/>
  <c r="AK51"/>
  <c r="AF51"/>
  <c r="V51"/>
  <c r="AM51"/>
  <c r="L51"/>
  <c r="AV51"/>
  <c r="AE51"/>
  <c r="AW51"/>
  <c r="H51"/>
  <c r="X51"/>
  <c r="L34" i="4"/>
  <c r="L35" s="1"/>
  <c r="N51" i="12" l="1"/>
  <c r="BS102"/>
  <c r="BT102" s="1"/>
  <c r="BM124" s="1"/>
  <c r="BT52"/>
  <c r="B26" i="4"/>
  <c r="B28" i="11"/>
  <c r="AI116" i="4"/>
  <c r="AF116"/>
  <c r="AG116"/>
  <c r="AG8"/>
  <c r="AG55" s="1"/>
  <c r="AG89" s="1"/>
  <c r="AI8"/>
  <c r="AI55" s="1"/>
  <c r="AF8"/>
  <c r="AF55" s="1"/>
  <c r="AG57" i="11"/>
  <c r="AF57"/>
  <c r="AF92" i="5"/>
  <c r="AG92"/>
  <c r="AI108"/>
  <c r="AI119"/>
  <c r="AF119"/>
  <c r="AG119"/>
  <c r="AF110"/>
  <c r="AG110"/>
  <c r="AH110"/>
  <c r="AI110"/>
  <c r="AF111"/>
  <c r="AG111"/>
  <c r="AH111"/>
  <c r="AI111"/>
  <c r="AF112"/>
  <c r="AG112"/>
  <c r="AH112"/>
  <c r="AI112"/>
  <c r="AF113"/>
  <c r="AG113"/>
  <c r="AH113"/>
  <c r="AI113"/>
  <c r="AF114"/>
  <c r="AG114"/>
  <c r="AH114"/>
  <c r="AI114"/>
  <c r="AF103"/>
  <c r="AG103"/>
  <c r="AI103"/>
  <c r="AF94"/>
  <c r="AG94"/>
  <c r="AH94"/>
  <c r="AI94"/>
  <c r="AF95"/>
  <c r="AG95"/>
  <c r="AH95"/>
  <c r="AI95"/>
  <c r="AF96"/>
  <c r="AG96"/>
  <c r="AH96"/>
  <c r="AI96"/>
  <c r="AF97"/>
  <c r="AG97"/>
  <c r="AH97"/>
  <c r="AI97"/>
  <c r="AF98"/>
  <c r="AG98"/>
  <c r="AH98"/>
  <c r="AI98"/>
  <c r="AF87"/>
  <c r="AG87"/>
  <c r="AI87"/>
  <c r="AF76"/>
  <c r="AG76"/>
  <c r="AH76"/>
  <c r="AI76"/>
  <c r="AF77"/>
  <c r="AG77"/>
  <c r="AH77"/>
  <c r="AI77"/>
  <c r="AF78"/>
  <c r="AG78"/>
  <c r="AH78"/>
  <c r="AI78"/>
  <c r="AF79"/>
  <c r="AG79"/>
  <c r="AH79"/>
  <c r="AI79"/>
  <c r="AF80"/>
  <c r="AG80"/>
  <c r="AH80"/>
  <c r="AI80"/>
  <c r="AF81"/>
  <c r="AG81"/>
  <c r="AH81"/>
  <c r="AI81"/>
  <c r="AF82"/>
  <c r="AG82"/>
  <c r="AH82"/>
  <c r="AI82"/>
  <c r="AF34"/>
  <c r="AF35" s="1"/>
  <c r="AG34"/>
  <c r="AG35" s="1"/>
  <c r="AH34"/>
  <c r="AH35" s="1"/>
  <c r="AI34"/>
  <c r="AI35" s="1"/>
  <c r="AF118" i="11"/>
  <c r="AG118"/>
  <c r="AI118"/>
  <c r="AF109"/>
  <c r="AG109"/>
  <c r="AH109"/>
  <c r="AI109"/>
  <c r="AF110"/>
  <c r="AG110"/>
  <c r="AH110"/>
  <c r="AI110"/>
  <c r="AF111"/>
  <c r="AG111"/>
  <c r="AH111"/>
  <c r="AI111"/>
  <c r="AF112"/>
  <c r="AG112"/>
  <c r="AH112"/>
  <c r="AI112"/>
  <c r="AF113"/>
  <c r="AG113"/>
  <c r="AH113"/>
  <c r="AI113"/>
  <c r="AF114"/>
  <c r="AF115" s="1"/>
  <c r="AF119" s="1"/>
  <c r="AG114"/>
  <c r="AG115" s="1"/>
  <c r="AG119" s="1"/>
  <c r="AH114"/>
  <c r="AH115" s="1"/>
  <c r="AI114"/>
  <c r="AI115" s="1"/>
  <c r="AI120" s="1"/>
  <c r="AF102"/>
  <c r="AG102"/>
  <c r="AI102"/>
  <c r="AF93"/>
  <c r="AG93"/>
  <c r="AH93"/>
  <c r="AI93"/>
  <c r="AF94"/>
  <c r="AG94"/>
  <c r="AH94"/>
  <c r="AI94"/>
  <c r="AF95"/>
  <c r="AG95"/>
  <c r="AH95"/>
  <c r="AI95"/>
  <c r="AF96"/>
  <c r="AG96"/>
  <c r="AH96"/>
  <c r="AI96"/>
  <c r="AF97"/>
  <c r="AG97"/>
  <c r="AH97"/>
  <c r="AI97"/>
  <c r="AF86"/>
  <c r="AG86"/>
  <c r="AI86"/>
  <c r="AF75"/>
  <c r="AG75"/>
  <c r="AH75"/>
  <c r="AI75"/>
  <c r="AF76"/>
  <c r="AG76"/>
  <c r="AH76"/>
  <c r="AI76"/>
  <c r="AF77"/>
  <c r="AG77"/>
  <c r="AH77"/>
  <c r="AI77"/>
  <c r="AF78"/>
  <c r="AG78"/>
  <c r="AH78"/>
  <c r="AI78"/>
  <c r="AF79"/>
  <c r="AG79"/>
  <c r="AH79"/>
  <c r="AI79"/>
  <c r="AF80"/>
  <c r="AG80"/>
  <c r="AH80"/>
  <c r="AI80"/>
  <c r="AF81"/>
  <c r="AG81"/>
  <c r="AH81"/>
  <c r="AI81"/>
  <c r="AF50"/>
  <c r="AG50"/>
  <c r="AH50"/>
  <c r="AI50"/>
  <c r="AF36"/>
  <c r="AF37" s="1"/>
  <c r="AG36"/>
  <c r="AG37" s="1"/>
  <c r="AH36"/>
  <c r="AH37" s="1"/>
  <c r="AI36"/>
  <c r="AI37" s="1"/>
  <c r="AI51" s="1"/>
  <c r="AF107" i="4"/>
  <c r="AG107"/>
  <c r="AH107"/>
  <c r="AI107"/>
  <c r="AF108"/>
  <c r="AG108"/>
  <c r="AH108"/>
  <c r="AI108"/>
  <c r="AF109"/>
  <c r="AG109"/>
  <c r="AH109"/>
  <c r="AI109"/>
  <c r="AF110"/>
  <c r="AG110"/>
  <c r="AH110"/>
  <c r="AI110"/>
  <c r="AF111"/>
  <c r="AG111"/>
  <c r="AH111"/>
  <c r="AI111"/>
  <c r="AF100"/>
  <c r="AG100"/>
  <c r="AI100"/>
  <c r="AF91"/>
  <c r="AG91"/>
  <c r="AH91"/>
  <c r="AI91"/>
  <c r="AF92"/>
  <c r="AG92"/>
  <c r="AH92"/>
  <c r="AI92"/>
  <c r="AF93"/>
  <c r="AG93"/>
  <c r="AH93"/>
  <c r="AI93"/>
  <c r="AF94"/>
  <c r="AG94"/>
  <c r="AH94"/>
  <c r="AI94"/>
  <c r="AF95"/>
  <c r="AG95"/>
  <c r="AH95"/>
  <c r="AI95"/>
  <c r="AF84"/>
  <c r="AG84"/>
  <c r="AI84"/>
  <c r="AF73"/>
  <c r="AG73"/>
  <c r="AH73"/>
  <c r="AI73"/>
  <c r="AF74"/>
  <c r="AG74"/>
  <c r="AH74"/>
  <c r="AI74"/>
  <c r="AF75"/>
  <c r="AG75"/>
  <c r="AH75"/>
  <c r="AI75"/>
  <c r="AF76"/>
  <c r="AG76"/>
  <c r="AH76"/>
  <c r="AI76"/>
  <c r="AF77"/>
  <c r="AG77"/>
  <c r="AH77"/>
  <c r="AI77"/>
  <c r="AF78"/>
  <c r="AG78"/>
  <c r="AH78"/>
  <c r="AI78"/>
  <c r="AF79"/>
  <c r="AG79"/>
  <c r="AH79"/>
  <c r="AI79"/>
  <c r="AF80"/>
  <c r="AF81" s="1"/>
  <c r="AF86" s="1"/>
  <c r="AF66"/>
  <c r="AG66"/>
  <c r="AI66"/>
  <c r="AG67"/>
  <c r="AF48"/>
  <c r="AG48"/>
  <c r="AH48"/>
  <c r="AI48"/>
  <c r="AF34"/>
  <c r="AF35" s="1"/>
  <c r="AG34"/>
  <c r="AG35" s="1"/>
  <c r="AH34"/>
  <c r="AH35" s="1"/>
  <c r="AI34"/>
  <c r="AI35" s="1"/>
  <c r="B32" i="11"/>
  <c r="B33"/>
  <c r="B31"/>
  <c r="B20"/>
  <c r="B21"/>
  <c r="B22"/>
  <c r="B23"/>
  <c r="B24"/>
  <c r="B25"/>
  <c r="B26"/>
  <c r="B27"/>
  <c r="B19"/>
  <c r="B12"/>
  <c r="B13"/>
  <c r="B11"/>
  <c r="J8"/>
  <c r="BR117"/>
  <c r="BR118" s="1"/>
  <c r="BQ117"/>
  <c r="BQ118" s="1"/>
  <c r="BP117"/>
  <c r="BP118" s="1"/>
  <c r="BO117"/>
  <c r="BO118" s="1"/>
  <c r="BN117"/>
  <c r="BN118" s="1"/>
  <c r="BM117"/>
  <c r="BM118" s="1"/>
  <c r="BL117"/>
  <c r="BL118" s="1"/>
  <c r="BK117"/>
  <c r="BK118" s="1"/>
  <c r="BJ117"/>
  <c r="BJ118" s="1"/>
  <c r="BI117"/>
  <c r="BI118" s="1"/>
  <c r="BH117"/>
  <c r="BH118" s="1"/>
  <c r="BG117"/>
  <c r="BG118" s="1"/>
  <c r="BF117"/>
  <c r="BF118" s="1"/>
  <c r="BE117"/>
  <c r="BE118" s="1"/>
  <c r="BD117"/>
  <c r="BD118" s="1"/>
  <c r="BC117"/>
  <c r="BC118" s="1"/>
  <c r="BB117"/>
  <c r="BB118" s="1"/>
  <c r="BA117"/>
  <c r="BA118" s="1"/>
  <c r="AZ117"/>
  <c r="AZ118" s="1"/>
  <c r="AY117"/>
  <c r="AY118" s="1"/>
  <c r="AX117"/>
  <c r="AX118" s="1"/>
  <c r="AW117"/>
  <c r="AW118" s="1"/>
  <c r="AV117"/>
  <c r="AV118" s="1"/>
  <c r="AU117"/>
  <c r="AU118" s="1"/>
  <c r="AT117"/>
  <c r="AT118" s="1"/>
  <c r="AS117"/>
  <c r="AS118" s="1"/>
  <c r="AR117"/>
  <c r="AR118" s="1"/>
  <c r="AQ117"/>
  <c r="AQ118" s="1"/>
  <c r="AP117"/>
  <c r="AP118" s="1"/>
  <c r="AO117"/>
  <c r="AO118" s="1"/>
  <c r="AN117"/>
  <c r="AN118" s="1"/>
  <c r="AM117"/>
  <c r="AM118" s="1"/>
  <c r="AL117"/>
  <c r="AL118" s="1"/>
  <c r="AK117"/>
  <c r="AK118" s="1"/>
  <c r="AJ117"/>
  <c r="AJ118" s="1"/>
  <c r="AH117"/>
  <c r="AE117"/>
  <c r="AE118" s="1"/>
  <c r="AD117"/>
  <c r="AD118" s="1"/>
  <c r="AC117"/>
  <c r="AC118" s="1"/>
  <c r="AB117"/>
  <c r="AB118" s="1"/>
  <c r="AA117"/>
  <c r="AA118" s="1"/>
  <c r="Z117"/>
  <c r="Z118" s="1"/>
  <c r="Y117"/>
  <c r="Y118" s="1"/>
  <c r="X117"/>
  <c r="X118" s="1"/>
  <c r="W117"/>
  <c r="W118" s="1"/>
  <c r="V117"/>
  <c r="V118" s="1"/>
  <c r="U117"/>
  <c r="U118" s="1"/>
  <c r="T117"/>
  <c r="T118" s="1"/>
  <c r="S117"/>
  <c r="S118" s="1"/>
  <c r="R117"/>
  <c r="R118" s="1"/>
  <c r="Q117"/>
  <c r="Q118" s="1"/>
  <c r="P117"/>
  <c r="P118" s="1"/>
  <c r="O117"/>
  <c r="O118" s="1"/>
  <c r="N117"/>
  <c r="N118" s="1"/>
  <c r="M117"/>
  <c r="M118" s="1"/>
  <c r="L117"/>
  <c r="L118" s="1"/>
  <c r="K117"/>
  <c r="K118" s="1"/>
  <c r="J117"/>
  <c r="J118" s="1"/>
  <c r="I117"/>
  <c r="I118" s="1"/>
  <c r="H117"/>
  <c r="H118" s="1"/>
  <c r="G117"/>
  <c r="G118" s="1"/>
  <c r="F117"/>
  <c r="F118" s="1"/>
  <c r="E117"/>
  <c r="E118" s="1"/>
  <c r="D117"/>
  <c r="D118" s="1"/>
  <c r="BR113"/>
  <c r="BQ113"/>
  <c r="BP113"/>
  <c r="BO113"/>
  <c r="BN113"/>
  <c r="BM113"/>
  <c r="BL113"/>
  <c r="BK113"/>
  <c r="BJ113"/>
  <c r="BI113"/>
  <c r="BH113"/>
  <c r="BG113"/>
  <c r="BF113"/>
  <c r="BE113"/>
  <c r="BD113"/>
  <c r="BC113"/>
  <c r="BB113"/>
  <c r="BA113"/>
  <c r="AZ113"/>
  <c r="AY113"/>
  <c r="AX113"/>
  <c r="AW113"/>
  <c r="AV113"/>
  <c r="AU113"/>
  <c r="AT113"/>
  <c r="AS113"/>
  <c r="AR113"/>
  <c r="AQ113"/>
  <c r="AP113"/>
  <c r="AO113"/>
  <c r="AN113"/>
  <c r="AM113"/>
  <c r="AL113"/>
  <c r="AK113"/>
  <c r="AJ113"/>
  <c r="AE113"/>
  <c r="AD113"/>
  <c r="AC113"/>
  <c r="AB113"/>
  <c r="AA113"/>
  <c r="Z113"/>
  <c r="Y113"/>
  <c r="X113"/>
  <c r="W113"/>
  <c r="V113"/>
  <c r="U113"/>
  <c r="T113"/>
  <c r="S113"/>
  <c r="R113"/>
  <c r="Q113"/>
  <c r="P113"/>
  <c r="O113"/>
  <c r="N113"/>
  <c r="M113"/>
  <c r="L113"/>
  <c r="K113"/>
  <c r="J113"/>
  <c r="I113"/>
  <c r="H113"/>
  <c r="G113"/>
  <c r="F113"/>
  <c r="E113"/>
  <c r="D113"/>
  <c r="BR112"/>
  <c r="BQ112"/>
  <c r="BP112"/>
  <c r="BO112"/>
  <c r="BN112"/>
  <c r="BM112"/>
  <c r="BL112"/>
  <c r="BK112"/>
  <c r="BJ112"/>
  <c r="BI112"/>
  <c r="BH112"/>
  <c r="BG112"/>
  <c r="BF112"/>
  <c r="BE112"/>
  <c r="BD112"/>
  <c r="BC112"/>
  <c r="BB112"/>
  <c r="BA112"/>
  <c r="AZ112"/>
  <c r="AY112"/>
  <c r="AX112"/>
  <c r="AW112"/>
  <c r="AV112"/>
  <c r="AU112"/>
  <c r="AT112"/>
  <c r="AS112"/>
  <c r="AR112"/>
  <c r="AQ112"/>
  <c r="AP112"/>
  <c r="AO112"/>
  <c r="AN112"/>
  <c r="AM112"/>
  <c r="AL112"/>
  <c r="AK112"/>
  <c r="AJ112"/>
  <c r="AE112"/>
  <c r="AD112"/>
  <c r="AC112"/>
  <c r="AB112"/>
  <c r="AA112"/>
  <c r="Z112"/>
  <c r="Y112"/>
  <c r="X112"/>
  <c r="W112"/>
  <c r="V112"/>
  <c r="U112"/>
  <c r="T112"/>
  <c r="S112"/>
  <c r="R112"/>
  <c r="Q112"/>
  <c r="P112"/>
  <c r="O112"/>
  <c r="N112"/>
  <c r="M112"/>
  <c r="L112"/>
  <c r="K112"/>
  <c r="J112"/>
  <c r="I112"/>
  <c r="H112"/>
  <c r="G112"/>
  <c r="F112"/>
  <c r="E112"/>
  <c r="D112"/>
  <c r="BR111"/>
  <c r="BQ111"/>
  <c r="BP111"/>
  <c r="BO111"/>
  <c r="BN111"/>
  <c r="BM111"/>
  <c r="BL111"/>
  <c r="BK111"/>
  <c r="BJ111"/>
  <c r="BI111"/>
  <c r="BH111"/>
  <c r="BG111"/>
  <c r="BF111"/>
  <c r="BE111"/>
  <c r="BD111"/>
  <c r="BC111"/>
  <c r="BB111"/>
  <c r="BA111"/>
  <c r="AZ111"/>
  <c r="AY111"/>
  <c r="AX111"/>
  <c r="AW111"/>
  <c r="AV111"/>
  <c r="AU111"/>
  <c r="AT111"/>
  <c r="AS111"/>
  <c r="AR111"/>
  <c r="AQ111"/>
  <c r="AP111"/>
  <c r="AO111"/>
  <c r="AN111"/>
  <c r="AM111"/>
  <c r="AL111"/>
  <c r="AK111"/>
  <c r="AJ111"/>
  <c r="AE111"/>
  <c r="AD111"/>
  <c r="AC111"/>
  <c r="AB111"/>
  <c r="AA111"/>
  <c r="Z111"/>
  <c r="Y111"/>
  <c r="X111"/>
  <c r="W111"/>
  <c r="V111"/>
  <c r="U111"/>
  <c r="T111"/>
  <c r="S111"/>
  <c r="R111"/>
  <c r="Q111"/>
  <c r="P111"/>
  <c r="O111"/>
  <c r="N111"/>
  <c r="M111"/>
  <c r="L111"/>
  <c r="K111"/>
  <c r="J111"/>
  <c r="I111"/>
  <c r="H111"/>
  <c r="G111"/>
  <c r="F111"/>
  <c r="E111"/>
  <c r="D111"/>
  <c r="BR110"/>
  <c r="BQ110"/>
  <c r="BP110"/>
  <c r="BO110"/>
  <c r="BN110"/>
  <c r="BM110"/>
  <c r="BL110"/>
  <c r="BK110"/>
  <c r="BJ110"/>
  <c r="BI110"/>
  <c r="BH110"/>
  <c r="BG110"/>
  <c r="BF110"/>
  <c r="BE110"/>
  <c r="BD110"/>
  <c r="BC110"/>
  <c r="BB110"/>
  <c r="BA110"/>
  <c r="AZ110"/>
  <c r="AY110"/>
  <c r="AX110"/>
  <c r="AW110"/>
  <c r="AV110"/>
  <c r="AU110"/>
  <c r="AT110"/>
  <c r="AS110"/>
  <c r="AR110"/>
  <c r="AQ110"/>
  <c r="AP110"/>
  <c r="AO110"/>
  <c r="AN110"/>
  <c r="AM110"/>
  <c r="AL110"/>
  <c r="AK110"/>
  <c r="AJ110"/>
  <c r="AE110"/>
  <c r="AD110"/>
  <c r="AC110"/>
  <c r="AB110"/>
  <c r="AA110"/>
  <c r="Z110"/>
  <c r="Y110"/>
  <c r="X110"/>
  <c r="W110"/>
  <c r="V110"/>
  <c r="U110"/>
  <c r="T110"/>
  <c r="S110"/>
  <c r="R110"/>
  <c r="Q110"/>
  <c r="P110"/>
  <c r="O110"/>
  <c r="N110"/>
  <c r="M110"/>
  <c r="L110"/>
  <c r="K110"/>
  <c r="J110"/>
  <c r="I110"/>
  <c r="H110"/>
  <c r="G110"/>
  <c r="F110"/>
  <c r="E110"/>
  <c r="D110"/>
  <c r="BR109"/>
  <c r="BQ109"/>
  <c r="BP109"/>
  <c r="BO109"/>
  <c r="BN109"/>
  <c r="BM109"/>
  <c r="BL109"/>
  <c r="BK109"/>
  <c r="BJ109"/>
  <c r="BI109"/>
  <c r="BH109"/>
  <c r="BG109"/>
  <c r="BF109"/>
  <c r="BE109"/>
  <c r="BD109"/>
  <c r="BC109"/>
  <c r="BB109"/>
  <c r="BA109"/>
  <c r="AZ109"/>
  <c r="AY109"/>
  <c r="AX109"/>
  <c r="AW109"/>
  <c r="AV109"/>
  <c r="AU109"/>
  <c r="AT109"/>
  <c r="AS109"/>
  <c r="AR109"/>
  <c r="AQ109"/>
  <c r="AP109"/>
  <c r="AO109"/>
  <c r="AN109"/>
  <c r="AM109"/>
  <c r="AL109"/>
  <c r="AK109"/>
  <c r="AJ109"/>
  <c r="AE109"/>
  <c r="AD109"/>
  <c r="AC109"/>
  <c r="AB109"/>
  <c r="AA109"/>
  <c r="Z109"/>
  <c r="Y109"/>
  <c r="X109"/>
  <c r="W109"/>
  <c r="V109"/>
  <c r="U109"/>
  <c r="T109"/>
  <c r="S109"/>
  <c r="R109"/>
  <c r="Q109"/>
  <c r="P109"/>
  <c r="O109"/>
  <c r="N109"/>
  <c r="M109"/>
  <c r="L109"/>
  <c r="K109"/>
  <c r="J109"/>
  <c r="I109"/>
  <c r="H109"/>
  <c r="G109"/>
  <c r="F109"/>
  <c r="E109"/>
  <c r="D109"/>
  <c r="C109"/>
  <c r="BR107"/>
  <c r="BR101"/>
  <c r="BR102" s="1"/>
  <c r="BQ101"/>
  <c r="BQ102" s="1"/>
  <c r="BP101"/>
  <c r="BP102" s="1"/>
  <c r="BO101"/>
  <c r="BO102" s="1"/>
  <c r="BN101"/>
  <c r="BN102" s="1"/>
  <c r="BM101"/>
  <c r="BM102" s="1"/>
  <c r="BL101"/>
  <c r="BL102" s="1"/>
  <c r="BK101"/>
  <c r="BK102" s="1"/>
  <c r="BJ101"/>
  <c r="BJ102" s="1"/>
  <c r="BI101"/>
  <c r="BI102" s="1"/>
  <c r="BH101"/>
  <c r="BH102" s="1"/>
  <c r="BG101"/>
  <c r="BG102" s="1"/>
  <c r="BF101"/>
  <c r="BF102" s="1"/>
  <c r="BE101"/>
  <c r="BE102" s="1"/>
  <c r="BD101"/>
  <c r="BD102" s="1"/>
  <c r="BC101"/>
  <c r="BC102" s="1"/>
  <c r="BB101"/>
  <c r="BB102" s="1"/>
  <c r="BA101"/>
  <c r="BA102" s="1"/>
  <c r="AZ101"/>
  <c r="AZ102" s="1"/>
  <c r="AY101"/>
  <c r="AY102" s="1"/>
  <c r="AX101"/>
  <c r="AX102" s="1"/>
  <c r="AW101"/>
  <c r="AW102" s="1"/>
  <c r="AV101"/>
  <c r="AV102" s="1"/>
  <c r="AU101"/>
  <c r="AU102" s="1"/>
  <c r="AT101"/>
  <c r="AT102" s="1"/>
  <c r="AS101"/>
  <c r="AS102" s="1"/>
  <c r="AR101"/>
  <c r="AR102" s="1"/>
  <c r="AQ101"/>
  <c r="AQ102" s="1"/>
  <c r="AP101"/>
  <c r="AP102" s="1"/>
  <c r="AO101"/>
  <c r="AO102" s="1"/>
  <c r="AN101"/>
  <c r="AN102" s="1"/>
  <c r="AM101"/>
  <c r="AM102" s="1"/>
  <c r="AL101"/>
  <c r="AL102" s="1"/>
  <c r="AK101"/>
  <c r="AK102" s="1"/>
  <c r="AJ101"/>
  <c r="AJ102" s="1"/>
  <c r="AH101"/>
  <c r="AH102" s="1"/>
  <c r="AE101"/>
  <c r="AE102" s="1"/>
  <c r="AD101"/>
  <c r="AD102" s="1"/>
  <c r="AC101"/>
  <c r="AC102" s="1"/>
  <c r="AB101"/>
  <c r="AB102" s="1"/>
  <c r="AA101"/>
  <c r="AA102" s="1"/>
  <c r="Z101"/>
  <c r="Z102" s="1"/>
  <c r="Y101"/>
  <c r="Y102" s="1"/>
  <c r="X101"/>
  <c r="X102" s="1"/>
  <c r="W101"/>
  <c r="W102" s="1"/>
  <c r="V101"/>
  <c r="V102" s="1"/>
  <c r="U101"/>
  <c r="U102" s="1"/>
  <c r="T101"/>
  <c r="T102" s="1"/>
  <c r="S101"/>
  <c r="S102" s="1"/>
  <c r="R101"/>
  <c r="R102" s="1"/>
  <c r="Q101"/>
  <c r="Q102" s="1"/>
  <c r="P101"/>
  <c r="P102" s="1"/>
  <c r="O101"/>
  <c r="O102" s="1"/>
  <c r="N101"/>
  <c r="N102" s="1"/>
  <c r="M101"/>
  <c r="M102" s="1"/>
  <c r="L101"/>
  <c r="L102" s="1"/>
  <c r="K101"/>
  <c r="K102" s="1"/>
  <c r="J101"/>
  <c r="J102" s="1"/>
  <c r="I101"/>
  <c r="I102" s="1"/>
  <c r="H101"/>
  <c r="H102" s="1"/>
  <c r="G101"/>
  <c r="G102" s="1"/>
  <c r="F101"/>
  <c r="F102" s="1"/>
  <c r="E101"/>
  <c r="E102" s="1"/>
  <c r="D101"/>
  <c r="D102" s="1"/>
  <c r="BR97"/>
  <c r="BQ97"/>
  <c r="BP97"/>
  <c r="BO97"/>
  <c r="BN97"/>
  <c r="BM97"/>
  <c r="BL97"/>
  <c r="BK97"/>
  <c r="BJ97"/>
  <c r="BI97"/>
  <c r="BH97"/>
  <c r="BG97"/>
  <c r="BF97"/>
  <c r="BE97"/>
  <c r="BD97"/>
  <c r="BC97"/>
  <c r="BB97"/>
  <c r="BA97"/>
  <c r="AZ97"/>
  <c r="AY97"/>
  <c r="AX97"/>
  <c r="AW97"/>
  <c r="AV97"/>
  <c r="AU97"/>
  <c r="AT97"/>
  <c r="AS97"/>
  <c r="AR97"/>
  <c r="AQ97"/>
  <c r="AP97"/>
  <c r="AO97"/>
  <c r="AN97"/>
  <c r="AM97"/>
  <c r="AL97"/>
  <c r="AK97"/>
  <c r="AJ97"/>
  <c r="AE97"/>
  <c r="AD97"/>
  <c r="AC97"/>
  <c r="AB97"/>
  <c r="AA97"/>
  <c r="Z97"/>
  <c r="Y97"/>
  <c r="X97"/>
  <c r="W97"/>
  <c r="V97"/>
  <c r="U97"/>
  <c r="T97"/>
  <c r="S97"/>
  <c r="R97"/>
  <c r="Q97"/>
  <c r="P97"/>
  <c r="O97"/>
  <c r="N97"/>
  <c r="M97"/>
  <c r="L97"/>
  <c r="K97"/>
  <c r="J97"/>
  <c r="I97"/>
  <c r="H97"/>
  <c r="G97"/>
  <c r="F97"/>
  <c r="E97"/>
  <c r="D97"/>
  <c r="BR96"/>
  <c r="BQ96"/>
  <c r="BP96"/>
  <c r="BO96"/>
  <c r="BN96"/>
  <c r="BM96"/>
  <c r="BL96"/>
  <c r="BK96"/>
  <c r="BJ96"/>
  <c r="BI96"/>
  <c r="BH96"/>
  <c r="BG96"/>
  <c r="BF96"/>
  <c r="BE96"/>
  <c r="BD96"/>
  <c r="BC96"/>
  <c r="BB96"/>
  <c r="BA96"/>
  <c r="AZ96"/>
  <c r="AY96"/>
  <c r="AX96"/>
  <c r="AW96"/>
  <c r="AV96"/>
  <c r="AU96"/>
  <c r="AT96"/>
  <c r="AS96"/>
  <c r="AR96"/>
  <c r="AQ96"/>
  <c r="AP96"/>
  <c r="AO96"/>
  <c r="AN96"/>
  <c r="AM96"/>
  <c r="AL96"/>
  <c r="AK96"/>
  <c r="AJ96"/>
  <c r="AE96"/>
  <c r="AD96"/>
  <c r="AC96"/>
  <c r="AB96"/>
  <c r="AA96"/>
  <c r="Z96"/>
  <c r="Y96"/>
  <c r="X96"/>
  <c r="W96"/>
  <c r="V96"/>
  <c r="U96"/>
  <c r="T96"/>
  <c r="S96"/>
  <c r="R96"/>
  <c r="Q96"/>
  <c r="P96"/>
  <c r="O96"/>
  <c r="N96"/>
  <c r="M96"/>
  <c r="L96"/>
  <c r="K96"/>
  <c r="J96"/>
  <c r="I96"/>
  <c r="H96"/>
  <c r="G96"/>
  <c r="F96"/>
  <c r="E96"/>
  <c r="D96"/>
  <c r="BR95"/>
  <c r="BQ95"/>
  <c r="BP95"/>
  <c r="BO95"/>
  <c r="BN95"/>
  <c r="BM95"/>
  <c r="BL95"/>
  <c r="BK95"/>
  <c r="BJ95"/>
  <c r="BI95"/>
  <c r="BH95"/>
  <c r="BG95"/>
  <c r="BF95"/>
  <c r="BE95"/>
  <c r="BD95"/>
  <c r="BC95"/>
  <c r="BB95"/>
  <c r="BA95"/>
  <c r="AZ95"/>
  <c r="AY95"/>
  <c r="AX95"/>
  <c r="AW95"/>
  <c r="AV95"/>
  <c r="AU95"/>
  <c r="AT95"/>
  <c r="AS95"/>
  <c r="AR95"/>
  <c r="AQ95"/>
  <c r="AP95"/>
  <c r="AO95"/>
  <c r="AN95"/>
  <c r="AM95"/>
  <c r="AL95"/>
  <c r="AK95"/>
  <c r="AJ95"/>
  <c r="AE95"/>
  <c r="AD95"/>
  <c r="AC95"/>
  <c r="AB95"/>
  <c r="AA95"/>
  <c r="Z95"/>
  <c r="Y95"/>
  <c r="X95"/>
  <c r="W95"/>
  <c r="V95"/>
  <c r="U95"/>
  <c r="T95"/>
  <c r="S95"/>
  <c r="R95"/>
  <c r="Q95"/>
  <c r="P95"/>
  <c r="O95"/>
  <c r="N95"/>
  <c r="M95"/>
  <c r="L95"/>
  <c r="K95"/>
  <c r="J95"/>
  <c r="I95"/>
  <c r="H95"/>
  <c r="G95"/>
  <c r="F95"/>
  <c r="E95"/>
  <c r="D95"/>
  <c r="BR94"/>
  <c r="BQ94"/>
  <c r="BP94"/>
  <c r="BO94"/>
  <c r="BN94"/>
  <c r="BM94"/>
  <c r="BL94"/>
  <c r="BK94"/>
  <c r="BJ94"/>
  <c r="BI94"/>
  <c r="BH94"/>
  <c r="BG94"/>
  <c r="BF94"/>
  <c r="BE94"/>
  <c r="BD94"/>
  <c r="BC94"/>
  <c r="BB94"/>
  <c r="BA94"/>
  <c r="AZ94"/>
  <c r="AY94"/>
  <c r="AX94"/>
  <c r="AW94"/>
  <c r="AV94"/>
  <c r="AU94"/>
  <c r="AT94"/>
  <c r="AS94"/>
  <c r="AR94"/>
  <c r="AQ94"/>
  <c r="AP94"/>
  <c r="AO94"/>
  <c r="AN94"/>
  <c r="AM94"/>
  <c r="AL94"/>
  <c r="AK94"/>
  <c r="AJ94"/>
  <c r="AE94"/>
  <c r="AD94"/>
  <c r="AC94"/>
  <c r="AB94"/>
  <c r="AA94"/>
  <c r="Z94"/>
  <c r="Y94"/>
  <c r="X94"/>
  <c r="W94"/>
  <c r="V94"/>
  <c r="U94"/>
  <c r="T94"/>
  <c r="S94"/>
  <c r="R94"/>
  <c r="Q94"/>
  <c r="P94"/>
  <c r="O94"/>
  <c r="N94"/>
  <c r="M94"/>
  <c r="L94"/>
  <c r="K94"/>
  <c r="J94"/>
  <c r="I94"/>
  <c r="H94"/>
  <c r="G94"/>
  <c r="F94"/>
  <c r="E94"/>
  <c r="D94"/>
  <c r="BR93"/>
  <c r="BQ93"/>
  <c r="BP93"/>
  <c r="BO93"/>
  <c r="BN93"/>
  <c r="BM93"/>
  <c r="BL93"/>
  <c r="BK93"/>
  <c r="BJ93"/>
  <c r="BI93"/>
  <c r="BH93"/>
  <c r="BG93"/>
  <c r="BF93"/>
  <c r="BE93"/>
  <c r="BD93"/>
  <c r="BC93"/>
  <c r="BB93"/>
  <c r="BA93"/>
  <c r="AZ93"/>
  <c r="AY93"/>
  <c r="AX93"/>
  <c r="AW93"/>
  <c r="AV93"/>
  <c r="AU93"/>
  <c r="AT93"/>
  <c r="AS93"/>
  <c r="AR93"/>
  <c r="AQ93"/>
  <c r="AP93"/>
  <c r="AO93"/>
  <c r="AN93"/>
  <c r="AM93"/>
  <c r="AL93"/>
  <c r="AK93"/>
  <c r="AJ93"/>
  <c r="AE93"/>
  <c r="AD93"/>
  <c r="AC93"/>
  <c r="AB93"/>
  <c r="AA93"/>
  <c r="Z93"/>
  <c r="Y93"/>
  <c r="X93"/>
  <c r="W93"/>
  <c r="V93"/>
  <c r="U93"/>
  <c r="T93"/>
  <c r="S93"/>
  <c r="R93"/>
  <c r="Q93"/>
  <c r="P93"/>
  <c r="O93"/>
  <c r="N93"/>
  <c r="M93"/>
  <c r="L93"/>
  <c r="K93"/>
  <c r="J93"/>
  <c r="I93"/>
  <c r="H93"/>
  <c r="G93"/>
  <c r="F93"/>
  <c r="E93"/>
  <c r="D93"/>
  <c r="C93"/>
  <c r="BR85"/>
  <c r="BR86" s="1"/>
  <c r="BQ85"/>
  <c r="BQ86" s="1"/>
  <c r="BP85"/>
  <c r="BP86" s="1"/>
  <c r="BO85"/>
  <c r="BO86" s="1"/>
  <c r="BN85"/>
  <c r="BN86" s="1"/>
  <c r="BM85"/>
  <c r="BM86" s="1"/>
  <c r="BL85"/>
  <c r="BL86" s="1"/>
  <c r="BK85"/>
  <c r="BK86" s="1"/>
  <c r="BJ85"/>
  <c r="BJ86" s="1"/>
  <c r="BI85"/>
  <c r="BI86" s="1"/>
  <c r="BH85"/>
  <c r="BH86" s="1"/>
  <c r="BG85"/>
  <c r="BG86" s="1"/>
  <c r="BF85"/>
  <c r="BF86" s="1"/>
  <c r="BE85"/>
  <c r="BE86" s="1"/>
  <c r="BD85"/>
  <c r="BD86" s="1"/>
  <c r="BC85"/>
  <c r="BC86" s="1"/>
  <c r="BB85"/>
  <c r="BB86" s="1"/>
  <c r="BA85"/>
  <c r="BA86" s="1"/>
  <c r="AZ85"/>
  <c r="AZ86" s="1"/>
  <c r="AY85"/>
  <c r="AY86" s="1"/>
  <c r="AX85"/>
  <c r="AX86" s="1"/>
  <c r="AW85"/>
  <c r="AW86" s="1"/>
  <c r="AV85"/>
  <c r="AV86" s="1"/>
  <c r="AU85"/>
  <c r="AU86" s="1"/>
  <c r="AT85"/>
  <c r="AT86" s="1"/>
  <c r="AS85"/>
  <c r="AS86" s="1"/>
  <c r="AR85"/>
  <c r="AR86" s="1"/>
  <c r="AQ85"/>
  <c r="AQ86" s="1"/>
  <c r="AP85"/>
  <c r="AP86" s="1"/>
  <c r="AO85"/>
  <c r="AO86" s="1"/>
  <c r="AN85"/>
  <c r="AN86" s="1"/>
  <c r="AM85"/>
  <c r="AM86" s="1"/>
  <c r="AL85"/>
  <c r="AL86" s="1"/>
  <c r="AK85"/>
  <c r="AK86" s="1"/>
  <c r="AJ85"/>
  <c r="AJ86" s="1"/>
  <c r="AH85"/>
  <c r="AE85"/>
  <c r="AE86" s="1"/>
  <c r="AD85"/>
  <c r="AD86" s="1"/>
  <c r="AC85"/>
  <c r="AC86" s="1"/>
  <c r="AB85"/>
  <c r="AB86" s="1"/>
  <c r="AA85"/>
  <c r="AA86" s="1"/>
  <c r="Z85"/>
  <c r="Z86" s="1"/>
  <c r="Y85"/>
  <c r="Y86" s="1"/>
  <c r="X85"/>
  <c r="X86" s="1"/>
  <c r="W85"/>
  <c r="W86" s="1"/>
  <c r="V85"/>
  <c r="V86" s="1"/>
  <c r="U85"/>
  <c r="U86" s="1"/>
  <c r="T85"/>
  <c r="T86" s="1"/>
  <c r="S85"/>
  <c r="S86" s="1"/>
  <c r="R85"/>
  <c r="R86" s="1"/>
  <c r="Q85"/>
  <c r="Q86" s="1"/>
  <c r="P85"/>
  <c r="P86" s="1"/>
  <c r="O85"/>
  <c r="O86" s="1"/>
  <c r="N85"/>
  <c r="N86" s="1"/>
  <c r="M85"/>
  <c r="M86" s="1"/>
  <c r="L85"/>
  <c r="L86" s="1"/>
  <c r="K85"/>
  <c r="K86" s="1"/>
  <c r="J85"/>
  <c r="J86" s="1"/>
  <c r="I85"/>
  <c r="I86" s="1"/>
  <c r="H85"/>
  <c r="H86" s="1"/>
  <c r="G85"/>
  <c r="G86" s="1"/>
  <c r="F85"/>
  <c r="F86" s="1"/>
  <c r="E85"/>
  <c r="E86" s="1"/>
  <c r="D85"/>
  <c r="D86" s="1"/>
  <c r="BR81"/>
  <c r="BQ81"/>
  <c r="BP81"/>
  <c r="BO81"/>
  <c r="BN81"/>
  <c r="BM81"/>
  <c r="BL81"/>
  <c r="BK81"/>
  <c r="BJ81"/>
  <c r="BI81"/>
  <c r="BH81"/>
  <c r="BG81"/>
  <c r="BF81"/>
  <c r="BE81"/>
  <c r="BD81"/>
  <c r="BC81"/>
  <c r="BB81"/>
  <c r="BA81"/>
  <c r="AZ81"/>
  <c r="AY81"/>
  <c r="AX81"/>
  <c r="AW81"/>
  <c r="AV81"/>
  <c r="AU81"/>
  <c r="AT81"/>
  <c r="AS81"/>
  <c r="AR81"/>
  <c r="AQ81"/>
  <c r="AP81"/>
  <c r="AO81"/>
  <c r="AN81"/>
  <c r="AM81"/>
  <c r="AL81"/>
  <c r="AK81"/>
  <c r="AJ81"/>
  <c r="AE81"/>
  <c r="AD81"/>
  <c r="AC81"/>
  <c r="AB81"/>
  <c r="AA81"/>
  <c r="Z81"/>
  <c r="Y81"/>
  <c r="X81"/>
  <c r="W81"/>
  <c r="V81"/>
  <c r="U81"/>
  <c r="T81"/>
  <c r="S81"/>
  <c r="R81"/>
  <c r="Q81"/>
  <c r="P81"/>
  <c r="O81"/>
  <c r="N81"/>
  <c r="M81"/>
  <c r="L81"/>
  <c r="K81"/>
  <c r="J81"/>
  <c r="I81"/>
  <c r="H81"/>
  <c r="G81"/>
  <c r="F81"/>
  <c r="E81"/>
  <c r="D81"/>
  <c r="BR80"/>
  <c r="BQ80"/>
  <c r="BP80"/>
  <c r="BO80"/>
  <c r="BN80"/>
  <c r="BM80"/>
  <c r="BL80"/>
  <c r="BK80"/>
  <c r="BJ80"/>
  <c r="BI80"/>
  <c r="BH80"/>
  <c r="BG80"/>
  <c r="BF80"/>
  <c r="BE80"/>
  <c r="BD80"/>
  <c r="BC80"/>
  <c r="BB80"/>
  <c r="BA80"/>
  <c r="AZ80"/>
  <c r="AY80"/>
  <c r="AX80"/>
  <c r="AW80"/>
  <c r="AV80"/>
  <c r="AU80"/>
  <c r="AT80"/>
  <c r="AS80"/>
  <c r="AR80"/>
  <c r="AQ80"/>
  <c r="AP80"/>
  <c r="AO80"/>
  <c r="AN80"/>
  <c r="AM80"/>
  <c r="AL80"/>
  <c r="AK80"/>
  <c r="AJ80"/>
  <c r="AE80"/>
  <c r="AD80"/>
  <c r="AC80"/>
  <c r="AB80"/>
  <c r="AA80"/>
  <c r="Z80"/>
  <c r="Y80"/>
  <c r="X80"/>
  <c r="W80"/>
  <c r="V80"/>
  <c r="U80"/>
  <c r="T80"/>
  <c r="S80"/>
  <c r="R80"/>
  <c r="Q80"/>
  <c r="P80"/>
  <c r="O80"/>
  <c r="N80"/>
  <c r="M80"/>
  <c r="L80"/>
  <c r="K80"/>
  <c r="J80"/>
  <c r="I80"/>
  <c r="H80"/>
  <c r="G80"/>
  <c r="F80"/>
  <c r="E80"/>
  <c r="D80"/>
  <c r="BR79"/>
  <c r="BQ79"/>
  <c r="BP79"/>
  <c r="BO79"/>
  <c r="BN79"/>
  <c r="BM79"/>
  <c r="BL79"/>
  <c r="BK79"/>
  <c r="BJ79"/>
  <c r="BI79"/>
  <c r="BH79"/>
  <c r="BG79"/>
  <c r="BF79"/>
  <c r="BE79"/>
  <c r="BD79"/>
  <c r="BC79"/>
  <c r="BB79"/>
  <c r="BA79"/>
  <c r="AZ79"/>
  <c r="AY79"/>
  <c r="AX79"/>
  <c r="AW79"/>
  <c r="AV79"/>
  <c r="AU79"/>
  <c r="AT79"/>
  <c r="AS79"/>
  <c r="AR79"/>
  <c r="AQ79"/>
  <c r="AP79"/>
  <c r="AO79"/>
  <c r="AN79"/>
  <c r="AM79"/>
  <c r="AL79"/>
  <c r="AK79"/>
  <c r="AJ79"/>
  <c r="AE79"/>
  <c r="AD79"/>
  <c r="AC79"/>
  <c r="AB79"/>
  <c r="AA79"/>
  <c r="Z79"/>
  <c r="Y79"/>
  <c r="X79"/>
  <c r="W79"/>
  <c r="V79"/>
  <c r="U79"/>
  <c r="T79"/>
  <c r="S79"/>
  <c r="R79"/>
  <c r="Q79"/>
  <c r="P79"/>
  <c r="O79"/>
  <c r="N79"/>
  <c r="M79"/>
  <c r="L79"/>
  <c r="K79"/>
  <c r="J79"/>
  <c r="I79"/>
  <c r="H79"/>
  <c r="G79"/>
  <c r="F79"/>
  <c r="E79"/>
  <c r="D79"/>
  <c r="BR78"/>
  <c r="BQ78"/>
  <c r="BP78"/>
  <c r="BO78"/>
  <c r="BN78"/>
  <c r="BM78"/>
  <c r="BL78"/>
  <c r="BK78"/>
  <c r="BJ78"/>
  <c r="BI78"/>
  <c r="BH78"/>
  <c r="BG78"/>
  <c r="BF78"/>
  <c r="BE78"/>
  <c r="BD78"/>
  <c r="BC78"/>
  <c r="BB78"/>
  <c r="BA78"/>
  <c r="AZ78"/>
  <c r="AY78"/>
  <c r="AX78"/>
  <c r="AW78"/>
  <c r="AV78"/>
  <c r="AU78"/>
  <c r="AT78"/>
  <c r="AS78"/>
  <c r="AR78"/>
  <c r="AQ78"/>
  <c r="AP78"/>
  <c r="AO78"/>
  <c r="AN78"/>
  <c r="AM78"/>
  <c r="AL78"/>
  <c r="AK78"/>
  <c r="AJ78"/>
  <c r="AE78"/>
  <c r="AD78"/>
  <c r="AC78"/>
  <c r="AB78"/>
  <c r="AA78"/>
  <c r="Z78"/>
  <c r="Y78"/>
  <c r="X78"/>
  <c r="W78"/>
  <c r="V78"/>
  <c r="U78"/>
  <c r="T78"/>
  <c r="S78"/>
  <c r="R78"/>
  <c r="Q78"/>
  <c r="P78"/>
  <c r="O78"/>
  <c r="N78"/>
  <c r="M78"/>
  <c r="L78"/>
  <c r="K78"/>
  <c r="J78"/>
  <c r="I78"/>
  <c r="H78"/>
  <c r="G78"/>
  <c r="F78"/>
  <c r="E78"/>
  <c r="D78"/>
  <c r="BR77"/>
  <c r="BQ77"/>
  <c r="BP77"/>
  <c r="BO77"/>
  <c r="BN77"/>
  <c r="BM77"/>
  <c r="BL77"/>
  <c r="BK77"/>
  <c r="BJ77"/>
  <c r="BI77"/>
  <c r="BH77"/>
  <c r="BG77"/>
  <c r="BF77"/>
  <c r="BE77"/>
  <c r="BD77"/>
  <c r="BC77"/>
  <c r="BB77"/>
  <c r="BA77"/>
  <c r="AZ77"/>
  <c r="AY77"/>
  <c r="AX77"/>
  <c r="AW77"/>
  <c r="AV77"/>
  <c r="AU77"/>
  <c r="AT77"/>
  <c r="AS77"/>
  <c r="AR77"/>
  <c r="AQ77"/>
  <c r="AP77"/>
  <c r="AO77"/>
  <c r="AN77"/>
  <c r="AM77"/>
  <c r="AL77"/>
  <c r="AK77"/>
  <c r="AJ77"/>
  <c r="AE77"/>
  <c r="AD77"/>
  <c r="AC77"/>
  <c r="AB77"/>
  <c r="AA77"/>
  <c r="Z77"/>
  <c r="Y77"/>
  <c r="X77"/>
  <c r="W77"/>
  <c r="V77"/>
  <c r="U77"/>
  <c r="T77"/>
  <c r="S77"/>
  <c r="R77"/>
  <c r="Q77"/>
  <c r="P77"/>
  <c r="O77"/>
  <c r="N77"/>
  <c r="M77"/>
  <c r="L77"/>
  <c r="K77"/>
  <c r="J77"/>
  <c r="I77"/>
  <c r="H77"/>
  <c r="G77"/>
  <c r="F77"/>
  <c r="E77"/>
  <c r="D77"/>
  <c r="BR76"/>
  <c r="BQ76"/>
  <c r="BP76"/>
  <c r="BO76"/>
  <c r="BN76"/>
  <c r="BM76"/>
  <c r="BL76"/>
  <c r="BK76"/>
  <c r="BJ76"/>
  <c r="BI76"/>
  <c r="BH76"/>
  <c r="BG76"/>
  <c r="BF76"/>
  <c r="BE76"/>
  <c r="BD76"/>
  <c r="BC76"/>
  <c r="BB76"/>
  <c r="BA76"/>
  <c r="AZ76"/>
  <c r="AY76"/>
  <c r="AX76"/>
  <c r="AW76"/>
  <c r="AV76"/>
  <c r="AU76"/>
  <c r="AT76"/>
  <c r="AS76"/>
  <c r="AR76"/>
  <c r="AQ76"/>
  <c r="AP76"/>
  <c r="AO76"/>
  <c r="AN76"/>
  <c r="AM76"/>
  <c r="AL76"/>
  <c r="AK76"/>
  <c r="AJ76"/>
  <c r="AE76"/>
  <c r="AD76"/>
  <c r="AC76"/>
  <c r="AB76"/>
  <c r="AA76"/>
  <c r="Z76"/>
  <c r="Y76"/>
  <c r="X76"/>
  <c r="W76"/>
  <c r="V76"/>
  <c r="U76"/>
  <c r="T76"/>
  <c r="S76"/>
  <c r="R76"/>
  <c r="Q76"/>
  <c r="P76"/>
  <c r="O76"/>
  <c r="N76"/>
  <c r="M76"/>
  <c r="L76"/>
  <c r="K76"/>
  <c r="J76"/>
  <c r="I76"/>
  <c r="H76"/>
  <c r="G76"/>
  <c r="F76"/>
  <c r="E76"/>
  <c r="D76"/>
  <c r="BR75"/>
  <c r="BQ75"/>
  <c r="BP75"/>
  <c r="BO75"/>
  <c r="BN75"/>
  <c r="BM75"/>
  <c r="BL75"/>
  <c r="BK75"/>
  <c r="BJ75"/>
  <c r="BI75"/>
  <c r="BH75"/>
  <c r="BG75"/>
  <c r="BF75"/>
  <c r="BE75"/>
  <c r="BD75"/>
  <c r="BC75"/>
  <c r="BB75"/>
  <c r="BA75"/>
  <c r="AZ75"/>
  <c r="AY75"/>
  <c r="AX75"/>
  <c r="AW75"/>
  <c r="AV75"/>
  <c r="AU75"/>
  <c r="AT75"/>
  <c r="AS75"/>
  <c r="AR75"/>
  <c r="AQ75"/>
  <c r="AP75"/>
  <c r="AO75"/>
  <c r="AN75"/>
  <c r="AM75"/>
  <c r="AL75"/>
  <c r="AK75"/>
  <c r="AJ75"/>
  <c r="AE75"/>
  <c r="AD75"/>
  <c r="AC75"/>
  <c r="AB75"/>
  <c r="AA75"/>
  <c r="Z75"/>
  <c r="Y75"/>
  <c r="X75"/>
  <c r="W75"/>
  <c r="V75"/>
  <c r="U75"/>
  <c r="T75"/>
  <c r="S75"/>
  <c r="R75"/>
  <c r="Q75"/>
  <c r="P75"/>
  <c r="O75"/>
  <c r="N75"/>
  <c r="M75"/>
  <c r="L75"/>
  <c r="K75"/>
  <c r="J75"/>
  <c r="I75"/>
  <c r="H75"/>
  <c r="G75"/>
  <c r="F75"/>
  <c r="E75"/>
  <c r="D75"/>
  <c r="BR50"/>
  <c r="BQ50"/>
  <c r="BP50"/>
  <c r="BO50"/>
  <c r="BN50"/>
  <c r="BM50"/>
  <c r="BL50"/>
  <c r="BK50"/>
  <c r="BJ50"/>
  <c r="BI50"/>
  <c r="BH50"/>
  <c r="BG50"/>
  <c r="BF50"/>
  <c r="BE50"/>
  <c r="BD50"/>
  <c r="BC50"/>
  <c r="BB50"/>
  <c r="BA50"/>
  <c r="AZ50"/>
  <c r="AY50"/>
  <c r="AX50"/>
  <c r="AW50"/>
  <c r="AV50"/>
  <c r="AU50"/>
  <c r="AT50"/>
  <c r="AS50"/>
  <c r="AR50"/>
  <c r="AQ50"/>
  <c r="AP50"/>
  <c r="AO50"/>
  <c r="AN50"/>
  <c r="AM50"/>
  <c r="AL50"/>
  <c r="AK50"/>
  <c r="AJ50"/>
  <c r="AE50"/>
  <c r="AD50"/>
  <c r="AC50"/>
  <c r="AB50"/>
  <c r="AA50"/>
  <c r="Z50"/>
  <c r="Y50"/>
  <c r="X50"/>
  <c r="W50"/>
  <c r="V50"/>
  <c r="U50"/>
  <c r="T50"/>
  <c r="S50"/>
  <c r="R50"/>
  <c r="Q50"/>
  <c r="P50"/>
  <c r="O50"/>
  <c r="N50"/>
  <c r="M50"/>
  <c r="L50"/>
  <c r="K50"/>
  <c r="J50"/>
  <c r="I50"/>
  <c r="H50"/>
  <c r="G50"/>
  <c r="F50"/>
  <c r="E50"/>
  <c r="D50"/>
  <c r="BR36"/>
  <c r="BR37" s="1"/>
  <c r="BQ36"/>
  <c r="BQ37" s="1"/>
  <c r="BP36"/>
  <c r="BP37" s="1"/>
  <c r="BO36"/>
  <c r="BO37" s="1"/>
  <c r="BN36"/>
  <c r="BN37" s="1"/>
  <c r="BM36"/>
  <c r="BM37" s="1"/>
  <c r="BL36"/>
  <c r="BL37" s="1"/>
  <c r="BK36"/>
  <c r="BK37" s="1"/>
  <c r="BJ36"/>
  <c r="BJ37" s="1"/>
  <c r="BI36"/>
  <c r="BI37" s="1"/>
  <c r="BH36"/>
  <c r="BH37" s="1"/>
  <c r="BG36"/>
  <c r="BG37" s="1"/>
  <c r="BF36"/>
  <c r="BF37" s="1"/>
  <c r="BE36"/>
  <c r="BE37" s="1"/>
  <c r="BD36"/>
  <c r="BD37" s="1"/>
  <c r="BC36"/>
  <c r="BC37" s="1"/>
  <c r="BB36"/>
  <c r="BB37" s="1"/>
  <c r="BA36"/>
  <c r="BA37" s="1"/>
  <c r="AZ36"/>
  <c r="AZ37" s="1"/>
  <c r="AY36"/>
  <c r="AY37" s="1"/>
  <c r="AX36"/>
  <c r="AX37" s="1"/>
  <c r="AW36"/>
  <c r="AW37" s="1"/>
  <c r="AV36"/>
  <c r="AV37" s="1"/>
  <c r="AU36"/>
  <c r="AU37" s="1"/>
  <c r="AT36"/>
  <c r="AT37" s="1"/>
  <c r="AS36"/>
  <c r="AS37" s="1"/>
  <c r="AR36"/>
  <c r="AR37" s="1"/>
  <c r="AQ36"/>
  <c r="AQ37" s="1"/>
  <c r="AP36"/>
  <c r="AP37" s="1"/>
  <c r="AO36"/>
  <c r="AO37" s="1"/>
  <c r="AN36"/>
  <c r="AN37" s="1"/>
  <c r="AM36"/>
  <c r="AM37" s="1"/>
  <c r="AL36"/>
  <c r="AL37" s="1"/>
  <c r="AK36"/>
  <c r="AK37" s="1"/>
  <c r="AJ36"/>
  <c r="AJ37" s="1"/>
  <c r="AE36"/>
  <c r="AE37" s="1"/>
  <c r="AD36"/>
  <c r="AD37" s="1"/>
  <c r="AC36"/>
  <c r="AC37" s="1"/>
  <c r="AB36"/>
  <c r="AB37" s="1"/>
  <c r="AA36"/>
  <c r="AA37" s="1"/>
  <c r="Z36"/>
  <c r="Z37" s="1"/>
  <c r="Y36"/>
  <c r="Y37" s="1"/>
  <c r="X36"/>
  <c r="X37" s="1"/>
  <c r="W36"/>
  <c r="W37" s="1"/>
  <c r="V36"/>
  <c r="V37" s="1"/>
  <c r="U36"/>
  <c r="U37" s="1"/>
  <c r="T36"/>
  <c r="T37" s="1"/>
  <c r="S36"/>
  <c r="S37" s="1"/>
  <c r="R36"/>
  <c r="R37" s="1"/>
  <c r="Q36"/>
  <c r="Q37" s="1"/>
  <c r="P36"/>
  <c r="P37" s="1"/>
  <c r="O36"/>
  <c r="O37" s="1"/>
  <c r="N36"/>
  <c r="N37" s="1"/>
  <c r="M36"/>
  <c r="M37" s="1"/>
  <c r="L36"/>
  <c r="L37" s="1"/>
  <c r="K36"/>
  <c r="K37" s="1"/>
  <c r="J36"/>
  <c r="J37" s="1"/>
  <c r="I36"/>
  <c r="I37" s="1"/>
  <c r="H36"/>
  <c r="H37" s="1"/>
  <c r="G36"/>
  <c r="G37" s="1"/>
  <c r="F36"/>
  <c r="F37" s="1"/>
  <c r="E36"/>
  <c r="E37" s="1"/>
  <c r="D36"/>
  <c r="D37" s="1"/>
  <c r="C31"/>
  <c r="C26"/>
  <c r="C19"/>
  <c r="C11"/>
  <c r="BQ9"/>
  <c r="BP9"/>
  <c r="BP57" s="1"/>
  <c r="BO9"/>
  <c r="BO57" s="1"/>
  <c r="BN9"/>
  <c r="BN57" s="1"/>
  <c r="BM9"/>
  <c r="BM57" s="1"/>
  <c r="BL9"/>
  <c r="BL57" s="1"/>
  <c r="BK9"/>
  <c r="BK57" s="1"/>
  <c r="BJ9"/>
  <c r="BJ57" s="1"/>
  <c r="BI9"/>
  <c r="BH9"/>
  <c r="BH57" s="1"/>
  <c r="BG9"/>
  <c r="BG57" s="1"/>
  <c r="BF9"/>
  <c r="BF57" s="1"/>
  <c r="BE9"/>
  <c r="BE57" s="1"/>
  <c r="BD9"/>
  <c r="BD57" s="1"/>
  <c r="BC9"/>
  <c r="BC57" s="1"/>
  <c r="BB9"/>
  <c r="BB57" s="1"/>
  <c r="BA9"/>
  <c r="AZ9"/>
  <c r="AZ57" s="1"/>
  <c r="AY9"/>
  <c r="AY57" s="1"/>
  <c r="AX9"/>
  <c r="AX57" s="1"/>
  <c r="AW9"/>
  <c r="AW57" s="1"/>
  <c r="AV9"/>
  <c r="AV57" s="1"/>
  <c r="AU9"/>
  <c r="AU57" s="1"/>
  <c r="AT9"/>
  <c r="AT57" s="1"/>
  <c r="AS9"/>
  <c r="AR9"/>
  <c r="AR57" s="1"/>
  <c r="AQ9"/>
  <c r="AQ57" s="1"/>
  <c r="AP9"/>
  <c r="AP57" s="1"/>
  <c r="AO9"/>
  <c r="AO57" s="1"/>
  <c r="AN9"/>
  <c r="AN57" s="1"/>
  <c r="AM9"/>
  <c r="AM57" s="1"/>
  <c r="AL9"/>
  <c r="AL57" s="1"/>
  <c r="AK9"/>
  <c r="AJ9"/>
  <c r="AJ57" s="1"/>
  <c r="AE57"/>
  <c r="AD57"/>
  <c r="AC57"/>
  <c r="AB57"/>
  <c r="AA57"/>
  <c r="Y57"/>
  <c r="X9"/>
  <c r="X57" s="1"/>
  <c r="W9"/>
  <c r="V9"/>
  <c r="V57" s="1"/>
  <c r="U9"/>
  <c r="U57" s="1"/>
  <c r="T9"/>
  <c r="T57" s="1"/>
  <c r="S9"/>
  <c r="S57" s="1"/>
  <c r="R9"/>
  <c r="Q9"/>
  <c r="Q57" s="1"/>
  <c r="P9"/>
  <c r="P57" s="1"/>
  <c r="O9"/>
  <c r="O57" s="1"/>
  <c r="N9"/>
  <c r="N57" s="1"/>
  <c r="M9"/>
  <c r="M57" s="1"/>
  <c r="L9"/>
  <c r="L57" s="1"/>
  <c r="K9"/>
  <c r="K57" s="1"/>
  <c r="J9"/>
  <c r="I9"/>
  <c r="I57" s="1"/>
  <c r="H9"/>
  <c r="H57" s="1"/>
  <c r="G9"/>
  <c r="G57" s="1"/>
  <c r="F9"/>
  <c r="F57" s="1"/>
  <c r="E9"/>
  <c r="E57" s="1"/>
  <c r="D9"/>
  <c r="D57" s="1"/>
  <c r="B28" i="10"/>
  <c r="B29"/>
  <c r="B27"/>
  <c r="B24"/>
  <c r="B23"/>
  <c r="B16"/>
  <c r="B17"/>
  <c r="B18"/>
  <c r="B19"/>
  <c r="B20"/>
  <c r="B21"/>
  <c r="B9"/>
  <c r="B10"/>
  <c r="B8"/>
  <c r="B27" i="9"/>
  <c r="B28"/>
  <c r="B26"/>
  <c r="B23"/>
  <c r="B22"/>
  <c r="B15"/>
  <c r="B16"/>
  <c r="B17"/>
  <c r="B18"/>
  <c r="B19"/>
  <c r="B20"/>
  <c r="B14"/>
  <c r="BR86" i="5"/>
  <c r="BR108"/>
  <c r="BR118"/>
  <c r="BR119" s="1"/>
  <c r="BR110"/>
  <c r="BR111"/>
  <c r="BR112"/>
  <c r="BR113"/>
  <c r="BR114"/>
  <c r="BR102"/>
  <c r="BR103" s="1"/>
  <c r="BR94"/>
  <c r="BR95"/>
  <c r="BR96"/>
  <c r="BR97"/>
  <c r="BR98"/>
  <c r="BR76"/>
  <c r="BR77"/>
  <c r="BR78"/>
  <c r="BR79"/>
  <c r="BR80"/>
  <c r="BR81"/>
  <c r="BR82"/>
  <c r="BR51"/>
  <c r="BR34"/>
  <c r="BR35" s="1"/>
  <c r="E114" i="11" l="1"/>
  <c r="E115" s="1"/>
  <c r="I114"/>
  <c r="I115" s="1"/>
  <c r="M114"/>
  <c r="M115" s="1"/>
  <c r="Q114"/>
  <c r="Q115" s="1"/>
  <c r="U114"/>
  <c r="U115" s="1"/>
  <c r="Y114"/>
  <c r="Y115" s="1"/>
  <c r="AC114"/>
  <c r="AC115" s="1"/>
  <c r="D98"/>
  <c r="D99" s="1"/>
  <c r="D104" s="1"/>
  <c r="L98"/>
  <c r="L99" s="1"/>
  <c r="L104" s="1"/>
  <c r="T98"/>
  <c r="T99" s="1"/>
  <c r="K114"/>
  <c r="K115" s="1"/>
  <c r="K120" s="1"/>
  <c r="O114"/>
  <c r="O115" s="1"/>
  <c r="W114"/>
  <c r="W115" s="1"/>
  <c r="AE114"/>
  <c r="AE115" s="1"/>
  <c r="AQ114"/>
  <c r="AQ115" s="1"/>
  <c r="AY114"/>
  <c r="AY115" s="1"/>
  <c r="BG114"/>
  <c r="BG115" s="1"/>
  <c r="BO114"/>
  <c r="BO115" s="1"/>
  <c r="AH82"/>
  <c r="AH83" s="1"/>
  <c r="AH88" s="1"/>
  <c r="E82"/>
  <c r="E83" s="1"/>
  <c r="E87" s="1"/>
  <c r="I82"/>
  <c r="I83" s="1"/>
  <c r="M82"/>
  <c r="M83" s="1"/>
  <c r="Q82"/>
  <c r="Q83" s="1"/>
  <c r="U82"/>
  <c r="U83" s="1"/>
  <c r="U87" s="1"/>
  <c r="Y82"/>
  <c r="Y83" s="1"/>
  <c r="AC82"/>
  <c r="AC83" s="1"/>
  <c r="AK82"/>
  <c r="AK83" s="1"/>
  <c r="AO82"/>
  <c r="AO83" s="1"/>
  <c r="AO88" s="1"/>
  <c r="AS82"/>
  <c r="AS83" s="1"/>
  <c r="AW82"/>
  <c r="AW83" s="1"/>
  <c r="BA82"/>
  <c r="BA83" s="1"/>
  <c r="BE82"/>
  <c r="BE83" s="1"/>
  <c r="BE88" s="1"/>
  <c r="BI82"/>
  <c r="BI83" s="1"/>
  <c r="BM82"/>
  <c r="BM83" s="1"/>
  <c r="BQ82"/>
  <c r="BQ83" s="1"/>
  <c r="G98"/>
  <c r="G99" s="1"/>
  <c r="K98"/>
  <c r="K99" s="1"/>
  <c r="O98"/>
  <c r="O99" s="1"/>
  <c r="S98"/>
  <c r="S99" s="1"/>
  <c r="S104" s="1"/>
  <c r="W98"/>
  <c r="W99" s="1"/>
  <c r="AA98"/>
  <c r="AA99" s="1"/>
  <c r="AA104" s="1"/>
  <c r="AE98"/>
  <c r="AE99" s="1"/>
  <c r="AM98"/>
  <c r="AM99" s="1"/>
  <c r="AM104" s="1"/>
  <c r="AQ98"/>
  <c r="AQ99" s="1"/>
  <c r="AU98"/>
  <c r="AU99" s="1"/>
  <c r="AY98"/>
  <c r="AY99" s="1"/>
  <c r="BC98"/>
  <c r="BC99" s="1"/>
  <c r="BC104" s="1"/>
  <c r="BG98"/>
  <c r="BG99" s="1"/>
  <c r="BK98"/>
  <c r="BK99" s="1"/>
  <c r="BK104" s="1"/>
  <c r="BO98"/>
  <c r="BO99" s="1"/>
  <c r="F114"/>
  <c r="F115" s="1"/>
  <c r="J114"/>
  <c r="J115" s="1"/>
  <c r="J119" s="1"/>
  <c r="N114"/>
  <c r="N115" s="1"/>
  <c r="R114"/>
  <c r="R115" s="1"/>
  <c r="V114"/>
  <c r="V115" s="1"/>
  <c r="Z114"/>
  <c r="Z115" s="1"/>
  <c r="Z119" s="1"/>
  <c r="AD114"/>
  <c r="AD115" s="1"/>
  <c r="AL114"/>
  <c r="AL115" s="1"/>
  <c r="AP114"/>
  <c r="AP115" s="1"/>
  <c r="AT114"/>
  <c r="AT115" s="1"/>
  <c r="AT119" s="1"/>
  <c r="AX114"/>
  <c r="AX115" s="1"/>
  <c r="BB114"/>
  <c r="BB115" s="1"/>
  <c r="BF114"/>
  <c r="BF115" s="1"/>
  <c r="BJ114"/>
  <c r="BJ115" s="1"/>
  <c r="BJ119" s="1"/>
  <c r="BN114"/>
  <c r="BN115" s="1"/>
  <c r="BR114"/>
  <c r="BR115" s="1"/>
  <c r="D82"/>
  <c r="D83" s="1"/>
  <c r="L82"/>
  <c r="L83" s="1"/>
  <c r="L88" s="1"/>
  <c r="T82"/>
  <c r="T83" s="1"/>
  <c r="AB82"/>
  <c r="AB83" s="1"/>
  <c r="AN82"/>
  <c r="AN83" s="1"/>
  <c r="AN88" s="1"/>
  <c r="AV82"/>
  <c r="AV83" s="1"/>
  <c r="BD82"/>
  <c r="BD83" s="1"/>
  <c r="BR98"/>
  <c r="BR99" s="1"/>
  <c r="AK114"/>
  <c r="AK115" s="1"/>
  <c r="AO114"/>
  <c r="AO115" s="1"/>
  <c r="AS114"/>
  <c r="AS115" s="1"/>
  <c r="AW114"/>
  <c r="AW115" s="1"/>
  <c r="BA114"/>
  <c r="BA115" s="1"/>
  <c r="BE114"/>
  <c r="BE115" s="1"/>
  <c r="BI114"/>
  <c r="BI115" s="1"/>
  <c r="BM114"/>
  <c r="BM115" s="1"/>
  <c r="BQ114"/>
  <c r="BQ115" s="1"/>
  <c r="AG82"/>
  <c r="AG83" s="1"/>
  <c r="AG88" s="1"/>
  <c r="K82"/>
  <c r="K83" s="1"/>
  <c r="S82"/>
  <c r="S83" s="1"/>
  <c r="AA82"/>
  <c r="AA83" s="1"/>
  <c r="E98"/>
  <c r="E99" s="1"/>
  <c r="E104" s="1"/>
  <c r="M98"/>
  <c r="M99" s="1"/>
  <c r="M103" s="1"/>
  <c r="U98"/>
  <c r="U99" s="1"/>
  <c r="U104" s="1"/>
  <c r="AC98"/>
  <c r="AC99" s="1"/>
  <c r="AC104" s="1"/>
  <c r="AO98"/>
  <c r="AO99" s="1"/>
  <c r="AW98"/>
  <c r="AW99" s="1"/>
  <c r="BE98"/>
  <c r="BE99" s="1"/>
  <c r="BE104" s="1"/>
  <c r="D114"/>
  <c r="D115" s="1"/>
  <c r="H114"/>
  <c r="H115" s="1"/>
  <c r="H120" s="1"/>
  <c r="L114"/>
  <c r="L115" s="1"/>
  <c r="P114"/>
  <c r="P115" s="1"/>
  <c r="T114"/>
  <c r="T115" s="1"/>
  <c r="X114"/>
  <c r="X115" s="1"/>
  <c r="X120" s="1"/>
  <c r="AB114"/>
  <c r="AB115" s="1"/>
  <c r="AJ114"/>
  <c r="AJ115" s="1"/>
  <c r="AN114"/>
  <c r="AN115" s="1"/>
  <c r="AR114"/>
  <c r="AR115" s="1"/>
  <c r="AR119" s="1"/>
  <c r="AV114"/>
  <c r="AV115" s="1"/>
  <c r="AZ114"/>
  <c r="AZ115" s="1"/>
  <c r="BD114"/>
  <c r="BD115" s="1"/>
  <c r="BH114"/>
  <c r="BH115" s="1"/>
  <c r="BH119" s="1"/>
  <c r="BL114"/>
  <c r="BL115" s="1"/>
  <c r="BP114"/>
  <c r="BP115" s="1"/>
  <c r="AF82"/>
  <c r="AF83" s="1"/>
  <c r="AF87" s="1"/>
  <c r="BQ69"/>
  <c r="BQ70"/>
  <c r="F82"/>
  <c r="F83" s="1"/>
  <c r="F87" s="1"/>
  <c r="N82"/>
  <c r="N83" s="1"/>
  <c r="N88" s="1"/>
  <c r="V82"/>
  <c r="V83" s="1"/>
  <c r="V88" s="1"/>
  <c r="AD82"/>
  <c r="AD83" s="1"/>
  <c r="AP82"/>
  <c r="AP83" s="1"/>
  <c r="AP87" s="1"/>
  <c r="AX82"/>
  <c r="AX83" s="1"/>
  <c r="AX88" s="1"/>
  <c r="BF82"/>
  <c r="BF83" s="1"/>
  <c r="BF87" s="1"/>
  <c r="BN82"/>
  <c r="BN83" s="1"/>
  <c r="AB98"/>
  <c r="AB99" s="1"/>
  <c r="AN98"/>
  <c r="AN99" s="1"/>
  <c r="AN104" s="1"/>
  <c r="AV98"/>
  <c r="AV99" s="1"/>
  <c r="BD98"/>
  <c r="BD99" s="1"/>
  <c r="AF98"/>
  <c r="AF99" s="1"/>
  <c r="AF103" s="1"/>
  <c r="AH87"/>
  <c r="AG98"/>
  <c r="AG99" s="1"/>
  <c r="AG104" s="1"/>
  <c r="BL82"/>
  <c r="BL83" s="1"/>
  <c r="W57"/>
  <c r="W107" s="1"/>
  <c r="J57"/>
  <c r="J73" s="1"/>
  <c r="R57"/>
  <c r="R73" s="1"/>
  <c r="Z57"/>
  <c r="Z91" s="1"/>
  <c r="AK57"/>
  <c r="AK91" s="1"/>
  <c r="AS57"/>
  <c r="AS91" s="1"/>
  <c r="BA57"/>
  <c r="BA91" s="1"/>
  <c r="BI57"/>
  <c r="BI91" s="1"/>
  <c r="BQ57"/>
  <c r="BQ91" s="1"/>
  <c r="AH112" i="4"/>
  <c r="AH113" s="1"/>
  <c r="AI112"/>
  <c r="AI113" s="1"/>
  <c r="AI118" s="1"/>
  <c r="AG36" i="5"/>
  <c r="AG53"/>
  <c r="AG52"/>
  <c r="AI115"/>
  <c r="AI116" s="1"/>
  <c r="AI120" s="1"/>
  <c r="AH36"/>
  <c r="AH52"/>
  <c r="AH53"/>
  <c r="AI36"/>
  <c r="AI52"/>
  <c r="AI53"/>
  <c r="AF36"/>
  <c r="AF52"/>
  <c r="AF53"/>
  <c r="AI57" i="11"/>
  <c r="AI91" s="1"/>
  <c r="AG103"/>
  <c r="AF88"/>
  <c r="AF52"/>
  <c r="AF51"/>
  <c r="G82"/>
  <c r="G83" s="1"/>
  <c r="G88" s="1"/>
  <c r="O82"/>
  <c r="O83" s="1"/>
  <c r="W82"/>
  <c r="W83" s="1"/>
  <c r="AE82"/>
  <c r="AE83" s="1"/>
  <c r="AE88" s="1"/>
  <c r="AQ82"/>
  <c r="AQ83" s="1"/>
  <c r="AY82"/>
  <c r="AY83" s="1"/>
  <c r="BG82"/>
  <c r="BG83" s="1"/>
  <c r="BO82"/>
  <c r="BO83" s="1"/>
  <c r="BO88" s="1"/>
  <c r="BM98"/>
  <c r="BM99" s="1"/>
  <c r="BM104" s="1"/>
  <c r="AI119"/>
  <c r="BL98"/>
  <c r="BL99" s="1"/>
  <c r="BL103" s="1"/>
  <c r="AF120"/>
  <c r="AG120"/>
  <c r="AH98"/>
  <c r="AH99" s="1"/>
  <c r="AH104" s="1"/>
  <c r="AM82"/>
  <c r="AM83" s="1"/>
  <c r="AU82"/>
  <c r="AU83" s="1"/>
  <c r="AU88" s="1"/>
  <c r="BC82"/>
  <c r="BC83" s="1"/>
  <c r="BC88" s="1"/>
  <c r="BK82"/>
  <c r="BK83" s="1"/>
  <c r="AI82"/>
  <c r="AI83" s="1"/>
  <c r="AG87"/>
  <c r="J82"/>
  <c r="J83" s="1"/>
  <c r="J87" s="1"/>
  <c r="R82"/>
  <c r="R83" s="1"/>
  <c r="Z82"/>
  <c r="Z83" s="1"/>
  <c r="Z87" s="1"/>
  <c r="AL82"/>
  <c r="AL83" s="1"/>
  <c r="AT82"/>
  <c r="AT83" s="1"/>
  <c r="AT87" s="1"/>
  <c r="BB82"/>
  <c r="BB83" s="1"/>
  <c r="BB87" s="1"/>
  <c r="BJ82"/>
  <c r="BJ83" s="1"/>
  <c r="BR82"/>
  <c r="BR83" s="1"/>
  <c r="BR87" s="1"/>
  <c r="H98"/>
  <c r="H99" s="1"/>
  <c r="H103" s="1"/>
  <c r="P98"/>
  <c r="P99" s="1"/>
  <c r="P104" s="1"/>
  <c r="X98"/>
  <c r="X99" s="1"/>
  <c r="AJ98"/>
  <c r="AJ99" s="1"/>
  <c r="AR98"/>
  <c r="AR99" s="1"/>
  <c r="AR104" s="1"/>
  <c r="AZ98"/>
  <c r="AZ99" s="1"/>
  <c r="AZ103" s="1"/>
  <c r="BH98"/>
  <c r="BH99" s="1"/>
  <c r="BH103" s="1"/>
  <c r="BP98"/>
  <c r="BP99" s="1"/>
  <c r="BP103" s="1"/>
  <c r="S114"/>
  <c r="S115" s="1"/>
  <c r="S119" s="1"/>
  <c r="AA114"/>
  <c r="AA115" s="1"/>
  <c r="AA119" s="1"/>
  <c r="AM114"/>
  <c r="AM115" s="1"/>
  <c r="AU114"/>
  <c r="AU115" s="1"/>
  <c r="BC114"/>
  <c r="BC115" s="1"/>
  <c r="BC119" s="1"/>
  <c r="BK114"/>
  <c r="BK115" s="1"/>
  <c r="AH119"/>
  <c r="H82"/>
  <c r="H83" s="1"/>
  <c r="H88" s="1"/>
  <c r="P82"/>
  <c r="P83" s="1"/>
  <c r="X82"/>
  <c r="X83" s="1"/>
  <c r="AJ82"/>
  <c r="AJ83" s="1"/>
  <c r="AJ88" s="1"/>
  <c r="AR82"/>
  <c r="AR83" s="1"/>
  <c r="AR88" s="1"/>
  <c r="AZ82"/>
  <c r="AZ83" s="1"/>
  <c r="BP82"/>
  <c r="BP83" s="1"/>
  <c r="AF83" i="5"/>
  <c r="AF84" s="1"/>
  <c r="AF88" s="1"/>
  <c r="AG115"/>
  <c r="AG116" s="1"/>
  <c r="AG121" s="1"/>
  <c r="AF115"/>
  <c r="AF116" s="1"/>
  <c r="AF121" s="1"/>
  <c r="AH83"/>
  <c r="AH84" s="1"/>
  <c r="AF99"/>
  <c r="AF100" s="1"/>
  <c r="AF104" s="1"/>
  <c r="AG99"/>
  <c r="AG100" s="1"/>
  <c r="AG105" s="1"/>
  <c r="AG83"/>
  <c r="AG84" s="1"/>
  <c r="AG89" s="1"/>
  <c r="AI92"/>
  <c r="AF74"/>
  <c r="AH115"/>
  <c r="AH116" s="1"/>
  <c r="AG74"/>
  <c r="AI74"/>
  <c r="AF108"/>
  <c r="AG108"/>
  <c r="AI83"/>
  <c r="AI84" s="1"/>
  <c r="AH99"/>
  <c r="AH100" s="1"/>
  <c r="AG68" i="4"/>
  <c r="AG80"/>
  <c r="AG81" s="1"/>
  <c r="AG86" s="1"/>
  <c r="AF96"/>
  <c r="AF97" s="1"/>
  <c r="AF101" s="1"/>
  <c r="AF68"/>
  <c r="AG96"/>
  <c r="AG97" s="1"/>
  <c r="AG102" s="1"/>
  <c r="AI80"/>
  <c r="AI81" s="1"/>
  <c r="AI85" s="1"/>
  <c r="AI96"/>
  <c r="AI97" s="1"/>
  <c r="AI101" s="1"/>
  <c r="AF67"/>
  <c r="AF50"/>
  <c r="AF49"/>
  <c r="AG50"/>
  <c r="AG49"/>
  <c r="AH50"/>
  <c r="AH49"/>
  <c r="AH80"/>
  <c r="AH81" s="1"/>
  <c r="AF85"/>
  <c r="AH96"/>
  <c r="AH97" s="1"/>
  <c r="AF112"/>
  <c r="AF113" s="1"/>
  <c r="AG112"/>
  <c r="AG113" s="1"/>
  <c r="AG91" i="11"/>
  <c r="AG107"/>
  <c r="AG73"/>
  <c r="AF91"/>
  <c r="AF107"/>
  <c r="AF73"/>
  <c r="AI105" i="4"/>
  <c r="AI71"/>
  <c r="AI89"/>
  <c r="AF89"/>
  <c r="AF105"/>
  <c r="AF71"/>
  <c r="AG71"/>
  <c r="AG105"/>
  <c r="G114" i="11"/>
  <c r="G115" s="1"/>
  <c r="G120" s="1"/>
  <c r="AG51"/>
  <c r="AG52"/>
  <c r="AH51"/>
  <c r="AH52"/>
  <c r="J98"/>
  <c r="J99" s="1"/>
  <c r="J104" s="1"/>
  <c r="R98"/>
  <c r="R99" s="1"/>
  <c r="R104" s="1"/>
  <c r="Z98"/>
  <c r="Z99" s="1"/>
  <c r="AL98"/>
  <c r="AL99" s="1"/>
  <c r="AL103" s="1"/>
  <c r="AT98"/>
  <c r="AT99" s="1"/>
  <c r="BB98"/>
  <c r="BB99" s="1"/>
  <c r="BB104" s="1"/>
  <c r="BJ98"/>
  <c r="BJ99" s="1"/>
  <c r="BJ103" s="1"/>
  <c r="AH103"/>
  <c r="I98"/>
  <c r="I99" s="1"/>
  <c r="I103" s="1"/>
  <c r="Q98"/>
  <c r="Q99" s="1"/>
  <c r="Q104" s="1"/>
  <c r="Y98"/>
  <c r="Y99" s="1"/>
  <c r="Y103" s="1"/>
  <c r="AK98"/>
  <c r="AK99" s="1"/>
  <c r="AK104" s="1"/>
  <c r="AS98"/>
  <c r="AS99" s="1"/>
  <c r="AS103" s="1"/>
  <c r="BA98"/>
  <c r="BA99" s="1"/>
  <c r="BA103" s="1"/>
  <c r="BI98"/>
  <c r="BI99" s="1"/>
  <c r="BI104" s="1"/>
  <c r="BQ98"/>
  <c r="BQ99" s="1"/>
  <c r="BQ104" s="1"/>
  <c r="F98"/>
  <c r="F99" s="1"/>
  <c r="F104" s="1"/>
  <c r="N98"/>
  <c r="N99" s="1"/>
  <c r="N103" s="1"/>
  <c r="V98"/>
  <c r="V99" s="1"/>
  <c r="V104" s="1"/>
  <c r="AD98"/>
  <c r="AD99" s="1"/>
  <c r="AD104" s="1"/>
  <c r="AP98"/>
  <c r="AP99" s="1"/>
  <c r="AX98"/>
  <c r="AX99" s="1"/>
  <c r="AX104" s="1"/>
  <c r="BF98"/>
  <c r="BF99" s="1"/>
  <c r="BF104" s="1"/>
  <c r="BN98"/>
  <c r="BN99" s="1"/>
  <c r="BN104" s="1"/>
  <c r="BH82"/>
  <c r="BH83" s="1"/>
  <c r="BH88" s="1"/>
  <c r="AI99" i="5"/>
  <c r="AI100" s="1"/>
  <c r="AI52" i="11"/>
  <c r="AI98"/>
  <c r="AI99" s="1"/>
  <c r="AI50" i="4"/>
  <c r="AH86" i="11"/>
  <c r="AH120"/>
  <c r="AH118"/>
  <c r="AI49" i="4"/>
  <c r="G107" i="11"/>
  <c r="G73"/>
  <c r="G91"/>
  <c r="AW107"/>
  <c r="AW73"/>
  <c r="AW91"/>
  <c r="AV107"/>
  <c r="AV73"/>
  <c r="AV91"/>
  <c r="Z51"/>
  <c r="Z52"/>
  <c r="D73"/>
  <c r="D91"/>
  <c r="D107"/>
  <c r="AU73"/>
  <c r="AU91"/>
  <c r="AU107"/>
  <c r="Q52"/>
  <c r="Q51"/>
  <c r="BH52"/>
  <c r="BH51"/>
  <c r="AA73"/>
  <c r="AA91"/>
  <c r="AA107"/>
  <c r="BB73"/>
  <c r="BB91"/>
  <c r="BB107"/>
  <c r="P52"/>
  <c r="P51"/>
  <c r="AQ52"/>
  <c r="AQ51"/>
  <c r="G51"/>
  <c r="G52"/>
  <c r="W51"/>
  <c r="W52"/>
  <c r="AP51"/>
  <c r="AP52"/>
  <c r="BN51"/>
  <c r="BN52"/>
  <c r="W87"/>
  <c r="W88"/>
  <c r="AX87"/>
  <c r="BF88"/>
  <c r="AO103"/>
  <c r="AO104"/>
  <c r="I91"/>
  <c r="I107"/>
  <c r="I73"/>
  <c r="Q91"/>
  <c r="Q107"/>
  <c r="Q73"/>
  <c r="Y91"/>
  <c r="Y107"/>
  <c r="Y73"/>
  <c r="AJ91"/>
  <c r="AJ107"/>
  <c r="AJ73"/>
  <c r="AR91"/>
  <c r="AR107"/>
  <c r="AR73"/>
  <c r="AZ91"/>
  <c r="AZ107"/>
  <c r="AZ73"/>
  <c r="BH91"/>
  <c r="BH107"/>
  <c r="BH73"/>
  <c r="BP91"/>
  <c r="BP107"/>
  <c r="BP73"/>
  <c r="F51"/>
  <c r="F52"/>
  <c r="N51"/>
  <c r="N52"/>
  <c r="V51"/>
  <c r="V52"/>
  <c r="AD51"/>
  <c r="AD52"/>
  <c r="AO51"/>
  <c r="AO52"/>
  <c r="AW51"/>
  <c r="AW52"/>
  <c r="BE51"/>
  <c r="BE52"/>
  <c r="BM51"/>
  <c r="BM52"/>
  <c r="F88"/>
  <c r="N87"/>
  <c r="V87"/>
  <c r="AD87"/>
  <c r="AD88"/>
  <c r="AO87"/>
  <c r="AW87"/>
  <c r="AW88"/>
  <c r="BE87"/>
  <c r="BM87"/>
  <c r="BM88"/>
  <c r="E103"/>
  <c r="M104"/>
  <c r="U103"/>
  <c r="AV103"/>
  <c r="AV104"/>
  <c r="BD103"/>
  <c r="BD104"/>
  <c r="BL104"/>
  <c r="K119"/>
  <c r="S120"/>
  <c r="AA120"/>
  <c r="AL120"/>
  <c r="AL119"/>
  <c r="AT120"/>
  <c r="BB120"/>
  <c r="BB119"/>
  <c r="BJ120"/>
  <c r="BR120"/>
  <c r="BR119"/>
  <c r="F107"/>
  <c r="F73"/>
  <c r="F91"/>
  <c r="BM107"/>
  <c r="BM73"/>
  <c r="BM91"/>
  <c r="AN107"/>
  <c r="AN73"/>
  <c r="AN91"/>
  <c r="R51"/>
  <c r="R52"/>
  <c r="T73"/>
  <c r="T91"/>
  <c r="T107"/>
  <c r="BC73"/>
  <c r="BC91"/>
  <c r="BC107"/>
  <c r="Y52"/>
  <c r="Y51"/>
  <c r="AZ52"/>
  <c r="AZ51"/>
  <c r="S73"/>
  <c r="S91"/>
  <c r="S107"/>
  <c r="AT73"/>
  <c r="AT91"/>
  <c r="AT107"/>
  <c r="X52"/>
  <c r="X51"/>
  <c r="BO52"/>
  <c r="BO51"/>
  <c r="X87"/>
  <c r="X88"/>
  <c r="O51"/>
  <c r="O52"/>
  <c r="AE51"/>
  <c r="AE52"/>
  <c r="BF51"/>
  <c r="BF52"/>
  <c r="O87"/>
  <c r="O88"/>
  <c r="AP88"/>
  <c r="BN87"/>
  <c r="BN88"/>
  <c r="N104"/>
  <c r="BE103"/>
  <c r="AU119"/>
  <c r="AU120"/>
  <c r="H91"/>
  <c r="H107"/>
  <c r="H73"/>
  <c r="P91"/>
  <c r="P107"/>
  <c r="P73"/>
  <c r="X107"/>
  <c r="X73"/>
  <c r="X91"/>
  <c r="AQ107"/>
  <c r="AQ73"/>
  <c r="AQ91"/>
  <c r="AY107"/>
  <c r="AY73"/>
  <c r="AY91"/>
  <c r="BG107"/>
  <c r="BG73"/>
  <c r="BG91"/>
  <c r="BO107"/>
  <c r="BO73"/>
  <c r="BO91"/>
  <c r="E51"/>
  <c r="E52"/>
  <c r="M51"/>
  <c r="M52"/>
  <c r="U51"/>
  <c r="U52"/>
  <c r="AC51"/>
  <c r="AC52"/>
  <c r="AN51"/>
  <c r="AN52"/>
  <c r="AV51"/>
  <c r="AV52"/>
  <c r="BD51"/>
  <c r="BD52"/>
  <c r="BL51"/>
  <c r="BL52"/>
  <c r="E88"/>
  <c r="M87"/>
  <c r="M88"/>
  <c r="U88"/>
  <c r="AC87"/>
  <c r="AC88"/>
  <c r="AV87"/>
  <c r="AV88"/>
  <c r="BD87"/>
  <c r="BD88"/>
  <c r="BL87"/>
  <c r="BL88"/>
  <c r="D103"/>
  <c r="L103"/>
  <c r="T103"/>
  <c r="T104"/>
  <c r="AB103"/>
  <c r="AB104"/>
  <c r="AM103"/>
  <c r="AU103"/>
  <c r="AU104"/>
  <c r="BK103"/>
  <c r="J120"/>
  <c r="R120"/>
  <c r="R119"/>
  <c r="Z120"/>
  <c r="AK120"/>
  <c r="AK119"/>
  <c r="AS120"/>
  <c r="AS119"/>
  <c r="BA120"/>
  <c r="BA119"/>
  <c r="BI120"/>
  <c r="BI119"/>
  <c r="BQ120"/>
  <c r="BQ119"/>
  <c r="O107"/>
  <c r="O73"/>
  <c r="O91"/>
  <c r="AE107"/>
  <c r="AE73"/>
  <c r="AE91"/>
  <c r="AP107"/>
  <c r="AP73"/>
  <c r="AP91"/>
  <c r="AX107"/>
  <c r="AX73"/>
  <c r="AX91"/>
  <c r="BF107"/>
  <c r="BF73"/>
  <c r="BF91"/>
  <c r="BN107"/>
  <c r="BN73"/>
  <c r="BN91"/>
  <c r="D51"/>
  <c r="D52"/>
  <c r="L51"/>
  <c r="L52"/>
  <c r="T51"/>
  <c r="T52"/>
  <c r="AB51"/>
  <c r="AB52"/>
  <c r="AM51"/>
  <c r="AM52"/>
  <c r="AU51"/>
  <c r="AU52"/>
  <c r="BC51"/>
  <c r="BC52"/>
  <c r="BK51"/>
  <c r="BK52"/>
  <c r="D87"/>
  <c r="D88"/>
  <c r="L87"/>
  <c r="T87"/>
  <c r="T88"/>
  <c r="AB87"/>
  <c r="AB88"/>
  <c r="AM87"/>
  <c r="AM88"/>
  <c r="AU87"/>
  <c r="BK87"/>
  <c r="BK88"/>
  <c r="K103"/>
  <c r="K104"/>
  <c r="S103"/>
  <c r="AA103"/>
  <c r="AT103"/>
  <c r="AT104"/>
  <c r="BB103"/>
  <c r="BJ104"/>
  <c r="BR103"/>
  <c r="BR104"/>
  <c r="I119"/>
  <c r="I120"/>
  <c r="Q119"/>
  <c r="Q120"/>
  <c r="Y119"/>
  <c r="Y120"/>
  <c r="AJ119"/>
  <c r="AJ120"/>
  <c r="AR120"/>
  <c r="AZ119"/>
  <c r="AZ120"/>
  <c r="BH120"/>
  <c r="BP119"/>
  <c r="BP120"/>
  <c r="V107"/>
  <c r="V73"/>
  <c r="V91"/>
  <c r="K51"/>
  <c r="K52"/>
  <c r="S51"/>
  <c r="S52"/>
  <c r="AA51"/>
  <c r="AA52"/>
  <c r="AL51"/>
  <c r="AL52"/>
  <c r="AT51"/>
  <c r="AT52"/>
  <c r="BB51"/>
  <c r="BB52"/>
  <c r="BJ51"/>
  <c r="BJ52"/>
  <c r="BR51"/>
  <c r="BR52"/>
  <c r="K88"/>
  <c r="K87"/>
  <c r="S88"/>
  <c r="S87"/>
  <c r="AA88"/>
  <c r="AA87"/>
  <c r="AL88"/>
  <c r="AL87"/>
  <c r="BB88"/>
  <c r="BJ88"/>
  <c r="BJ87"/>
  <c r="BR88"/>
  <c r="Z103"/>
  <c r="Z104"/>
  <c r="AS104"/>
  <c r="BA104"/>
  <c r="BI103"/>
  <c r="H119"/>
  <c r="P119"/>
  <c r="P120"/>
  <c r="X119"/>
  <c r="AQ119"/>
  <c r="AQ120"/>
  <c r="AY119"/>
  <c r="AY120"/>
  <c r="BG119"/>
  <c r="BG120"/>
  <c r="BO119"/>
  <c r="BO120"/>
  <c r="N107"/>
  <c r="N73"/>
  <c r="N91"/>
  <c r="AC107"/>
  <c r="AC73"/>
  <c r="AC91"/>
  <c r="BL107"/>
  <c r="BL73"/>
  <c r="BL91"/>
  <c r="AK51"/>
  <c r="AK52"/>
  <c r="AS51"/>
  <c r="AS52"/>
  <c r="BA51"/>
  <c r="BA52"/>
  <c r="BI51"/>
  <c r="BI52"/>
  <c r="BQ51"/>
  <c r="BQ52"/>
  <c r="J88"/>
  <c r="R88"/>
  <c r="R87"/>
  <c r="Z88"/>
  <c r="AK88"/>
  <c r="AK87"/>
  <c r="AS88"/>
  <c r="AS87"/>
  <c r="BA88"/>
  <c r="BA53" s="1"/>
  <c r="BA87"/>
  <c r="BI88"/>
  <c r="BI87"/>
  <c r="BQ88"/>
  <c r="BQ87"/>
  <c r="I104"/>
  <c r="Y104"/>
  <c r="AJ103"/>
  <c r="AJ104"/>
  <c r="AZ104"/>
  <c r="BH104"/>
  <c r="BP104"/>
  <c r="O119"/>
  <c r="O120"/>
  <c r="W119"/>
  <c r="W120"/>
  <c r="AE119"/>
  <c r="AE120"/>
  <c r="AP119"/>
  <c r="AP120"/>
  <c r="AX119"/>
  <c r="AX120"/>
  <c r="BF119"/>
  <c r="BF120"/>
  <c r="BN119"/>
  <c r="BN120"/>
  <c r="AO107"/>
  <c r="AO73"/>
  <c r="AO91"/>
  <c r="U107"/>
  <c r="U73"/>
  <c r="U91"/>
  <c r="AM73"/>
  <c r="AM91"/>
  <c r="AM107"/>
  <c r="AJ52"/>
  <c r="AJ51"/>
  <c r="BP52"/>
  <c r="BP51"/>
  <c r="I87"/>
  <c r="I88"/>
  <c r="Q87"/>
  <c r="Q88"/>
  <c r="Y87"/>
  <c r="Y88"/>
  <c r="AJ87"/>
  <c r="AZ87"/>
  <c r="AZ88"/>
  <c r="BH87"/>
  <c r="BP87"/>
  <c r="BP88"/>
  <c r="P103"/>
  <c r="X104"/>
  <c r="X103"/>
  <c r="AQ104"/>
  <c r="AQ103"/>
  <c r="AY104"/>
  <c r="AY103"/>
  <c r="BG104"/>
  <c r="BG103"/>
  <c r="BO104"/>
  <c r="BO103"/>
  <c r="F119"/>
  <c r="F120"/>
  <c r="N119"/>
  <c r="N120"/>
  <c r="V119"/>
  <c r="V120"/>
  <c r="AD119"/>
  <c r="AD120"/>
  <c r="AO119"/>
  <c r="AO120"/>
  <c r="AW119"/>
  <c r="AW120"/>
  <c r="BE119"/>
  <c r="BE120"/>
  <c r="BM119"/>
  <c r="BM120"/>
  <c r="AD107"/>
  <c r="AD73"/>
  <c r="AD91"/>
  <c r="E107"/>
  <c r="E73"/>
  <c r="E91"/>
  <c r="J51"/>
  <c r="J52"/>
  <c r="L73"/>
  <c r="L91"/>
  <c r="L107"/>
  <c r="I52"/>
  <c r="I51"/>
  <c r="K73"/>
  <c r="K91"/>
  <c r="K107"/>
  <c r="BJ73"/>
  <c r="BJ91"/>
  <c r="BJ107"/>
  <c r="BG52"/>
  <c r="BG51"/>
  <c r="P87"/>
  <c r="P88"/>
  <c r="AQ87"/>
  <c r="AQ88"/>
  <c r="BG87"/>
  <c r="BG88"/>
  <c r="BO87"/>
  <c r="G104"/>
  <c r="G103"/>
  <c r="O104"/>
  <c r="O103"/>
  <c r="W104"/>
  <c r="W103"/>
  <c r="AE104"/>
  <c r="AE103"/>
  <c r="AP104"/>
  <c r="AP103"/>
  <c r="AX103"/>
  <c r="BF103"/>
  <c r="E119"/>
  <c r="E120"/>
  <c r="M119"/>
  <c r="M120"/>
  <c r="U119"/>
  <c r="U120"/>
  <c r="AC119"/>
  <c r="AC120"/>
  <c r="AN119"/>
  <c r="AN120"/>
  <c r="AV119"/>
  <c r="AV120"/>
  <c r="BD119"/>
  <c r="BD120"/>
  <c r="BL119"/>
  <c r="BL120"/>
  <c r="BE107"/>
  <c r="BE73"/>
  <c r="BE91"/>
  <c r="M107"/>
  <c r="M73"/>
  <c r="M91"/>
  <c r="BD107"/>
  <c r="BD73"/>
  <c r="BD91"/>
  <c r="AB73"/>
  <c r="AB91"/>
  <c r="AB107"/>
  <c r="BK73"/>
  <c r="BK91"/>
  <c r="BK107"/>
  <c r="AR52"/>
  <c r="AR51"/>
  <c r="AL73"/>
  <c r="AL91"/>
  <c r="AL107"/>
  <c r="H52"/>
  <c r="H51"/>
  <c r="AY52"/>
  <c r="AY51"/>
  <c r="AY87"/>
  <c r="AY88"/>
  <c r="AX51"/>
  <c r="AX52"/>
  <c r="AE87"/>
  <c r="AW103"/>
  <c r="AW104"/>
  <c r="D119"/>
  <c r="D120"/>
  <c r="L119"/>
  <c r="L120"/>
  <c r="T119"/>
  <c r="T120"/>
  <c r="AB119"/>
  <c r="AB120"/>
  <c r="AM119"/>
  <c r="AM120"/>
  <c r="BK119"/>
  <c r="BK120"/>
  <c r="Z73"/>
  <c r="AS73"/>
  <c r="J107"/>
  <c r="R107"/>
  <c r="Z107"/>
  <c r="BR115" i="5"/>
  <c r="BR116" s="1"/>
  <c r="BR121" s="1"/>
  <c r="BR99"/>
  <c r="BR100" s="1"/>
  <c r="BR104" s="1"/>
  <c r="BR53"/>
  <c r="BR52"/>
  <c r="BR83"/>
  <c r="BR84" s="1"/>
  <c r="BR89" s="1"/>
  <c r="BR87"/>
  <c r="AF105" l="1"/>
  <c r="H104" i="11"/>
  <c r="H53" s="1"/>
  <c r="BQ103"/>
  <c r="AD103"/>
  <c r="AC103"/>
  <c r="BC103"/>
  <c r="BN103"/>
  <c r="R53"/>
  <c r="R103"/>
  <c r="AA53"/>
  <c r="AK53"/>
  <c r="BQ73"/>
  <c r="R91"/>
  <c r="AS107"/>
  <c r="BI107"/>
  <c r="BI73"/>
  <c r="AK107"/>
  <c r="BJ53"/>
  <c r="AK73"/>
  <c r="J91"/>
  <c r="BQ107"/>
  <c r="AI107"/>
  <c r="AS53"/>
  <c r="AQ53"/>
  <c r="J53"/>
  <c r="AN87"/>
  <c r="H87"/>
  <c r="BI53"/>
  <c r="K53"/>
  <c r="BH53"/>
  <c r="AJ53"/>
  <c r="Q53"/>
  <c r="AT88"/>
  <c r="AT53" s="1"/>
  <c r="BO53"/>
  <c r="BR53"/>
  <c r="BB53"/>
  <c r="AN103"/>
  <c r="AY53"/>
  <c r="S53"/>
  <c r="AG53"/>
  <c r="BA107"/>
  <c r="BA73"/>
  <c r="BG53"/>
  <c r="P53"/>
  <c r="Z53"/>
  <c r="AP53"/>
  <c r="AX53"/>
  <c r="AU53"/>
  <c r="AB53"/>
  <c r="L53"/>
  <c r="BD53"/>
  <c r="AN53"/>
  <c r="U53"/>
  <c r="E53"/>
  <c r="BM53"/>
  <c r="AW53"/>
  <c r="AD53"/>
  <c r="N53"/>
  <c r="BC120"/>
  <c r="BS120" s="1"/>
  <c r="BT120" s="1"/>
  <c r="BM127" s="1"/>
  <c r="AF104"/>
  <c r="AF53" s="1"/>
  <c r="AR53"/>
  <c r="BQ53"/>
  <c r="BN53"/>
  <c r="O53"/>
  <c r="X53"/>
  <c r="BF53"/>
  <c r="W53"/>
  <c r="G53"/>
  <c r="AE53"/>
  <c r="BP53"/>
  <c r="AZ53"/>
  <c r="Y53"/>
  <c r="I53"/>
  <c r="BK53"/>
  <c r="AM53"/>
  <c r="T53"/>
  <c r="D53"/>
  <c r="BL53"/>
  <c r="AV53"/>
  <c r="AC53"/>
  <c r="M53"/>
  <c r="BE53"/>
  <c r="AO53"/>
  <c r="V53"/>
  <c r="F53"/>
  <c r="AH53"/>
  <c r="AI117" i="4"/>
  <c r="AF102"/>
  <c r="AG85"/>
  <c r="AG101"/>
  <c r="AG54" i="5"/>
  <c r="AI121"/>
  <c r="AG120"/>
  <c r="AI73" i="11"/>
  <c r="AI86" i="4"/>
  <c r="AI102"/>
  <c r="F103" i="11"/>
  <c r="AI87"/>
  <c r="AI88"/>
  <c r="BC87"/>
  <c r="G87"/>
  <c r="AR103"/>
  <c r="AR87"/>
  <c r="BM103"/>
  <c r="Q103"/>
  <c r="AG88" i="5"/>
  <c r="AF120"/>
  <c r="AF89"/>
  <c r="AF54" s="1"/>
  <c r="AG104"/>
  <c r="AI89"/>
  <c r="AI88"/>
  <c r="AG117" i="4"/>
  <c r="AG118"/>
  <c r="AI68"/>
  <c r="AI67"/>
  <c r="AF117"/>
  <c r="AF118"/>
  <c r="G119" i="11"/>
  <c r="BS119" s="1"/>
  <c r="BT119" s="1"/>
  <c r="AL104"/>
  <c r="AL53" s="1"/>
  <c r="AK103"/>
  <c r="V103"/>
  <c r="J103"/>
  <c r="AI105" i="5"/>
  <c r="AI104"/>
  <c r="AI103" i="11"/>
  <c r="AI104"/>
  <c r="BS52"/>
  <c r="BT52" s="1"/>
  <c r="BM124"/>
  <c r="BS51"/>
  <c r="BT51" s="1"/>
  <c r="BR105" i="5"/>
  <c r="BR54" s="1"/>
  <c r="BR120"/>
  <c r="BR88"/>
  <c r="BS88" i="11" l="1"/>
  <c r="BT88" s="1"/>
  <c r="BM125" s="1"/>
  <c r="AI54" i="5"/>
  <c r="BS87" i="11"/>
  <c r="BT87" s="1"/>
  <c r="BC53"/>
  <c r="AI53"/>
  <c r="BS103"/>
  <c r="BT103" s="1"/>
  <c r="BS104"/>
  <c r="BT104" s="1"/>
  <c r="BM126" s="1"/>
  <c r="BR48" i="4"/>
  <c r="BR66"/>
  <c r="BR73"/>
  <c r="BR74"/>
  <c r="BR75"/>
  <c r="BR76"/>
  <c r="BR77"/>
  <c r="BR78"/>
  <c r="BR79"/>
  <c r="BR84"/>
  <c r="BR91"/>
  <c r="BR92"/>
  <c r="BR93"/>
  <c r="BR94"/>
  <c r="BR95"/>
  <c r="BR100"/>
  <c r="BR116"/>
  <c r="BR107"/>
  <c r="BR108"/>
  <c r="BR109"/>
  <c r="BR110"/>
  <c r="BR111"/>
  <c r="BT54" i="11" l="1"/>
  <c r="BR67" i="4"/>
  <c r="BR112"/>
  <c r="BR113" s="1"/>
  <c r="BR118" s="1"/>
  <c r="BR96"/>
  <c r="BR97" s="1"/>
  <c r="BR102" s="1"/>
  <c r="BR80"/>
  <c r="BR81" s="1"/>
  <c r="BR85" s="1"/>
  <c r="BR68" l="1"/>
  <c r="BR101"/>
  <c r="BR117"/>
  <c r="BR86"/>
  <c r="BR34"/>
  <c r="G5" i="10"/>
  <c r="G5" i="9"/>
  <c r="L30" i="10"/>
  <c r="K30"/>
  <c r="J30"/>
  <c r="I30"/>
  <c r="H30"/>
  <c r="G30"/>
  <c r="F30"/>
  <c r="E30"/>
  <c r="D30"/>
  <c r="L29" i="9"/>
  <c r="K29"/>
  <c r="J29"/>
  <c r="I29"/>
  <c r="H29"/>
  <c r="G29"/>
  <c r="F29"/>
  <c r="E29"/>
  <c r="D29"/>
  <c r="BR35" i="4" l="1"/>
  <c r="BR36" i="5" s="1"/>
  <c r="C11" i="7"/>
  <c r="C12"/>
  <c r="C13"/>
  <c r="C14"/>
  <c r="C15"/>
  <c r="C16"/>
  <c r="C10"/>
  <c r="BR49" i="4" l="1"/>
  <c r="BR50"/>
  <c r="C17" i="5"/>
  <c r="C17" i="4"/>
  <c r="A1" i="7"/>
  <c r="C21"/>
  <c r="C22"/>
  <c r="C20"/>
  <c r="C19"/>
  <c r="C18"/>
  <c r="C6"/>
  <c r="C7"/>
  <c r="C5"/>
  <c r="B30" i="4"/>
  <c r="B31"/>
  <c r="B29"/>
  <c r="B25"/>
  <c r="B24"/>
  <c r="B17"/>
  <c r="B18"/>
  <c r="B19"/>
  <c r="B20"/>
  <c r="B21"/>
  <c r="B22"/>
  <c r="B23"/>
  <c r="B11"/>
  <c r="B9" i="9" s="1"/>
  <c r="B12" i="4"/>
  <c r="B10" i="9" s="1"/>
  <c r="B10" i="4"/>
  <c r="B8" i="9" s="1"/>
  <c r="T34" i="4"/>
  <c r="T35" s="1"/>
  <c r="U34"/>
  <c r="U35" s="1"/>
  <c r="V34"/>
  <c r="V35" s="1"/>
  <c r="W34"/>
  <c r="W35" s="1"/>
  <c r="X34"/>
  <c r="X35" s="1"/>
  <c r="T34" i="5"/>
  <c r="T35" s="1"/>
  <c r="U34"/>
  <c r="U35" s="1"/>
  <c r="V34"/>
  <c r="V35" s="1"/>
  <c r="W34"/>
  <c r="W35" s="1"/>
  <c r="X34"/>
  <c r="X35" s="1"/>
  <c r="X36" l="1"/>
  <c r="X52"/>
  <c r="X53"/>
  <c r="U36"/>
  <c r="U52"/>
  <c r="U53"/>
  <c r="V36"/>
  <c r="V52"/>
  <c r="V53"/>
  <c r="T36"/>
  <c r="T52"/>
  <c r="T53"/>
  <c r="W36"/>
  <c r="W52"/>
  <c r="W53"/>
  <c r="BQ114" l="1"/>
  <c r="BP114"/>
  <c r="BO114"/>
  <c r="BN114"/>
  <c r="BM114"/>
  <c r="BL114"/>
  <c r="BK114"/>
  <c r="BJ114"/>
  <c r="BI114"/>
  <c r="BH114"/>
  <c r="BG114"/>
  <c r="BF114"/>
  <c r="BE114"/>
  <c r="BD114"/>
  <c r="BC114"/>
  <c r="BB114"/>
  <c r="BA114"/>
  <c r="AZ114"/>
  <c r="AY114"/>
  <c r="AX114"/>
  <c r="AW114"/>
  <c r="AV114"/>
  <c r="AU114"/>
  <c r="AT114"/>
  <c r="AS114"/>
  <c r="AR114"/>
  <c r="AQ114"/>
  <c r="AP114"/>
  <c r="AO114"/>
  <c r="AN114"/>
  <c r="AM114"/>
  <c r="AL114"/>
  <c r="AK114"/>
  <c r="AJ114"/>
  <c r="AE114"/>
  <c r="AD114"/>
  <c r="AC114"/>
  <c r="AB114"/>
  <c r="AA114"/>
  <c r="Z114"/>
  <c r="Y114"/>
  <c r="X114"/>
  <c r="W114"/>
  <c r="V114"/>
  <c r="U114"/>
  <c r="T114"/>
  <c r="S114"/>
  <c r="R114"/>
  <c r="Q114"/>
  <c r="P114"/>
  <c r="O114"/>
  <c r="N114"/>
  <c r="M114"/>
  <c r="L114"/>
  <c r="K114"/>
  <c r="J114"/>
  <c r="I114"/>
  <c r="H114"/>
  <c r="G114"/>
  <c r="F114"/>
  <c r="E114"/>
  <c r="D114"/>
  <c r="BQ113"/>
  <c r="BP113"/>
  <c r="BO113"/>
  <c r="BN113"/>
  <c r="BM113"/>
  <c r="BL113"/>
  <c r="BK113"/>
  <c r="BJ113"/>
  <c r="BI113"/>
  <c r="BH113"/>
  <c r="BG113"/>
  <c r="BF113"/>
  <c r="BE113"/>
  <c r="BD113"/>
  <c r="BC113"/>
  <c r="BB113"/>
  <c r="BA113"/>
  <c r="AZ113"/>
  <c r="AY113"/>
  <c r="AX113"/>
  <c r="AW113"/>
  <c r="AV113"/>
  <c r="AU113"/>
  <c r="AT113"/>
  <c r="AS113"/>
  <c r="AR113"/>
  <c r="AQ113"/>
  <c r="AP113"/>
  <c r="AO113"/>
  <c r="AN113"/>
  <c r="AM113"/>
  <c r="AL113"/>
  <c r="AK113"/>
  <c r="AJ113"/>
  <c r="AE113"/>
  <c r="AD113"/>
  <c r="AC113"/>
  <c r="AB113"/>
  <c r="AA113"/>
  <c r="Z113"/>
  <c r="Y113"/>
  <c r="X113"/>
  <c r="W113"/>
  <c r="V113"/>
  <c r="U113"/>
  <c r="T113"/>
  <c r="S113"/>
  <c r="R113"/>
  <c r="Q113"/>
  <c r="P113"/>
  <c r="O113"/>
  <c r="N113"/>
  <c r="M113"/>
  <c r="L113"/>
  <c r="K113"/>
  <c r="J113"/>
  <c r="I113"/>
  <c r="H113"/>
  <c r="G113"/>
  <c r="F113"/>
  <c r="E113"/>
  <c r="D113"/>
  <c r="BQ112"/>
  <c r="BP112"/>
  <c r="BO112"/>
  <c r="BN112"/>
  <c r="BM112"/>
  <c r="BL112"/>
  <c r="BK112"/>
  <c r="BJ112"/>
  <c r="BI112"/>
  <c r="BH112"/>
  <c r="BG112"/>
  <c r="BF112"/>
  <c r="BE112"/>
  <c r="BD112"/>
  <c r="BC112"/>
  <c r="BB112"/>
  <c r="BA112"/>
  <c r="AZ112"/>
  <c r="AY112"/>
  <c r="AX112"/>
  <c r="AW112"/>
  <c r="AV112"/>
  <c r="AU112"/>
  <c r="AT112"/>
  <c r="AS112"/>
  <c r="AR112"/>
  <c r="AQ112"/>
  <c r="AP112"/>
  <c r="AO112"/>
  <c r="AN112"/>
  <c r="AM112"/>
  <c r="AL112"/>
  <c r="AK112"/>
  <c r="AJ112"/>
  <c r="AE112"/>
  <c r="AD112"/>
  <c r="AC112"/>
  <c r="AB112"/>
  <c r="AA112"/>
  <c r="Z112"/>
  <c r="Y112"/>
  <c r="X112"/>
  <c r="W112"/>
  <c r="V112"/>
  <c r="U112"/>
  <c r="T112"/>
  <c r="S112"/>
  <c r="R112"/>
  <c r="Q112"/>
  <c r="P112"/>
  <c r="O112"/>
  <c r="N112"/>
  <c r="M112"/>
  <c r="L112"/>
  <c r="K112"/>
  <c r="J112"/>
  <c r="I112"/>
  <c r="H112"/>
  <c r="G112"/>
  <c r="F112"/>
  <c r="E112"/>
  <c r="D112"/>
  <c r="BQ111"/>
  <c r="BP111"/>
  <c r="BO111"/>
  <c r="BN111"/>
  <c r="BM111"/>
  <c r="BL111"/>
  <c r="BK111"/>
  <c r="BJ111"/>
  <c r="BI111"/>
  <c r="BH111"/>
  <c r="BG111"/>
  <c r="BF111"/>
  <c r="BE111"/>
  <c r="BD111"/>
  <c r="BC111"/>
  <c r="BB111"/>
  <c r="BA111"/>
  <c r="AZ111"/>
  <c r="AY111"/>
  <c r="AX111"/>
  <c r="AW111"/>
  <c r="AV111"/>
  <c r="AU111"/>
  <c r="AT111"/>
  <c r="AS111"/>
  <c r="AR111"/>
  <c r="AQ111"/>
  <c r="AP111"/>
  <c r="AO111"/>
  <c r="AN111"/>
  <c r="AM111"/>
  <c r="AL111"/>
  <c r="AK111"/>
  <c r="AJ111"/>
  <c r="AE111"/>
  <c r="AD111"/>
  <c r="AC111"/>
  <c r="AB111"/>
  <c r="AA111"/>
  <c r="Z111"/>
  <c r="Y111"/>
  <c r="X111"/>
  <c r="W111"/>
  <c r="V111"/>
  <c r="U111"/>
  <c r="T111"/>
  <c r="S111"/>
  <c r="R111"/>
  <c r="Q111"/>
  <c r="P111"/>
  <c r="O111"/>
  <c r="N111"/>
  <c r="M111"/>
  <c r="L111"/>
  <c r="K111"/>
  <c r="J111"/>
  <c r="I111"/>
  <c r="H111"/>
  <c r="G111"/>
  <c r="F111"/>
  <c r="E111"/>
  <c r="D111"/>
  <c r="BQ110"/>
  <c r="BP110"/>
  <c r="BO110"/>
  <c r="BN110"/>
  <c r="BM110"/>
  <c r="BL110"/>
  <c r="BK110"/>
  <c r="BJ110"/>
  <c r="BI110"/>
  <c r="BH110"/>
  <c r="BG110"/>
  <c r="BF110"/>
  <c r="BE110"/>
  <c r="BD110"/>
  <c r="BC110"/>
  <c r="BB110"/>
  <c r="BA110"/>
  <c r="AZ110"/>
  <c r="AY110"/>
  <c r="AX110"/>
  <c r="AW110"/>
  <c r="AV110"/>
  <c r="AU110"/>
  <c r="AT110"/>
  <c r="AS110"/>
  <c r="AR110"/>
  <c r="AQ110"/>
  <c r="AP110"/>
  <c r="AO110"/>
  <c r="AN110"/>
  <c r="AM110"/>
  <c r="AL110"/>
  <c r="AK110"/>
  <c r="AJ110"/>
  <c r="AE110"/>
  <c r="AD110"/>
  <c r="AC110"/>
  <c r="AB110"/>
  <c r="AA110"/>
  <c r="Z110"/>
  <c r="Y110"/>
  <c r="X110"/>
  <c r="W110"/>
  <c r="V110"/>
  <c r="U110"/>
  <c r="T110"/>
  <c r="S110"/>
  <c r="R110"/>
  <c r="Q110"/>
  <c r="P110"/>
  <c r="O110"/>
  <c r="N110"/>
  <c r="M110"/>
  <c r="L110"/>
  <c r="K110"/>
  <c r="J110"/>
  <c r="I110"/>
  <c r="H110"/>
  <c r="G110"/>
  <c r="F110"/>
  <c r="E110"/>
  <c r="D110"/>
  <c r="C110"/>
  <c r="BQ98"/>
  <c r="BP98"/>
  <c r="BO98"/>
  <c r="BN98"/>
  <c r="BM98"/>
  <c r="BL98"/>
  <c r="BK98"/>
  <c r="BJ98"/>
  <c r="BI98"/>
  <c r="BH98"/>
  <c r="BG98"/>
  <c r="BF98"/>
  <c r="BE98"/>
  <c r="BD98"/>
  <c r="BC98"/>
  <c r="BB98"/>
  <c r="BA98"/>
  <c r="AZ98"/>
  <c r="AY98"/>
  <c r="AX98"/>
  <c r="AW98"/>
  <c r="AV98"/>
  <c r="AU98"/>
  <c r="AT98"/>
  <c r="AS98"/>
  <c r="AR98"/>
  <c r="AQ98"/>
  <c r="AP98"/>
  <c r="AO98"/>
  <c r="AN98"/>
  <c r="AM98"/>
  <c r="AL98"/>
  <c r="AK98"/>
  <c r="AJ98"/>
  <c r="AE98"/>
  <c r="AD98"/>
  <c r="AC98"/>
  <c r="AB98"/>
  <c r="AA98"/>
  <c r="Z98"/>
  <c r="Y98"/>
  <c r="X98"/>
  <c r="W98"/>
  <c r="V98"/>
  <c r="U98"/>
  <c r="T98"/>
  <c r="S98"/>
  <c r="R98"/>
  <c r="Q98"/>
  <c r="P98"/>
  <c r="O98"/>
  <c r="N98"/>
  <c r="M98"/>
  <c r="L98"/>
  <c r="K98"/>
  <c r="J98"/>
  <c r="I98"/>
  <c r="H98"/>
  <c r="G98"/>
  <c r="F98"/>
  <c r="E98"/>
  <c r="D98"/>
  <c r="BQ97"/>
  <c r="BP97"/>
  <c r="BO97"/>
  <c r="BN97"/>
  <c r="BM97"/>
  <c r="BL97"/>
  <c r="BK97"/>
  <c r="BJ97"/>
  <c r="BI97"/>
  <c r="BH97"/>
  <c r="BG97"/>
  <c r="BF97"/>
  <c r="BE97"/>
  <c r="BD97"/>
  <c r="BC97"/>
  <c r="BB97"/>
  <c r="BA97"/>
  <c r="AZ97"/>
  <c r="AY97"/>
  <c r="AX97"/>
  <c r="AW97"/>
  <c r="AV97"/>
  <c r="AU97"/>
  <c r="AT97"/>
  <c r="AS97"/>
  <c r="AR97"/>
  <c r="AQ97"/>
  <c r="AP97"/>
  <c r="AO97"/>
  <c r="AN97"/>
  <c r="AM97"/>
  <c r="AL97"/>
  <c r="AK97"/>
  <c r="AJ97"/>
  <c r="AE97"/>
  <c r="AD97"/>
  <c r="AC97"/>
  <c r="AB97"/>
  <c r="AA97"/>
  <c r="Z97"/>
  <c r="Y97"/>
  <c r="X97"/>
  <c r="W97"/>
  <c r="V97"/>
  <c r="U97"/>
  <c r="T97"/>
  <c r="S97"/>
  <c r="R97"/>
  <c r="Q97"/>
  <c r="P97"/>
  <c r="O97"/>
  <c r="N97"/>
  <c r="M97"/>
  <c r="L97"/>
  <c r="K97"/>
  <c r="J97"/>
  <c r="I97"/>
  <c r="H97"/>
  <c r="G97"/>
  <c r="F97"/>
  <c r="E97"/>
  <c r="D97"/>
  <c r="BQ96"/>
  <c r="BP96"/>
  <c r="BO96"/>
  <c r="BN96"/>
  <c r="BM96"/>
  <c r="BL96"/>
  <c r="BK96"/>
  <c r="BJ96"/>
  <c r="BI96"/>
  <c r="BH96"/>
  <c r="BG96"/>
  <c r="BF96"/>
  <c r="BE96"/>
  <c r="BD96"/>
  <c r="BC96"/>
  <c r="BB96"/>
  <c r="BA96"/>
  <c r="AZ96"/>
  <c r="AY96"/>
  <c r="AX96"/>
  <c r="AW96"/>
  <c r="AV96"/>
  <c r="AU96"/>
  <c r="AT96"/>
  <c r="AS96"/>
  <c r="AR96"/>
  <c r="AQ96"/>
  <c r="AP96"/>
  <c r="AO96"/>
  <c r="AN96"/>
  <c r="AM96"/>
  <c r="AL96"/>
  <c r="AK96"/>
  <c r="AJ96"/>
  <c r="AE96"/>
  <c r="AD96"/>
  <c r="AC96"/>
  <c r="AB96"/>
  <c r="AA96"/>
  <c r="Z96"/>
  <c r="Y96"/>
  <c r="X96"/>
  <c r="W96"/>
  <c r="V96"/>
  <c r="U96"/>
  <c r="T96"/>
  <c r="S96"/>
  <c r="R96"/>
  <c r="Q96"/>
  <c r="P96"/>
  <c r="O96"/>
  <c r="N96"/>
  <c r="M96"/>
  <c r="L96"/>
  <c r="K96"/>
  <c r="J96"/>
  <c r="I96"/>
  <c r="H96"/>
  <c r="G96"/>
  <c r="F96"/>
  <c r="E96"/>
  <c r="D96"/>
  <c r="BQ95"/>
  <c r="BP95"/>
  <c r="BO95"/>
  <c r="BN95"/>
  <c r="BM95"/>
  <c r="BL95"/>
  <c r="BK95"/>
  <c r="BJ95"/>
  <c r="BI95"/>
  <c r="BH95"/>
  <c r="BG95"/>
  <c r="BF95"/>
  <c r="BE95"/>
  <c r="BD95"/>
  <c r="BC95"/>
  <c r="BB95"/>
  <c r="BA95"/>
  <c r="AZ95"/>
  <c r="AY95"/>
  <c r="AX95"/>
  <c r="AW95"/>
  <c r="AV95"/>
  <c r="AU95"/>
  <c r="AT95"/>
  <c r="AS95"/>
  <c r="AR95"/>
  <c r="AQ95"/>
  <c r="AP95"/>
  <c r="AO95"/>
  <c r="AN95"/>
  <c r="AM95"/>
  <c r="AL95"/>
  <c r="AK95"/>
  <c r="AJ95"/>
  <c r="AE95"/>
  <c r="AD95"/>
  <c r="AC95"/>
  <c r="AB95"/>
  <c r="AA95"/>
  <c r="Z95"/>
  <c r="Y95"/>
  <c r="X95"/>
  <c r="W95"/>
  <c r="V95"/>
  <c r="U95"/>
  <c r="T95"/>
  <c r="S95"/>
  <c r="R95"/>
  <c r="Q95"/>
  <c r="P95"/>
  <c r="O95"/>
  <c r="N95"/>
  <c r="M95"/>
  <c r="L95"/>
  <c r="K95"/>
  <c r="J95"/>
  <c r="I95"/>
  <c r="H95"/>
  <c r="G95"/>
  <c r="F95"/>
  <c r="E95"/>
  <c r="D95"/>
  <c r="BQ94"/>
  <c r="BP94"/>
  <c r="BO94"/>
  <c r="BN94"/>
  <c r="BM94"/>
  <c r="BL94"/>
  <c r="BK94"/>
  <c r="BJ94"/>
  <c r="BI94"/>
  <c r="BH94"/>
  <c r="BG94"/>
  <c r="BF94"/>
  <c r="BE94"/>
  <c r="BD94"/>
  <c r="BC94"/>
  <c r="BB94"/>
  <c r="BA94"/>
  <c r="AZ94"/>
  <c r="AY94"/>
  <c r="AX94"/>
  <c r="AW94"/>
  <c r="AV94"/>
  <c r="AU94"/>
  <c r="AT94"/>
  <c r="AS94"/>
  <c r="AR94"/>
  <c r="AQ94"/>
  <c r="AP94"/>
  <c r="AO94"/>
  <c r="AN94"/>
  <c r="AM94"/>
  <c r="AL94"/>
  <c r="AK94"/>
  <c r="AJ94"/>
  <c r="AE94"/>
  <c r="AD94"/>
  <c r="AC94"/>
  <c r="AB94"/>
  <c r="AA94"/>
  <c r="Z94"/>
  <c r="Y94"/>
  <c r="X94"/>
  <c r="W94"/>
  <c r="V94"/>
  <c r="U94"/>
  <c r="T94"/>
  <c r="S94"/>
  <c r="R94"/>
  <c r="Q94"/>
  <c r="P94"/>
  <c r="O94"/>
  <c r="N94"/>
  <c r="M94"/>
  <c r="L94"/>
  <c r="K94"/>
  <c r="J94"/>
  <c r="I94"/>
  <c r="H94"/>
  <c r="G94"/>
  <c r="F94"/>
  <c r="E94"/>
  <c r="D94"/>
  <c r="C94"/>
  <c r="BQ82"/>
  <c r="BP82"/>
  <c r="BO82"/>
  <c r="BN82"/>
  <c r="BM82"/>
  <c r="BL82"/>
  <c r="BK82"/>
  <c r="BJ82"/>
  <c r="BI82"/>
  <c r="BH82"/>
  <c r="BG82"/>
  <c r="BF82"/>
  <c r="BE82"/>
  <c r="BD82"/>
  <c r="BC82"/>
  <c r="BB82"/>
  <c r="BA82"/>
  <c r="AZ82"/>
  <c r="AY82"/>
  <c r="AX82"/>
  <c r="AW82"/>
  <c r="AV82"/>
  <c r="AU82"/>
  <c r="AT82"/>
  <c r="AS82"/>
  <c r="AR82"/>
  <c r="AQ82"/>
  <c r="AP82"/>
  <c r="AO82"/>
  <c r="AN82"/>
  <c r="AM82"/>
  <c r="AL82"/>
  <c r="AK82"/>
  <c r="AJ82"/>
  <c r="AE82"/>
  <c r="AD82"/>
  <c r="AC82"/>
  <c r="AB82"/>
  <c r="AA82"/>
  <c r="Z82"/>
  <c r="Y82"/>
  <c r="X82"/>
  <c r="W82"/>
  <c r="V82"/>
  <c r="U82"/>
  <c r="T82"/>
  <c r="S82"/>
  <c r="R82"/>
  <c r="Q82"/>
  <c r="P82"/>
  <c r="O82"/>
  <c r="N82"/>
  <c r="M82"/>
  <c r="L82"/>
  <c r="K82"/>
  <c r="J82"/>
  <c r="I82"/>
  <c r="H82"/>
  <c r="G82"/>
  <c r="F82"/>
  <c r="E82"/>
  <c r="D82"/>
  <c r="BQ81"/>
  <c r="BP81"/>
  <c r="BO81"/>
  <c r="BN81"/>
  <c r="BM81"/>
  <c r="BL81"/>
  <c r="BK81"/>
  <c r="BJ81"/>
  <c r="BI81"/>
  <c r="BH81"/>
  <c r="BG81"/>
  <c r="BF81"/>
  <c r="BE81"/>
  <c r="BD81"/>
  <c r="BC81"/>
  <c r="BB81"/>
  <c r="BA81"/>
  <c r="AZ81"/>
  <c r="AY81"/>
  <c r="AX81"/>
  <c r="AW81"/>
  <c r="AV81"/>
  <c r="AU81"/>
  <c r="AT81"/>
  <c r="AS81"/>
  <c r="AR81"/>
  <c r="AQ81"/>
  <c r="AP81"/>
  <c r="AO81"/>
  <c r="AN81"/>
  <c r="AM81"/>
  <c r="AL81"/>
  <c r="AK81"/>
  <c r="AJ81"/>
  <c r="AE81"/>
  <c r="AD81"/>
  <c r="AC81"/>
  <c r="AB81"/>
  <c r="AA81"/>
  <c r="Z81"/>
  <c r="Y81"/>
  <c r="X81"/>
  <c r="W81"/>
  <c r="V81"/>
  <c r="U81"/>
  <c r="T81"/>
  <c r="S81"/>
  <c r="R81"/>
  <c r="Q81"/>
  <c r="P81"/>
  <c r="O81"/>
  <c r="N81"/>
  <c r="M81"/>
  <c r="L81"/>
  <c r="K81"/>
  <c r="J81"/>
  <c r="I81"/>
  <c r="H81"/>
  <c r="G81"/>
  <c r="F81"/>
  <c r="E81"/>
  <c r="D81"/>
  <c r="BQ80"/>
  <c r="BP80"/>
  <c r="BO80"/>
  <c r="BN80"/>
  <c r="BM80"/>
  <c r="BL80"/>
  <c r="BK80"/>
  <c r="BJ80"/>
  <c r="BI80"/>
  <c r="BH80"/>
  <c r="BG80"/>
  <c r="BF80"/>
  <c r="BE80"/>
  <c r="BD80"/>
  <c r="BC80"/>
  <c r="BB80"/>
  <c r="BA80"/>
  <c r="AZ80"/>
  <c r="AY80"/>
  <c r="AX80"/>
  <c r="AW80"/>
  <c r="AV80"/>
  <c r="AU80"/>
  <c r="AT80"/>
  <c r="AS80"/>
  <c r="AR80"/>
  <c r="AQ80"/>
  <c r="AP80"/>
  <c r="AO80"/>
  <c r="AN80"/>
  <c r="AM80"/>
  <c r="AL80"/>
  <c r="AK80"/>
  <c r="AJ80"/>
  <c r="AE80"/>
  <c r="AD80"/>
  <c r="AC80"/>
  <c r="AB80"/>
  <c r="AA80"/>
  <c r="Z80"/>
  <c r="Y80"/>
  <c r="X80"/>
  <c r="W80"/>
  <c r="V80"/>
  <c r="U80"/>
  <c r="T80"/>
  <c r="S80"/>
  <c r="R80"/>
  <c r="Q80"/>
  <c r="P80"/>
  <c r="O80"/>
  <c r="N80"/>
  <c r="M80"/>
  <c r="L80"/>
  <c r="K80"/>
  <c r="J80"/>
  <c r="I80"/>
  <c r="H80"/>
  <c r="G80"/>
  <c r="F80"/>
  <c r="E80"/>
  <c r="D80"/>
  <c r="BQ79"/>
  <c r="BP79"/>
  <c r="BO79"/>
  <c r="BN79"/>
  <c r="BM79"/>
  <c r="BL79"/>
  <c r="BK79"/>
  <c r="BJ79"/>
  <c r="BI79"/>
  <c r="BH79"/>
  <c r="BG79"/>
  <c r="BF79"/>
  <c r="BE79"/>
  <c r="BD79"/>
  <c r="BC79"/>
  <c r="BB79"/>
  <c r="BA79"/>
  <c r="AZ79"/>
  <c r="AY79"/>
  <c r="AX79"/>
  <c r="AW79"/>
  <c r="AV79"/>
  <c r="AU79"/>
  <c r="AT79"/>
  <c r="AS79"/>
  <c r="AR79"/>
  <c r="AQ79"/>
  <c r="AP79"/>
  <c r="AO79"/>
  <c r="AN79"/>
  <c r="AM79"/>
  <c r="AL79"/>
  <c r="AK79"/>
  <c r="AJ79"/>
  <c r="AE79"/>
  <c r="AD79"/>
  <c r="AC79"/>
  <c r="AB79"/>
  <c r="AA79"/>
  <c r="Z79"/>
  <c r="Y79"/>
  <c r="X79"/>
  <c r="W79"/>
  <c r="V79"/>
  <c r="U79"/>
  <c r="T79"/>
  <c r="S79"/>
  <c r="R79"/>
  <c r="Q79"/>
  <c r="P79"/>
  <c r="O79"/>
  <c r="N79"/>
  <c r="M79"/>
  <c r="L79"/>
  <c r="K79"/>
  <c r="J79"/>
  <c r="I79"/>
  <c r="H79"/>
  <c r="G79"/>
  <c r="F79"/>
  <c r="E79"/>
  <c r="D79"/>
  <c r="BQ78"/>
  <c r="BP78"/>
  <c r="BO78"/>
  <c r="BN78"/>
  <c r="BM78"/>
  <c r="BL78"/>
  <c r="BK78"/>
  <c r="BJ78"/>
  <c r="BI78"/>
  <c r="BH78"/>
  <c r="BG78"/>
  <c r="BF78"/>
  <c r="BE78"/>
  <c r="BD78"/>
  <c r="BC78"/>
  <c r="BB78"/>
  <c r="BA78"/>
  <c r="AZ78"/>
  <c r="AY78"/>
  <c r="AX78"/>
  <c r="AW78"/>
  <c r="AV78"/>
  <c r="AU78"/>
  <c r="AT78"/>
  <c r="AS78"/>
  <c r="AR78"/>
  <c r="AQ78"/>
  <c r="AP78"/>
  <c r="AO78"/>
  <c r="AN78"/>
  <c r="AM78"/>
  <c r="AL78"/>
  <c r="AK78"/>
  <c r="AJ78"/>
  <c r="AE78"/>
  <c r="AD78"/>
  <c r="AC78"/>
  <c r="AB78"/>
  <c r="AA78"/>
  <c r="Z78"/>
  <c r="Y78"/>
  <c r="X78"/>
  <c r="W78"/>
  <c r="V78"/>
  <c r="U78"/>
  <c r="T78"/>
  <c r="S78"/>
  <c r="R78"/>
  <c r="Q78"/>
  <c r="P78"/>
  <c r="O78"/>
  <c r="N78"/>
  <c r="M78"/>
  <c r="L78"/>
  <c r="K78"/>
  <c r="J78"/>
  <c r="I78"/>
  <c r="H78"/>
  <c r="G78"/>
  <c r="F78"/>
  <c r="E78"/>
  <c r="D78"/>
  <c r="BQ77"/>
  <c r="BP77"/>
  <c r="BO77"/>
  <c r="BN77"/>
  <c r="BM77"/>
  <c r="BL77"/>
  <c r="BK77"/>
  <c r="BJ77"/>
  <c r="BI77"/>
  <c r="BH77"/>
  <c r="BG77"/>
  <c r="BF77"/>
  <c r="BE77"/>
  <c r="BD77"/>
  <c r="BC77"/>
  <c r="BB77"/>
  <c r="BA77"/>
  <c r="AZ77"/>
  <c r="AY77"/>
  <c r="AX77"/>
  <c r="AW77"/>
  <c r="AV77"/>
  <c r="AU77"/>
  <c r="AT77"/>
  <c r="AS77"/>
  <c r="AR77"/>
  <c r="AQ77"/>
  <c r="AP77"/>
  <c r="AO77"/>
  <c r="AN77"/>
  <c r="AM77"/>
  <c r="AL77"/>
  <c r="AK77"/>
  <c r="AJ77"/>
  <c r="AE77"/>
  <c r="AD77"/>
  <c r="AC77"/>
  <c r="AB77"/>
  <c r="AA77"/>
  <c r="Z77"/>
  <c r="Y77"/>
  <c r="X77"/>
  <c r="W77"/>
  <c r="V77"/>
  <c r="U77"/>
  <c r="T77"/>
  <c r="S77"/>
  <c r="R77"/>
  <c r="Q77"/>
  <c r="P77"/>
  <c r="O77"/>
  <c r="N77"/>
  <c r="M77"/>
  <c r="L77"/>
  <c r="K77"/>
  <c r="J77"/>
  <c r="I77"/>
  <c r="H77"/>
  <c r="G77"/>
  <c r="F77"/>
  <c r="E77"/>
  <c r="D77"/>
  <c r="BQ76"/>
  <c r="BP76"/>
  <c r="BO76"/>
  <c r="BN76"/>
  <c r="BM76"/>
  <c r="BL76"/>
  <c r="BK76"/>
  <c r="BJ76"/>
  <c r="BI76"/>
  <c r="BH76"/>
  <c r="BG76"/>
  <c r="BF76"/>
  <c r="BE76"/>
  <c r="BD76"/>
  <c r="BC76"/>
  <c r="BB76"/>
  <c r="BA76"/>
  <c r="AZ76"/>
  <c r="AY76"/>
  <c r="AX76"/>
  <c r="AW76"/>
  <c r="AV76"/>
  <c r="AU76"/>
  <c r="AT76"/>
  <c r="AS76"/>
  <c r="AR76"/>
  <c r="AQ76"/>
  <c r="AP76"/>
  <c r="AO76"/>
  <c r="AN76"/>
  <c r="AM76"/>
  <c r="AL76"/>
  <c r="AK76"/>
  <c r="AJ76"/>
  <c r="AE76"/>
  <c r="AD76"/>
  <c r="AC76"/>
  <c r="AB76"/>
  <c r="AA76"/>
  <c r="Z76"/>
  <c r="Y76"/>
  <c r="X76"/>
  <c r="W76"/>
  <c r="V76"/>
  <c r="U76"/>
  <c r="T76"/>
  <c r="S76"/>
  <c r="R76"/>
  <c r="Q76"/>
  <c r="P76"/>
  <c r="O76"/>
  <c r="N76"/>
  <c r="M76"/>
  <c r="L76"/>
  <c r="K76"/>
  <c r="J76"/>
  <c r="I76"/>
  <c r="H76"/>
  <c r="G76"/>
  <c r="F76"/>
  <c r="E76"/>
  <c r="D76"/>
  <c r="BF102"/>
  <c r="BF103" s="1"/>
  <c r="AX102"/>
  <c r="AX103" s="1"/>
  <c r="AP102"/>
  <c r="AP103" s="1"/>
  <c r="AE102"/>
  <c r="AE103" s="1"/>
  <c r="W102"/>
  <c r="W103" s="1"/>
  <c r="O102"/>
  <c r="O103" s="1"/>
  <c r="G102"/>
  <c r="G103" s="1"/>
  <c r="BQ34"/>
  <c r="BQ35" s="1"/>
  <c r="BP34"/>
  <c r="BO34"/>
  <c r="BO35" s="1"/>
  <c r="BN34"/>
  <c r="BM34"/>
  <c r="BM35" s="1"/>
  <c r="BL34"/>
  <c r="BK34"/>
  <c r="BK35" s="1"/>
  <c r="BJ34"/>
  <c r="BI34"/>
  <c r="BI35" s="1"/>
  <c r="BH34"/>
  <c r="BG34"/>
  <c r="BG35" s="1"/>
  <c r="BF34"/>
  <c r="BE34"/>
  <c r="BE35" s="1"/>
  <c r="BD34"/>
  <c r="BC34"/>
  <c r="BC35" s="1"/>
  <c r="BB34"/>
  <c r="BA34"/>
  <c r="BA35" s="1"/>
  <c r="AZ34"/>
  <c r="AY34"/>
  <c r="AY35" s="1"/>
  <c r="AX34"/>
  <c r="AW34"/>
  <c r="AW35" s="1"/>
  <c r="AV34"/>
  <c r="AU34"/>
  <c r="AU35" s="1"/>
  <c r="AT34"/>
  <c r="AS34"/>
  <c r="AS35" s="1"/>
  <c r="AR34"/>
  <c r="AQ34"/>
  <c r="AQ35" s="1"/>
  <c r="AP34"/>
  <c r="AO34"/>
  <c r="AO35" s="1"/>
  <c r="AN34"/>
  <c r="AM34"/>
  <c r="AM35" s="1"/>
  <c r="AL34"/>
  <c r="AK34"/>
  <c r="AK35" s="1"/>
  <c r="AJ34"/>
  <c r="AE34"/>
  <c r="AD34"/>
  <c r="AD35" s="1"/>
  <c r="AC34"/>
  <c r="AB34"/>
  <c r="AB35" s="1"/>
  <c r="AA34"/>
  <c r="Z34"/>
  <c r="Z35" s="1"/>
  <c r="Y34"/>
  <c r="S34"/>
  <c r="R34"/>
  <c r="R35" s="1"/>
  <c r="Q34"/>
  <c r="P34"/>
  <c r="P35" s="1"/>
  <c r="O34"/>
  <c r="N34"/>
  <c r="N35" s="1"/>
  <c r="M34"/>
  <c r="L34"/>
  <c r="L35" s="1"/>
  <c r="K34"/>
  <c r="J34"/>
  <c r="J35" s="1"/>
  <c r="I34"/>
  <c r="H34"/>
  <c r="H35" s="1"/>
  <c r="G34"/>
  <c r="F34"/>
  <c r="F35" s="1"/>
  <c r="E34"/>
  <c r="D34"/>
  <c r="D35" s="1"/>
  <c r="C29"/>
  <c r="C24"/>
  <c r="C10"/>
  <c r="BQ8"/>
  <c r="BQ58" s="1"/>
  <c r="BP8"/>
  <c r="BP58" s="1"/>
  <c r="BO8"/>
  <c r="BO58" s="1"/>
  <c r="BN8"/>
  <c r="BN58" s="1"/>
  <c r="BM8"/>
  <c r="BM58" s="1"/>
  <c r="BL8"/>
  <c r="BL58" s="1"/>
  <c r="BK8"/>
  <c r="BK58" s="1"/>
  <c r="BJ8"/>
  <c r="BJ58" s="1"/>
  <c r="BI8"/>
  <c r="BI58" s="1"/>
  <c r="BH8"/>
  <c r="BH58" s="1"/>
  <c r="BG8"/>
  <c r="BG58" s="1"/>
  <c r="BF8"/>
  <c r="BF58" s="1"/>
  <c r="BE8"/>
  <c r="BE58" s="1"/>
  <c r="BD8"/>
  <c r="BD58" s="1"/>
  <c r="BC8"/>
  <c r="BC58" s="1"/>
  <c r="BB8"/>
  <c r="BB58" s="1"/>
  <c r="BA8"/>
  <c r="BA58" s="1"/>
  <c r="AZ8"/>
  <c r="AZ58" s="1"/>
  <c r="AY8"/>
  <c r="AY58" s="1"/>
  <c r="AX8"/>
  <c r="AX58" s="1"/>
  <c r="AW8"/>
  <c r="AW58" s="1"/>
  <c r="AV8"/>
  <c r="AV58" s="1"/>
  <c r="AU8"/>
  <c r="AU58" s="1"/>
  <c r="AT8"/>
  <c r="AT58" s="1"/>
  <c r="AS8"/>
  <c r="AS58" s="1"/>
  <c r="AR8"/>
  <c r="AR58" s="1"/>
  <c r="AQ8"/>
  <c r="AQ58" s="1"/>
  <c r="AP8"/>
  <c r="AP58" s="1"/>
  <c r="AO8"/>
  <c r="AO58" s="1"/>
  <c r="AN8"/>
  <c r="AN58" s="1"/>
  <c r="AM8"/>
  <c r="AM58" s="1"/>
  <c r="AL8"/>
  <c r="AL58" s="1"/>
  <c r="AK8"/>
  <c r="AK58" s="1"/>
  <c r="AJ8"/>
  <c r="AJ58" s="1"/>
  <c r="AH8"/>
  <c r="AH58" s="1"/>
  <c r="AE8"/>
  <c r="AE58" s="1"/>
  <c r="AD8"/>
  <c r="AD58" s="1"/>
  <c r="AC8"/>
  <c r="AC58" s="1"/>
  <c r="AB8"/>
  <c r="AB58" s="1"/>
  <c r="AA8"/>
  <c r="AA58" s="1"/>
  <c r="Z8"/>
  <c r="Z58" s="1"/>
  <c r="Y8"/>
  <c r="Y58" s="1"/>
  <c r="X8"/>
  <c r="X58" s="1"/>
  <c r="W8"/>
  <c r="V8"/>
  <c r="V58" s="1"/>
  <c r="U8"/>
  <c r="U58" s="1"/>
  <c r="T8"/>
  <c r="T58" s="1"/>
  <c r="S8"/>
  <c r="S58" s="1"/>
  <c r="R8"/>
  <c r="R58" s="1"/>
  <c r="Q8"/>
  <c r="Q58" s="1"/>
  <c r="P8"/>
  <c r="P58" s="1"/>
  <c r="O8"/>
  <c r="O58" s="1"/>
  <c r="N8"/>
  <c r="N58" s="1"/>
  <c r="M8"/>
  <c r="M58" s="1"/>
  <c r="L8"/>
  <c r="L58" s="1"/>
  <c r="K8"/>
  <c r="K58" s="1"/>
  <c r="J8"/>
  <c r="J58" s="1"/>
  <c r="I8"/>
  <c r="I58" s="1"/>
  <c r="H8"/>
  <c r="H58" s="1"/>
  <c r="G8"/>
  <c r="G58" s="1"/>
  <c r="F8"/>
  <c r="F58" s="1"/>
  <c r="E8"/>
  <c r="E58" s="1"/>
  <c r="D8"/>
  <c r="D58" s="1"/>
  <c r="BQ111" i="4"/>
  <c r="BP111"/>
  <c r="BO111"/>
  <c r="BN111"/>
  <c r="BM111"/>
  <c r="BL111"/>
  <c r="BK111"/>
  <c r="BJ111"/>
  <c r="BI111"/>
  <c r="BH111"/>
  <c r="BG111"/>
  <c r="BF111"/>
  <c r="BE111"/>
  <c r="BD111"/>
  <c r="BC111"/>
  <c r="BB111"/>
  <c r="BA111"/>
  <c r="AZ111"/>
  <c r="AY111"/>
  <c r="AX111"/>
  <c r="AW111"/>
  <c r="AV111"/>
  <c r="AU111"/>
  <c r="AT111"/>
  <c r="AS111"/>
  <c r="AR111"/>
  <c r="AQ111"/>
  <c r="AP111"/>
  <c r="AO111"/>
  <c r="AN111"/>
  <c r="AM111"/>
  <c r="AL111"/>
  <c r="AK111"/>
  <c r="AJ111"/>
  <c r="AE111"/>
  <c r="AD111"/>
  <c r="AC111"/>
  <c r="AB111"/>
  <c r="AA111"/>
  <c r="Z111"/>
  <c r="Y111"/>
  <c r="X111"/>
  <c r="W111"/>
  <c r="V111"/>
  <c r="U111"/>
  <c r="T111"/>
  <c r="S111"/>
  <c r="R111"/>
  <c r="Q111"/>
  <c r="P111"/>
  <c r="O111"/>
  <c r="N111"/>
  <c r="M111"/>
  <c r="L111"/>
  <c r="K111"/>
  <c r="J111"/>
  <c r="I111"/>
  <c r="H111"/>
  <c r="G111"/>
  <c r="F111"/>
  <c r="E111"/>
  <c r="D111"/>
  <c r="BQ110"/>
  <c r="BP110"/>
  <c r="BO110"/>
  <c r="BN110"/>
  <c r="BM110"/>
  <c r="BL110"/>
  <c r="BK110"/>
  <c r="BJ110"/>
  <c r="BI110"/>
  <c r="BH110"/>
  <c r="BG110"/>
  <c r="BF110"/>
  <c r="BE110"/>
  <c r="BD110"/>
  <c r="BC110"/>
  <c r="BB110"/>
  <c r="BA110"/>
  <c r="AZ110"/>
  <c r="AY110"/>
  <c r="AX110"/>
  <c r="AW110"/>
  <c r="AV110"/>
  <c r="AU110"/>
  <c r="AT110"/>
  <c r="AS110"/>
  <c r="AR110"/>
  <c r="AQ110"/>
  <c r="AP110"/>
  <c r="AO110"/>
  <c r="AN110"/>
  <c r="AM110"/>
  <c r="AL110"/>
  <c r="AK110"/>
  <c r="AJ110"/>
  <c r="AE110"/>
  <c r="AD110"/>
  <c r="AC110"/>
  <c r="AB110"/>
  <c r="AA110"/>
  <c r="Z110"/>
  <c r="Y110"/>
  <c r="X110"/>
  <c r="W110"/>
  <c r="V110"/>
  <c r="U110"/>
  <c r="T110"/>
  <c r="S110"/>
  <c r="R110"/>
  <c r="Q110"/>
  <c r="P110"/>
  <c r="O110"/>
  <c r="N110"/>
  <c r="M110"/>
  <c r="L110"/>
  <c r="K110"/>
  <c r="J110"/>
  <c r="I110"/>
  <c r="H110"/>
  <c r="G110"/>
  <c r="F110"/>
  <c r="E110"/>
  <c r="D110"/>
  <c r="BQ109"/>
  <c r="BP109"/>
  <c r="BO109"/>
  <c r="BN109"/>
  <c r="BM109"/>
  <c r="BL109"/>
  <c r="BK109"/>
  <c r="BJ109"/>
  <c r="BI109"/>
  <c r="BH109"/>
  <c r="BG109"/>
  <c r="BF109"/>
  <c r="BE109"/>
  <c r="BD109"/>
  <c r="BC109"/>
  <c r="BB109"/>
  <c r="BA109"/>
  <c r="AZ109"/>
  <c r="AY109"/>
  <c r="AX109"/>
  <c r="AW109"/>
  <c r="AV109"/>
  <c r="AU109"/>
  <c r="AT109"/>
  <c r="AS109"/>
  <c r="AR109"/>
  <c r="AQ109"/>
  <c r="AP109"/>
  <c r="AO109"/>
  <c r="AN109"/>
  <c r="AM109"/>
  <c r="AL109"/>
  <c r="AK109"/>
  <c r="AJ109"/>
  <c r="AE109"/>
  <c r="AD109"/>
  <c r="AC109"/>
  <c r="AB109"/>
  <c r="AA109"/>
  <c r="Z109"/>
  <c r="Y109"/>
  <c r="X109"/>
  <c r="W109"/>
  <c r="V109"/>
  <c r="U109"/>
  <c r="T109"/>
  <c r="S109"/>
  <c r="R109"/>
  <c r="Q109"/>
  <c r="P109"/>
  <c r="O109"/>
  <c r="N109"/>
  <c r="M109"/>
  <c r="L109"/>
  <c r="K109"/>
  <c r="J109"/>
  <c r="I109"/>
  <c r="H109"/>
  <c r="G109"/>
  <c r="F109"/>
  <c r="E109"/>
  <c r="D109"/>
  <c r="BQ108"/>
  <c r="BP108"/>
  <c r="BO108"/>
  <c r="BN108"/>
  <c r="BM108"/>
  <c r="BL108"/>
  <c r="BK108"/>
  <c r="BJ108"/>
  <c r="BI108"/>
  <c r="BH108"/>
  <c r="BG108"/>
  <c r="BF108"/>
  <c r="BE108"/>
  <c r="BD108"/>
  <c r="BC108"/>
  <c r="BB108"/>
  <c r="BA108"/>
  <c r="AZ108"/>
  <c r="AY108"/>
  <c r="AX108"/>
  <c r="AW108"/>
  <c r="AV108"/>
  <c r="AU108"/>
  <c r="AT108"/>
  <c r="AS108"/>
  <c r="AR108"/>
  <c r="AQ108"/>
  <c r="AP108"/>
  <c r="AO108"/>
  <c r="AN108"/>
  <c r="AM108"/>
  <c r="AL108"/>
  <c r="AK108"/>
  <c r="AJ108"/>
  <c r="AE108"/>
  <c r="AD108"/>
  <c r="AC108"/>
  <c r="AB108"/>
  <c r="AA108"/>
  <c r="Z108"/>
  <c r="Y108"/>
  <c r="X108"/>
  <c r="W108"/>
  <c r="V108"/>
  <c r="U108"/>
  <c r="T108"/>
  <c r="S108"/>
  <c r="R108"/>
  <c r="Q108"/>
  <c r="P108"/>
  <c r="O108"/>
  <c r="N108"/>
  <c r="M108"/>
  <c r="L108"/>
  <c r="K108"/>
  <c r="J108"/>
  <c r="I108"/>
  <c r="H108"/>
  <c r="G108"/>
  <c r="F108"/>
  <c r="E108"/>
  <c r="D108"/>
  <c r="BQ107"/>
  <c r="BP107"/>
  <c r="BO107"/>
  <c r="BN107"/>
  <c r="BM107"/>
  <c r="BL107"/>
  <c r="BK107"/>
  <c r="BJ107"/>
  <c r="BI107"/>
  <c r="BH107"/>
  <c r="BG107"/>
  <c r="BF107"/>
  <c r="BE107"/>
  <c r="BD107"/>
  <c r="BC107"/>
  <c r="BB107"/>
  <c r="BA107"/>
  <c r="AZ107"/>
  <c r="AY107"/>
  <c r="AX107"/>
  <c r="AW107"/>
  <c r="AV107"/>
  <c r="AU107"/>
  <c r="AT107"/>
  <c r="AS107"/>
  <c r="AR107"/>
  <c r="AQ107"/>
  <c r="AP107"/>
  <c r="AO107"/>
  <c r="AN107"/>
  <c r="AM107"/>
  <c r="AL107"/>
  <c r="AK107"/>
  <c r="AJ107"/>
  <c r="AE107"/>
  <c r="AD107"/>
  <c r="AC107"/>
  <c r="AB107"/>
  <c r="AA107"/>
  <c r="Z107"/>
  <c r="Y107"/>
  <c r="X107"/>
  <c r="W107"/>
  <c r="V107"/>
  <c r="U107"/>
  <c r="T107"/>
  <c r="S107"/>
  <c r="R107"/>
  <c r="Q107"/>
  <c r="P107"/>
  <c r="O107"/>
  <c r="N107"/>
  <c r="M107"/>
  <c r="L107"/>
  <c r="K107"/>
  <c r="J107"/>
  <c r="I107"/>
  <c r="H107"/>
  <c r="G107"/>
  <c r="F107"/>
  <c r="E107"/>
  <c r="D107"/>
  <c r="C107"/>
  <c r="BQ95"/>
  <c r="BP95"/>
  <c r="BO95"/>
  <c r="BN95"/>
  <c r="BM95"/>
  <c r="BL95"/>
  <c r="BK95"/>
  <c r="BJ95"/>
  <c r="BI95"/>
  <c r="BH95"/>
  <c r="BG95"/>
  <c r="BF95"/>
  <c r="BE95"/>
  <c r="BD95"/>
  <c r="BC95"/>
  <c r="BB95"/>
  <c r="BA95"/>
  <c r="AZ95"/>
  <c r="AY95"/>
  <c r="AX95"/>
  <c r="AW95"/>
  <c r="AV95"/>
  <c r="AU95"/>
  <c r="AT95"/>
  <c r="AS95"/>
  <c r="AR95"/>
  <c r="AQ95"/>
  <c r="AP95"/>
  <c r="AO95"/>
  <c r="AN95"/>
  <c r="AM95"/>
  <c r="AL95"/>
  <c r="AK95"/>
  <c r="AJ95"/>
  <c r="AE95"/>
  <c r="AD95"/>
  <c r="AC95"/>
  <c r="AB95"/>
  <c r="AA95"/>
  <c r="Z95"/>
  <c r="Y95"/>
  <c r="X95"/>
  <c r="W95"/>
  <c r="V95"/>
  <c r="U95"/>
  <c r="T95"/>
  <c r="S95"/>
  <c r="R95"/>
  <c r="Q95"/>
  <c r="P95"/>
  <c r="O95"/>
  <c r="N95"/>
  <c r="M95"/>
  <c r="L95"/>
  <c r="K95"/>
  <c r="J95"/>
  <c r="I95"/>
  <c r="H95"/>
  <c r="G95"/>
  <c r="F95"/>
  <c r="E95"/>
  <c r="D95"/>
  <c r="BQ94"/>
  <c r="BP94"/>
  <c r="BO94"/>
  <c r="BN94"/>
  <c r="BM94"/>
  <c r="BL94"/>
  <c r="BK94"/>
  <c r="BJ94"/>
  <c r="BI94"/>
  <c r="BH94"/>
  <c r="BG94"/>
  <c r="BF94"/>
  <c r="BE94"/>
  <c r="BD94"/>
  <c r="BC94"/>
  <c r="BB94"/>
  <c r="BA94"/>
  <c r="AZ94"/>
  <c r="AY94"/>
  <c r="AX94"/>
  <c r="AW94"/>
  <c r="AV94"/>
  <c r="AU94"/>
  <c r="AT94"/>
  <c r="AS94"/>
  <c r="AR94"/>
  <c r="AQ94"/>
  <c r="AP94"/>
  <c r="AO94"/>
  <c r="AN94"/>
  <c r="AM94"/>
  <c r="AL94"/>
  <c r="AK94"/>
  <c r="AJ94"/>
  <c r="AE94"/>
  <c r="AD94"/>
  <c r="AC94"/>
  <c r="AB94"/>
  <c r="AA94"/>
  <c r="Z94"/>
  <c r="Y94"/>
  <c r="X94"/>
  <c r="W94"/>
  <c r="V94"/>
  <c r="U94"/>
  <c r="T94"/>
  <c r="S94"/>
  <c r="R94"/>
  <c r="Q94"/>
  <c r="P94"/>
  <c r="O94"/>
  <c r="N94"/>
  <c r="M94"/>
  <c r="L94"/>
  <c r="K94"/>
  <c r="J94"/>
  <c r="I94"/>
  <c r="H94"/>
  <c r="G94"/>
  <c r="F94"/>
  <c r="E94"/>
  <c r="D94"/>
  <c r="BQ93"/>
  <c r="BP93"/>
  <c r="BO93"/>
  <c r="BN93"/>
  <c r="BM93"/>
  <c r="BL93"/>
  <c r="BK93"/>
  <c r="BJ93"/>
  <c r="BI93"/>
  <c r="BH93"/>
  <c r="BG93"/>
  <c r="BF93"/>
  <c r="BE93"/>
  <c r="BD93"/>
  <c r="BC93"/>
  <c r="BB93"/>
  <c r="BA93"/>
  <c r="AZ93"/>
  <c r="AY93"/>
  <c r="AX93"/>
  <c r="AW93"/>
  <c r="AV93"/>
  <c r="AU93"/>
  <c r="AT93"/>
  <c r="AS93"/>
  <c r="AR93"/>
  <c r="AQ93"/>
  <c r="AP93"/>
  <c r="AO93"/>
  <c r="AN93"/>
  <c r="AM93"/>
  <c r="AL93"/>
  <c r="AK93"/>
  <c r="AJ93"/>
  <c r="AE93"/>
  <c r="AD93"/>
  <c r="AC93"/>
  <c r="AB93"/>
  <c r="AA93"/>
  <c r="Z93"/>
  <c r="Y93"/>
  <c r="X93"/>
  <c r="W93"/>
  <c r="V93"/>
  <c r="U93"/>
  <c r="T93"/>
  <c r="S93"/>
  <c r="R93"/>
  <c r="Q93"/>
  <c r="P93"/>
  <c r="O93"/>
  <c r="N93"/>
  <c r="M93"/>
  <c r="L93"/>
  <c r="K93"/>
  <c r="J93"/>
  <c r="I93"/>
  <c r="H93"/>
  <c r="G93"/>
  <c r="F93"/>
  <c r="E93"/>
  <c r="D93"/>
  <c r="BQ92"/>
  <c r="BP92"/>
  <c r="BO92"/>
  <c r="BN92"/>
  <c r="BM92"/>
  <c r="BL92"/>
  <c r="BK92"/>
  <c r="BJ92"/>
  <c r="BI92"/>
  <c r="BH92"/>
  <c r="BG92"/>
  <c r="BF92"/>
  <c r="BE92"/>
  <c r="BD92"/>
  <c r="BC92"/>
  <c r="BB92"/>
  <c r="BA92"/>
  <c r="AZ92"/>
  <c r="AY92"/>
  <c r="AX92"/>
  <c r="AW92"/>
  <c r="AV92"/>
  <c r="AU92"/>
  <c r="AT92"/>
  <c r="AS92"/>
  <c r="AR92"/>
  <c r="AQ92"/>
  <c r="AP92"/>
  <c r="AO92"/>
  <c r="AN92"/>
  <c r="AM92"/>
  <c r="AL92"/>
  <c r="AK92"/>
  <c r="AJ92"/>
  <c r="AE92"/>
  <c r="AD92"/>
  <c r="AC92"/>
  <c r="AB92"/>
  <c r="AA92"/>
  <c r="Z92"/>
  <c r="Y92"/>
  <c r="X92"/>
  <c r="W92"/>
  <c r="V92"/>
  <c r="U92"/>
  <c r="T92"/>
  <c r="S92"/>
  <c r="R92"/>
  <c r="Q92"/>
  <c r="P92"/>
  <c r="O92"/>
  <c r="N92"/>
  <c r="M92"/>
  <c r="L92"/>
  <c r="K92"/>
  <c r="J92"/>
  <c r="I92"/>
  <c r="H92"/>
  <c r="G92"/>
  <c r="F92"/>
  <c r="E92"/>
  <c r="D92"/>
  <c r="BQ91"/>
  <c r="BP91"/>
  <c r="BO91"/>
  <c r="BN91"/>
  <c r="BM91"/>
  <c r="BL91"/>
  <c r="BK91"/>
  <c r="BJ91"/>
  <c r="BI91"/>
  <c r="BH91"/>
  <c r="BG91"/>
  <c r="BF91"/>
  <c r="BE91"/>
  <c r="BD91"/>
  <c r="BC91"/>
  <c r="BB91"/>
  <c r="BA91"/>
  <c r="AZ91"/>
  <c r="AY91"/>
  <c r="AX91"/>
  <c r="AW91"/>
  <c r="AV91"/>
  <c r="AU91"/>
  <c r="AT91"/>
  <c r="AS91"/>
  <c r="AR91"/>
  <c r="AQ91"/>
  <c r="AP91"/>
  <c r="AO91"/>
  <c r="AN91"/>
  <c r="AM91"/>
  <c r="AL91"/>
  <c r="AK91"/>
  <c r="AJ91"/>
  <c r="AE91"/>
  <c r="AD91"/>
  <c r="AC91"/>
  <c r="AB91"/>
  <c r="AA91"/>
  <c r="Z91"/>
  <c r="Y91"/>
  <c r="X91"/>
  <c r="W91"/>
  <c r="V91"/>
  <c r="U91"/>
  <c r="T91"/>
  <c r="S91"/>
  <c r="R91"/>
  <c r="Q91"/>
  <c r="P91"/>
  <c r="O91"/>
  <c r="N91"/>
  <c r="M91"/>
  <c r="L91"/>
  <c r="K91"/>
  <c r="J91"/>
  <c r="I91"/>
  <c r="H91"/>
  <c r="G91"/>
  <c r="F91"/>
  <c r="E91"/>
  <c r="D91"/>
  <c r="C91"/>
  <c r="BQ79"/>
  <c r="BP79"/>
  <c r="BO79"/>
  <c r="BN79"/>
  <c r="BM79"/>
  <c r="BL79"/>
  <c r="BK79"/>
  <c r="BJ79"/>
  <c r="BI79"/>
  <c r="BH79"/>
  <c r="BG79"/>
  <c r="BF79"/>
  <c r="BE79"/>
  <c r="BD79"/>
  <c r="BC79"/>
  <c r="BB79"/>
  <c r="BA79"/>
  <c r="AZ79"/>
  <c r="AY79"/>
  <c r="AX79"/>
  <c r="AW79"/>
  <c r="AV79"/>
  <c r="AU79"/>
  <c r="AT79"/>
  <c r="AS79"/>
  <c r="AR79"/>
  <c r="AQ79"/>
  <c r="AP79"/>
  <c r="AO79"/>
  <c r="AN79"/>
  <c r="AM79"/>
  <c r="AL79"/>
  <c r="AK79"/>
  <c r="AJ79"/>
  <c r="AE79"/>
  <c r="AD79"/>
  <c r="AC79"/>
  <c r="AB79"/>
  <c r="AA79"/>
  <c r="Z79"/>
  <c r="Y79"/>
  <c r="X79"/>
  <c r="W79"/>
  <c r="V79"/>
  <c r="U79"/>
  <c r="T79"/>
  <c r="S79"/>
  <c r="R79"/>
  <c r="Q79"/>
  <c r="P79"/>
  <c r="O79"/>
  <c r="N79"/>
  <c r="M79"/>
  <c r="L79"/>
  <c r="K79"/>
  <c r="J79"/>
  <c r="I79"/>
  <c r="H79"/>
  <c r="G79"/>
  <c r="F79"/>
  <c r="E79"/>
  <c r="D79"/>
  <c r="BQ78"/>
  <c r="BP78"/>
  <c r="BO78"/>
  <c r="BN78"/>
  <c r="BM78"/>
  <c r="BL78"/>
  <c r="BK78"/>
  <c r="BJ78"/>
  <c r="BI78"/>
  <c r="BH78"/>
  <c r="BG78"/>
  <c r="BF78"/>
  <c r="BE78"/>
  <c r="BD78"/>
  <c r="BC78"/>
  <c r="BB78"/>
  <c r="BA78"/>
  <c r="AZ78"/>
  <c r="AY78"/>
  <c r="AX78"/>
  <c r="AW78"/>
  <c r="AV78"/>
  <c r="AU78"/>
  <c r="AT78"/>
  <c r="AS78"/>
  <c r="AR78"/>
  <c r="AQ78"/>
  <c r="AP78"/>
  <c r="AO78"/>
  <c r="AN78"/>
  <c r="AM78"/>
  <c r="AL78"/>
  <c r="AK78"/>
  <c r="AJ78"/>
  <c r="AE78"/>
  <c r="AD78"/>
  <c r="AC78"/>
  <c r="AB78"/>
  <c r="AA78"/>
  <c r="Z78"/>
  <c r="Y78"/>
  <c r="X78"/>
  <c r="W78"/>
  <c r="V78"/>
  <c r="U78"/>
  <c r="T78"/>
  <c r="S78"/>
  <c r="R78"/>
  <c r="Q78"/>
  <c r="P78"/>
  <c r="O78"/>
  <c r="N78"/>
  <c r="M78"/>
  <c r="L78"/>
  <c r="K78"/>
  <c r="J78"/>
  <c r="I78"/>
  <c r="H78"/>
  <c r="G78"/>
  <c r="F78"/>
  <c r="E78"/>
  <c r="D78"/>
  <c r="BQ77"/>
  <c r="BP77"/>
  <c r="BO77"/>
  <c r="BN77"/>
  <c r="BM77"/>
  <c r="BL77"/>
  <c r="BK77"/>
  <c r="BJ77"/>
  <c r="BI77"/>
  <c r="BH77"/>
  <c r="BG77"/>
  <c r="BF77"/>
  <c r="BE77"/>
  <c r="BD77"/>
  <c r="BC77"/>
  <c r="BB77"/>
  <c r="BA77"/>
  <c r="AZ77"/>
  <c r="AY77"/>
  <c r="AX77"/>
  <c r="AW77"/>
  <c r="AV77"/>
  <c r="AU77"/>
  <c r="AT77"/>
  <c r="AS77"/>
  <c r="AR77"/>
  <c r="AQ77"/>
  <c r="AP77"/>
  <c r="AO77"/>
  <c r="AN77"/>
  <c r="AM77"/>
  <c r="AL77"/>
  <c r="AK77"/>
  <c r="AJ77"/>
  <c r="AE77"/>
  <c r="AD77"/>
  <c r="AC77"/>
  <c r="AB77"/>
  <c r="AA77"/>
  <c r="Z77"/>
  <c r="Y77"/>
  <c r="X77"/>
  <c r="W77"/>
  <c r="V77"/>
  <c r="U77"/>
  <c r="T77"/>
  <c r="S77"/>
  <c r="R77"/>
  <c r="Q77"/>
  <c r="P77"/>
  <c r="O77"/>
  <c r="N77"/>
  <c r="M77"/>
  <c r="L77"/>
  <c r="K77"/>
  <c r="J77"/>
  <c r="I77"/>
  <c r="H77"/>
  <c r="G77"/>
  <c r="F77"/>
  <c r="E77"/>
  <c r="D77"/>
  <c r="BQ76"/>
  <c r="BP76"/>
  <c r="BO76"/>
  <c r="BN76"/>
  <c r="BM76"/>
  <c r="BL76"/>
  <c r="BK76"/>
  <c r="BJ76"/>
  <c r="BI76"/>
  <c r="BH76"/>
  <c r="BG76"/>
  <c r="BF76"/>
  <c r="BE76"/>
  <c r="BD76"/>
  <c r="BC76"/>
  <c r="BB76"/>
  <c r="BA76"/>
  <c r="AZ76"/>
  <c r="AY76"/>
  <c r="AX76"/>
  <c r="AW76"/>
  <c r="AV76"/>
  <c r="AU76"/>
  <c r="AT76"/>
  <c r="AS76"/>
  <c r="AR76"/>
  <c r="AQ76"/>
  <c r="AP76"/>
  <c r="AO76"/>
  <c r="AN76"/>
  <c r="AM76"/>
  <c r="AL76"/>
  <c r="AK76"/>
  <c r="AJ76"/>
  <c r="AE76"/>
  <c r="AD76"/>
  <c r="AC76"/>
  <c r="AB76"/>
  <c r="AA76"/>
  <c r="Z76"/>
  <c r="Y76"/>
  <c r="X76"/>
  <c r="W76"/>
  <c r="V76"/>
  <c r="U76"/>
  <c r="T76"/>
  <c r="S76"/>
  <c r="R76"/>
  <c r="Q76"/>
  <c r="P76"/>
  <c r="O76"/>
  <c r="N76"/>
  <c r="M76"/>
  <c r="L76"/>
  <c r="K76"/>
  <c r="J76"/>
  <c r="I76"/>
  <c r="H76"/>
  <c r="G76"/>
  <c r="F76"/>
  <c r="E76"/>
  <c r="D76"/>
  <c r="BQ75"/>
  <c r="BP75"/>
  <c r="BO75"/>
  <c r="BN75"/>
  <c r="BM75"/>
  <c r="BL75"/>
  <c r="BK75"/>
  <c r="BJ75"/>
  <c r="BI75"/>
  <c r="BH75"/>
  <c r="BG75"/>
  <c r="BF75"/>
  <c r="BE75"/>
  <c r="BD75"/>
  <c r="BC75"/>
  <c r="BB75"/>
  <c r="BA75"/>
  <c r="AZ75"/>
  <c r="AY75"/>
  <c r="AX75"/>
  <c r="AW75"/>
  <c r="AV75"/>
  <c r="AU75"/>
  <c r="AT75"/>
  <c r="AS75"/>
  <c r="AR75"/>
  <c r="AQ75"/>
  <c r="AP75"/>
  <c r="AO75"/>
  <c r="AN75"/>
  <c r="AM75"/>
  <c r="AL75"/>
  <c r="AK75"/>
  <c r="AJ75"/>
  <c r="AE75"/>
  <c r="AD75"/>
  <c r="AC75"/>
  <c r="AB75"/>
  <c r="AA75"/>
  <c r="Z75"/>
  <c r="Y75"/>
  <c r="X75"/>
  <c r="W75"/>
  <c r="V75"/>
  <c r="U75"/>
  <c r="T75"/>
  <c r="S75"/>
  <c r="R75"/>
  <c r="Q75"/>
  <c r="P75"/>
  <c r="O75"/>
  <c r="N75"/>
  <c r="M75"/>
  <c r="L75"/>
  <c r="K75"/>
  <c r="J75"/>
  <c r="I75"/>
  <c r="H75"/>
  <c r="G75"/>
  <c r="F75"/>
  <c r="E75"/>
  <c r="D75"/>
  <c r="BQ74"/>
  <c r="BP74"/>
  <c r="BO74"/>
  <c r="BN74"/>
  <c r="BM74"/>
  <c r="BL74"/>
  <c r="BK74"/>
  <c r="BJ74"/>
  <c r="BI74"/>
  <c r="BH74"/>
  <c r="BG74"/>
  <c r="BF74"/>
  <c r="BE74"/>
  <c r="BD74"/>
  <c r="BC74"/>
  <c r="BB74"/>
  <c r="BA74"/>
  <c r="AZ74"/>
  <c r="AY74"/>
  <c r="AX74"/>
  <c r="AW74"/>
  <c r="AV74"/>
  <c r="AU74"/>
  <c r="AT74"/>
  <c r="AS74"/>
  <c r="AR74"/>
  <c r="AQ74"/>
  <c r="AP74"/>
  <c r="AO74"/>
  <c r="AN74"/>
  <c r="AM74"/>
  <c r="AL74"/>
  <c r="AK74"/>
  <c r="AJ74"/>
  <c r="AE74"/>
  <c r="AD74"/>
  <c r="AC74"/>
  <c r="AB74"/>
  <c r="AA74"/>
  <c r="Z74"/>
  <c r="Y74"/>
  <c r="X74"/>
  <c r="W74"/>
  <c r="V74"/>
  <c r="U74"/>
  <c r="T74"/>
  <c r="S74"/>
  <c r="R74"/>
  <c r="Q74"/>
  <c r="P74"/>
  <c r="O74"/>
  <c r="N74"/>
  <c r="M74"/>
  <c r="L74"/>
  <c r="K74"/>
  <c r="J74"/>
  <c r="I74"/>
  <c r="H74"/>
  <c r="G74"/>
  <c r="F74"/>
  <c r="E74"/>
  <c r="D74"/>
  <c r="BQ73"/>
  <c r="BP73"/>
  <c r="BO73"/>
  <c r="BN73"/>
  <c r="BM73"/>
  <c r="BL73"/>
  <c r="BK73"/>
  <c r="BJ73"/>
  <c r="BI73"/>
  <c r="BH73"/>
  <c r="BG73"/>
  <c r="BF73"/>
  <c r="BE73"/>
  <c r="BD73"/>
  <c r="BC73"/>
  <c r="BB73"/>
  <c r="BA73"/>
  <c r="AZ73"/>
  <c r="AY73"/>
  <c r="AX73"/>
  <c r="AW73"/>
  <c r="AV73"/>
  <c r="AU73"/>
  <c r="AT73"/>
  <c r="AS73"/>
  <c r="AR73"/>
  <c r="AQ73"/>
  <c r="AP73"/>
  <c r="AO73"/>
  <c r="AN73"/>
  <c r="AM73"/>
  <c r="AL73"/>
  <c r="AK73"/>
  <c r="AJ73"/>
  <c r="AE73"/>
  <c r="AD73"/>
  <c r="AC73"/>
  <c r="AB73"/>
  <c r="AA73"/>
  <c r="Z73"/>
  <c r="Y73"/>
  <c r="X73"/>
  <c r="W73"/>
  <c r="V73"/>
  <c r="U73"/>
  <c r="T73"/>
  <c r="S73"/>
  <c r="R73"/>
  <c r="Q73"/>
  <c r="P73"/>
  <c r="O73"/>
  <c r="N73"/>
  <c r="M73"/>
  <c r="L73"/>
  <c r="K73"/>
  <c r="J73"/>
  <c r="I73"/>
  <c r="H73"/>
  <c r="G73"/>
  <c r="F73"/>
  <c r="E73"/>
  <c r="D73"/>
  <c r="BQ83"/>
  <c r="BQ84" s="1"/>
  <c r="BO83"/>
  <c r="BO84" s="1"/>
  <c r="BM83"/>
  <c r="BM84" s="1"/>
  <c r="BK83"/>
  <c r="BK84" s="1"/>
  <c r="BI83"/>
  <c r="BI84" s="1"/>
  <c r="BG83"/>
  <c r="BG84" s="1"/>
  <c r="BE83"/>
  <c r="BE84" s="1"/>
  <c r="BC83"/>
  <c r="BC84" s="1"/>
  <c r="BA83"/>
  <c r="BA84" s="1"/>
  <c r="AY83"/>
  <c r="AY84" s="1"/>
  <c r="AW83"/>
  <c r="AW84" s="1"/>
  <c r="AU83"/>
  <c r="AU84" s="1"/>
  <c r="AS83"/>
  <c r="AS84" s="1"/>
  <c r="AQ83"/>
  <c r="AQ84" s="1"/>
  <c r="AO83"/>
  <c r="AO84" s="1"/>
  <c r="AM83"/>
  <c r="AM84" s="1"/>
  <c r="AK83"/>
  <c r="AK84" s="1"/>
  <c r="AH83"/>
  <c r="AD83"/>
  <c r="AD84" s="1"/>
  <c r="AB83"/>
  <c r="AB84" s="1"/>
  <c r="Z83"/>
  <c r="Z84" s="1"/>
  <c r="X83"/>
  <c r="V83"/>
  <c r="V84" s="1"/>
  <c r="T83"/>
  <c r="T84" s="1"/>
  <c r="R83"/>
  <c r="R84" s="1"/>
  <c r="P83"/>
  <c r="P84" s="1"/>
  <c r="N83"/>
  <c r="N84" s="1"/>
  <c r="L83"/>
  <c r="L84" s="1"/>
  <c r="J83"/>
  <c r="J84" s="1"/>
  <c r="H83"/>
  <c r="H84" s="1"/>
  <c r="F83"/>
  <c r="F84" s="1"/>
  <c r="D83"/>
  <c r="D84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S34"/>
  <c r="S35" s="1"/>
  <c r="R34"/>
  <c r="R35" s="1"/>
  <c r="Q34"/>
  <c r="Q35" s="1"/>
  <c r="P34"/>
  <c r="P35" s="1"/>
  <c r="O34"/>
  <c r="O35" s="1"/>
  <c r="N34"/>
  <c r="N35" s="1"/>
  <c r="M34"/>
  <c r="M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29"/>
  <c r="C24"/>
  <c r="C10"/>
  <c r="BQ8"/>
  <c r="BQ55" s="1"/>
  <c r="BP8"/>
  <c r="BP55" s="1"/>
  <c r="BO8"/>
  <c r="BO55" s="1"/>
  <c r="BN8"/>
  <c r="BN55" s="1"/>
  <c r="BM8"/>
  <c r="BM55" s="1"/>
  <c r="BL8"/>
  <c r="BL55" s="1"/>
  <c r="BK8"/>
  <c r="BK55" s="1"/>
  <c r="BJ8"/>
  <c r="BJ55" s="1"/>
  <c r="BI8"/>
  <c r="BI55" s="1"/>
  <c r="BH8"/>
  <c r="BH55" s="1"/>
  <c r="BG8"/>
  <c r="BG55" s="1"/>
  <c r="BF8"/>
  <c r="BF55" s="1"/>
  <c r="BE8"/>
  <c r="BE55" s="1"/>
  <c r="BD8"/>
  <c r="BD55" s="1"/>
  <c r="BC8"/>
  <c r="BC55" s="1"/>
  <c r="BB8"/>
  <c r="BB55" s="1"/>
  <c r="BA8"/>
  <c r="BA55" s="1"/>
  <c r="AZ8"/>
  <c r="AZ55" s="1"/>
  <c r="AY8"/>
  <c r="AY55" s="1"/>
  <c r="AX8"/>
  <c r="AX55" s="1"/>
  <c r="AW8"/>
  <c r="AW55" s="1"/>
  <c r="AV8"/>
  <c r="AV55" s="1"/>
  <c r="AU8"/>
  <c r="AU55" s="1"/>
  <c r="AT8"/>
  <c r="AT55" s="1"/>
  <c r="AS8"/>
  <c r="AS55" s="1"/>
  <c r="AR8"/>
  <c r="AR55" s="1"/>
  <c r="AQ8"/>
  <c r="AQ55" s="1"/>
  <c r="AP8"/>
  <c r="AP55" s="1"/>
  <c r="AO8"/>
  <c r="AO55" s="1"/>
  <c r="AN8"/>
  <c r="AN55" s="1"/>
  <c r="AM8"/>
  <c r="AM55" s="1"/>
  <c r="AL8"/>
  <c r="AL55" s="1"/>
  <c r="AK8"/>
  <c r="AK55" s="1"/>
  <c r="AJ8"/>
  <c r="AJ55" s="1"/>
  <c r="AE8"/>
  <c r="AE55" s="1"/>
  <c r="AD8"/>
  <c r="AD55" s="1"/>
  <c r="AC8"/>
  <c r="AC55" s="1"/>
  <c r="AB8"/>
  <c r="AB55" s="1"/>
  <c r="AA8"/>
  <c r="AA55" s="1"/>
  <c r="Z8"/>
  <c r="Z55" s="1"/>
  <c r="Y8"/>
  <c r="Y55" s="1"/>
  <c r="X8"/>
  <c r="X55" s="1"/>
  <c r="W8"/>
  <c r="V8"/>
  <c r="V55" s="1"/>
  <c r="U8"/>
  <c r="U55" s="1"/>
  <c r="T8"/>
  <c r="T55" s="1"/>
  <c r="S8"/>
  <c r="S55" s="1"/>
  <c r="R8"/>
  <c r="R55" s="1"/>
  <c r="Q8"/>
  <c r="Q55" s="1"/>
  <c r="P8"/>
  <c r="P55" s="1"/>
  <c r="O8"/>
  <c r="O55" s="1"/>
  <c r="N8"/>
  <c r="N55" s="1"/>
  <c r="M8"/>
  <c r="M55" s="1"/>
  <c r="L8"/>
  <c r="L55" s="1"/>
  <c r="K8"/>
  <c r="K55" s="1"/>
  <c r="J8"/>
  <c r="J55" s="1"/>
  <c r="I8"/>
  <c r="I55" s="1"/>
  <c r="H8"/>
  <c r="H55" s="1"/>
  <c r="G8"/>
  <c r="G55" s="1"/>
  <c r="F8"/>
  <c r="F55" s="1"/>
  <c r="E8"/>
  <c r="E55" s="1"/>
  <c r="D8"/>
  <c r="D55" s="1"/>
  <c r="AB36" i="5" l="1"/>
  <c r="AB53"/>
  <c r="AB52"/>
  <c r="F36"/>
  <c r="F52"/>
  <c r="F53"/>
  <c r="J36"/>
  <c r="J52"/>
  <c r="J53"/>
  <c r="N36"/>
  <c r="N52"/>
  <c r="N53"/>
  <c r="R36"/>
  <c r="R52"/>
  <c r="R53"/>
  <c r="AM36"/>
  <c r="AM52"/>
  <c r="AM53"/>
  <c r="AQ36"/>
  <c r="AQ52"/>
  <c r="AQ53"/>
  <c r="AU36"/>
  <c r="AU52"/>
  <c r="AU53"/>
  <c r="AY36"/>
  <c r="AY52"/>
  <c r="AY53"/>
  <c r="BC36"/>
  <c r="BC52"/>
  <c r="BC53"/>
  <c r="BG36"/>
  <c r="BG52"/>
  <c r="BG53"/>
  <c r="BK36"/>
  <c r="BK52"/>
  <c r="BK53"/>
  <c r="BO36"/>
  <c r="BO52"/>
  <c r="BO53"/>
  <c r="BQ71"/>
  <c r="BQ70"/>
  <c r="Z36"/>
  <c r="Z52"/>
  <c r="Z53"/>
  <c r="AD36"/>
  <c r="AD52"/>
  <c r="AD53"/>
  <c r="D36"/>
  <c r="D53" s="1"/>
  <c r="D52"/>
  <c r="D54" s="1"/>
  <c r="H36"/>
  <c r="H52"/>
  <c r="H53"/>
  <c r="L36"/>
  <c r="L52"/>
  <c r="L53"/>
  <c r="P36"/>
  <c r="P52"/>
  <c r="P53"/>
  <c r="AK36"/>
  <c r="AK53"/>
  <c r="AK52"/>
  <c r="AO36"/>
  <c r="AO52"/>
  <c r="AO53"/>
  <c r="AS36"/>
  <c r="AS53"/>
  <c r="AS52"/>
  <c r="AW36"/>
  <c r="AW53"/>
  <c r="AW52"/>
  <c r="BA36"/>
  <c r="BA53"/>
  <c r="BA52"/>
  <c r="BE36"/>
  <c r="BE53"/>
  <c r="BE52"/>
  <c r="BI36"/>
  <c r="BI52"/>
  <c r="BI53"/>
  <c r="BM36"/>
  <c r="BM53"/>
  <c r="BM52"/>
  <c r="BQ36"/>
  <c r="BQ52"/>
  <c r="BQ53"/>
  <c r="W58"/>
  <c r="W108" s="1"/>
  <c r="AH8" i="4"/>
  <c r="AH55" s="1"/>
  <c r="AH57" i="11"/>
  <c r="AH85" i="4"/>
  <c r="AH84"/>
  <c r="AH86"/>
  <c r="AA83" i="5"/>
  <c r="AA84" s="1"/>
  <c r="D80" i="4"/>
  <c r="D81" s="1"/>
  <c r="D86" s="1"/>
  <c r="AM80"/>
  <c r="AM81" s="1"/>
  <c r="AM85" s="1"/>
  <c r="AU80"/>
  <c r="AU81" s="1"/>
  <c r="BC80"/>
  <c r="BC81" s="1"/>
  <c r="BC85" s="1"/>
  <c r="BK80"/>
  <c r="BK81" s="1"/>
  <c r="BK85" s="1"/>
  <c r="E80"/>
  <c r="E81" s="1"/>
  <c r="M80"/>
  <c r="M81" s="1"/>
  <c r="AN80"/>
  <c r="AN81" s="1"/>
  <c r="AV80"/>
  <c r="AV81" s="1"/>
  <c r="BD80"/>
  <c r="BD81" s="1"/>
  <c r="BL80"/>
  <c r="BL81" s="1"/>
  <c r="H80"/>
  <c r="H81" s="1"/>
  <c r="H86" s="1"/>
  <c r="J96"/>
  <c r="J97" s="1"/>
  <c r="R96"/>
  <c r="R97" s="1"/>
  <c r="Z96"/>
  <c r="Z97" s="1"/>
  <c r="AK96"/>
  <c r="AK97" s="1"/>
  <c r="AS96"/>
  <c r="AS97" s="1"/>
  <c r="BA96"/>
  <c r="BA97" s="1"/>
  <c r="BI96"/>
  <c r="BI97" s="1"/>
  <c r="BQ96"/>
  <c r="BQ97" s="1"/>
  <c r="N112"/>
  <c r="N113" s="1"/>
  <c r="V112"/>
  <c r="V113" s="1"/>
  <c r="AD112"/>
  <c r="AD113" s="1"/>
  <c r="AO112"/>
  <c r="AO113" s="1"/>
  <c r="AW112"/>
  <c r="AW113" s="1"/>
  <c r="BE112"/>
  <c r="BE113" s="1"/>
  <c r="BM112"/>
  <c r="BM113" s="1"/>
  <c r="I83" i="5"/>
  <c r="I84" s="1"/>
  <c r="AM49" i="4"/>
  <c r="K35" i="5"/>
  <c r="S35"/>
  <c r="P80" i="4"/>
  <c r="P81" s="1"/>
  <c r="AL80"/>
  <c r="AL81" s="1"/>
  <c r="AT80"/>
  <c r="AT81" s="1"/>
  <c r="BB80"/>
  <c r="BB81" s="1"/>
  <c r="N115" i="5"/>
  <c r="N116" s="1"/>
  <c r="V115"/>
  <c r="V116" s="1"/>
  <c r="AD115"/>
  <c r="AD116" s="1"/>
  <c r="AO115"/>
  <c r="AO116" s="1"/>
  <c r="AW115"/>
  <c r="AW116" s="1"/>
  <c r="BE115"/>
  <c r="BE116" s="1"/>
  <c r="BM115"/>
  <c r="BM116" s="1"/>
  <c r="AE35"/>
  <c r="AP35"/>
  <c r="AX35"/>
  <c r="BF35"/>
  <c r="BN35"/>
  <c r="AT83"/>
  <c r="AT84" s="1"/>
  <c r="BB83"/>
  <c r="BB84" s="1"/>
  <c r="R50" i="4"/>
  <c r="I35" i="5"/>
  <c r="Q35"/>
  <c r="AC35"/>
  <c r="AN35"/>
  <c r="AV35"/>
  <c r="BD35"/>
  <c r="BL35"/>
  <c r="BL36" s="1"/>
  <c r="G35"/>
  <c r="O35"/>
  <c r="BK50" i="4"/>
  <c r="AA35" i="5"/>
  <c r="AL35"/>
  <c r="AT35"/>
  <c r="BB35"/>
  <c r="BJ35"/>
  <c r="AL83"/>
  <c r="AL84" s="1"/>
  <c r="N49" i="4"/>
  <c r="E35" i="5"/>
  <c r="M35"/>
  <c r="Z50" i="4"/>
  <c r="Y35" i="5"/>
  <c r="AJ35"/>
  <c r="AR35"/>
  <c r="AZ35"/>
  <c r="BH35"/>
  <c r="BP35"/>
  <c r="BP36" s="1"/>
  <c r="E83"/>
  <c r="E84" s="1"/>
  <c r="BJ80" i="4"/>
  <c r="BJ81" s="1"/>
  <c r="BJ83" i="5"/>
  <c r="BJ84" s="1"/>
  <c r="F115"/>
  <c r="F116" s="1"/>
  <c r="F112" i="4"/>
  <c r="F113" s="1"/>
  <c r="AE83" i="5"/>
  <c r="AE84" s="1"/>
  <c r="AP83"/>
  <c r="AP84" s="1"/>
  <c r="AX83"/>
  <c r="AX84" s="1"/>
  <c r="BF83"/>
  <c r="BF84" s="1"/>
  <c r="BN83"/>
  <c r="BN84" s="1"/>
  <c r="AP80" i="4"/>
  <c r="AP81" s="1"/>
  <c r="BH80"/>
  <c r="BH81" s="1"/>
  <c r="D96"/>
  <c r="D97" s="1"/>
  <c r="BC96"/>
  <c r="BC97" s="1"/>
  <c r="AQ112"/>
  <c r="AQ113" s="1"/>
  <c r="AW80"/>
  <c r="AW81" s="1"/>
  <c r="AW86" s="1"/>
  <c r="BF80"/>
  <c r="BF81" s="1"/>
  <c r="J80"/>
  <c r="J81" s="1"/>
  <c r="J86" s="1"/>
  <c r="T96"/>
  <c r="T97" s="1"/>
  <c r="AY112"/>
  <c r="AY113" s="1"/>
  <c r="G80"/>
  <c r="G81" s="1"/>
  <c r="O80"/>
  <c r="O81" s="1"/>
  <c r="X83" i="5"/>
  <c r="X84" s="1"/>
  <c r="N80" i="4"/>
  <c r="N81" s="1"/>
  <c r="N85" s="1"/>
  <c r="AX80"/>
  <c r="AX81" s="1"/>
  <c r="AR80"/>
  <c r="AR81" s="1"/>
  <c r="BK96"/>
  <c r="BK97" s="1"/>
  <c r="H112"/>
  <c r="H113" s="1"/>
  <c r="BO112"/>
  <c r="BO113" s="1"/>
  <c r="AQ80"/>
  <c r="AQ81" s="1"/>
  <c r="AQ86" s="1"/>
  <c r="AY80"/>
  <c r="AY81" s="1"/>
  <c r="BG80"/>
  <c r="BG81" s="1"/>
  <c r="BG86" s="1"/>
  <c r="BO80"/>
  <c r="BO81" s="1"/>
  <c r="BO86" s="1"/>
  <c r="I80"/>
  <c r="I81" s="1"/>
  <c r="Q80"/>
  <c r="Q81" s="1"/>
  <c r="AO80"/>
  <c r="AO81" s="1"/>
  <c r="AZ80"/>
  <c r="AZ81" s="1"/>
  <c r="AM96"/>
  <c r="AM97" s="1"/>
  <c r="P112"/>
  <c r="P113" s="1"/>
  <c r="BG112"/>
  <c r="BG113" s="1"/>
  <c r="K83" i="5"/>
  <c r="K84" s="1"/>
  <c r="S83"/>
  <c r="S84" s="1"/>
  <c r="D115"/>
  <c r="D116" s="1"/>
  <c r="L115"/>
  <c r="L116" s="1"/>
  <c r="T115"/>
  <c r="T116" s="1"/>
  <c r="AB115"/>
  <c r="AB116" s="1"/>
  <c r="AM115"/>
  <c r="AM116" s="1"/>
  <c r="AU115"/>
  <c r="AU116" s="1"/>
  <c r="BC115"/>
  <c r="BC116" s="1"/>
  <c r="BK115"/>
  <c r="BK116" s="1"/>
  <c r="F80" i="4"/>
  <c r="F81" s="1"/>
  <c r="F85" s="1"/>
  <c r="BM80"/>
  <c r="BM81" s="1"/>
  <c r="AJ80"/>
  <c r="AJ81" s="1"/>
  <c r="BP80"/>
  <c r="BP81" s="1"/>
  <c r="L80"/>
  <c r="L81" s="1"/>
  <c r="L85" s="1"/>
  <c r="AB96"/>
  <c r="AB97" s="1"/>
  <c r="AK80"/>
  <c r="AK81" s="1"/>
  <c r="AK85" s="1"/>
  <c r="AS80"/>
  <c r="AS81" s="1"/>
  <c r="AS86" s="1"/>
  <c r="BA80"/>
  <c r="BA81" s="1"/>
  <c r="BI80"/>
  <c r="BI81" s="1"/>
  <c r="BI85" s="1"/>
  <c r="BQ80"/>
  <c r="BQ81" s="1"/>
  <c r="K80"/>
  <c r="K81" s="1"/>
  <c r="S80"/>
  <c r="S81" s="1"/>
  <c r="BE80"/>
  <c r="BE81" s="1"/>
  <c r="BE86" s="1"/>
  <c r="BN80"/>
  <c r="BN81" s="1"/>
  <c r="R80"/>
  <c r="R81" s="1"/>
  <c r="R85" s="1"/>
  <c r="L96"/>
  <c r="L97" s="1"/>
  <c r="AU96"/>
  <c r="AU97" s="1"/>
  <c r="X112"/>
  <c r="X113" s="1"/>
  <c r="T83" i="5"/>
  <c r="T84" s="1"/>
  <c r="M83"/>
  <c r="M84" s="1"/>
  <c r="U83"/>
  <c r="U84" s="1"/>
  <c r="AC83"/>
  <c r="AC84" s="1"/>
  <c r="AN83"/>
  <c r="AN84" s="1"/>
  <c r="AV83"/>
  <c r="AV84" s="1"/>
  <c r="BD83"/>
  <c r="BD84" s="1"/>
  <c r="BL83"/>
  <c r="BL84" s="1"/>
  <c r="V83"/>
  <c r="V84" s="1"/>
  <c r="Q83"/>
  <c r="Q84" s="1"/>
  <c r="K96" i="4"/>
  <c r="K97" s="1"/>
  <c r="S96"/>
  <c r="S97" s="1"/>
  <c r="AA96"/>
  <c r="AA97" s="1"/>
  <c r="AL96"/>
  <c r="AL97" s="1"/>
  <c r="AT96"/>
  <c r="AT97" s="1"/>
  <c r="BB96"/>
  <c r="BB97" s="1"/>
  <c r="BJ96"/>
  <c r="BJ97" s="1"/>
  <c r="G112"/>
  <c r="G113" s="1"/>
  <c r="O112"/>
  <c r="O113" s="1"/>
  <c r="W112"/>
  <c r="W113" s="1"/>
  <c r="AE112"/>
  <c r="AE113" s="1"/>
  <c r="AP112"/>
  <c r="AP113" s="1"/>
  <c r="AX112"/>
  <c r="AX113" s="1"/>
  <c r="BF112"/>
  <c r="BF113" s="1"/>
  <c r="BN112"/>
  <c r="BN113" s="1"/>
  <c r="I96"/>
  <c r="I97" s="1"/>
  <c r="Q96"/>
  <c r="Q97" s="1"/>
  <c r="Y96"/>
  <c r="Y97" s="1"/>
  <c r="AJ96"/>
  <c r="AJ97" s="1"/>
  <c r="AR96"/>
  <c r="AR97" s="1"/>
  <c r="AZ96"/>
  <c r="AZ97" s="1"/>
  <c r="BH96"/>
  <c r="BH97" s="1"/>
  <c r="BP96"/>
  <c r="BP97" s="1"/>
  <c r="E112"/>
  <c r="E113" s="1"/>
  <c r="M112"/>
  <c r="M113" s="1"/>
  <c r="U112"/>
  <c r="U113" s="1"/>
  <c r="AC112"/>
  <c r="AC113" s="1"/>
  <c r="AN112"/>
  <c r="AN113" s="1"/>
  <c r="AV112"/>
  <c r="AV113" s="1"/>
  <c r="BD112"/>
  <c r="BD113" s="1"/>
  <c r="BL112"/>
  <c r="BL113" s="1"/>
  <c r="H96"/>
  <c r="H97" s="1"/>
  <c r="P96"/>
  <c r="P97" s="1"/>
  <c r="X96"/>
  <c r="AQ96"/>
  <c r="AQ97" s="1"/>
  <c r="AY96"/>
  <c r="AY97" s="1"/>
  <c r="BG96"/>
  <c r="BG97" s="1"/>
  <c r="BO96"/>
  <c r="BO97" s="1"/>
  <c r="D112"/>
  <c r="D113" s="1"/>
  <c r="L112"/>
  <c r="L113" s="1"/>
  <c r="T112"/>
  <c r="T113" s="1"/>
  <c r="AB112"/>
  <c r="AB113" s="1"/>
  <c r="AM112"/>
  <c r="AM113" s="1"/>
  <c r="AU112"/>
  <c r="AU113" s="1"/>
  <c r="BC112"/>
  <c r="BC113" s="1"/>
  <c r="BK112"/>
  <c r="BK113" s="1"/>
  <c r="Y83" i="5"/>
  <c r="Y84" s="1"/>
  <c r="AJ83"/>
  <c r="AJ84" s="1"/>
  <c r="AR83"/>
  <c r="AR84" s="1"/>
  <c r="AZ83"/>
  <c r="AZ84" s="1"/>
  <c r="BH83"/>
  <c r="BH84" s="1"/>
  <c r="BP83"/>
  <c r="BP84" s="1"/>
  <c r="J115"/>
  <c r="J116" s="1"/>
  <c r="R115"/>
  <c r="R116" s="1"/>
  <c r="Z115"/>
  <c r="Z116" s="1"/>
  <c r="AK115"/>
  <c r="AK116" s="1"/>
  <c r="AS115"/>
  <c r="AS116" s="1"/>
  <c r="BA115"/>
  <c r="BA116" s="1"/>
  <c r="BI115"/>
  <c r="BI116" s="1"/>
  <c r="BQ115"/>
  <c r="BQ116" s="1"/>
  <c r="G96" i="4"/>
  <c r="G97" s="1"/>
  <c r="O96"/>
  <c r="O97" s="1"/>
  <c r="W96"/>
  <c r="W97" s="1"/>
  <c r="AE96"/>
  <c r="AE97" s="1"/>
  <c r="AP96"/>
  <c r="AP97" s="1"/>
  <c r="AX96"/>
  <c r="AX97" s="1"/>
  <c r="BF96"/>
  <c r="BF97" s="1"/>
  <c r="BN96"/>
  <c r="BN97" s="1"/>
  <c r="K112"/>
  <c r="K113" s="1"/>
  <c r="S112"/>
  <c r="S113" s="1"/>
  <c r="AA112"/>
  <c r="AA113" s="1"/>
  <c r="AL112"/>
  <c r="AL113" s="1"/>
  <c r="AT112"/>
  <c r="AT113" s="1"/>
  <c r="BB112"/>
  <c r="BB113" s="1"/>
  <c r="BJ112"/>
  <c r="BJ113" s="1"/>
  <c r="F96"/>
  <c r="F97" s="1"/>
  <c r="N96"/>
  <c r="N97" s="1"/>
  <c r="V96"/>
  <c r="V97" s="1"/>
  <c r="AD96"/>
  <c r="AD97" s="1"/>
  <c r="AO96"/>
  <c r="AO97" s="1"/>
  <c r="AW96"/>
  <c r="AW97" s="1"/>
  <c r="BE96"/>
  <c r="BE97" s="1"/>
  <c r="BM96"/>
  <c r="BM97" s="1"/>
  <c r="J112"/>
  <c r="J113" s="1"/>
  <c r="R112"/>
  <c r="R113" s="1"/>
  <c r="Z112"/>
  <c r="Z113" s="1"/>
  <c r="AK112"/>
  <c r="AK113" s="1"/>
  <c r="AS112"/>
  <c r="AS113" s="1"/>
  <c r="BA112"/>
  <c r="BA113" s="1"/>
  <c r="BI112"/>
  <c r="BI113" s="1"/>
  <c r="BQ112"/>
  <c r="BQ113" s="1"/>
  <c r="G83" i="5"/>
  <c r="G84" s="1"/>
  <c r="O83"/>
  <c r="O84" s="1"/>
  <c r="W83"/>
  <c r="W84" s="1"/>
  <c r="H115"/>
  <c r="H116" s="1"/>
  <c r="P115"/>
  <c r="P116" s="1"/>
  <c r="X115"/>
  <c r="X116" s="1"/>
  <c r="AQ115"/>
  <c r="AQ116" s="1"/>
  <c r="AY115"/>
  <c r="AY116" s="1"/>
  <c r="BG115"/>
  <c r="BG116" s="1"/>
  <c r="BO115"/>
  <c r="BO116" s="1"/>
  <c r="E96" i="4"/>
  <c r="E97" s="1"/>
  <c r="M96"/>
  <c r="M97" s="1"/>
  <c r="U96"/>
  <c r="U97" s="1"/>
  <c r="AC96"/>
  <c r="AC97" s="1"/>
  <c r="AN96"/>
  <c r="AN97" s="1"/>
  <c r="AV96"/>
  <c r="AV97" s="1"/>
  <c r="BD96"/>
  <c r="BD97" s="1"/>
  <c r="BL96"/>
  <c r="BL97" s="1"/>
  <c r="I112"/>
  <c r="I113" s="1"/>
  <c r="Q112"/>
  <c r="Q113" s="1"/>
  <c r="Y112"/>
  <c r="Y113" s="1"/>
  <c r="AJ112"/>
  <c r="AJ113" s="1"/>
  <c r="AR112"/>
  <c r="AR113" s="1"/>
  <c r="AZ112"/>
  <c r="AZ113" s="1"/>
  <c r="BH112"/>
  <c r="BH113" s="1"/>
  <c r="BP112"/>
  <c r="BP113" s="1"/>
  <c r="E115" i="5"/>
  <c r="E116" s="1"/>
  <c r="G115"/>
  <c r="G116" s="1"/>
  <c r="I115"/>
  <c r="I116" s="1"/>
  <c r="K115"/>
  <c r="K116" s="1"/>
  <c r="M115"/>
  <c r="M116" s="1"/>
  <c r="O115"/>
  <c r="O116" s="1"/>
  <c r="Q115"/>
  <c r="Q116" s="1"/>
  <c r="S115"/>
  <c r="S116" s="1"/>
  <c r="U115"/>
  <c r="U116" s="1"/>
  <c r="W115"/>
  <c r="W116" s="1"/>
  <c r="Y115"/>
  <c r="Y116" s="1"/>
  <c r="AA115"/>
  <c r="AA116" s="1"/>
  <c r="AC115"/>
  <c r="AC116" s="1"/>
  <c r="AE115"/>
  <c r="AE116" s="1"/>
  <c r="AJ115"/>
  <c r="AJ116" s="1"/>
  <c r="AL115"/>
  <c r="AL116" s="1"/>
  <c r="AN115"/>
  <c r="AN116" s="1"/>
  <c r="AP115"/>
  <c r="AP116" s="1"/>
  <c r="AR115"/>
  <c r="AR116" s="1"/>
  <c r="AT115"/>
  <c r="AT116" s="1"/>
  <c r="AV115"/>
  <c r="AV116" s="1"/>
  <c r="AX115"/>
  <c r="AX116" s="1"/>
  <c r="AZ115"/>
  <c r="AZ116" s="1"/>
  <c r="BB115"/>
  <c r="BB116" s="1"/>
  <c r="BD115"/>
  <c r="BD116" s="1"/>
  <c r="BF115"/>
  <c r="BF116" s="1"/>
  <c r="BH115"/>
  <c r="BH116" s="1"/>
  <c r="BJ115"/>
  <c r="BJ116" s="1"/>
  <c r="BL115"/>
  <c r="BL116" s="1"/>
  <c r="BN115"/>
  <c r="BN116" s="1"/>
  <c r="BP115"/>
  <c r="BP116" s="1"/>
  <c r="E99"/>
  <c r="E100" s="1"/>
  <c r="G99"/>
  <c r="G100" s="1"/>
  <c r="G105" s="1"/>
  <c r="I99"/>
  <c r="I100" s="1"/>
  <c r="K99"/>
  <c r="K100" s="1"/>
  <c r="M99"/>
  <c r="M100" s="1"/>
  <c r="O99"/>
  <c r="O100" s="1"/>
  <c r="O104" s="1"/>
  <c r="Q99"/>
  <c r="Q100" s="1"/>
  <c r="S99"/>
  <c r="S100" s="1"/>
  <c r="U99"/>
  <c r="U100" s="1"/>
  <c r="W99"/>
  <c r="W100" s="1"/>
  <c r="W105" s="1"/>
  <c r="Y99"/>
  <c r="Y100" s="1"/>
  <c r="AA99"/>
  <c r="AA100" s="1"/>
  <c r="AC99"/>
  <c r="AC100" s="1"/>
  <c r="AE99"/>
  <c r="AE100" s="1"/>
  <c r="AE105" s="1"/>
  <c r="AJ99"/>
  <c r="AJ100" s="1"/>
  <c r="AL99"/>
  <c r="AL100" s="1"/>
  <c r="AN99"/>
  <c r="AN100" s="1"/>
  <c r="AP99"/>
  <c r="AP100" s="1"/>
  <c r="AP105" s="1"/>
  <c r="AR99"/>
  <c r="AR100" s="1"/>
  <c r="AT99"/>
  <c r="AT100" s="1"/>
  <c r="AV99"/>
  <c r="AV100" s="1"/>
  <c r="AX99"/>
  <c r="AX100" s="1"/>
  <c r="AX104" s="1"/>
  <c r="AZ99"/>
  <c r="AZ100" s="1"/>
  <c r="BB99"/>
  <c r="BB100" s="1"/>
  <c r="BD99"/>
  <c r="BD100" s="1"/>
  <c r="BF99"/>
  <c r="BF100" s="1"/>
  <c r="BF105" s="1"/>
  <c r="BH99"/>
  <c r="BH100" s="1"/>
  <c r="BJ99"/>
  <c r="BJ100" s="1"/>
  <c r="BL99"/>
  <c r="BL100" s="1"/>
  <c r="BN99"/>
  <c r="BN100" s="1"/>
  <c r="BP99"/>
  <c r="BP100" s="1"/>
  <c r="D99"/>
  <c r="D100" s="1"/>
  <c r="F99"/>
  <c r="F100" s="1"/>
  <c r="H99"/>
  <c r="H100" s="1"/>
  <c r="J99"/>
  <c r="J100" s="1"/>
  <c r="L99"/>
  <c r="L100" s="1"/>
  <c r="N99"/>
  <c r="N100" s="1"/>
  <c r="P99"/>
  <c r="P100" s="1"/>
  <c r="R99"/>
  <c r="R100" s="1"/>
  <c r="T99"/>
  <c r="T100" s="1"/>
  <c r="V99"/>
  <c r="V100" s="1"/>
  <c r="X99"/>
  <c r="X100" s="1"/>
  <c r="Z99"/>
  <c r="Z100" s="1"/>
  <c r="AB99"/>
  <c r="AB100" s="1"/>
  <c r="AD99"/>
  <c r="AD100" s="1"/>
  <c r="AK99"/>
  <c r="AK100" s="1"/>
  <c r="AM99"/>
  <c r="AM100" s="1"/>
  <c r="AO99"/>
  <c r="AO100" s="1"/>
  <c r="AQ99"/>
  <c r="AQ100" s="1"/>
  <c r="AS99"/>
  <c r="AS100" s="1"/>
  <c r="AU99"/>
  <c r="AU100" s="1"/>
  <c r="AW99"/>
  <c r="AW100" s="1"/>
  <c r="AY99"/>
  <c r="AY100" s="1"/>
  <c r="BA99"/>
  <c r="BA100" s="1"/>
  <c r="BC99"/>
  <c r="BC100" s="1"/>
  <c r="BE99"/>
  <c r="BE100" s="1"/>
  <c r="BG99"/>
  <c r="BG100" s="1"/>
  <c r="BI99"/>
  <c r="BI100" s="1"/>
  <c r="BK99"/>
  <c r="BK100" s="1"/>
  <c r="BM99"/>
  <c r="BM100" s="1"/>
  <c r="BO99"/>
  <c r="BO100" s="1"/>
  <c r="BQ99"/>
  <c r="BQ100" s="1"/>
  <c r="T80" i="4"/>
  <c r="T81" s="1"/>
  <c r="T85" s="1"/>
  <c r="V80"/>
  <c r="V81" s="1"/>
  <c r="V85" s="1"/>
  <c r="X80"/>
  <c r="X81" s="1"/>
  <c r="X85" s="1"/>
  <c r="Z80"/>
  <c r="Z81" s="1"/>
  <c r="Z86" s="1"/>
  <c r="AB80"/>
  <c r="AB81" s="1"/>
  <c r="AB85" s="1"/>
  <c r="AD80"/>
  <c r="AD81" s="1"/>
  <c r="AD85" s="1"/>
  <c r="U80"/>
  <c r="U81" s="1"/>
  <c r="W80"/>
  <c r="W81" s="1"/>
  <c r="Y80"/>
  <c r="Y81" s="1"/>
  <c r="AA80"/>
  <c r="AA81" s="1"/>
  <c r="AC80"/>
  <c r="AC81" s="1"/>
  <c r="AE80"/>
  <c r="AE81" s="1"/>
  <c r="E108" i="5"/>
  <c r="E92"/>
  <c r="E74"/>
  <c r="G108"/>
  <c r="G92"/>
  <c r="G74"/>
  <c r="I108"/>
  <c r="I92"/>
  <c r="I74"/>
  <c r="K108"/>
  <c r="K92"/>
  <c r="K74"/>
  <c r="M108"/>
  <c r="M92"/>
  <c r="M74"/>
  <c r="O108"/>
  <c r="O92"/>
  <c r="O74"/>
  <c r="Q108"/>
  <c r="Q92"/>
  <c r="Q74"/>
  <c r="S108"/>
  <c r="S92"/>
  <c r="S74"/>
  <c r="U108"/>
  <c r="U92"/>
  <c r="U74"/>
  <c r="Y108"/>
  <c r="Y92"/>
  <c r="Y74"/>
  <c r="AA108"/>
  <c r="AA92"/>
  <c r="AA74"/>
  <c r="AC108"/>
  <c r="AC92"/>
  <c r="AC74"/>
  <c r="AE108"/>
  <c r="AE92"/>
  <c r="AE74"/>
  <c r="AJ108"/>
  <c r="AJ92"/>
  <c r="AJ74"/>
  <c r="AL108"/>
  <c r="AL92"/>
  <c r="AL74"/>
  <c r="AN108"/>
  <c r="AN92"/>
  <c r="AN74"/>
  <c r="AP108"/>
  <c r="AP92"/>
  <c r="AP74"/>
  <c r="AR108"/>
  <c r="AR92"/>
  <c r="AR74"/>
  <c r="AT108"/>
  <c r="AT92"/>
  <c r="AT74"/>
  <c r="AV108"/>
  <c r="AV92"/>
  <c r="AV74"/>
  <c r="AX108"/>
  <c r="AX92"/>
  <c r="AX74"/>
  <c r="AZ108"/>
  <c r="AZ92"/>
  <c r="AZ74"/>
  <c r="BB108"/>
  <c r="BB92"/>
  <c r="BB74"/>
  <c r="BD108"/>
  <c r="BD92"/>
  <c r="BD74"/>
  <c r="BF108"/>
  <c r="BF92"/>
  <c r="BF74"/>
  <c r="BH108"/>
  <c r="BH92"/>
  <c r="BH74"/>
  <c r="BJ108"/>
  <c r="BJ92"/>
  <c r="BJ74"/>
  <c r="BL108"/>
  <c r="BL92"/>
  <c r="BL74"/>
  <c r="BN108"/>
  <c r="BN92"/>
  <c r="BN74"/>
  <c r="BP108"/>
  <c r="BP92"/>
  <c r="BP74"/>
  <c r="D108"/>
  <c r="D92"/>
  <c r="D74"/>
  <c r="F108"/>
  <c r="F92"/>
  <c r="F74"/>
  <c r="H108"/>
  <c r="H92"/>
  <c r="H74"/>
  <c r="J108"/>
  <c r="J92"/>
  <c r="J74"/>
  <c r="L108"/>
  <c r="L92"/>
  <c r="L74"/>
  <c r="N108"/>
  <c r="N92"/>
  <c r="N74"/>
  <c r="P108"/>
  <c r="P92"/>
  <c r="P74"/>
  <c r="R108"/>
  <c r="R92"/>
  <c r="R74"/>
  <c r="T108"/>
  <c r="T92"/>
  <c r="T74"/>
  <c r="V108"/>
  <c r="V92"/>
  <c r="V74"/>
  <c r="X108"/>
  <c r="X92"/>
  <c r="X74"/>
  <c r="Z92"/>
  <c r="Z74"/>
  <c r="Z108"/>
  <c r="AB108"/>
  <c r="AB92"/>
  <c r="AB74"/>
  <c r="AD108"/>
  <c r="AD92"/>
  <c r="AD74"/>
  <c r="AK92"/>
  <c r="AK74"/>
  <c r="AK108"/>
  <c r="AM108"/>
  <c r="AM92"/>
  <c r="AM74"/>
  <c r="AO108"/>
  <c r="AO92"/>
  <c r="AO74"/>
  <c r="AQ108"/>
  <c r="AQ92"/>
  <c r="AQ74"/>
  <c r="AS92"/>
  <c r="AS74"/>
  <c r="AS108"/>
  <c r="AU108"/>
  <c r="AU92"/>
  <c r="AU74"/>
  <c r="AW108"/>
  <c r="AW92"/>
  <c r="AW74"/>
  <c r="AY108"/>
  <c r="AY92"/>
  <c r="AY74"/>
  <c r="BA92"/>
  <c r="BA74"/>
  <c r="BA108"/>
  <c r="BC108"/>
  <c r="BC92"/>
  <c r="BC74"/>
  <c r="BE108"/>
  <c r="BE92"/>
  <c r="BE74"/>
  <c r="BG108"/>
  <c r="BG92"/>
  <c r="BG74"/>
  <c r="BI92"/>
  <c r="BI74"/>
  <c r="BI108"/>
  <c r="BK108"/>
  <c r="BK92"/>
  <c r="BK74"/>
  <c r="BM108"/>
  <c r="BM92"/>
  <c r="BM74"/>
  <c r="BO108"/>
  <c r="BO92"/>
  <c r="BO74"/>
  <c r="BQ92"/>
  <c r="BQ74"/>
  <c r="BQ108"/>
  <c r="D118"/>
  <c r="D119" s="1"/>
  <c r="D102"/>
  <c r="D103" s="1"/>
  <c r="F118"/>
  <c r="F119" s="1"/>
  <c r="F102"/>
  <c r="F103" s="1"/>
  <c r="H118"/>
  <c r="H119" s="1"/>
  <c r="H102"/>
  <c r="H103" s="1"/>
  <c r="J118"/>
  <c r="J119" s="1"/>
  <c r="J102"/>
  <c r="J103" s="1"/>
  <c r="L118"/>
  <c r="L119" s="1"/>
  <c r="L102"/>
  <c r="L103" s="1"/>
  <c r="N118"/>
  <c r="N119" s="1"/>
  <c r="N102"/>
  <c r="N103" s="1"/>
  <c r="P118"/>
  <c r="P119" s="1"/>
  <c r="P102"/>
  <c r="P103" s="1"/>
  <c r="R118"/>
  <c r="R119" s="1"/>
  <c r="R102"/>
  <c r="R103" s="1"/>
  <c r="T118"/>
  <c r="T119" s="1"/>
  <c r="T102"/>
  <c r="T103" s="1"/>
  <c r="V118"/>
  <c r="V119" s="1"/>
  <c r="V102"/>
  <c r="V103" s="1"/>
  <c r="X118"/>
  <c r="X119" s="1"/>
  <c r="X102"/>
  <c r="X103" s="1"/>
  <c r="Z118"/>
  <c r="Z119" s="1"/>
  <c r="Z102"/>
  <c r="Z103" s="1"/>
  <c r="AB118"/>
  <c r="AB119" s="1"/>
  <c r="AB102"/>
  <c r="AB103" s="1"/>
  <c r="AD118"/>
  <c r="AD119" s="1"/>
  <c r="AD102"/>
  <c r="AD103" s="1"/>
  <c r="AH118"/>
  <c r="AH102"/>
  <c r="AK118"/>
  <c r="AK119" s="1"/>
  <c r="AK102"/>
  <c r="AK103" s="1"/>
  <c r="AM118"/>
  <c r="AM119" s="1"/>
  <c r="AM102"/>
  <c r="AM103" s="1"/>
  <c r="AO118"/>
  <c r="AO119" s="1"/>
  <c r="AO102"/>
  <c r="AO103" s="1"/>
  <c r="AQ118"/>
  <c r="AQ119" s="1"/>
  <c r="AQ102"/>
  <c r="AQ103" s="1"/>
  <c r="AS118"/>
  <c r="AS119" s="1"/>
  <c r="AS102"/>
  <c r="AS103" s="1"/>
  <c r="AU118"/>
  <c r="AU119" s="1"/>
  <c r="AU102"/>
  <c r="AU103" s="1"/>
  <c r="AW118"/>
  <c r="AW119" s="1"/>
  <c r="AW102"/>
  <c r="AW103" s="1"/>
  <c r="AY118"/>
  <c r="AY119" s="1"/>
  <c r="AY102"/>
  <c r="AY103" s="1"/>
  <c r="BA118"/>
  <c r="BA119" s="1"/>
  <c r="BA102"/>
  <c r="BA103" s="1"/>
  <c r="BC118"/>
  <c r="BC119" s="1"/>
  <c r="BC102"/>
  <c r="BC103" s="1"/>
  <c r="BE118"/>
  <c r="BE119" s="1"/>
  <c r="BE102"/>
  <c r="BE103" s="1"/>
  <c r="BG118"/>
  <c r="BG119" s="1"/>
  <c r="BG102"/>
  <c r="BG103" s="1"/>
  <c r="BI118"/>
  <c r="BI119" s="1"/>
  <c r="BI102"/>
  <c r="BI103" s="1"/>
  <c r="BK118"/>
  <c r="BK119" s="1"/>
  <c r="BK102"/>
  <c r="BK103" s="1"/>
  <c r="BM118"/>
  <c r="BM119" s="1"/>
  <c r="BM102"/>
  <c r="BM103" s="1"/>
  <c r="BO118"/>
  <c r="BO119" s="1"/>
  <c r="BO102"/>
  <c r="BO103" s="1"/>
  <c r="BQ118"/>
  <c r="BQ119" s="1"/>
  <c r="BQ102"/>
  <c r="BQ103" s="1"/>
  <c r="F86"/>
  <c r="F87" s="1"/>
  <c r="J86"/>
  <c r="J87" s="1"/>
  <c r="N86"/>
  <c r="N87" s="1"/>
  <c r="R86"/>
  <c r="R87" s="1"/>
  <c r="V86"/>
  <c r="V87" s="1"/>
  <c r="Z86"/>
  <c r="Z87" s="1"/>
  <c r="AD86"/>
  <c r="AD87" s="1"/>
  <c r="AK86"/>
  <c r="AK87" s="1"/>
  <c r="AO86"/>
  <c r="AO87" s="1"/>
  <c r="AS86"/>
  <c r="AS87" s="1"/>
  <c r="AW86"/>
  <c r="AW87" s="1"/>
  <c r="BA86"/>
  <c r="BA87" s="1"/>
  <c r="BE86"/>
  <c r="BE87" s="1"/>
  <c r="BI86"/>
  <c r="BI87" s="1"/>
  <c r="BM86"/>
  <c r="BM87" s="1"/>
  <c r="BQ86"/>
  <c r="BQ87" s="1"/>
  <c r="E118"/>
  <c r="E119" s="1"/>
  <c r="E102"/>
  <c r="E103" s="1"/>
  <c r="E86"/>
  <c r="E87" s="1"/>
  <c r="G118"/>
  <c r="G119" s="1"/>
  <c r="G86"/>
  <c r="G87" s="1"/>
  <c r="I118"/>
  <c r="I119" s="1"/>
  <c r="I102"/>
  <c r="I103" s="1"/>
  <c r="I86"/>
  <c r="I87" s="1"/>
  <c r="K118"/>
  <c r="K119" s="1"/>
  <c r="K86"/>
  <c r="K87" s="1"/>
  <c r="M118"/>
  <c r="M119" s="1"/>
  <c r="M102"/>
  <c r="M103" s="1"/>
  <c r="M86"/>
  <c r="M87" s="1"/>
  <c r="O118"/>
  <c r="O119" s="1"/>
  <c r="O86"/>
  <c r="O87" s="1"/>
  <c r="Q118"/>
  <c r="Q119" s="1"/>
  <c r="Q102"/>
  <c r="Q103" s="1"/>
  <c r="Q86"/>
  <c r="Q87" s="1"/>
  <c r="S118"/>
  <c r="S119" s="1"/>
  <c r="S86"/>
  <c r="S87" s="1"/>
  <c r="U118"/>
  <c r="U119" s="1"/>
  <c r="U102"/>
  <c r="U103" s="1"/>
  <c r="U86"/>
  <c r="U87" s="1"/>
  <c r="W118"/>
  <c r="W119" s="1"/>
  <c r="W86"/>
  <c r="W87" s="1"/>
  <c r="Y118"/>
  <c r="Y119" s="1"/>
  <c r="Y102"/>
  <c r="Y103" s="1"/>
  <c r="Y86"/>
  <c r="Y87" s="1"/>
  <c r="AA118"/>
  <c r="AA119" s="1"/>
  <c r="AA86"/>
  <c r="AA87" s="1"/>
  <c r="AC118"/>
  <c r="AC119" s="1"/>
  <c r="AC102"/>
  <c r="AC103" s="1"/>
  <c r="AC86"/>
  <c r="AC87" s="1"/>
  <c r="AE118"/>
  <c r="AE119" s="1"/>
  <c r="AE86"/>
  <c r="AE87" s="1"/>
  <c r="AJ118"/>
  <c r="AJ119" s="1"/>
  <c r="AJ102"/>
  <c r="AJ103" s="1"/>
  <c r="AJ86"/>
  <c r="AJ87" s="1"/>
  <c r="AL118"/>
  <c r="AL119" s="1"/>
  <c r="AL86"/>
  <c r="AL87" s="1"/>
  <c r="AN118"/>
  <c r="AN119" s="1"/>
  <c r="AN102"/>
  <c r="AN103" s="1"/>
  <c r="AN86"/>
  <c r="AN87" s="1"/>
  <c r="AP118"/>
  <c r="AP119" s="1"/>
  <c r="AP86"/>
  <c r="AP87" s="1"/>
  <c r="AR118"/>
  <c r="AR119" s="1"/>
  <c r="AR102"/>
  <c r="AR103" s="1"/>
  <c r="AR86"/>
  <c r="AR87" s="1"/>
  <c r="AT118"/>
  <c r="AT119" s="1"/>
  <c r="AT86"/>
  <c r="AT87" s="1"/>
  <c r="AV118"/>
  <c r="AV119" s="1"/>
  <c r="AV102"/>
  <c r="AV103" s="1"/>
  <c r="AV86"/>
  <c r="AV87" s="1"/>
  <c r="AX118"/>
  <c r="AX119" s="1"/>
  <c r="AX86"/>
  <c r="AX87" s="1"/>
  <c r="AZ118"/>
  <c r="AZ119" s="1"/>
  <c r="AZ102"/>
  <c r="AZ103" s="1"/>
  <c r="AZ86"/>
  <c r="AZ87" s="1"/>
  <c r="BB118"/>
  <c r="BB119" s="1"/>
  <c r="BB86"/>
  <c r="BB87" s="1"/>
  <c r="BD118"/>
  <c r="BD119" s="1"/>
  <c r="BD102"/>
  <c r="BD103" s="1"/>
  <c r="BD86"/>
  <c r="BD87" s="1"/>
  <c r="BF118"/>
  <c r="BF119" s="1"/>
  <c r="BF86"/>
  <c r="BF87" s="1"/>
  <c r="BH118"/>
  <c r="BH119" s="1"/>
  <c r="BH102"/>
  <c r="BH103" s="1"/>
  <c r="BH86"/>
  <c r="BH87" s="1"/>
  <c r="BJ118"/>
  <c r="BJ119" s="1"/>
  <c r="BJ86"/>
  <c r="BJ87" s="1"/>
  <c r="BJ102"/>
  <c r="BJ103" s="1"/>
  <c r="BL118"/>
  <c r="BL119" s="1"/>
  <c r="BL102"/>
  <c r="BL103" s="1"/>
  <c r="BL86"/>
  <c r="BL87" s="1"/>
  <c r="BN118"/>
  <c r="BN119" s="1"/>
  <c r="BN86"/>
  <c r="BN87" s="1"/>
  <c r="BN102"/>
  <c r="BN103" s="1"/>
  <c r="BP118"/>
  <c r="BP119" s="1"/>
  <c r="BP102"/>
  <c r="BP103" s="1"/>
  <c r="BP86"/>
  <c r="BP87" s="1"/>
  <c r="D83"/>
  <c r="D84" s="1"/>
  <c r="F83"/>
  <c r="F84" s="1"/>
  <c r="H83"/>
  <c r="H84" s="1"/>
  <c r="J83"/>
  <c r="J84" s="1"/>
  <c r="L83"/>
  <c r="L84" s="1"/>
  <c r="N83"/>
  <c r="N84" s="1"/>
  <c r="P83"/>
  <c r="P84" s="1"/>
  <c r="R83"/>
  <c r="R84" s="1"/>
  <c r="Z83"/>
  <c r="Z84" s="1"/>
  <c r="AB83"/>
  <c r="AB84" s="1"/>
  <c r="AD83"/>
  <c r="AD84" s="1"/>
  <c r="AK83"/>
  <c r="AK84" s="1"/>
  <c r="AM83"/>
  <c r="AM84" s="1"/>
  <c r="AO83"/>
  <c r="AO84" s="1"/>
  <c r="AQ83"/>
  <c r="AQ84" s="1"/>
  <c r="AS83"/>
  <c r="AS84" s="1"/>
  <c r="AU83"/>
  <c r="AU84" s="1"/>
  <c r="AW83"/>
  <c r="AW84" s="1"/>
  <c r="AY83"/>
  <c r="AY84" s="1"/>
  <c r="BA83"/>
  <c r="BA84" s="1"/>
  <c r="BC83"/>
  <c r="BC84" s="1"/>
  <c r="BE83"/>
  <c r="BE84" s="1"/>
  <c r="BG83"/>
  <c r="BG84" s="1"/>
  <c r="BI83"/>
  <c r="BI84" s="1"/>
  <c r="BK83"/>
  <c r="BK84" s="1"/>
  <c r="BM83"/>
  <c r="BM84" s="1"/>
  <c r="BO83"/>
  <c r="BO84" s="1"/>
  <c r="BQ83"/>
  <c r="BQ84" s="1"/>
  <c r="D86"/>
  <c r="D87" s="1"/>
  <c r="H86"/>
  <c r="H87" s="1"/>
  <c r="L86"/>
  <c r="L87" s="1"/>
  <c r="P86"/>
  <c r="P87" s="1"/>
  <c r="T86"/>
  <c r="T87" s="1"/>
  <c r="X86"/>
  <c r="AB86"/>
  <c r="AB87" s="1"/>
  <c r="AH86"/>
  <c r="AM86"/>
  <c r="AM87" s="1"/>
  <c r="AQ86"/>
  <c r="AQ87" s="1"/>
  <c r="AU86"/>
  <c r="AU87" s="1"/>
  <c r="AY86"/>
  <c r="AY87" s="1"/>
  <c r="BC86"/>
  <c r="BC87" s="1"/>
  <c r="BG86"/>
  <c r="BG87" s="1"/>
  <c r="BK86"/>
  <c r="BK87" s="1"/>
  <c r="BO86"/>
  <c r="BO87" s="1"/>
  <c r="K102"/>
  <c r="K103" s="1"/>
  <c r="S102"/>
  <c r="S103" s="1"/>
  <c r="AA102"/>
  <c r="AA103" s="1"/>
  <c r="AL102"/>
  <c r="AL103" s="1"/>
  <c r="AT102"/>
  <c r="AT103" s="1"/>
  <c r="BB102"/>
  <c r="BB103" s="1"/>
  <c r="D49" i="4"/>
  <c r="D50"/>
  <c r="F49"/>
  <c r="F50"/>
  <c r="J49"/>
  <c r="J50"/>
  <c r="L49"/>
  <c r="L50"/>
  <c r="T49"/>
  <c r="T50"/>
  <c r="V49"/>
  <c r="V50"/>
  <c r="X49"/>
  <c r="X50"/>
  <c r="E50"/>
  <c r="E49"/>
  <c r="G50"/>
  <c r="G49"/>
  <c r="I50"/>
  <c r="I49"/>
  <c r="K50"/>
  <c r="K49"/>
  <c r="M50"/>
  <c r="M49"/>
  <c r="O50"/>
  <c r="O49"/>
  <c r="Q50"/>
  <c r="Q49"/>
  <c r="S50"/>
  <c r="S49"/>
  <c r="U50"/>
  <c r="U49"/>
  <c r="W50"/>
  <c r="W49"/>
  <c r="Y50"/>
  <c r="Y49"/>
  <c r="AA50"/>
  <c r="AA49"/>
  <c r="AC50"/>
  <c r="AC49"/>
  <c r="AE50"/>
  <c r="AE49"/>
  <c r="E105"/>
  <c r="E89"/>
  <c r="E71"/>
  <c r="G105"/>
  <c r="G89"/>
  <c r="G71"/>
  <c r="I105"/>
  <c r="I89"/>
  <c r="I71"/>
  <c r="K105"/>
  <c r="K89"/>
  <c r="K71"/>
  <c r="M105"/>
  <c r="M89"/>
  <c r="M71"/>
  <c r="O105"/>
  <c r="O89"/>
  <c r="O71"/>
  <c r="Q105"/>
  <c r="Q89"/>
  <c r="Q71"/>
  <c r="S105"/>
  <c r="S89"/>
  <c r="S71"/>
  <c r="U105"/>
  <c r="U89"/>
  <c r="U71"/>
  <c r="Y105"/>
  <c r="Y89"/>
  <c r="Y71"/>
  <c r="AA105"/>
  <c r="AA89"/>
  <c r="AA71"/>
  <c r="AC105"/>
  <c r="AC89"/>
  <c r="AC71"/>
  <c r="AE105"/>
  <c r="AE89"/>
  <c r="AE71"/>
  <c r="AJ105"/>
  <c r="AJ89"/>
  <c r="AJ71"/>
  <c r="AL105"/>
  <c r="AL89"/>
  <c r="AL71"/>
  <c r="AN105"/>
  <c r="AN89"/>
  <c r="AN71"/>
  <c r="AP105"/>
  <c r="AP89"/>
  <c r="AP71"/>
  <c r="AR105"/>
  <c r="AR89"/>
  <c r="AR71"/>
  <c r="AT105"/>
  <c r="AT89"/>
  <c r="AT71"/>
  <c r="AV105"/>
  <c r="AV89"/>
  <c r="AV71"/>
  <c r="AX105"/>
  <c r="AX89"/>
  <c r="AX71"/>
  <c r="AZ105"/>
  <c r="AZ89"/>
  <c r="AZ71"/>
  <c r="BB105"/>
  <c r="BB89"/>
  <c r="BB71"/>
  <c r="BD105"/>
  <c r="BD89"/>
  <c r="BD71"/>
  <c r="BF105"/>
  <c r="BF89"/>
  <c r="BF71"/>
  <c r="BH105"/>
  <c r="BH89"/>
  <c r="BH71"/>
  <c r="BJ105"/>
  <c r="BJ89"/>
  <c r="BJ71"/>
  <c r="BL105"/>
  <c r="BL89"/>
  <c r="BL71"/>
  <c r="BN105"/>
  <c r="BN89"/>
  <c r="BN71"/>
  <c r="BP105"/>
  <c r="BP89"/>
  <c r="BP71"/>
  <c r="AD49"/>
  <c r="AD50"/>
  <c r="AK49"/>
  <c r="AK50"/>
  <c r="AO49"/>
  <c r="AO50"/>
  <c r="AQ49"/>
  <c r="AQ50"/>
  <c r="AS49"/>
  <c r="AS50"/>
  <c r="AW49"/>
  <c r="AW50"/>
  <c r="AY49"/>
  <c r="AY50"/>
  <c r="BC49"/>
  <c r="BC50"/>
  <c r="BE49"/>
  <c r="BE50"/>
  <c r="BG49"/>
  <c r="BG50"/>
  <c r="BM49"/>
  <c r="BM50"/>
  <c r="BO49"/>
  <c r="BO50"/>
  <c r="BQ50"/>
  <c r="D105"/>
  <c r="D89"/>
  <c r="D71"/>
  <c r="F105"/>
  <c r="F89"/>
  <c r="F71"/>
  <c r="H105"/>
  <c r="H89"/>
  <c r="H71"/>
  <c r="J105"/>
  <c r="J89"/>
  <c r="J71"/>
  <c r="L105"/>
  <c r="L89"/>
  <c r="L71"/>
  <c r="N105"/>
  <c r="N89"/>
  <c r="N71"/>
  <c r="P105"/>
  <c r="P89"/>
  <c r="P71"/>
  <c r="R105"/>
  <c r="R89"/>
  <c r="R71"/>
  <c r="T105"/>
  <c r="T89"/>
  <c r="T71"/>
  <c r="V105"/>
  <c r="V89"/>
  <c r="V71"/>
  <c r="X105"/>
  <c r="X89"/>
  <c r="X71"/>
  <c r="Z105"/>
  <c r="Z89"/>
  <c r="Z71"/>
  <c r="AB105"/>
  <c r="AB89"/>
  <c r="AB71"/>
  <c r="AD105"/>
  <c r="AD89"/>
  <c r="AD71"/>
  <c r="AK105"/>
  <c r="AK89"/>
  <c r="AK71"/>
  <c r="AM105"/>
  <c r="AM89"/>
  <c r="AM71"/>
  <c r="AO105"/>
  <c r="AO89"/>
  <c r="AO71"/>
  <c r="AQ105"/>
  <c r="AQ89"/>
  <c r="AQ71"/>
  <c r="AS105"/>
  <c r="AS89"/>
  <c r="AS71"/>
  <c r="AU105"/>
  <c r="AU89"/>
  <c r="AU71"/>
  <c r="AW105"/>
  <c r="AW89"/>
  <c r="AW71"/>
  <c r="AY105"/>
  <c r="AY89"/>
  <c r="AY71"/>
  <c r="BA105"/>
  <c r="BA89"/>
  <c r="BA71"/>
  <c r="BC105"/>
  <c r="BC89"/>
  <c r="BC71"/>
  <c r="BE105"/>
  <c r="BE89"/>
  <c r="BE71"/>
  <c r="BG105"/>
  <c r="BG89"/>
  <c r="BG71"/>
  <c r="BI105"/>
  <c r="BI89"/>
  <c r="BI71"/>
  <c r="BK105"/>
  <c r="BK89"/>
  <c r="BK71"/>
  <c r="BM105"/>
  <c r="BM89"/>
  <c r="BM71"/>
  <c r="BO105"/>
  <c r="BO89"/>
  <c r="BO71"/>
  <c r="BQ105"/>
  <c r="BQ89"/>
  <c r="BQ71"/>
  <c r="AJ50"/>
  <c r="AJ49"/>
  <c r="AL50"/>
  <c r="AL49"/>
  <c r="AN50"/>
  <c r="AN49"/>
  <c r="AP50"/>
  <c r="AP49"/>
  <c r="AR50"/>
  <c r="AR49"/>
  <c r="AT50"/>
  <c r="AT49"/>
  <c r="AV50"/>
  <c r="AV49"/>
  <c r="AX50"/>
  <c r="AX49"/>
  <c r="AZ50"/>
  <c r="AZ49"/>
  <c r="BB50"/>
  <c r="BB49"/>
  <c r="BD50"/>
  <c r="BD49"/>
  <c r="BF50"/>
  <c r="BF49"/>
  <c r="BH50"/>
  <c r="BH49"/>
  <c r="BJ50"/>
  <c r="BJ49"/>
  <c r="BL50"/>
  <c r="BL49"/>
  <c r="BN50"/>
  <c r="BN49"/>
  <c r="BP50"/>
  <c r="BP49"/>
  <c r="X84"/>
  <c r="L86"/>
  <c r="P85"/>
  <c r="P86"/>
  <c r="V86"/>
  <c r="AM86"/>
  <c r="AO86"/>
  <c r="AO85"/>
  <c r="AU86"/>
  <c r="AU85"/>
  <c r="AY86"/>
  <c r="AY85"/>
  <c r="BA86"/>
  <c r="BA85"/>
  <c r="BI86"/>
  <c r="BK86"/>
  <c r="BM86"/>
  <c r="BM85"/>
  <c r="BQ86"/>
  <c r="BQ85"/>
  <c r="E115"/>
  <c r="E116" s="1"/>
  <c r="E99"/>
  <c r="E100" s="1"/>
  <c r="G115"/>
  <c r="G116" s="1"/>
  <c r="G99"/>
  <c r="G100" s="1"/>
  <c r="I115"/>
  <c r="I99"/>
  <c r="I100" s="1"/>
  <c r="K115"/>
  <c r="K116" s="1"/>
  <c r="K99"/>
  <c r="K100" s="1"/>
  <c r="M115"/>
  <c r="M116" s="1"/>
  <c r="M99"/>
  <c r="M100" s="1"/>
  <c r="O115"/>
  <c r="O116" s="1"/>
  <c r="O99"/>
  <c r="O100" s="1"/>
  <c r="Q115"/>
  <c r="Q116" s="1"/>
  <c r="Q99"/>
  <c r="Q100" s="1"/>
  <c r="S115"/>
  <c r="S116" s="1"/>
  <c r="S99"/>
  <c r="S100" s="1"/>
  <c r="U115"/>
  <c r="U116" s="1"/>
  <c r="U99"/>
  <c r="U100" s="1"/>
  <c r="W115"/>
  <c r="W116" s="1"/>
  <c r="W99"/>
  <c r="W100" s="1"/>
  <c r="Y115"/>
  <c r="Y99"/>
  <c r="Y100" s="1"/>
  <c r="AA115"/>
  <c r="AA99"/>
  <c r="AA100" s="1"/>
  <c r="AC115"/>
  <c r="AC99"/>
  <c r="AC100" s="1"/>
  <c r="AE115"/>
  <c r="AE99"/>
  <c r="AE100" s="1"/>
  <c r="AJ115"/>
  <c r="AJ116" s="1"/>
  <c r="AJ99"/>
  <c r="AJ100" s="1"/>
  <c r="AL115"/>
  <c r="AL116" s="1"/>
  <c r="AL99"/>
  <c r="AL100" s="1"/>
  <c r="AN115"/>
  <c r="AN116" s="1"/>
  <c r="AN99"/>
  <c r="AN100" s="1"/>
  <c r="AP115"/>
  <c r="AP116" s="1"/>
  <c r="AP99"/>
  <c r="AP100" s="1"/>
  <c r="AR115"/>
  <c r="AR116" s="1"/>
  <c r="AR99"/>
  <c r="AR100" s="1"/>
  <c r="AT115"/>
  <c r="AT116" s="1"/>
  <c r="AT99"/>
  <c r="AT100" s="1"/>
  <c r="AV115"/>
  <c r="AV116" s="1"/>
  <c r="AV99"/>
  <c r="AV100" s="1"/>
  <c r="AX115"/>
  <c r="AX116" s="1"/>
  <c r="AX99"/>
  <c r="AX100" s="1"/>
  <c r="AZ115"/>
  <c r="AZ116" s="1"/>
  <c r="AZ99"/>
  <c r="AZ100" s="1"/>
  <c r="BB115"/>
  <c r="BB116" s="1"/>
  <c r="BB99"/>
  <c r="BB100" s="1"/>
  <c r="BD115"/>
  <c r="BD116" s="1"/>
  <c r="BD99"/>
  <c r="BD100" s="1"/>
  <c r="BF115"/>
  <c r="BF116" s="1"/>
  <c r="BF99"/>
  <c r="BF100" s="1"/>
  <c r="BH115"/>
  <c r="BH116" s="1"/>
  <c r="BH99"/>
  <c r="BH100" s="1"/>
  <c r="BJ115"/>
  <c r="BJ116" s="1"/>
  <c r="BJ99"/>
  <c r="BJ100" s="1"/>
  <c r="BL115"/>
  <c r="BL116" s="1"/>
  <c r="BL99"/>
  <c r="BL100" s="1"/>
  <c r="BN115"/>
  <c r="BN116" s="1"/>
  <c r="BN99"/>
  <c r="BN100" s="1"/>
  <c r="BP115"/>
  <c r="BP116" s="1"/>
  <c r="BP99"/>
  <c r="BP100" s="1"/>
  <c r="D48"/>
  <c r="F48"/>
  <c r="H48"/>
  <c r="J48"/>
  <c r="L48"/>
  <c r="N48"/>
  <c r="P48"/>
  <c r="R48"/>
  <c r="T48"/>
  <c r="V48"/>
  <c r="X48"/>
  <c r="Z48"/>
  <c r="AB48"/>
  <c r="AD48"/>
  <c r="AK48"/>
  <c r="AM48"/>
  <c r="AO48"/>
  <c r="AQ48"/>
  <c r="AS48"/>
  <c r="AU48"/>
  <c r="AW48"/>
  <c r="AY48"/>
  <c r="BA48"/>
  <c r="BC48"/>
  <c r="BE48"/>
  <c r="BG48"/>
  <c r="BI48"/>
  <c r="BK48"/>
  <c r="BM48"/>
  <c r="BO48"/>
  <c r="BQ48"/>
  <c r="D65"/>
  <c r="D66" s="1"/>
  <c r="F65"/>
  <c r="F66" s="1"/>
  <c r="H65"/>
  <c r="H66" s="1"/>
  <c r="J65"/>
  <c r="J66" s="1"/>
  <c r="L65"/>
  <c r="L66" s="1"/>
  <c r="N65"/>
  <c r="N66" s="1"/>
  <c r="P65"/>
  <c r="P66" s="1"/>
  <c r="R65"/>
  <c r="R66" s="1"/>
  <c r="T65"/>
  <c r="T66" s="1"/>
  <c r="V65"/>
  <c r="V66" s="1"/>
  <c r="X65"/>
  <c r="X66" s="1"/>
  <c r="Z65"/>
  <c r="Z66" s="1"/>
  <c r="AB65"/>
  <c r="AB66" s="1"/>
  <c r="AD65"/>
  <c r="AD66" s="1"/>
  <c r="AH65"/>
  <c r="AK65"/>
  <c r="AK66" s="1"/>
  <c r="AM65"/>
  <c r="AM66" s="1"/>
  <c r="AO65"/>
  <c r="AO66" s="1"/>
  <c r="AQ65"/>
  <c r="AQ66" s="1"/>
  <c r="AS65"/>
  <c r="AS66" s="1"/>
  <c r="AU65"/>
  <c r="AU66" s="1"/>
  <c r="AW65"/>
  <c r="AW66" s="1"/>
  <c r="AY65"/>
  <c r="AY66" s="1"/>
  <c r="BA65"/>
  <c r="BA66" s="1"/>
  <c r="BC65"/>
  <c r="BC66" s="1"/>
  <c r="BE65"/>
  <c r="BE66" s="1"/>
  <c r="BG65"/>
  <c r="BG66" s="1"/>
  <c r="BI65"/>
  <c r="BI66" s="1"/>
  <c r="BK65"/>
  <c r="BK66" s="1"/>
  <c r="BM65"/>
  <c r="BM66" s="1"/>
  <c r="BO65"/>
  <c r="BO66" s="1"/>
  <c r="BQ65"/>
  <c r="BQ66" s="1"/>
  <c r="D115"/>
  <c r="D116" s="1"/>
  <c r="D99"/>
  <c r="D100" s="1"/>
  <c r="F115"/>
  <c r="F116" s="1"/>
  <c r="F99"/>
  <c r="F100" s="1"/>
  <c r="H115"/>
  <c r="H116" s="1"/>
  <c r="H99"/>
  <c r="H100" s="1"/>
  <c r="J115"/>
  <c r="J116" s="1"/>
  <c r="J99"/>
  <c r="J100" s="1"/>
  <c r="L115"/>
  <c r="L116" s="1"/>
  <c r="L99"/>
  <c r="L100" s="1"/>
  <c r="N115"/>
  <c r="N116" s="1"/>
  <c r="N99"/>
  <c r="N100" s="1"/>
  <c r="P115"/>
  <c r="P116" s="1"/>
  <c r="P99"/>
  <c r="P100" s="1"/>
  <c r="R115"/>
  <c r="R99"/>
  <c r="R100" s="1"/>
  <c r="T115"/>
  <c r="T116" s="1"/>
  <c r="T99"/>
  <c r="T100" s="1"/>
  <c r="V115"/>
  <c r="V116" s="1"/>
  <c r="V99"/>
  <c r="V100" s="1"/>
  <c r="X115"/>
  <c r="X116" s="1"/>
  <c r="X99"/>
  <c r="Z115"/>
  <c r="Z99"/>
  <c r="Z100" s="1"/>
  <c r="AB115"/>
  <c r="AB99"/>
  <c r="AB100" s="1"/>
  <c r="AD115"/>
  <c r="AD99"/>
  <c r="AD100" s="1"/>
  <c r="AH115"/>
  <c r="AH99"/>
  <c r="AK115"/>
  <c r="AK99"/>
  <c r="AK100" s="1"/>
  <c r="AM115"/>
  <c r="AM116" s="1"/>
  <c r="AM99"/>
  <c r="AM100" s="1"/>
  <c r="AO115"/>
  <c r="AO116" s="1"/>
  <c r="AO99"/>
  <c r="AO100" s="1"/>
  <c r="AQ115"/>
  <c r="AQ116" s="1"/>
  <c r="AQ99"/>
  <c r="AQ100" s="1"/>
  <c r="AS115"/>
  <c r="AS116" s="1"/>
  <c r="AS99"/>
  <c r="AS100" s="1"/>
  <c r="AU115"/>
  <c r="AU116" s="1"/>
  <c r="AU99"/>
  <c r="AU100" s="1"/>
  <c r="AW115"/>
  <c r="AW116" s="1"/>
  <c r="AW99"/>
  <c r="AW100" s="1"/>
  <c r="AY115"/>
  <c r="AY116" s="1"/>
  <c r="AY99"/>
  <c r="AY100" s="1"/>
  <c r="BA115"/>
  <c r="BA116" s="1"/>
  <c r="BA99"/>
  <c r="BA100" s="1"/>
  <c r="BC115"/>
  <c r="BC116" s="1"/>
  <c r="BC99"/>
  <c r="BC100" s="1"/>
  <c r="BE115"/>
  <c r="BE116" s="1"/>
  <c r="BE99"/>
  <c r="BE100" s="1"/>
  <c r="BG115"/>
  <c r="BG116" s="1"/>
  <c r="BG99"/>
  <c r="BG100" s="1"/>
  <c r="BI115"/>
  <c r="BI116" s="1"/>
  <c r="BI99"/>
  <c r="BI100" s="1"/>
  <c r="BK115"/>
  <c r="BK116" s="1"/>
  <c r="BK99"/>
  <c r="BK100" s="1"/>
  <c r="BM115"/>
  <c r="BM116" s="1"/>
  <c r="BM99"/>
  <c r="BM100" s="1"/>
  <c r="BO115"/>
  <c r="BO116" s="1"/>
  <c r="BO99"/>
  <c r="BO100" s="1"/>
  <c r="BQ115"/>
  <c r="BQ116" s="1"/>
  <c r="BQ99"/>
  <c r="BQ100" s="1"/>
  <c r="E48"/>
  <c r="G48"/>
  <c r="I48"/>
  <c r="K48"/>
  <c r="M48"/>
  <c r="O48"/>
  <c r="Q48"/>
  <c r="S48"/>
  <c r="U48"/>
  <c r="W48"/>
  <c r="Y48"/>
  <c r="AA48"/>
  <c r="AC48"/>
  <c r="AE48"/>
  <c r="AJ48"/>
  <c r="AL48"/>
  <c r="AN48"/>
  <c r="AP48"/>
  <c r="AR48"/>
  <c r="AT48"/>
  <c r="AV48"/>
  <c r="AX48"/>
  <c r="AZ48"/>
  <c r="BB48"/>
  <c r="BD48"/>
  <c r="BF48"/>
  <c r="BH48"/>
  <c r="BJ48"/>
  <c r="BL48"/>
  <c r="BN48"/>
  <c r="BP48"/>
  <c r="E65"/>
  <c r="E66" s="1"/>
  <c r="G65"/>
  <c r="G66" s="1"/>
  <c r="I65"/>
  <c r="I66" s="1"/>
  <c r="K65"/>
  <c r="K66" s="1"/>
  <c r="M65"/>
  <c r="M66" s="1"/>
  <c r="O65"/>
  <c r="O66" s="1"/>
  <c r="Q65"/>
  <c r="Q66" s="1"/>
  <c r="S65"/>
  <c r="S66" s="1"/>
  <c r="U65"/>
  <c r="U66" s="1"/>
  <c r="W65"/>
  <c r="W66" s="1"/>
  <c r="Y65"/>
  <c r="Y66" s="1"/>
  <c r="AA65"/>
  <c r="AA66" s="1"/>
  <c r="AC65"/>
  <c r="AC66" s="1"/>
  <c r="AE65"/>
  <c r="AE66" s="1"/>
  <c r="AJ65"/>
  <c r="AJ66" s="1"/>
  <c r="AL65"/>
  <c r="AL66" s="1"/>
  <c r="AN65"/>
  <c r="AN66" s="1"/>
  <c r="AP65"/>
  <c r="AP66" s="1"/>
  <c r="AR65"/>
  <c r="AR66" s="1"/>
  <c r="AT65"/>
  <c r="AT66" s="1"/>
  <c r="AV65"/>
  <c r="AV66" s="1"/>
  <c r="AX65"/>
  <c r="AX66" s="1"/>
  <c r="AZ65"/>
  <c r="AZ66" s="1"/>
  <c r="BB65"/>
  <c r="BB66" s="1"/>
  <c r="BD65"/>
  <c r="BD66" s="1"/>
  <c r="BF65"/>
  <c r="BF66" s="1"/>
  <c r="BH65"/>
  <c r="BH66" s="1"/>
  <c r="BJ65"/>
  <c r="BJ66" s="1"/>
  <c r="BL65"/>
  <c r="BL66" s="1"/>
  <c r="BN65"/>
  <c r="BN66" s="1"/>
  <c r="BP65"/>
  <c r="BP66" s="1"/>
  <c r="E83"/>
  <c r="E84" s="1"/>
  <c r="G83"/>
  <c r="G84" s="1"/>
  <c r="I83"/>
  <c r="I84" s="1"/>
  <c r="K83"/>
  <c r="K84" s="1"/>
  <c r="M83"/>
  <c r="M84" s="1"/>
  <c r="O83"/>
  <c r="O84" s="1"/>
  <c r="Q83"/>
  <c r="Q84" s="1"/>
  <c r="S83"/>
  <c r="S84" s="1"/>
  <c r="U83"/>
  <c r="U84" s="1"/>
  <c r="W83"/>
  <c r="W84" s="1"/>
  <c r="Y83"/>
  <c r="Y84" s="1"/>
  <c r="AA83"/>
  <c r="AA84" s="1"/>
  <c r="AC83"/>
  <c r="AC84" s="1"/>
  <c r="AE83"/>
  <c r="AE84" s="1"/>
  <c r="AJ83"/>
  <c r="AJ84" s="1"/>
  <c r="AL83"/>
  <c r="AL84" s="1"/>
  <c r="AN83"/>
  <c r="AN84" s="1"/>
  <c r="AP83"/>
  <c r="AP84" s="1"/>
  <c r="AR83"/>
  <c r="AR84" s="1"/>
  <c r="AT83"/>
  <c r="AT84" s="1"/>
  <c r="AV83"/>
  <c r="AV84" s="1"/>
  <c r="AX83"/>
  <c r="AX84" s="1"/>
  <c r="AZ83"/>
  <c r="AZ84" s="1"/>
  <c r="BB83"/>
  <c r="BB84" s="1"/>
  <c r="BD83"/>
  <c r="BD84" s="1"/>
  <c r="BF83"/>
  <c r="BF84" s="1"/>
  <c r="BH83"/>
  <c r="BH84" s="1"/>
  <c r="BJ83"/>
  <c r="BJ84" s="1"/>
  <c r="BL83"/>
  <c r="BL84" s="1"/>
  <c r="BN83"/>
  <c r="BN84" s="1"/>
  <c r="BP83"/>
  <c r="BP84" s="1"/>
  <c r="AD86" l="1"/>
  <c r="AJ36" i="5"/>
  <c r="AJ53"/>
  <c r="AJ52"/>
  <c r="E36"/>
  <c r="E52"/>
  <c r="E54" s="1"/>
  <c r="E53"/>
  <c r="BB36"/>
  <c r="BB52"/>
  <c r="BB53"/>
  <c r="BD36"/>
  <c r="BD52"/>
  <c r="BD53"/>
  <c r="Q36"/>
  <c r="Q52"/>
  <c r="Q53"/>
  <c r="AP36"/>
  <c r="AP52"/>
  <c r="AP53"/>
  <c r="AR36"/>
  <c r="AR53"/>
  <c r="AR52"/>
  <c r="M36"/>
  <c r="M52"/>
  <c r="M53"/>
  <c r="BJ36"/>
  <c r="BJ52"/>
  <c r="BJ53"/>
  <c r="AA36"/>
  <c r="AA52"/>
  <c r="AA53"/>
  <c r="AC36"/>
  <c r="AC53"/>
  <c r="AC52"/>
  <c r="AX36"/>
  <c r="AX52"/>
  <c r="AX53"/>
  <c r="AZ36"/>
  <c r="AZ53"/>
  <c r="AZ52"/>
  <c r="AL36"/>
  <c r="AL52"/>
  <c r="AL53"/>
  <c r="G36"/>
  <c r="G52"/>
  <c r="G53"/>
  <c r="AN36"/>
  <c r="AN52"/>
  <c r="AN53"/>
  <c r="BF36"/>
  <c r="BF52"/>
  <c r="BF53"/>
  <c r="K36"/>
  <c r="K52"/>
  <c r="K53"/>
  <c r="BH36"/>
  <c r="BH53"/>
  <c r="BH52"/>
  <c r="Y36"/>
  <c r="Y52"/>
  <c r="Y53"/>
  <c r="AT36"/>
  <c r="AT52"/>
  <c r="AT53"/>
  <c r="O36"/>
  <c r="O52"/>
  <c r="O53"/>
  <c r="AV36"/>
  <c r="AV53"/>
  <c r="AV52"/>
  <c r="I36"/>
  <c r="I52"/>
  <c r="I53"/>
  <c r="BN36"/>
  <c r="BN53"/>
  <c r="BN52"/>
  <c r="AE36"/>
  <c r="AE52"/>
  <c r="AE53"/>
  <c r="S36"/>
  <c r="S53"/>
  <c r="S52"/>
  <c r="BP52"/>
  <c r="BP53"/>
  <c r="BL53"/>
  <c r="BL52"/>
  <c r="P49" i="4"/>
  <c r="BK49"/>
  <c r="BC86"/>
  <c r="Z49"/>
  <c r="H85"/>
  <c r="R49"/>
  <c r="AQ85"/>
  <c r="AU50"/>
  <c r="AM50"/>
  <c r="N50"/>
  <c r="F86"/>
  <c r="P50"/>
  <c r="H50"/>
  <c r="AU49"/>
  <c r="AH105"/>
  <c r="AH71"/>
  <c r="AH89"/>
  <c r="AH108" i="5"/>
  <c r="AH74"/>
  <c r="AH92"/>
  <c r="AH91" i="11"/>
  <c r="AH107"/>
  <c r="AH73"/>
  <c r="AH104" i="5"/>
  <c r="AH103"/>
  <c r="AH105"/>
  <c r="AH87"/>
  <c r="AH89"/>
  <c r="AH88"/>
  <c r="AH119"/>
  <c r="AH121"/>
  <c r="AH120"/>
  <c r="AH100" i="4"/>
  <c r="AH102"/>
  <c r="AH101"/>
  <c r="AE118"/>
  <c r="AE116"/>
  <c r="AE117"/>
  <c r="Z117"/>
  <c r="Z118"/>
  <c r="Z116"/>
  <c r="AH66"/>
  <c r="AH68"/>
  <c r="AH67"/>
  <c r="Y116"/>
  <c r="Y117"/>
  <c r="Y118"/>
  <c r="AB117"/>
  <c r="AB118"/>
  <c r="AB116"/>
  <c r="AA117"/>
  <c r="AA118"/>
  <c r="AA116"/>
  <c r="AD118"/>
  <c r="AD116"/>
  <c r="AD117"/>
  <c r="AC118"/>
  <c r="AC116"/>
  <c r="AC117"/>
  <c r="AH116"/>
  <c r="AH117"/>
  <c r="AH118"/>
  <c r="BI49"/>
  <c r="BI50"/>
  <c r="Z85"/>
  <c r="BA49"/>
  <c r="BO85"/>
  <c r="AK86"/>
  <c r="BA50"/>
  <c r="T86"/>
  <c r="AB49"/>
  <c r="AB50"/>
  <c r="AJ118"/>
  <c r="O105" i="5"/>
  <c r="AE104"/>
  <c r="AX105"/>
  <c r="AL117" i="4"/>
  <c r="BQ49"/>
  <c r="H49"/>
  <c r="K117"/>
  <c r="J85"/>
  <c r="D85"/>
  <c r="AS85"/>
  <c r="AB86"/>
  <c r="R86"/>
  <c r="BH102"/>
  <c r="BP102"/>
  <c r="AW117"/>
  <c r="BD117"/>
  <c r="Y101"/>
  <c r="AN118"/>
  <c r="AR101"/>
  <c r="K102"/>
  <c r="AW118"/>
  <c r="AJ101"/>
  <c r="BJ117"/>
  <c r="BN101"/>
  <c r="S117"/>
  <c r="AT117"/>
  <c r="AE102"/>
  <c r="BB117"/>
  <c r="AK121" i="5"/>
  <c r="BA121"/>
  <c r="AJ120"/>
  <c r="I120"/>
  <c r="N121"/>
  <c r="X121"/>
  <c r="AD121"/>
  <c r="AW121"/>
  <c r="O120"/>
  <c r="BM121"/>
  <c r="BD118" i="4"/>
  <c r="U118"/>
  <c r="AO117"/>
  <c r="M102"/>
  <c r="X86"/>
  <c r="AP104" i="5"/>
  <c r="G104"/>
  <c r="AV118" i="4"/>
  <c r="M117"/>
  <c r="N118"/>
  <c r="BG85"/>
  <c r="N86"/>
  <c r="AO118"/>
  <c r="M118"/>
  <c r="F118"/>
  <c r="AN117"/>
  <c r="BE85"/>
  <c r="AW85"/>
  <c r="BF104" i="5"/>
  <c r="W104"/>
  <c r="BL117" i="4"/>
  <c r="BM118"/>
  <c r="Q118"/>
  <c r="BJ101"/>
  <c r="BL118"/>
  <c r="AR117"/>
  <c r="Q117"/>
  <c r="BE117"/>
  <c r="F117"/>
  <c r="AA102"/>
  <c r="BM117"/>
  <c r="N117"/>
  <c r="AV117"/>
  <c r="U117"/>
  <c r="BO117"/>
  <c r="X118"/>
  <c r="AL102"/>
  <c r="I101"/>
  <c r="AT101"/>
  <c r="K101"/>
  <c r="AQ118"/>
  <c r="AC101"/>
  <c r="AV101"/>
  <c r="BL102"/>
  <c r="O117"/>
  <c r="BQ117"/>
  <c r="AS117"/>
  <c r="BB101"/>
  <c r="S102"/>
  <c r="BB102"/>
  <c r="S101"/>
  <c r="BD101"/>
  <c r="U102"/>
  <c r="AJ117"/>
  <c r="BE118"/>
  <c r="BD102"/>
  <c r="AL101"/>
  <c r="U101"/>
  <c r="BJ102"/>
  <c r="AT102"/>
  <c r="AA101"/>
  <c r="S120" i="5"/>
  <c r="AS121"/>
  <c r="AE120"/>
  <c r="AV120"/>
  <c r="BI121"/>
  <c r="J121"/>
  <c r="AX120"/>
  <c r="M120"/>
  <c r="BJ120"/>
  <c r="T121"/>
  <c r="BL120"/>
  <c r="Q120"/>
  <c r="BE121"/>
  <c r="V121"/>
  <c r="BP120"/>
  <c r="E121"/>
  <c r="AT120"/>
  <c r="G121"/>
  <c r="AO121"/>
  <c r="H121"/>
  <c r="BB120"/>
  <c r="W121"/>
  <c r="BQ121"/>
  <c r="AQ121"/>
  <c r="R121"/>
  <c r="Y120"/>
  <c r="AL120"/>
  <c r="BC121"/>
  <c r="Z121"/>
  <c r="F121"/>
  <c r="D121"/>
  <c r="AA120"/>
  <c r="BF121"/>
  <c r="BG121"/>
  <c r="AM121"/>
  <c r="BN120"/>
  <c r="AR120"/>
  <c r="AC120"/>
  <c r="K120"/>
  <c r="H118" i="4"/>
  <c r="AQ117"/>
  <c r="W102"/>
  <c r="AV102"/>
  <c r="X117"/>
  <c r="M101"/>
  <c r="BF117"/>
  <c r="AX101"/>
  <c r="AN102"/>
  <c r="O102"/>
  <c r="E102"/>
  <c r="H117"/>
  <c r="BF118"/>
  <c r="G117"/>
  <c r="J117"/>
  <c r="BP118"/>
  <c r="AX118"/>
  <c r="BI117"/>
  <c r="BP117"/>
  <c r="BH118"/>
  <c r="AX117"/>
  <c r="AP118"/>
  <c r="AY118"/>
  <c r="AZ102"/>
  <c r="AN101"/>
  <c r="Q101"/>
  <c r="E101"/>
  <c r="G118"/>
  <c r="BF101"/>
  <c r="BN117"/>
  <c r="BG117"/>
  <c r="BH117"/>
  <c r="AZ118"/>
  <c r="AP117"/>
  <c r="W118"/>
  <c r="AY117"/>
  <c r="P118"/>
  <c r="BL101"/>
  <c r="AP102"/>
  <c r="AC102"/>
  <c r="G102"/>
  <c r="BN118"/>
  <c r="BG118"/>
  <c r="AZ117"/>
  <c r="AR118"/>
  <c r="W117"/>
  <c r="O118"/>
  <c r="BO118"/>
  <c r="BA117"/>
  <c r="P117"/>
  <c r="BQ118"/>
  <c r="BI118"/>
  <c r="BA118"/>
  <c r="AS118"/>
  <c r="T118"/>
  <c r="J118"/>
  <c r="AZ120" i="5"/>
  <c r="BK121"/>
  <c r="AU121"/>
  <c r="AB121"/>
  <c r="L121"/>
  <c r="E118" i="4"/>
  <c r="BK118"/>
  <c r="BC118"/>
  <c r="AU118"/>
  <c r="AM118"/>
  <c r="V118"/>
  <c r="L118"/>
  <c r="D118"/>
  <c r="BN102"/>
  <c r="BF102"/>
  <c r="AX102"/>
  <c r="AP101"/>
  <c r="AE101"/>
  <c r="W101"/>
  <c r="O101"/>
  <c r="G101"/>
  <c r="BO121" i="5"/>
  <c r="AY121"/>
  <c r="P121"/>
  <c r="T117" i="4"/>
  <c r="E117"/>
  <c r="BK117"/>
  <c r="BC117"/>
  <c r="AU117"/>
  <c r="AM117"/>
  <c r="V117"/>
  <c r="L117"/>
  <c r="D117"/>
  <c r="BP101"/>
  <c r="BH101"/>
  <c r="AZ101"/>
  <c r="AR102"/>
  <c r="AJ102"/>
  <c r="Y102"/>
  <c r="Q102"/>
  <c r="I102"/>
  <c r="BH120" i="5"/>
  <c r="AP121"/>
  <c r="BJ118" i="4"/>
  <c r="BB118"/>
  <c r="AT118"/>
  <c r="AL118"/>
  <c r="S118"/>
  <c r="K118"/>
  <c r="BF120" i="5"/>
  <c r="BD120"/>
  <c r="AX121"/>
  <c r="AP120"/>
  <c r="AN120"/>
  <c r="AE121"/>
  <c r="W120"/>
  <c r="U120"/>
  <c r="O121"/>
  <c r="G120"/>
  <c r="E120"/>
  <c r="BP121"/>
  <c r="BL121"/>
  <c r="BH121"/>
  <c r="BD121"/>
  <c r="AZ121"/>
  <c r="AV121"/>
  <c r="AR121"/>
  <c r="AN121"/>
  <c r="AJ121"/>
  <c r="AC121"/>
  <c r="Y121"/>
  <c r="U121"/>
  <c r="Q121"/>
  <c r="M121"/>
  <c r="I121"/>
  <c r="BN121"/>
  <c r="BJ121"/>
  <c r="BB121"/>
  <c r="AT121"/>
  <c r="AL121"/>
  <c r="AA121"/>
  <c r="S121"/>
  <c r="K121"/>
  <c r="BQ120"/>
  <c r="BO120"/>
  <c r="BM120"/>
  <c r="BK120"/>
  <c r="BI120"/>
  <c r="BG120"/>
  <c r="BE120"/>
  <c r="BC120"/>
  <c r="BA120"/>
  <c r="AY120"/>
  <c r="AW120"/>
  <c r="AU120"/>
  <c r="AS120"/>
  <c r="AQ120"/>
  <c r="AO120"/>
  <c r="AM120"/>
  <c r="AK120"/>
  <c r="AD120"/>
  <c r="AB120"/>
  <c r="Z120"/>
  <c r="X120"/>
  <c r="V120"/>
  <c r="T120"/>
  <c r="R120"/>
  <c r="P120"/>
  <c r="N120"/>
  <c r="L120"/>
  <c r="J120"/>
  <c r="H120"/>
  <c r="F120"/>
  <c r="D120"/>
  <c r="BO105"/>
  <c r="BK105"/>
  <c r="BG105"/>
  <c r="BC105"/>
  <c r="AY105"/>
  <c r="AU105"/>
  <c r="AQ105"/>
  <c r="AM105"/>
  <c r="AB105"/>
  <c r="X105"/>
  <c r="T105"/>
  <c r="P105"/>
  <c r="L105"/>
  <c r="H105"/>
  <c r="D104"/>
  <c r="BQ105"/>
  <c r="BM105"/>
  <c r="BI105"/>
  <c r="BE105"/>
  <c r="BA105"/>
  <c r="AW105"/>
  <c r="AS105"/>
  <c r="AO105"/>
  <c r="AK105"/>
  <c r="AD105"/>
  <c r="Z105"/>
  <c r="V105"/>
  <c r="R105"/>
  <c r="N105"/>
  <c r="J105"/>
  <c r="F105"/>
  <c r="X89"/>
  <c r="X87"/>
  <c r="X88"/>
  <c r="BQ89"/>
  <c r="BQ88"/>
  <c r="BM89"/>
  <c r="BM88"/>
  <c r="BI89"/>
  <c r="BI88"/>
  <c r="BE89"/>
  <c r="BE88"/>
  <c r="BA89"/>
  <c r="BA88"/>
  <c r="AW89"/>
  <c r="AW54" s="1"/>
  <c r="AW88"/>
  <c r="AS89"/>
  <c r="AS88"/>
  <c r="AO89"/>
  <c r="AO88"/>
  <c r="AK89"/>
  <c r="AK88"/>
  <c r="AD89"/>
  <c r="AD88"/>
  <c r="Z89"/>
  <c r="Z88"/>
  <c r="V89"/>
  <c r="V88"/>
  <c r="R89"/>
  <c r="R88"/>
  <c r="N89"/>
  <c r="N54" s="1"/>
  <c r="N88"/>
  <c r="J89"/>
  <c r="J88"/>
  <c r="F89"/>
  <c r="F88"/>
  <c r="BP105"/>
  <c r="BN105"/>
  <c r="BL105"/>
  <c r="BJ104"/>
  <c r="BH105"/>
  <c r="BD105"/>
  <c r="BB104"/>
  <c r="AZ105"/>
  <c r="AV105"/>
  <c r="AT104"/>
  <c r="AR105"/>
  <c r="AN105"/>
  <c r="AL104"/>
  <c r="AJ105"/>
  <c r="AC105"/>
  <c r="AA104"/>
  <c r="Y105"/>
  <c r="U105"/>
  <c r="S104"/>
  <c r="Q105"/>
  <c r="M105"/>
  <c r="K104"/>
  <c r="I105"/>
  <c r="E105"/>
  <c r="BP88"/>
  <c r="BN88"/>
  <c r="BL88"/>
  <c r="BJ88"/>
  <c r="BH88"/>
  <c r="BF88"/>
  <c r="BD88"/>
  <c r="BB88"/>
  <c r="AZ88"/>
  <c r="AX88"/>
  <c r="AV88"/>
  <c r="AT88"/>
  <c r="AR88"/>
  <c r="AP88"/>
  <c r="AN88"/>
  <c r="AL88"/>
  <c r="AJ88"/>
  <c r="AE88"/>
  <c r="AC88"/>
  <c r="AA88"/>
  <c r="Y88"/>
  <c r="W88"/>
  <c r="U88"/>
  <c r="S88"/>
  <c r="Q88"/>
  <c r="O88"/>
  <c r="M88"/>
  <c r="K88"/>
  <c r="I88"/>
  <c r="G88"/>
  <c r="E88"/>
  <c r="BO89"/>
  <c r="BO88"/>
  <c r="BK89"/>
  <c r="BK88"/>
  <c r="BG89"/>
  <c r="BG88"/>
  <c r="BC89"/>
  <c r="BC88"/>
  <c r="AY89"/>
  <c r="AY88"/>
  <c r="AU89"/>
  <c r="AU88"/>
  <c r="AQ89"/>
  <c r="AQ88"/>
  <c r="AM89"/>
  <c r="AM54" s="1"/>
  <c r="AM88"/>
  <c r="AB89"/>
  <c r="AB88"/>
  <c r="T89"/>
  <c r="T88"/>
  <c r="P89"/>
  <c r="P88"/>
  <c r="L89"/>
  <c r="L88"/>
  <c r="H89"/>
  <c r="H88"/>
  <c r="D89"/>
  <c r="D88"/>
  <c r="BP104"/>
  <c r="BN104"/>
  <c r="BL104"/>
  <c r="BJ105"/>
  <c r="BH104"/>
  <c r="BD104"/>
  <c r="BB105"/>
  <c r="AZ104"/>
  <c r="AV104"/>
  <c r="AT105"/>
  <c r="AR104"/>
  <c r="AN104"/>
  <c r="AL105"/>
  <c r="AJ104"/>
  <c r="AC104"/>
  <c r="AA105"/>
  <c r="Y104"/>
  <c r="U104"/>
  <c r="S105"/>
  <c r="Q104"/>
  <c r="M104"/>
  <c r="K105"/>
  <c r="I104"/>
  <c r="E104"/>
  <c r="BQ104"/>
  <c r="BO104"/>
  <c r="BM104"/>
  <c r="BK104"/>
  <c r="BI104"/>
  <c r="BG104"/>
  <c r="BE104"/>
  <c r="BC104"/>
  <c r="BA104"/>
  <c r="AY104"/>
  <c r="AW104"/>
  <c r="AU104"/>
  <c r="AS104"/>
  <c r="AQ104"/>
  <c r="AO104"/>
  <c r="AM104"/>
  <c r="AK104"/>
  <c r="AD104"/>
  <c r="AB104"/>
  <c r="Z104"/>
  <c r="X104"/>
  <c r="V104"/>
  <c r="T104"/>
  <c r="R104"/>
  <c r="P104"/>
  <c r="N104"/>
  <c r="L104"/>
  <c r="J104"/>
  <c r="H104"/>
  <c r="F104"/>
  <c r="D105"/>
  <c r="BP89"/>
  <c r="BN89"/>
  <c r="BL89"/>
  <c r="BJ89"/>
  <c r="BH89"/>
  <c r="BF89"/>
  <c r="BD89"/>
  <c r="BB89"/>
  <c r="BB54" s="1"/>
  <c r="AZ89"/>
  <c r="AX89"/>
  <c r="AV89"/>
  <c r="AT89"/>
  <c r="AR89"/>
  <c r="AP89"/>
  <c r="AN89"/>
  <c r="AL89"/>
  <c r="AJ89"/>
  <c r="AE89"/>
  <c r="AC89"/>
  <c r="AA89"/>
  <c r="Y89"/>
  <c r="W89"/>
  <c r="U89"/>
  <c r="S89"/>
  <c r="Q89"/>
  <c r="O89"/>
  <c r="M89"/>
  <c r="K89"/>
  <c r="I89"/>
  <c r="I54" s="1"/>
  <c r="G89"/>
  <c r="E89"/>
  <c r="X102" i="4"/>
  <c r="X101"/>
  <c r="X100"/>
  <c r="BQ101"/>
  <c r="BO101"/>
  <c r="BM101"/>
  <c r="BK101"/>
  <c r="BI101"/>
  <c r="BG101"/>
  <c r="BE101"/>
  <c r="BC101"/>
  <c r="BA101"/>
  <c r="AY101"/>
  <c r="AW101"/>
  <c r="AU101"/>
  <c r="AS101"/>
  <c r="AQ101"/>
  <c r="AO101"/>
  <c r="AM101"/>
  <c r="AK101"/>
  <c r="AD101"/>
  <c r="AB101"/>
  <c r="Z101"/>
  <c r="V101"/>
  <c r="T101"/>
  <c r="R101"/>
  <c r="P101"/>
  <c r="N101"/>
  <c r="L101"/>
  <c r="J101"/>
  <c r="H101"/>
  <c r="F101"/>
  <c r="D101"/>
  <c r="BQ67"/>
  <c r="BO67"/>
  <c r="BM67"/>
  <c r="BK67"/>
  <c r="BI67"/>
  <c r="BG67"/>
  <c r="BE67"/>
  <c r="BC67"/>
  <c r="BA67"/>
  <c r="AY67"/>
  <c r="AW67"/>
  <c r="AU67"/>
  <c r="AS67"/>
  <c r="AQ67"/>
  <c r="AO67"/>
  <c r="AM67"/>
  <c r="AK67"/>
  <c r="AD67"/>
  <c r="AB67"/>
  <c r="Z67"/>
  <c r="X67"/>
  <c r="V67"/>
  <c r="T67"/>
  <c r="R67"/>
  <c r="P67"/>
  <c r="N67"/>
  <c r="L67"/>
  <c r="J67"/>
  <c r="H67"/>
  <c r="F67"/>
  <c r="D67"/>
  <c r="BP86"/>
  <c r="BN86"/>
  <c r="BL86"/>
  <c r="BJ86"/>
  <c r="BH86"/>
  <c r="BF86"/>
  <c r="BD86"/>
  <c r="BB86"/>
  <c r="AZ86"/>
  <c r="AX86"/>
  <c r="AV86"/>
  <c r="AT86"/>
  <c r="AR86"/>
  <c r="AP86"/>
  <c r="AN86"/>
  <c r="AL86"/>
  <c r="AJ86"/>
  <c r="AE86"/>
  <c r="AC86"/>
  <c r="AA86"/>
  <c r="Y86"/>
  <c r="W86"/>
  <c r="U86"/>
  <c r="S86"/>
  <c r="Q86"/>
  <c r="O86"/>
  <c r="M86"/>
  <c r="K86"/>
  <c r="I86"/>
  <c r="G86"/>
  <c r="E86"/>
  <c r="BP67"/>
  <c r="BN67"/>
  <c r="BL67"/>
  <c r="BJ67"/>
  <c r="BH67"/>
  <c r="BF67"/>
  <c r="BD67"/>
  <c r="BB67"/>
  <c r="AZ67"/>
  <c r="AX67"/>
  <c r="AV67"/>
  <c r="AT67"/>
  <c r="AR67"/>
  <c r="AP67"/>
  <c r="AN67"/>
  <c r="AL67"/>
  <c r="AJ67"/>
  <c r="AE67"/>
  <c r="AC67"/>
  <c r="AA67"/>
  <c r="Y67"/>
  <c r="W67"/>
  <c r="U67"/>
  <c r="S67"/>
  <c r="Q67"/>
  <c r="O67"/>
  <c r="M67"/>
  <c r="K67"/>
  <c r="I67"/>
  <c r="G67"/>
  <c r="E67"/>
  <c r="BQ102"/>
  <c r="BO102"/>
  <c r="BM102"/>
  <c r="BK102"/>
  <c r="BI102"/>
  <c r="BG102"/>
  <c r="BE102"/>
  <c r="BC102"/>
  <c r="BA102"/>
  <c r="AY102"/>
  <c r="AW102"/>
  <c r="AU102"/>
  <c r="AS102"/>
  <c r="AQ102"/>
  <c r="AO102"/>
  <c r="AM102"/>
  <c r="AK102"/>
  <c r="AD102"/>
  <c r="AB102"/>
  <c r="Z102"/>
  <c r="V102"/>
  <c r="T102"/>
  <c r="R102"/>
  <c r="P102"/>
  <c r="N102"/>
  <c r="L102"/>
  <c r="J102"/>
  <c r="H102"/>
  <c r="F102"/>
  <c r="D102"/>
  <c r="BQ68"/>
  <c r="BO68"/>
  <c r="BM68"/>
  <c r="BK68"/>
  <c r="BI68"/>
  <c r="BG68"/>
  <c r="BE68"/>
  <c r="BC68"/>
  <c r="BA68"/>
  <c r="AY68"/>
  <c r="AW68"/>
  <c r="AU68"/>
  <c r="AS68"/>
  <c r="AQ68"/>
  <c r="AO68"/>
  <c r="AM68"/>
  <c r="AK68"/>
  <c r="AD68"/>
  <c r="AB68"/>
  <c r="Z68"/>
  <c r="X68"/>
  <c r="V68"/>
  <c r="T68"/>
  <c r="R68"/>
  <c r="P68"/>
  <c r="N68"/>
  <c r="L68"/>
  <c r="J68"/>
  <c r="H68"/>
  <c r="F68"/>
  <c r="D68"/>
  <c r="BP85"/>
  <c r="BN85"/>
  <c r="BL85"/>
  <c r="BJ85"/>
  <c r="BH85"/>
  <c r="BF85"/>
  <c r="BD85"/>
  <c r="BB85"/>
  <c r="AZ85"/>
  <c r="AX85"/>
  <c r="AV85"/>
  <c r="AT85"/>
  <c r="AR85"/>
  <c r="AP85"/>
  <c r="AN85"/>
  <c r="AL85"/>
  <c r="AJ85"/>
  <c r="AE85"/>
  <c r="AC85"/>
  <c r="AA85"/>
  <c r="Y85"/>
  <c r="W85"/>
  <c r="U85"/>
  <c r="S85"/>
  <c r="Q85"/>
  <c r="O85"/>
  <c r="M85"/>
  <c r="K85"/>
  <c r="I85"/>
  <c r="G85"/>
  <c r="E85"/>
  <c r="BP68"/>
  <c r="BN68"/>
  <c r="BL68"/>
  <c r="BJ68"/>
  <c r="BH68"/>
  <c r="BF68"/>
  <c r="BD68"/>
  <c r="BB68"/>
  <c r="AZ68"/>
  <c r="AX68"/>
  <c r="AV68"/>
  <c r="AT68"/>
  <c r="AR68"/>
  <c r="AP68"/>
  <c r="AN68"/>
  <c r="AL68"/>
  <c r="AJ68"/>
  <c r="AE68"/>
  <c r="AC68"/>
  <c r="AA68"/>
  <c r="Y68"/>
  <c r="W68"/>
  <c r="U68"/>
  <c r="S68"/>
  <c r="Q68"/>
  <c r="O68"/>
  <c r="M68"/>
  <c r="K68"/>
  <c r="I68"/>
  <c r="G68"/>
  <c r="E68"/>
  <c r="AC54" i="5" l="1"/>
  <c r="Z54"/>
  <c r="G54"/>
  <c r="AP54"/>
  <c r="BM54"/>
  <c r="BN54"/>
  <c r="P54"/>
  <c r="AB54"/>
  <c r="BO54"/>
  <c r="AE54"/>
  <c r="O54"/>
  <c r="M54"/>
  <c r="AV54"/>
  <c r="BL54"/>
  <c r="J54"/>
  <c r="AR54"/>
  <c r="W54"/>
  <c r="BF54"/>
  <c r="AY54"/>
  <c r="U54"/>
  <c r="AN54"/>
  <c r="BD54"/>
  <c r="R54"/>
  <c r="AK54"/>
  <c r="BA54"/>
  <c r="BQ54"/>
  <c r="S54"/>
  <c r="AL54"/>
  <c r="AU54"/>
  <c r="BK54"/>
  <c r="AX54"/>
  <c r="H54"/>
  <c r="AQ54"/>
  <c r="BG54"/>
  <c r="K54"/>
  <c r="AA54"/>
  <c r="AT54"/>
  <c r="BJ54"/>
  <c r="L54"/>
  <c r="T54"/>
  <c r="BC54"/>
  <c r="Q54"/>
  <c r="Y54"/>
  <c r="AJ54"/>
  <c r="AZ54"/>
  <c r="BH54"/>
  <c r="BP54"/>
  <c r="F54"/>
  <c r="V54"/>
  <c r="AD54"/>
  <c r="AO54"/>
  <c r="BE54"/>
  <c r="AS54"/>
  <c r="BI54"/>
  <c r="AH54"/>
  <c r="X54"/>
  <c r="BS52"/>
  <c r="BT52" s="1"/>
  <c r="BS36"/>
  <c r="BS50" i="4"/>
  <c r="BT50" s="1"/>
  <c r="BS49"/>
  <c r="BT49" s="1"/>
  <c r="BS53" i="5"/>
  <c r="BT53" s="1"/>
  <c r="BS86" i="4"/>
  <c r="BT86" s="1"/>
  <c r="BS118"/>
  <c r="BT118" s="1"/>
  <c r="BT123" s="1"/>
  <c r="BS68"/>
  <c r="BT68" s="1"/>
  <c r="BS102"/>
  <c r="BS121" i="5"/>
  <c r="BT121" s="1"/>
  <c r="BM128" s="1"/>
  <c r="BS117" i="4"/>
  <c r="BT117" s="1"/>
  <c r="BS120" i="5"/>
  <c r="BT120" s="1"/>
  <c r="BS88"/>
  <c r="BT88" s="1"/>
  <c r="BS85" i="4"/>
  <c r="BT85" s="1"/>
  <c r="BS104" i="5"/>
  <c r="BT104" s="1"/>
  <c r="BS105"/>
  <c r="BT105" s="1"/>
  <c r="BS89"/>
  <c r="BT89" s="1"/>
  <c r="BS101" i="4"/>
  <c r="BT101" s="1"/>
  <c r="BS67"/>
  <c r="BT67" s="1"/>
  <c r="BT55" i="5" l="1"/>
  <c r="BT121" i="4"/>
  <c r="BT52"/>
  <c r="BM125" i="5"/>
  <c r="BM127"/>
  <c r="BT120" i="4"/>
  <c r="BM126" i="5"/>
  <c r="BT102" i="4" l="1"/>
  <c r="BT122" l="1"/>
</calcChain>
</file>

<file path=xl/sharedStrings.xml><?xml version="1.0" encoding="utf-8"?>
<sst xmlns="http://schemas.openxmlformats.org/spreadsheetml/2006/main" count="620" uniqueCount="116">
  <si>
    <t xml:space="preserve">детей в количестве </t>
  </si>
  <si>
    <t>Наименование продуктов</t>
  </si>
  <si>
    <t>Кол-во человек</t>
  </si>
  <si>
    <t>Итого расход за день</t>
  </si>
  <si>
    <t>ИТОГО на 1 Чел</t>
  </si>
  <si>
    <t>Меню</t>
  </si>
  <si>
    <t>Завтрак</t>
  </si>
  <si>
    <t>Кукурузная каша молочная</t>
  </si>
  <si>
    <t>Бутерброд с маслом</t>
  </si>
  <si>
    <t>Какао с молоком</t>
  </si>
  <si>
    <t>Обед</t>
  </si>
  <si>
    <t>Свекольник</t>
  </si>
  <si>
    <t>Суфле рыбное</t>
  </si>
  <si>
    <t>Соус сметанный</t>
  </si>
  <si>
    <t>Картофельное пюре</t>
  </si>
  <si>
    <t>Хлеб пшеничный</t>
  </si>
  <si>
    <t>Хлеб ржано-пшеничный</t>
  </si>
  <si>
    <t>Кисель</t>
  </si>
  <si>
    <t>Полдник</t>
  </si>
  <si>
    <t>Снежок</t>
  </si>
  <si>
    <t>Манник со сгущенным молоком</t>
  </si>
  <si>
    <t>Ужин</t>
  </si>
  <si>
    <t>Макароны отварные с маслом</t>
  </si>
  <si>
    <t>Чай с сахаром</t>
  </si>
  <si>
    <t>Итого на 1 чел</t>
  </si>
  <si>
    <t>Итого к выдаче, ГРАММ (на всех)</t>
  </si>
  <si>
    <t>ЦЕНА ЗА КИЛОГРАММ (покупная)</t>
  </si>
  <si>
    <t>руб</t>
  </si>
  <si>
    <t>ЦЕНА ЗА ГРАММ (покупная)</t>
  </si>
  <si>
    <t>Израсходовано на сумму (за граммы)</t>
  </si>
  <si>
    <t>Израсходовано на сумму (за кг)</t>
  </si>
  <si>
    <t>P/S: Итого к выдаче Яйцо- указано в шт.</t>
  </si>
  <si>
    <t>Цена за яйцо, указана за 1 шт.</t>
  </si>
  <si>
    <t>Бутерброд с джемом</t>
  </si>
  <si>
    <t>Суп с лапшой</t>
  </si>
  <si>
    <t>на 22.03.2019</t>
  </si>
  <si>
    <t>человек (1,5 - 3 года)</t>
  </si>
  <si>
    <t>Чай с лимоном</t>
  </si>
  <si>
    <t>Манник с молоком сгущенным</t>
  </si>
  <si>
    <t>Плов вегетарианский с изюмом</t>
  </si>
  <si>
    <t>человек (3-7 лет) на</t>
  </si>
  <si>
    <t>К выдаче, ГРАММ (на всех)</t>
  </si>
  <si>
    <t>Час изготовления блюда</t>
  </si>
  <si>
    <t>Время снятия бракеража</t>
  </si>
  <si>
    <t>Наименование блюда, кулинарного изделия</t>
  </si>
  <si>
    <t>Результаты органолептической оценки и степени готовности блюда, кулинарного изделия</t>
  </si>
  <si>
    <t>Разрешение к реализации  блюда, кулинарного изделия</t>
  </si>
  <si>
    <t>Подписи членов бракеражной комиссии</t>
  </si>
  <si>
    <t xml:space="preserve">Примечание </t>
  </si>
  <si>
    <t>Завтрак                    7:00-8:30</t>
  </si>
  <si>
    <t>отлично</t>
  </si>
  <si>
    <t>разрешено</t>
  </si>
  <si>
    <t>Обед                         9:00-11:30</t>
  </si>
  <si>
    <t>Полдник             13:00-15:00</t>
  </si>
  <si>
    <t>Ужин                        15:00-16:30</t>
  </si>
  <si>
    <t xml:space="preserve">Утверждаю     </t>
  </si>
  <si>
    <t xml:space="preserve">Заведующий МК ДОУ     </t>
  </si>
  <si>
    <t xml:space="preserve">Ташаринский детский сад "Лесовичок"  </t>
  </si>
  <si>
    <t>Прием пищи</t>
  </si>
  <si>
    <t>Наименование блюда</t>
  </si>
  <si>
    <t>Выход блюда</t>
  </si>
  <si>
    <t>Белки, г</t>
  </si>
  <si>
    <t>Жиры, г</t>
  </si>
  <si>
    <t>Углеводы, г</t>
  </si>
  <si>
    <t>Эн. Цен (ккал)</t>
  </si>
  <si>
    <t>Ca</t>
  </si>
  <si>
    <t>Fe</t>
  </si>
  <si>
    <t>B1</t>
  </si>
  <si>
    <t>B2</t>
  </si>
  <si>
    <t>C</t>
  </si>
  <si>
    <t>№ рецептуры</t>
  </si>
  <si>
    <t xml:space="preserve">День 1     </t>
  </si>
  <si>
    <t>Дети с 1,5 - 3 лет</t>
  </si>
  <si>
    <t>20/4</t>
  </si>
  <si>
    <t>50/25</t>
  </si>
  <si>
    <t>150/9</t>
  </si>
  <si>
    <t>263, 264</t>
  </si>
  <si>
    <t>ВСЕГО за день</t>
  </si>
  <si>
    <t>Дети с 3 - 7 лет</t>
  </si>
  <si>
    <t>30/5</t>
  </si>
  <si>
    <t>60/30</t>
  </si>
  <si>
    <t>180/12</t>
  </si>
  <si>
    <t>Меню      на</t>
  </si>
  <si>
    <t>Аскорбиновая кислота</t>
  </si>
  <si>
    <t>Яблоко</t>
  </si>
  <si>
    <t>Банан</t>
  </si>
  <si>
    <t>Апельсин</t>
  </si>
  <si>
    <t>Яблоки</t>
  </si>
  <si>
    <t>Лимонная кислота</t>
  </si>
  <si>
    <t>Ответственный за питание  _________________________ С.В.Залевская</t>
  </si>
  <si>
    <t>Салат из зелёного горошка с луком репчатым</t>
  </si>
  <si>
    <t xml:space="preserve">Утверждаю                 </t>
  </si>
  <si>
    <t>Меню - требование на выдачу продуктов питания</t>
  </si>
  <si>
    <r>
      <t xml:space="preserve">Ответственное лицо   </t>
    </r>
    <r>
      <rPr>
        <u/>
        <sz val="11"/>
        <color theme="1"/>
        <rFont val="Times New Roman"/>
        <family val="1"/>
        <charset val="204"/>
      </rPr>
      <t xml:space="preserve">                                      </t>
    </r>
    <r>
      <rPr>
        <sz val="11"/>
        <color theme="1"/>
        <rFont val="Times New Roman"/>
        <family val="1"/>
        <charset val="204"/>
      </rPr>
      <t xml:space="preserve">   Романашенко Г.М.</t>
    </r>
  </si>
  <si>
    <t>человек (3-7 лет)  на</t>
  </si>
  <si>
    <t>человек (1,5-2 года) на</t>
  </si>
  <si>
    <t xml:space="preserve">    __________________ Т.В. Чугуева </t>
  </si>
  <si>
    <t xml:space="preserve"> _____________________Т.В. Чугуева </t>
  </si>
  <si>
    <t xml:space="preserve"> исполнитель</t>
  </si>
  <si>
    <t xml:space="preserve">    подпись</t>
  </si>
  <si>
    <t xml:space="preserve"> должность</t>
  </si>
  <si>
    <t>С.В.Залевская</t>
  </si>
  <si>
    <t xml:space="preserve">  _________________</t>
  </si>
  <si>
    <t xml:space="preserve">Повар                   </t>
  </si>
  <si>
    <t>___________________</t>
  </si>
  <si>
    <r>
      <t xml:space="preserve">Ответственный         </t>
    </r>
    <r>
      <rPr>
        <u/>
        <sz val="11"/>
        <color theme="1"/>
        <rFont val="Times New Roman"/>
        <family val="1"/>
        <charset val="204"/>
      </rPr>
      <t xml:space="preserve">            калькулятор   </t>
    </r>
    <r>
      <rPr>
        <sz val="11"/>
        <color theme="1"/>
        <rFont val="Times New Roman"/>
        <family val="1"/>
        <charset val="204"/>
      </rPr>
      <t xml:space="preserve">  </t>
    </r>
  </si>
  <si>
    <r>
      <t xml:space="preserve">Заведующий МКДОУ Ташаринский детский сад "Лесовичок"                                        </t>
    </r>
    <r>
      <rPr>
        <u/>
        <sz val="11"/>
        <color theme="1"/>
        <rFont val="Times New Roman"/>
        <family val="1"/>
        <charset val="204"/>
      </rPr>
      <t xml:space="preserve">   </t>
    </r>
  </si>
  <si>
    <t xml:space="preserve">                   подпись                                     </t>
  </si>
  <si>
    <r>
      <t xml:space="preserve">Учреждение   </t>
    </r>
    <r>
      <rPr>
        <sz val="12"/>
        <color theme="1"/>
        <rFont val="Times New Roman"/>
        <family val="1"/>
        <charset val="204"/>
      </rPr>
      <t xml:space="preserve"> МКДОУ "Ташаринский детский сад"Лесовичок"</t>
    </r>
  </si>
  <si>
    <t xml:space="preserve">           _________________              Чугуева Т.В.</t>
  </si>
  <si>
    <t xml:space="preserve">                            ОВЗ</t>
  </si>
  <si>
    <t xml:space="preserve">                               СВО</t>
  </si>
  <si>
    <t>Второй завтрак</t>
  </si>
  <si>
    <t>Второй   завтрак</t>
  </si>
  <si>
    <t>17.25</t>
  </si>
  <si>
    <t>Второй завтрак   10:00-10:20</t>
  </si>
</sst>
</file>

<file path=xl/styles.xml><?xml version="1.0" encoding="utf-8"?>
<styleSheet xmlns="http://schemas.openxmlformats.org/spreadsheetml/2006/main">
  <numFmts count="3">
    <numFmt numFmtId="164" formatCode="0.000"/>
    <numFmt numFmtId="165" formatCode="#,##0.00\ &quot;р.&quot;"/>
    <numFmt numFmtId="166" formatCode="[$-F400]h:mm:ss\ AM/PM"/>
  </numFmts>
  <fonts count="34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i/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20"/>
      <color rgb="FF000000"/>
      <name val="Calibri"/>
      <family val="2"/>
      <charset val="1"/>
    </font>
    <font>
      <sz val="11"/>
      <color theme="1"/>
      <name val="Times New Roman"/>
      <family val="1"/>
      <charset val="204"/>
    </font>
    <font>
      <sz val="13"/>
      <color rgb="FF000000"/>
      <name val="Calibri"/>
      <family val="2"/>
      <charset val="1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</font>
    <font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  <scheme val="minor"/>
    </font>
    <font>
      <sz val="11"/>
      <color theme="3" tint="0.3999755851924192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4"/>
      <color theme="1"/>
      <name val="Calibri"/>
      <family val="2"/>
      <charset val="204"/>
    </font>
    <font>
      <sz val="11"/>
      <color rgb="FFFF0000"/>
      <name val="Times New Roman"/>
      <family val="1"/>
      <charset val="204"/>
    </font>
    <font>
      <b/>
      <i/>
      <sz val="11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rgb="FFCCCCFF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CCFFFF"/>
        <bgColor rgb="FFCCFFFF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36">
    <xf numFmtId="0" fontId="0" fillId="0" borderId="0" xfId="0"/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3" xfId="0" applyBorder="1"/>
    <xf numFmtId="0" fontId="0" fillId="0" borderId="3" xfId="0" applyFill="1" applyBorder="1" applyAlignment="1">
      <alignment wrapText="1"/>
    </xf>
    <xf numFmtId="0" fontId="0" fillId="0" borderId="6" xfId="0" applyBorder="1"/>
    <xf numFmtId="0" fontId="0" fillId="0" borderId="0" xfId="0" applyBorder="1"/>
    <xf numFmtId="0" fontId="0" fillId="0" borderId="3" xfId="0" applyFill="1" applyBorder="1"/>
    <xf numFmtId="0" fontId="0" fillId="0" borderId="0" xfId="0" applyFill="1"/>
    <xf numFmtId="0" fontId="0" fillId="0" borderId="5" xfId="0" applyFill="1" applyBorder="1"/>
    <xf numFmtId="0" fontId="5" fillId="0" borderId="3" xfId="0" applyFont="1" applyFill="1" applyBorder="1" applyAlignment="1">
      <alignment wrapText="1"/>
    </xf>
    <xf numFmtId="0" fontId="0" fillId="0" borderId="3" xfId="0" applyNumberFormat="1" applyBorder="1" applyAlignment="1">
      <alignment wrapText="1"/>
    </xf>
    <xf numFmtId="0" fontId="6" fillId="0" borderId="0" xfId="0" applyFont="1" applyAlignment="1">
      <alignment horizontal="right"/>
    </xf>
    <xf numFmtId="0" fontId="0" fillId="0" borderId="0" xfId="0" applyFont="1" applyAlignment="1">
      <alignment horizontal="right"/>
    </xf>
    <xf numFmtId="0" fontId="6" fillId="0" borderId="3" xfId="0" applyFont="1" applyBorder="1"/>
    <xf numFmtId="164" fontId="6" fillId="0" borderId="3" xfId="0" applyNumberFormat="1" applyFont="1" applyBorder="1"/>
    <xf numFmtId="0" fontId="0" fillId="5" borderId="0" xfId="0" applyFill="1"/>
    <xf numFmtId="0" fontId="6" fillId="5" borderId="0" xfId="0" applyFont="1" applyFill="1" applyAlignment="1">
      <alignment horizontal="right"/>
    </xf>
    <xf numFmtId="0" fontId="0" fillId="5" borderId="0" xfId="0" applyFont="1" applyFill="1" applyAlignment="1">
      <alignment horizontal="right"/>
    </xf>
    <xf numFmtId="0" fontId="6" fillId="5" borderId="3" xfId="0" applyFont="1" applyFill="1" applyBorder="1"/>
    <xf numFmtId="0" fontId="0" fillId="6" borderId="0" xfId="0" applyFill="1"/>
    <xf numFmtId="0" fontId="6" fillId="6" borderId="0" xfId="0" applyFont="1" applyFill="1" applyBorder="1" applyAlignment="1">
      <alignment horizontal="right"/>
    </xf>
    <xf numFmtId="4" fontId="6" fillId="0" borderId="3" xfId="0" applyNumberFormat="1" applyFont="1" applyBorder="1"/>
    <xf numFmtId="4" fontId="0" fillId="0" borderId="3" xfId="0" applyNumberFormat="1" applyBorder="1"/>
    <xf numFmtId="165" fontId="0" fillId="7" borderId="3" xfId="0" applyNumberFormat="1" applyFill="1" applyBorder="1"/>
    <xf numFmtId="0" fontId="0" fillId="8" borderId="0" xfId="0" applyFont="1" applyFill="1"/>
    <xf numFmtId="165" fontId="0" fillId="0" borderId="0" xfId="0" applyNumberFormat="1"/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7" fillId="0" borderId="0" xfId="0" applyFont="1"/>
    <xf numFmtId="0" fontId="0" fillId="4" borderId="0" xfId="0" applyFill="1"/>
    <xf numFmtId="0" fontId="0" fillId="0" borderId="0" xfId="0" applyFill="1" applyBorder="1"/>
    <xf numFmtId="0" fontId="0" fillId="4" borderId="0" xfId="0" applyFill="1" applyBorder="1"/>
    <xf numFmtId="0" fontId="9" fillId="0" borderId="0" xfId="0" applyFont="1"/>
    <xf numFmtId="164" fontId="9" fillId="0" borderId="0" xfId="0" applyNumberFormat="1" applyFont="1"/>
    <xf numFmtId="4" fontId="0" fillId="0" borderId="0" xfId="0" applyNumberFormat="1"/>
    <xf numFmtId="0" fontId="0" fillId="0" borderId="3" xfId="0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/>
    <xf numFmtId="0" fontId="14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16" fillId="0" borderId="3" xfId="0" applyFont="1" applyBorder="1" applyAlignment="1">
      <alignment vertical="center" wrapText="1"/>
    </xf>
    <xf numFmtId="0" fontId="17" fillId="0" borderId="3" xfId="0" applyFont="1" applyBorder="1" applyAlignment="1">
      <alignment wrapText="1"/>
    </xf>
    <xf numFmtId="14" fontId="11" fillId="0" borderId="1" xfId="0" applyNumberFormat="1" applyFont="1" applyBorder="1" applyAlignment="1">
      <alignment vertical="top"/>
    </xf>
    <xf numFmtId="0" fontId="5" fillId="0" borderId="0" xfId="0" applyFont="1" applyBorder="1" applyAlignment="1">
      <alignment wrapText="1"/>
    </xf>
    <xf numFmtId="0" fontId="5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4" fontId="0" fillId="0" borderId="8" xfId="0" applyNumberFormat="1" applyBorder="1"/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0" fillId="9" borderId="3" xfId="0" applyFont="1" applyFill="1" applyBorder="1"/>
    <xf numFmtId="0" fontId="0" fillId="10" borderId="0" xfId="0" applyFill="1"/>
    <xf numFmtId="0" fontId="0" fillId="10" borderId="3" xfId="0" applyFill="1" applyBorder="1"/>
    <xf numFmtId="0" fontId="6" fillId="10" borderId="3" xfId="0" applyFont="1" applyFill="1" applyBorder="1"/>
    <xf numFmtId="164" fontId="6" fillId="10" borderId="3" xfId="0" applyNumberFormat="1" applyFont="1" applyFill="1" applyBorder="1"/>
    <xf numFmtId="0" fontId="19" fillId="10" borderId="4" xfId="0" applyFont="1" applyFill="1" applyBorder="1" applyAlignment="1">
      <alignment vertical="center" wrapText="1"/>
    </xf>
    <xf numFmtId="4" fontId="6" fillId="10" borderId="3" xfId="0" applyNumberFormat="1" applyFont="1" applyFill="1" applyBorder="1"/>
    <xf numFmtId="4" fontId="0" fillId="10" borderId="0" xfId="0" applyNumberFormat="1" applyFill="1"/>
    <xf numFmtId="0" fontId="6" fillId="10" borderId="0" xfId="0" applyFont="1" applyFill="1" applyBorder="1"/>
    <xf numFmtId="0" fontId="18" fillId="10" borderId="4" xfId="0" applyFont="1" applyFill="1" applyBorder="1" applyAlignment="1">
      <alignment vertical="center" wrapText="1"/>
    </xf>
    <xf numFmtId="0" fontId="0" fillId="4" borderId="3" xfId="0" applyFont="1" applyFill="1" applyBorder="1"/>
    <xf numFmtId="0" fontId="21" fillId="4" borderId="3" xfId="0" applyFont="1" applyFill="1" applyBorder="1"/>
    <xf numFmtId="0" fontId="1" fillId="4" borderId="3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5" fillId="0" borderId="0" xfId="0" applyFont="1" applyAlignment="1"/>
    <xf numFmtId="0" fontId="5" fillId="0" borderId="0" xfId="0" applyFont="1"/>
    <xf numFmtId="0" fontId="5" fillId="0" borderId="0" xfId="0" applyFont="1" applyBorder="1"/>
    <xf numFmtId="0" fontId="5" fillId="10" borderId="0" xfId="0" applyFont="1" applyFill="1"/>
    <xf numFmtId="0" fontId="22" fillId="0" borderId="0" xfId="0" applyFont="1"/>
    <xf numFmtId="0" fontId="5" fillId="0" borderId="0" xfId="0" applyFont="1" applyAlignment="1">
      <alignment horizontal="center"/>
    </xf>
    <xf numFmtId="0" fontId="5" fillId="0" borderId="3" xfId="0" applyFont="1" applyBorder="1"/>
    <xf numFmtId="0" fontId="5" fillId="10" borderId="3" xfId="0" applyFont="1" applyFill="1" applyBorder="1"/>
    <xf numFmtId="0" fontId="5" fillId="4" borderId="0" xfId="0" applyFont="1" applyFill="1"/>
    <xf numFmtId="0" fontId="5" fillId="0" borderId="5" xfId="0" applyFont="1" applyFill="1" applyBorder="1"/>
    <xf numFmtId="0" fontId="5" fillId="0" borderId="3" xfId="0" applyFont="1" applyFill="1" applyBorder="1"/>
    <xf numFmtId="0" fontId="5" fillId="0" borderId="0" xfId="0" applyFont="1" applyFill="1" applyBorder="1"/>
    <xf numFmtId="0" fontId="5" fillId="4" borderId="0" xfId="0" applyFont="1" applyFill="1" applyBorder="1"/>
    <xf numFmtId="0" fontId="5" fillId="0" borderId="3" xfId="0" applyNumberFormat="1" applyFont="1" applyBorder="1" applyAlignment="1">
      <alignment wrapText="1"/>
    </xf>
    <xf numFmtId="0" fontId="27" fillId="10" borderId="3" xfId="0" applyFont="1" applyFill="1" applyBorder="1"/>
    <xf numFmtId="164" fontId="27" fillId="10" borderId="3" xfId="0" applyNumberFormat="1" applyFont="1" applyFill="1" applyBorder="1"/>
    <xf numFmtId="0" fontId="5" fillId="5" borderId="0" xfId="0" applyFont="1" applyFill="1"/>
    <xf numFmtId="0" fontId="27" fillId="5" borderId="0" xfId="0" applyFont="1" applyFill="1" applyAlignment="1">
      <alignment horizontal="right"/>
    </xf>
    <xf numFmtId="0" fontId="5" fillId="5" borderId="0" xfId="0" applyFont="1" applyFill="1" applyAlignment="1">
      <alignment horizontal="right"/>
    </xf>
    <xf numFmtId="0" fontId="25" fillId="9" borderId="3" xfId="0" applyFont="1" applyFill="1" applyBorder="1"/>
    <xf numFmtId="0" fontId="23" fillId="10" borderId="4" xfId="0" applyFont="1" applyFill="1" applyBorder="1" applyAlignment="1">
      <alignment vertical="center" wrapText="1"/>
    </xf>
    <xf numFmtId="0" fontId="27" fillId="0" borderId="0" xfId="0" applyFont="1" applyAlignment="1">
      <alignment horizontal="right"/>
    </xf>
    <xf numFmtId="0" fontId="27" fillId="0" borderId="3" xfId="0" applyFont="1" applyBorder="1"/>
    <xf numFmtId="0" fontId="5" fillId="6" borderId="0" xfId="0" applyFont="1" applyFill="1"/>
    <xf numFmtId="0" fontId="27" fillId="6" borderId="0" xfId="0" applyFont="1" applyFill="1" applyBorder="1" applyAlignment="1">
      <alignment horizontal="right"/>
    </xf>
    <xf numFmtId="4" fontId="27" fillId="0" borderId="3" xfId="0" applyNumberFormat="1" applyFont="1" applyBorder="1"/>
    <xf numFmtId="4" fontId="27" fillId="10" borderId="3" xfId="0" applyNumberFormat="1" applyFont="1" applyFill="1" applyBorder="1"/>
    <xf numFmtId="4" fontId="5" fillId="0" borderId="3" xfId="0" applyNumberFormat="1" applyFont="1" applyBorder="1"/>
    <xf numFmtId="165" fontId="5" fillId="7" borderId="3" xfId="0" applyNumberFormat="1" applyFont="1" applyFill="1" applyBorder="1"/>
    <xf numFmtId="0" fontId="5" fillId="8" borderId="0" xfId="0" applyFont="1" applyFill="1"/>
    <xf numFmtId="4" fontId="5" fillId="0" borderId="0" xfId="0" applyNumberFormat="1" applyFont="1"/>
    <xf numFmtId="4" fontId="5" fillId="10" borderId="0" xfId="0" applyNumberFormat="1" applyFont="1" applyFill="1"/>
    <xf numFmtId="165" fontId="5" fillId="0" borderId="0" xfId="0" applyNumberFormat="1" applyFont="1"/>
    <xf numFmtId="0" fontId="24" fillId="0" borderId="3" xfId="0" applyFont="1" applyBorder="1" applyAlignment="1">
      <alignment horizontal="center" vertical="center"/>
    </xf>
    <xf numFmtId="0" fontId="24" fillId="2" borderId="3" xfId="0" applyFont="1" applyFill="1" applyBorder="1" applyAlignment="1">
      <alignment horizontal="center" vertical="center"/>
    </xf>
    <xf numFmtId="0" fontId="5" fillId="0" borderId="6" xfId="0" applyFont="1" applyBorder="1"/>
    <xf numFmtId="164" fontId="27" fillId="0" borderId="3" xfId="0" applyNumberFormat="1" applyFont="1" applyBorder="1"/>
    <xf numFmtId="0" fontId="27" fillId="5" borderId="3" xfId="0" applyFont="1" applyFill="1" applyBorder="1"/>
    <xf numFmtId="0" fontId="27" fillId="10" borderId="0" xfId="0" applyFont="1" applyFill="1" applyBorder="1"/>
    <xf numFmtId="0" fontId="24" fillId="0" borderId="2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3" fillId="0" borderId="0" xfId="0" applyFont="1"/>
    <xf numFmtId="0" fontId="5" fillId="0" borderId="0" xfId="0" applyFont="1" applyFill="1"/>
    <xf numFmtId="0" fontId="11" fillId="0" borderId="0" xfId="0" applyFont="1"/>
    <xf numFmtId="0" fontId="14" fillId="0" borderId="0" xfId="0" applyFont="1"/>
    <xf numFmtId="0" fontId="29" fillId="0" borderId="0" xfId="0" applyFont="1"/>
    <xf numFmtId="0" fontId="30" fillId="0" borderId="0" xfId="0" applyFont="1"/>
    <xf numFmtId="0" fontId="30" fillId="0" borderId="0" xfId="0" applyFont="1" applyBorder="1"/>
    <xf numFmtId="0" fontId="30" fillId="4" borderId="0" xfId="0" applyFont="1" applyFill="1"/>
    <xf numFmtId="0" fontId="30" fillId="0" borderId="0" xfId="0" applyFont="1" applyFill="1" applyBorder="1"/>
    <xf numFmtId="0" fontId="30" fillId="4" borderId="0" xfId="0" applyFont="1" applyFill="1" applyBorder="1"/>
    <xf numFmtId="164" fontId="31" fillId="0" borderId="0" xfId="0" applyNumberFormat="1" applyFont="1"/>
    <xf numFmtId="4" fontId="30" fillId="0" borderId="0" xfId="0" applyNumberFormat="1" applyFont="1" applyBorder="1"/>
    <xf numFmtId="0" fontId="24" fillId="3" borderId="2" xfId="0" applyFont="1" applyFill="1" applyBorder="1" applyAlignment="1">
      <alignment horizontal="center" vertical="center" textRotation="90"/>
    </xf>
    <xf numFmtId="0" fontId="24" fillId="3" borderId="5" xfId="0" applyFont="1" applyFill="1" applyBorder="1" applyAlignment="1">
      <alignment horizontal="center" vertical="center" textRotation="90"/>
    </xf>
    <xf numFmtId="0" fontId="26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14" fontId="5" fillId="0" borderId="0" xfId="0" applyNumberFormat="1" applyFont="1"/>
    <xf numFmtId="0" fontId="32" fillId="0" borderId="0" xfId="0" applyFont="1"/>
    <xf numFmtId="0" fontId="5" fillId="0" borderId="1" xfId="0" applyFont="1" applyBorder="1" applyAlignment="1"/>
    <xf numFmtId="0" fontId="5" fillId="0" borderId="0" xfId="0" applyFont="1" applyBorder="1" applyAlignment="1"/>
    <xf numFmtId="12" fontId="5" fillId="0" borderId="3" xfId="0" applyNumberFormat="1" applyFont="1" applyBorder="1"/>
    <xf numFmtId="0" fontId="5" fillId="0" borderId="3" xfId="0" applyNumberFormat="1" applyFont="1" applyBorder="1"/>
    <xf numFmtId="13" fontId="5" fillId="0" borderId="3" xfId="0" applyNumberFormat="1" applyFont="1" applyBorder="1"/>
    <xf numFmtId="0" fontId="5" fillId="0" borderId="7" xfId="0" applyFont="1" applyBorder="1"/>
    <xf numFmtId="164" fontId="5" fillId="0" borderId="3" xfId="0" applyNumberFormat="1" applyFont="1" applyBorder="1"/>
    <xf numFmtId="0" fontId="5" fillId="0" borderId="0" xfId="0" applyNumberFormat="1" applyFont="1" applyBorder="1"/>
    <xf numFmtId="0" fontId="5" fillId="0" borderId="7" xfId="0" applyFont="1" applyFill="1" applyBorder="1"/>
    <xf numFmtId="0" fontId="5" fillId="0" borderId="3" xfId="0" applyNumberFormat="1" applyFont="1" applyFill="1" applyBorder="1"/>
    <xf numFmtId="13" fontId="5" fillId="0" borderId="3" xfId="0" applyNumberFormat="1" applyFont="1" applyFill="1" applyBorder="1"/>
    <xf numFmtId="0" fontId="5" fillId="4" borderId="3" xfId="0" applyFont="1" applyFill="1" applyBorder="1"/>
    <xf numFmtId="164" fontId="27" fillId="0" borderId="0" xfId="0" applyNumberFormat="1" applyFont="1" applyBorder="1"/>
    <xf numFmtId="164" fontId="27" fillId="10" borderId="0" xfId="0" applyNumberFormat="1" applyFont="1" applyFill="1" applyBorder="1"/>
    <xf numFmtId="164" fontId="11" fillId="0" borderId="0" xfId="0" applyNumberFormat="1" applyFont="1"/>
    <xf numFmtId="164" fontId="11" fillId="10" borderId="0" xfId="0" applyNumberFormat="1" applyFont="1" applyFill="1"/>
    <xf numFmtId="164" fontId="22" fillId="0" borderId="0" xfId="0" applyNumberFormat="1" applyFont="1"/>
    <xf numFmtId="4" fontId="5" fillId="0" borderId="0" xfId="0" applyNumberFormat="1" applyFont="1" applyBorder="1"/>
    <xf numFmtId="0" fontId="33" fillId="0" borderId="3" xfId="0" applyFont="1" applyBorder="1" applyAlignment="1">
      <alignment horizontal="center" vertical="center"/>
    </xf>
    <xf numFmtId="0" fontId="33" fillId="2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wrapText="1"/>
    </xf>
    <xf numFmtId="0" fontId="5" fillId="4" borderId="7" xfId="0" applyFont="1" applyFill="1" applyBorder="1"/>
    <xf numFmtId="0" fontId="5" fillId="4" borderId="3" xfId="0" applyNumberFormat="1" applyFont="1" applyFill="1" applyBorder="1"/>
    <xf numFmtId="13" fontId="5" fillId="4" borderId="3" xfId="0" applyNumberFormat="1" applyFont="1" applyFill="1" applyBorder="1"/>
    <xf numFmtId="0" fontId="5" fillId="0" borderId="8" xfId="0" applyNumberFormat="1" applyFont="1" applyBorder="1"/>
    <xf numFmtId="0" fontId="27" fillId="4" borderId="3" xfId="0" applyFont="1" applyFill="1" applyBorder="1" applyAlignment="1">
      <alignment horizontal="right"/>
    </xf>
    <xf numFmtId="0" fontId="5" fillId="4" borderId="3" xfId="0" applyFont="1" applyFill="1" applyBorder="1" applyAlignment="1">
      <alignment horizontal="right"/>
    </xf>
    <xf numFmtId="0" fontId="27" fillId="4" borderId="3" xfId="0" applyFont="1" applyFill="1" applyBorder="1"/>
    <xf numFmtId="164" fontId="27" fillId="4" borderId="3" xfId="0" applyNumberFormat="1" applyFont="1" applyFill="1" applyBorder="1"/>
    <xf numFmtId="0" fontId="27" fillId="4" borderId="0" xfId="0" applyFont="1" applyFill="1" applyBorder="1" applyAlignment="1">
      <alignment horizontal="right"/>
    </xf>
    <xf numFmtId="0" fontId="5" fillId="4" borderId="0" xfId="0" applyFont="1" applyFill="1" applyBorder="1" applyAlignment="1">
      <alignment horizontal="right"/>
    </xf>
    <xf numFmtId="164" fontId="27" fillId="4" borderId="0" xfId="0" applyNumberFormat="1" applyFont="1" applyFill="1" applyBorder="1"/>
    <xf numFmtId="0" fontId="26" fillId="0" borderId="5" xfId="0" applyFont="1" applyBorder="1" applyAlignment="1">
      <alignment horizontal="center" vertical="center"/>
    </xf>
    <xf numFmtId="0" fontId="24" fillId="3" borderId="5" xfId="0" applyFont="1" applyFill="1" applyBorder="1" applyAlignment="1">
      <alignment horizontal="center" vertical="center" textRotation="90"/>
    </xf>
    <xf numFmtId="0" fontId="0" fillId="0" borderId="3" xfId="0" applyBorder="1" applyAlignment="1">
      <alignment horizontal="center" vertical="center"/>
    </xf>
    <xf numFmtId="0" fontId="24" fillId="3" borderId="2" xfId="0" applyFont="1" applyFill="1" applyBorder="1" applyAlignment="1">
      <alignment horizontal="center" vertical="center" textRotation="90" wrapText="1"/>
    </xf>
    <xf numFmtId="0" fontId="24" fillId="3" borderId="4" xfId="0" applyFont="1" applyFill="1" applyBorder="1" applyAlignment="1">
      <alignment horizontal="center" vertical="center" textRotation="90" wrapText="1"/>
    </xf>
    <xf numFmtId="0" fontId="26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textRotation="90"/>
    </xf>
    <xf numFmtId="0" fontId="26" fillId="0" borderId="2" xfId="0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0" fillId="6" borderId="0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4" fillId="10" borderId="2" xfId="0" applyFont="1" applyFill="1" applyBorder="1" applyAlignment="1">
      <alignment horizontal="center" vertical="center" wrapText="1"/>
    </xf>
    <xf numFmtId="0" fontId="24" fillId="10" borderId="4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center" vertical="center" wrapText="1"/>
    </xf>
    <xf numFmtId="0" fontId="2" fillId="10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24" fillId="0" borderId="2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4" fillId="3" borderId="14" xfId="0" applyFont="1" applyFill="1" applyBorder="1" applyAlignment="1">
      <alignment horizontal="center" vertical="center" textRotation="90"/>
    </xf>
    <xf numFmtId="0" fontId="24" fillId="3" borderId="8" xfId="0" applyFont="1" applyFill="1" applyBorder="1" applyAlignment="1">
      <alignment horizontal="center" vertical="center" textRotation="90"/>
    </xf>
    <xf numFmtId="0" fontId="2" fillId="3" borderId="3" xfId="0" applyFont="1" applyFill="1" applyBorder="1" applyAlignment="1">
      <alignment horizontal="center" vertical="center" textRotation="90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textRotation="90"/>
    </xf>
    <xf numFmtId="0" fontId="2" fillId="3" borderId="5" xfId="0" applyFont="1" applyFill="1" applyBorder="1" applyAlignment="1">
      <alignment horizontal="center" vertical="center" textRotation="90"/>
    </xf>
    <xf numFmtId="0" fontId="2" fillId="3" borderId="4" xfId="0" applyFont="1" applyFill="1" applyBorder="1" applyAlignment="1">
      <alignment horizontal="center" vertical="center" textRotation="90"/>
    </xf>
    <xf numFmtId="0" fontId="0" fillId="6" borderId="9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24" fillId="3" borderId="5" xfId="0" applyFont="1" applyFill="1" applyBorder="1" applyAlignment="1">
      <alignment horizontal="center" vertical="center" textRotation="90"/>
    </xf>
    <xf numFmtId="0" fontId="24" fillId="3" borderId="4" xfId="0" applyFont="1" applyFill="1" applyBorder="1" applyAlignment="1">
      <alignment horizontal="center" vertical="center" textRotation="90"/>
    </xf>
    <xf numFmtId="0" fontId="24" fillId="3" borderId="2" xfId="0" applyFont="1" applyFill="1" applyBorder="1" applyAlignment="1">
      <alignment horizontal="center" vertical="center" textRotation="90"/>
    </xf>
    <xf numFmtId="0" fontId="33" fillId="0" borderId="2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23" fillId="0" borderId="2" xfId="0" applyFont="1" applyBorder="1" applyAlignment="1">
      <alignment horizontal="center"/>
    </xf>
    <xf numFmtId="0" fontId="23" fillId="0" borderId="4" xfId="0" applyFont="1" applyBorder="1" applyAlignment="1">
      <alignment horizontal="center"/>
    </xf>
    <xf numFmtId="0" fontId="5" fillId="6" borderId="9" xfId="0" applyFont="1" applyFill="1" applyBorder="1" applyAlignment="1">
      <alignment horizontal="center" vertical="center" wrapText="1"/>
    </xf>
    <xf numFmtId="0" fontId="25" fillId="0" borderId="2" xfId="0" applyFont="1" applyBorder="1" applyAlignment="1">
      <alignment horizontal="center" wrapText="1"/>
    </xf>
    <xf numFmtId="0" fontId="25" fillId="0" borderId="4" xfId="0" applyFont="1" applyBorder="1" applyAlignment="1">
      <alignment horizontal="center" wrapText="1"/>
    </xf>
    <xf numFmtId="0" fontId="28" fillId="0" borderId="2" xfId="0" applyFont="1" applyBorder="1" applyAlignment="1">
      <alignment horizontal="center" wrapText="1"/>
    </xf>
    <xf numFmtId="0" fontId="28" fillId="0" borderId="4" xfId="0" applyFont="1" applyBorder="1" applyAlignment="1">
      <alignment horizontal="center" wrapText="1"/>
    </xf>
    <xf numFmtId="0" fontId="1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14" fontId="11" fillId="0" borderId="1" xfId="0" applyNumberFormat="1" applyFont="1" applyBorder="1" applyAlignment="1">
      <alignment horizontal="center" vertical="top"/>
    </xf>
    <xf numFmtId="14" fontId="12" fillId="0" borderId="11" xfId="0" applyNumberFormat="1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20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6" fontId="0" fillId="0" borderId="3" xfId="0" applyNumberFormat="1" applyBorder="1" applyAlignment="1">
      <alignment horizontal="center" vertical="center" wrapText="1"/>
    </xf>
    <xf numFmtId="166" fontId="0" fillId="0" borderId="2" xfId="0" applyNumberFormat="1" applyBorder="1" applyAlignment="1">
      <alignment horizontal="center" vertical="center" wrapText="1"/>
    </xf>
    <xf numFmtId="166" fontId="0" fillId="0" borderId="4" xfId="0" applyNumberFormat="1" applyBorder="1" applyAlignment="1">
      <alignment horizontal="center" vertical="center" wrapText="1"/>
    </xf>
    <xf numFmtId="20" fontId="0" fillId="0" borderId="2" xfId="0" applyNumberFormat="1" applyBorder="1" applyAlignment="1">
      <alignment horizontal="center" vertical="center"/>
    </xf>
    <xf numFmtId="20" fontId="0" fillId="0" borderId="4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4;&#1073;&#1097;&#1077;&#1077;%20&#8212;%20&#1082;&#1086;&#1087;&#1080;&#1103;/&#1050;&#1072;&#1083;&#1100;&#1082;&#1091;&#1083;&#1103;&#1094;&#1080;&#1103;%20&#1073;&#1083;&#1102;&#1076;%202020/&#1050;&#1072;&#1083;&#1100;&#1082;&#1091;&#1083;&#1103;&#1094;&#1080;&#1103;%20&#1073;&#1083;&#1102;&#1076;%20&#1086;&#1082;&#1090;&#1103;&#1073;&#1088;&#110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01.10.2020 1,5-3 года (день 6)"/>
      <sheetName val="01.10.2020 3-7 лет (день 6) "/>
      <sheetName val="05.10.2020 1,5-2 года (день 7)"/>
      <sheetName val="05.10.2020 3-7 лет (день 7)"/>
      <sheetName val="06.10.2020 1,5-2 года (день 8)"/>
      <sheetName val="06.10.2020 3-7 лет (день 8) "/>
      <sheetName val="08.10.2020 1,5-2 года (день 9)"/>
      <sheetName val="08.10.2020 3-7 лет (день 9) "/>
      <sheetName val="09.10.2020 1,5-2 года (день 10)"/>
      <sheetName val="09.10.2020 3-7 лет (день 10)"/>
      <sheetName val="12.10.2020 1-3 года (день 1)"/>
      <sheetName val="12.10.2020 3-7 лет (день 1)"/>
      <sheetName val="13.10.2020 1,5-2 года (день (2)"/>
      <sheetName val="13.10.2020 3-7 лет (день 2)"/>
      <sheetName val="14.10.2020 1,5-2 года (день 3)"/>
      <sheetName val="14.10.2020 3-7лет (день 3)"/>
      <sheetName val="15.10.2020 1,5-3 года (день (4)"/>
      <sheetName val="15.10.2020 3-7 лет (день 4) "/>
      <sheetName val="16.10.2020 3-7 лет (день 5) "/>
      <sheetName val="19.10.2020 3-7 лет (день 6) "/>
      <sheetName val="Це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A1" t="str">
            <v>Хлеб пшеничный</v>
          </cell>
          <cell r="B1" t="str">
            <v>Хлеб ржано-пшеничный</v>
          </cell>
          <cell r="C1" t="str">
            <v>Сахар</v>
          </cell>
          <cell r="D1" t="str">
            <v>Чай</v>
          </cell>
          <cell r="E1" t="str">
            <v>Какао</v>
          </cell>
          <cell r="F1" t="str">
            <v>Кофейный напиток</v>
          </cell>
          <cell r="G1" t="str">
            <v>Молоко 2,5%</v>
          </cell>
          <cell r="H1" t="str">
            <v>Масло сливочное</v>
          </cell>
          <cell r="I1" t="str">
            <v>Сметана 15%</v>
          </cell>
          <cell r="J1" t="str">
            <v>Молоко сухое</v>
          </cell>
          <cell r="K1" t="str">
            <v>Снежок 2,5 %</v>
          </cell>
          <cell r="L1" t="str">
            <v>Творог 5%</v>
          </cell>
          <cell r="M1" t="str">
            <v>Молоко сгущенное</v>
          </cell>
          <cell r="N1" t="str">
            <v xml:space="preserve">Джем Сава </v>
          </cell>
          <cell r="O1" t="str">
            <v>Сыр</v>
          </cell>
          <cell r="P1" t="str">
            <v>Зеленый горошек</v>
          </cell>
          <cell r="Q1" t="str">
            <v>Кукуруза консервирован.</v>
          </cell>
          <cell r="R1" t="str">
            <v>Консервы рыбные</v>
          </cell>
          <cell r="S1" t="str">
            <v>Огурцы консервирован.</v>
          </cell>
          <cell r="T1" t="str">
            <v>Огурцы свежие</v>
          </cell>
          <cell r="U1" t="str">
            <v>Яйцо</v>
          </cell>
          <cell r="V1" t="str">
            <v>Икра кабачковая</v>
          </cell>
          <cell r="W1" t="str">
            <v>Изюм</v>
          </cell>
          <cell r="X1" t="str">
            <v>Курага</v>
          </cell>
          <cell r="Y1" t="str">
            <v>Чернослив</v>
          </cell>
          <cell r="Z1" t="str">
            <v>Шиповник</v>
          </cell>
          <cell r="AA1" t="str">
            <v>Сухофрукты</v>
          </cell>
          <cell r="AB1" t="str">
            <v>Ягода свежемороженная</v>
          </cell>
          <cell r="AC1" t="str">
            <v>Лимон</v>
          </cell>
          <cell r="AD1" t="str">
            <v>Кисель</v>
          </cell>
          <cell r="AE1" t="str">
            <v xml:space="preserve">Сок </v>
          </cell>
          <cell r="AF1" t="str">
            <v>Макаронные изделия</v>
          </cell>
          <cell r="AG1" t="str">
            <v>Мука</v>
          </cell>
          <cell r="AH1" t="str">
            <v>Дрожжи</v>
          </cell>
          <cell r="AI1" t="str">
            <v>Печенье</v>
          </cell>
          <cell r="AJ1" t="str">
            <v>Пряники</v>
          </cell>
          <cell r="AK1" t="str">
            <v>Вафли</v>
          </cell>
          <cell r="AL1" t="str">
            <v>Конфеты</v>
          </cell>
          <cell r="AM1" t="str">
            <v>Повидло Сава</v>
          </cell>
          <cell r="AN1" t="str">
            <v>Крупа геркулес</v>
          </cell>
          <cell r="AO1" t="str">
            <v>Крупа горох</v>
          </cell>
          <cell r="AP1" t="str">
            <v>Крупа гречневая</v>
          </cell>
          <cell r="AQ1" t="str">
            <v>Крупа кукурузная</v>
          </cell>
          <cell r="AR1" t="str">
            <v>Крупа манная</v>
          </cell>
          <cell r="AS1" t="str">
            <v>Крупа перловая</v>
          </cell>
          <cell r="AT1" t="str">
            <v>Крупа пшеничная</v>
          </cell>
          <cell r="AU1" t="str">
            <v>Крупа пшено</v>
          </cell>
          <cell r="AV1" t="str">
            <v>Крупа ячневая</v>
          </cell>
          <cell r="AW1" t="str">
            <v>Рис</v>
          </cell>
          <cell r="AX1" t="str">
            <v>Цыпленок бройлер</v>
          </cell>
          <cell r="AY1" t="str">
            <v>Филе куриное</v>
          </cell>
          <cell r="AZ1" t="str">
            <v>Фарш говяжий</v>
          </cell>
          <cell r="BA1" t="str">
            <v>Печень куриная</v>
          </cell>
          <cell r="BB1" t="str">
            <v>Филе минтая</v>
          </cell>
          <cell r="BC1" t="str">
            <v>Филе сельди слабосол.</v>
          </cell>
          <cell r="BD1" t="str">
            <v>Картофель</v>
          </cell>
          <cell r="BE1" t="str">
            <v>Морковь</v>
          </cell>
          <cell r="BF1" t="str">
            <v>Лук</v>
          </cell>
          <cell r="BG1" t="str">
            <v>Капуста</v>
          </cell>
          <cell r="BH1" t="str">
            <v>Свекла</v>
          </cell>
          <cell r="BI1" t="str">
            <v>Томатная паста</v>
          </cell>
          <cell r="BJ1" t="str">
            <v>Масло растительное</v>
          </cell>
          <cell r="BK1" t="str">
            <v>Соль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V123"/>
  <sheetViews>
    <sheetView topLeftCell="A4" zoomScale="75" zoomScaleNormal="75" workbookViewId="0">
      <selection activeCell="B16" sqref="A16:XFD16"/>
    </sheetView>
  </sheetViews>
  <sheetFormatPr defaultRowHeight="14.4"/>
  <cols>
    <col min="1" max="1" width="6.6640625" customWidth="1"/>
    <col min="2" max="2" width="35.5546875" customWidth="1"/>
    <col min="3" max="3" width="8.44140625" customWidth="1"/>
    <col min="5" max="5" width="14.109375" customWidth="1"/>
    <col min="8" max="8" width="12.44140625" customWidth="1"/>
    <col min="9" max="9" width="10.109375" hidden="1" customWidth="1"/>
    <col min="10" max="10" width="12.33203125" customWidth="1"/>
    <col min="12" max="14" width="10.6640625" customWidth="1"/>
    <col min="15" max="15" width="10.6640625" hidden="1" customWidth="1"/>
    <col min="16" max="16" width="10.6640625" customWidth="1"/>
    <col min="17" max="18" width="9.109375" hidden="1" customWidth="1"/>
    <col min="19" max="23" width="10.6640625" hidden="1" customWidth="1"/>
    <col min="24" max="24" width="10.6640625" customWidth="1"/>
    <col min="25" max="31" width="10.6640625" hidden="1" customWidth="1"/>
    <col min="32" max="33" width="10.6640625" style="40" hidden="1" customWidth="1"/>
    <col min="34" max="34" width="9.109375" hidden="1" customWidth="1"/>
    <col min="35" max="35" width="9.109375" style="40" customWidth="1"/>
    <col min="37" max="37" width="9.109375" hidden="1" customWidth="1"/>
    <col min="38" max="39" width="10.6640625" customWidth="1"/>
    <col min="40" max="48" width="10.6640625" hidden="1" customWidth="1"/>
    <col min="49" max="50" width="10.88671875" customWidth="1"/>
    <col min="51" max="55" width="10.88671875" hidden="1" customWidth="1"/>
    <col min="56" max="57" width="10.6640625" hidden="1" customWidth="1"/>
    <col min="58" max="58" width="10.6640625" customWidth="1"/>
    <col min="59" max="59" width="10.6640625" hidden="1" customWidth="1"/>
    <col min="60" max="60" width="10.6640625" customWidth="1"/>
    <col min="61" max="61" width="10.6640625" hidden="1" customWidth="1"/>
    <col min="65" max="65" width="0" hidden="1" customWidth="1"/>
    <col min="70" max="70" width="11.33203125" style="57" customWidth="1"/>
    <col min="72" max="72" width="9.88671875" customWidth="1"/>
  </cols>
  <sheetData>
    <row r="1" spans="1:74" s="40" customFormat="1">
      <c r="A1" s="72" t="s">
        <v>91</v>
      </c>
      <c r="B1" s="72"/>
      <c r="C1" s="72"/>
      <c r="D1" s="72"/>
      <c r="E1" s="72"/>
      <c r="F1" s="72"/>
      <c r="G1" s="73"/>
      <c r="H1" s="73"/>
      <c r="I1" s="73"/>
      <c r="J1" s="74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/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3"/>
      <c r="BI1" s="73"/>
      <c r="BJ1" s="73"/>
      <c r="BK1" s="73"/>
      <c r="BL1" s="73"/>
      <c r="BM1" s="73"/>
      <c r="BN1" s="73"/>
      <c r="BO1" s="73"/>
      <c r="BP1" s="73"/>
      <c r="BQ1" s="73"/>
      <c r="BR1" s="75"/>
      <c r="BS1" s="73"/>
      <c r="BT1" s="73"/>
      <c r="BU1" s="73"/>
    </row>
    <row r="2" spans="1:74" s="40" customFormat="1" ht="18">
      <c r="A2" s="72" t="s">
        <v>106</v>
      </c>
      <c r="B2" s="72"/>
      <c r="C2" s="72"/>
      <c r="D2" s="72"/>
      <c r="E2" s="72"/>
      <c r="F2" s="73"/>
      <c r="G2" s="76"/>
      <c r="H2" s="115" t="s">
        <v>92</v>
      </c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3"/>
      <c r="BO2" s="73"/>
      <c r="BP2" s="73"/>
      <c r="BQ2" s="73"/>
      <c r="BR2" s="75"/>
      <c r="BS2" s="73"/>
      <c r="BT2" s="73"/>
      <c r="BU2" s="73"/>
    </row>
    <row r="3" spans="1:74" s="40" customFormat="1" ht="18">
      <c r="A3" s="73" t="s">
        <v>109</v>
      </c>
      <c r="B3" s="74"/>
      <c r="C3" s="73"/>
      <c r="D3" s="73"/>
      <c r="E3" s="73"/>
      <c r="F3" s="73"/>
      <c r="G3" s="76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5"/>
      <c r="BS3" s="73"/>
      <c r="BT3" s="73"/>
      <c r="BU3" s="73"/>
    </row>
    <row r="4" spans="1:74" s="40" customFormat="1" ht="15" customHeight="1">
      <c r="A4" s="73" t="s">
        <v>107</v>
      </c>
      <c r="B4" s="73"/>
      <c r="C4" s="73"/>
      <c r="D4" s="73"/>
      <c r="E4" s="73"/>
      <c r="F4" s="73"/>
      <c r="G4" s="73"/>
      <c r="H4" s="73" t="s">
        <v>108</v>
      </c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5"/>
      <c r="BS4" s="73"/>
      <c r="BT4" s="73"/>
      <c r="BU4" s="73"/>
    </row>
    <row r="5" spans="1:74" s="40" customFormat="1">
      <c r="A5" s="73"/>
      <c r="B5" s="73"/>
      <c r="C5" s="73"/>
      <c r="D5" s="73"/>
      <c r="E5" s="73"/>
      <c r="F5" s="73"/>
      <c r="G5" s="73"/>
      <c r="H5" s="73" t="s">
        <v>93</v>
      </c>
      <c r="I5" s="73"/>
      <c r="J5" s="117"/>
      <c r="K5" s="117"/>
      <c r="L5" s="117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5"/>
      <c r="BS5" s="73"/>
      <c r="BT5" s="73"/>
      <c r="BU5" s="73"/>
    </row>
    <row r="6" spans="1:74" s="40" customFormat="1">
      <c r="A6" s="73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117"/>
      <c r="N6" s="117"/>
      <c r="O6" s="117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73"/>
      <c r="BR6" s="75"/>
      <c r="BS6" s="73"/>
      <c r="BT6" s="73"/>
      <c r="BU6" s="73"/>
    </row>
    <row r="7" spans="1:74" s="40" customFormat="1" ht="14.25" customHeight="1">
      <c r="A7" s="73"/>
      <c r="B7" s="73"/>
      <c r="C7" s="73"/>
      <c r="D7" s="183" t="s">
        <v>0</v>
      </c>
      <c r="E7" s="183"/>
      <c r="F7" s="77">
        <v>1</v>
      </c>
      <c r="G7" s="73" t="s">
        <v>95</v>
      </c>
      <c r="H7" s="73"/>
      <c r="I7" s="73"/>
      <c r="J7" s="129">
        <f>'3-7 лет (день 1)'!J7</f>
        <v>46311</v>
      </c>
      <c r="K7" s="73"/>
      <c r="L7" s="130"/>
      <c r="M7" s="73"/>
      <c r="N7" s="73"/>
      <c r="O7" s="73"/>
      <c r="P7" s="73"/>
      <c r="Q7" s="73"/>
      <c r="R7" s="73"/>
      <c r="S7" s="131"/>
      <c r="T7" s="132"/>
      <c r="U7" s="132"/>
      <c r="V7" s="132"/>
      <c r="W7" s="132"/>
      <c r="X7" s="73"/>
      <c r="Y7" s="73"/>
      <c r="Z7" s="131"/>
      <c r="AA7" s="132"/>
      <c r="AB7" s="132"/>
      <c r="AC7" s="132"/>
      <c r="AD7" s="132"/>
      <c r="AE7" s="132"/>
      <c r="AF7" s="132"/>
      <c r="AG7" s="132"/>
      <c r="AH7" s="73"/>
      <c r="AI7" s="73"/>
      <c r="AJ7" s="73"/>
      <c r="AK7" s="73"/>
      <c r="AL7" s="131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3"/>
      <c r="BC7" s="73"/>
      <c r="BD7" s="131"/>
      <c r="BE7" s="131"/>
      <c r="BF7" s="131"/>
      <c r="BG7" s="131"/>
      <c r="BH7" s="131"/>
      <c r="BI7" s="132"/>
      <c r="BJ7" s="73"/>
      <c r="BK7" s="73"/>
      <c r="BL7" s="73"/>
      <c r="BM7" s="73"/>
      <c r="BN7" s="73"/>
      <c r="BO7" s="73"/>
      <c r="BP7" s="73"/>
      <c r="BQ7" s="73"/>
      <c r="BR7" s="75"/>
      <c r="BS7" s="73"/>
    </row>
    <row r="8" spans="1:74" ht="15" customHeight="1">
      <c r="A8" s="184"/>
      <c r="B8" s="105" t="s">
        <v>1</v>
      </c>
      <c r="C8" s="186" t="s">
        <v>2</v>
      </c>
      <c r="D8" s="186" t="str">
        <f>[1]Цены!A1</f>
        <v>Хлеб пшеничный</v>
      </c>
      <c r="E8" s="186" t="str">
        <f>[1]Цены!B1</f>
        <v>Хлеб ржано-пшеничный</v>
      </c>
      <c r="F8" s="186" t="str">
        <f>[1]Цены!C1</f>
        <v>Сахар</v>
      </c>
      <c r="G8" s="186" t="str">
        <f>[1]Цены!D1</f>
        <v>Чай</v>
      </c>
      <c r="H8" s="186" t="str">
        <f>[1]Цены!E1</f>
        <v>Какао</v>
      </c>
      <c r="I8" s="186" t="str">
        <f>[1]Цены!F1</f>
        <v>Кофейный напиток</v>
      </c>
      <c r="J8" s="186" t="str">
        <f>[1]Цены!G1</f>
        <v>Молоко 2,5%</v>
      </c>
      <c r="K8" s="186" t="str">
        <f>[1]Цены!H1</f>
        <v>Масло сливочное</v>
      </c>
      <c r="L8" s="186" t="str">
        <f>[1]Цены!I1</f>
        <v>Сметана 15%</v>
      </c>
      <c r="M8" s="186" t="str">
        <f>[1]Цены!J1</f>
        <v>Молоко сухое</v>
      </c>
      <c r="N8" s="186" t="str">
        <f>[1]Цены!K1</f>
        <v>Снежок 2,5 %</v>
      </c>
      <c r="O8" s="186" t="str">
        <f>[1]Цены!L1</f>
        <v>Творог 5%</v>
      </c>
      <c r="P8" s="186" t="str">
        <f>[1]Цены!M1</f>
        <v>Молоко сгущенное</v>
      </c>
      <c r="Q8" s="186" t="str">
        <f>[1]Цены!N1</f>
        <v xml:space="preserve">Джем Сава </v>
      </c>
      <c r="R8" s="186" t="str">
        <f>[1]Цены!O1</f>
        <v>Сыр</v>
      </c>
      <c r="S8" s="186" t="str">
        <f>[1]Цены!P1</f>
        <v>Зеленый горошек</v>
      </c>
      <c r="T8" s="186" t="str">
        <f>[1]Цены!Q1</f>
        <v>Кукуруза консервирован.</v>
      </c>
      <c r="U8" s="186" t="str">
        <f>[1]Цены!R1</f>
        <v>Консервы рыбные</v>
      </c>
      <c r="V8" s="186" t="str">
        <f>[1]Цены!S1</f>
        <v>Огурцы консервирован.</v>
      </c>
      <c r="W8" s="186" t="str">
        <f>[1]Цены!T1</f>
        <v>Огурцы свежие</v>
      </c>
      <c r="X8" s="186" t="str">
        <f>[1]Цены!U1</f>
        <v>Яйцо</v>
      </c>
      <c r="Y8" s="186" t="str">
        <f>[1]Цены!V1</f>
        <v>Икра кабачковая</v>
      </c>
      <c r="Z8" s="186" t="str">
        <f>[1]Цены!W1</f>
        <v>Изюм</v>
      </c>
      <c r="AA8" s="186" t="str">
        <f>[1]Цены!X1</f>
        <v>Курага</v>
      </c>
      <c r="AB8" s="186" t="str">
        <f>[1]Цены!Y1</f>
        <v>Чернослив</v>
      </c>
      <c r="AC8" s="186" t="str">
        <f>[1]Цены!Z1</f>
        <v>Шиповник</v>
      </c>
      <c r="AD8" s="186" t="str">
        <f>[1]Цены!AA1</f>
        <v>Сухофрукты</v>
      </c>
      <c r="AE8" s="186" t="str">
        <f>[1]Цены!AB1</f>
        <v>Ягода свежемороженная</v>
      </c>
      <c r="AF8" s="186" t="str">
        <f>'3-7 лет (день 1)'!AF8:AF9</f>
        <v>Апельсин</v>
      </c>
      <c r="AG8" s="186" t="str">
        <f>'3-7 лет (день 1)'!AG8:AG9</f>
        <v>Банан</v>
      </c>
      <c r="AH8" s="186" t="str">
        <f>'3-7 лет (день 1)'!AH8:AH9</f>
        <v>Лимон</v>
      </c>
      <c r="AI8" s="186" t="str">
        <f>'3-7 лет (день 1)'!AI8:AI9</f>
        <v>Яблоко</v>
      </c>
      <c r="AJ8" s="186" t="str">
        <f>[1]Цены!AD1</f>
        <v>Кисель</v>
      </c>
      <c r="AK8" s="186" t="str">
        <f>[1]Цены!AE1</f>
        <v xml:space="preserve">Сок </v>
      </c>
      <c r="AL8" s="186" t="str">
        <f>[1]Цены!AF1</f>
        <v>Макаронные изделия</v>
      </c>
      <c r="AM8" s="186" t="str">
        <f>[1]Цены!AG1</f>
        <v>Мука</v>
      </c>
      <c r="AN8" s="186" t="str">
        <f>[1]Цены!AH1</f>
        <v>Дрожжи</v>
      </c>
      <c r="AO8" s="186" t="str">
        <f>[1]Цены!AI1</f>
        <v>Печенье</v>
      </c>
      <c r="AP8" s="186" t="str">
        <f>[1]Цены!AJ1</f>
        <v>Пряники</v>
      </c>
      <c r="AQ8" s="186" t="str">
        <f>[1]Цены!AK1</f>
        <v>Вафли</v>
      </c>
      <c r="AR8" s="186" t="str">
        <f>[1]Цены!AL1</f>
        <v>Конфеты</v>
      </c>
      <c r="AS8" s="186" t="str">
        <f>[1]Цены!AM1</f>
        <v>Повидло Сава</v>
      </c>
      <c r="AT8" s="186" t="str">
        <f>[1]Цены!AN1</f>
        <v>Крупа геркулес</v>
      </c>
      <c r="AU8" s="186" t="str">
        <f>[1]Цены!AO1</f>
        <v>Крупа горох</v>
      </c>
      <c r="AV8" s="186" t="str">
        <f>[1]Цены!AP1</f>
        <v>Крупа гречневая</v>
      </c>
      <c r="AW8" s="186" t="str">
        <f>[1]Цены!AQ1</f>
        <v>Крупа кукурузная</v>
      </c>
      <c r="AX8" s="186" t="str">
        <f>[1]Цены!AR1</f>
        <v>Крупа манная</v>
      </c>
      <c r="AY8" s="186" t="str">
        <f>[1]Цены!AS1</f>
        <v>Крупа перловая</v>
      </c>
      <c r="AZ8" s="186" t="str">
        <f>[1]Цены!AT1</f>
        <v>Крупа пшеничная</v>
      </c>
      <c r="BA8" s="186" t="str">
        <f>[1]Цены!AU1</f>
        <v>Крупа пшено</v>
      </c>
      <c r="BB8" s="186" t="str">
        <f>[1]Цены!AV1</f>
        <v>Крупа ячневая</v>
      </c>
      <c r="BC8" s="186" t="str">
        <f>[1]Цены!AW1</f>
        <v>Рис</v>
      </c>
      <c r="BD8" s="186" t="str">
        <f>[1]Цены!AX1</f>
        <v>Цыпленок бройлер</v>
      </c>
      <c r="BE8" s="186" t="str">
        <f>[1]Цены!AY1</f>
        <v>Филе куриное</v>
      </c>
      <c r="BF8" s="186" t="str">
        <f>[1]Цены!AZ1</f>
        <v>Фарш говяжий</v>
      </c>
      <c r="BG8" s="186" t="str">
        <f>[1]Цены!BA1</f>
        <v>Печень куриная</v>
      </c>
      <c r="BH8" s="186" t="str">
        <f>[1]Цены!BB1</f>
        <v>Филе минтая</v>
      </c>
      <c r="BI8" s="186" t="str">
        <f>[1]Цены!BC1</f>
        <v>Филе сельди слабосол.</v>
      </c>
      <c r="BJ8" s="186" t="str">
        <f>[1]Цены!BD1</f>
        <v>Картофель</v>
      </c>
      <c r="BK8" s="186" t="str">
        <f>[1]Цены!BE1</f>
        <v>Морковь</v>
      </c>
      <c r="BL8" s="186" t="str">
        <f>[1]Цены!BF1</f>
        <v>Лук</v>
      </c>
      <c r="BM8" s="186" t="str">
        <f>[1]Цены!BG1</f>
        <v>Капуста</v>
      </c>
      <c r="BN8" s="186" t="str">
        <f>[1]Цены!BH1</f>
        <v>Свекла</v>
      </c>
      <c r="BO8" s="186" t="str">
        <f>[1]Цены!BI1</f>
        <v>Томатная паста</v>
      </c>
      <c r="BP8" s="186" t="str">
        <f>[1]Цены!BJ1</f>
        <v>Масло растительное</v>
      </c>
      <c r="BQ8" s="186" t="str">
        <f>[1]Цены!BK1</f>
        <v>Соль</v>
      </c>
      <c r="BR8" s="179" t="s">
        <v>88</v>
      </c>
      <c r="BS8" s="188" t="s">
        <v>3</v>
      </c>
      <c r="BT8" s="189" t="s">
        <v>4</v>
      </c>
    </row>
    <row r="9" spans="1:74" ht="29.25" customHeight="1">
      <c r="A9" s="185"/>
      <c r="B9" s="106" t="s">
        <v>5</v>
      </c>
      <c r="C9" s="187"/>
      <c r="D9" s="187"/>
      <c r="E9" s="187"/>
      <c r="F9" s="187"/>
      <c r="G9" s="187"/>
      <c r="H9" s="187"/>
      <c r="I9" s="187"/>
      <c r="J9" s="187"/>
      <c r="K9" s="187"/>
      <c r="L9" s="187"/>
      <c r="M9" s="187"/>
      <c r="N9" s="187"/>
      <c r="O9" s="187"/>
      <c r="P9" s="187"/>
      <c r="Q9" s="187"/>
      <c r="R9" s="187"/>
      <c r="S9" s="187"/>
      <c r="T9" s="187"/>
      <c r="U9" s="187"/>
      <c r="V9" s="187"/>
      <c r="W9" s="187"/>
      <c r="X9" s="187"/>
      <c r="Y9" s="187"/>
      <c r="Z9" s="187"/>
      <c r="AA9" s="187"/>
      <c r="AB9" s="187"/>
      <c r="AC9" s="187"/>
      <c r="AD9" s="187"/>
      <c r="AE9" s="187"/>
      <c r="AF9" s="187"/>
      <c r="AG9" s="187"/>
      <c r="AH9" s="187"/>
      <c r="AI9" s="187"/>
      <c r="AJ9" s="187"/>
      <c r="AK9" s="187"/>
      <c r="AL9" s="187"/>
      <c r="AM9" s="187"/>
      <c r="AN9" s="187"/>
      <c r="AO9" s="187"/>
      <c r="AP9" s="187"/>
      <c r="AQ9" s="187"/>
      <c r="AR9" s="187"/>
      <c r="AS9" s="187"/>
      <c r="AT9" s="187"/>
      <c r="AU9" s="187"/>
      <c r="AV9" s="187"/>
      <c r="AW9" s="187"/>
      <c r="AX9" s="187"/>
      <c r="AY9" s="187"/>
      <c r="AZ9" s="187"/>
      <c r="BA9" s="187"/>
      <c r="BB9" s="187"/>
      <c r="BC9" s="187"/>
      <c r="BD9" s="187"/>
      <c r="BE9" s="187"/>
      <c r="BF9" s="187"/>
      <c r="BG9" s="187"/>
      <c r="BH9" s="187"/>
      <c r="BI9" s="187"/>
      <c r="BJ9" s="187"/>
      <c r="BK9" s="187"/>
      <c r="BL9" s="187"/>
      <c r="BM9" s="187"/>
      <c r="BN9" s="187"/>
      <c r="BO9" s="187"/>
      <c r="BP9" s="187"/>
      <c r="BQ9" s="187"/>
      <c r="BR9" s="180"/>
      <c r="BS9" s="188"/>
      <c r="BT9" s="189"/>
    </row>
    <row r="10" spans="1:74">
      <c r="A10" s="170" t="s">
        <v>6</v>
      </c>
      <c r="B10" s="78" t="str">
        <f>'3-7 лет (день 1)'!B10</f>
        <v>Кукурузная каша молочная</v>
      </c>
      <c r="C10" s="171">
        <f>$F$7</f>
        <v>1</v>
      </c>
      <c r="D10" s="78"/>
      <c r="E10" s="78"/>
      <c r="F10" s="78">
        <v>4.0000000000000001E-3</v>
      </c>
      <c r="G10" s="78"/>
      <c r="H10" s="78"/>
      <c r="I10" s="78"/>
      <c r="J10" s="78"/>
      <c r="K10" s="78">
        <v>2E-3</v>
      </c>
      <c r="L10" s="78"/>
      <c r="M10" s="78">
        <v>1.24E-2</v>
      </c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133"/>
      <c r="Y10" s="133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134">
        <v>1.4999999999999999E-2</v>
      </c>
      <c r="AX10" s="134"/>
      <c r="AY10" s="134"/>
      <c r="AZ10" s="134"/>
      <c r="BA10" s="134"/>
      <c r="BB10" s="134"/>
      <c r="BC10" s="134"/>
      <c r="BD10" s="78"/>
      <c r="BE10" s="78"/>
      <c r="BF10" s="78"/>
      <c r="BG10" s="78"/>
      <c r="BH10" s="78"/>
      <c r="BI10" s="78"/>
      <c r="BJ10" s="78"/>
      <c r="BK10" s="78"/>
      <c r="BL10" s="78"/>
      <c r="BM10" s="78"/>
      <c r="BN10" s="78"/>
      <c r="BO10" s="78"/>
      <c r="BP10" s="78"/>
      <c r="BQ10" s="78">
        <v>5.0000000000000001E-4</v>
      </c>
      <c r="BR10" s="79"/>
      <c r="BS10" s="73"/>
    </row>
    <row r="11" spans="1:74">
      <c r="A11" s="170"/>
      <c r="B11" s="78" t="str">
        <f>'3-7 лет (день 1)'!B11</f>
        <v>Бутерброд с маслом</v>
      </c>
      <c r="C11" s="172"/>
      <c r="D11" s="78">
        <v>0.02</v>
      </c>
      <c r="E11" s="78"/>
      <c r="F11" s="78"/>
      <c r="G11" s="78"/>
      <c r="H11" s="78"/>
      <c r="I11" s="78"/>
      <c r="J11" s="78"/>
      <c r="K11" s="78">
        <v>4.0000000000000001E-3</v>
      </c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8"/>
      <c r="BD11" s="78"/>
      <c r="BE11" s="78"/>
      <c r="BF11" s="78"/>
      <c r="BG11" s="78"/>
      <c r="BH11" s="78"/>
      <c r="BI11" s="78"/>
      <c r="BJ11" s="78"/>
      <c r="BK11" s="78"/>
      <c r="BL11" s="135"/>
      <c r="BM11" s="135"/>
      <c r="BN11" s="135"/>
      <c r="BO11" s="135"/>
      <c r="BP11" s="134"/>
      <c r="BQ11" s="78"/>
      <c r="BR11" s="79"/>
      <c r="BS11" s="74"/>
      <c r="BT11" s="7"/>
      <c r="BU11" s="7"/>
      <c r="BV11" s="7"/>
    </row>
    <row r="12" spans="1:74">
      <c r="A12" s="170"/>
      <c r="B12" s="78" t="str">
        <f>'3-7 лет (день 1)'!B12</f>
        <v>Какао с молоком</v>
      </c>
      <c r="C12" s="172"/>
      <c r="D12" s="78"/>
      <c r="E12" s="78"/>
      <c r="F12" s="78">
        <v>8.9999999999999993E-3</v>
      </c>
      <c r="G12" s="78"/>
      <c r="H12" s="78">
        <v>1E-3</v>
      </c>
      <c r="I12" s="78"/>
      <c r="J12" s="78">
        <v>0.08</v>
      </c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133"/>
      <c r="Y12" s="133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78"/>
      <c r="AO12" s="78"/>
      <c r="AP12" s="78"/>
      <c r="AQ12" s="78"/>
      <c r="AR12" s="78"/>
      <c r="AS12" s="78"/>
      <c r="AT12" s="78"/>
      <c r="AU12" s="78"/>
      <c r="AV12" s="78"/>
      <c r="AW12" s="134"/>
      <c r="AX12" s="134"/>
      <c r="AY12" s="134"/>
      <c r="AZ12" s="134"/>
      <c r="BA12" s="134"/>
      <c r="BB12" s="134"/>
      <c r="BC12" s="134"/>
      <c r="BD12" s="78"/>
      <c r="BE12" s="78"/>
      <c r="BF12" s="78"/>
      <c r="BG12" s="78"/>
      <c r="BH12" s="78"/>
      <c r="BI12" s="78"/>
      <c r="BJ12" s="78"/>
      <c r="BK12" s="78"/>
      <c r="BL12" s="78"/>
      <c r="BM12" s="78"/>
      <c r="BN12" s="78"/>
      <c r="BO12" s="78"/>
      <c r="BP12" s="78"/>
      <c r="BQ12" s="78"/>
      <c r="BR12" s="79"/>
      <c r="BS12" s="74"/>
      <c r="BU12" s="7"/>
    </row>
    <row r="13" spans="1:74">
      <c r="A13" s="170"/>
      <c r="B13" s="78">
        <f>'3-7 лет (день 1)'!B13</f>
        <v>0</v>
      </c>
      <c r="C13" s="173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133"/>
      <c r="Y13" s="133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78"/>
      <c r="AU13" s="78"/>
      <c r="AV13" s="78"/>
      <c r="AW13" s="134"/>
      <c r="AX13" s="134"/>
      <c r="AY13" s="134"/>
      <c r="AZ13" s="134"/>
      <c r="BA13" s="134"/>
      <c r="BB13" s="134"/>
      <c r="BC13" s="134"/>
      <c r="BD13" s="78"/>
      <c r="BE13" s="78"/>
      <c r="BF13" s="78"/>
      <c r="BG13" s="78"/>
      <c r="BH13" s="78"/>
      <c r="BI13" s="78"/>
      <c r="BJ13" s="78"/>
      <c r="BK13" s="78"/>
      <c r="BL13" s="73"/>
      <c r="BM13" s="73"/>
      <c r="BN13" s="73"/>
      <c r="BO13" s="73"/>
      <c r="BP13" s="78"/>
      <c r="BQ13" s="78"/>
      <c r="BR13" s="79"/>
      <c r="BS13" s="73"/>
    </row>
    <row r="14" spans="1:74" s="40" customFormat="1" ht="27.6" hidden="1" customHeight="1">
      <c r="A14" s="125"/>
      <c r="B14" s="44" t="str">
        <f>'3-7 лет (день 1)'!B14</f>
        <v>Салат из зелёного горошка с луком репчатым</v>
      </c>
      <c r="C14" s="127"/>
      <c r="D14" s="78"/>
      <c r="E14" s="78"/>
      <c r="F14" s="78"/>
      <c r="G14" s="78"/>
      <c r="H14" s="78"/>
      <c r="I14" s="78"/>
      <c r="J14" s="78"/>
      <c r="K14" s="78"/>
      <c r="L14" s="136"/>
      <c r="M14" s="136"/>
      <c r="N14" s="78"/>
      <c r="O14" s="78"/>
      <c r="P14" s="74"/>
      <c r="Q14" s="78"/>
      <c r="R14" s="78"/>
      <c r="S14" s="137"/>
      <c r="T14" s="78"/>
      <c r="U14" s="78"/>
      <c r="V14" s="78"/>
      <c r="W14" s="78"/>
      <c r="X14" s="133"/>
      <c r="Y14" s="133"/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M14" s="78"/>
      <c r="AN14" s="78"/>
      <c r="AO14" s="78"/>
      <c r="AP14" s="78"/>
      <c r="AQ14" s="78"/>
      <c r="AR14" s="78"/>
      <c r="AS14" s="78"/>
      <c r="AT14" s="78"/>
      <c r="AU14" s="78"/>
      <c r="AV14" s="78"/>
      <c r="AW14" s="134"/>
      <c r="AX14" s="134"/>
      <c r="AY14" s="134"/>
      <c r="AZ14" s="134"/>
      <c r="BA14" s="134"/>
      <c r="BB14" s="134"/>
      <c r="BC14" s="138"/>
      <c r="BD14" s="78"/>
      <c r="BE14" s="78"/>
      <c r="BF14" s="78"/>
      <c r="BG14" s="78"/>
      <c r="BH14" s="78"/>
      <c r="BI14" s="78"/>
      <c r="BJ14" s="78"/>
      <c r="BK14" s="78"/>
      <c r="BL14" s="73"/>
      <c r="BM14" s="73"/>
      <c r="BN14" s="73"/>
      <c r="BO14" s="73"/>
      <c r="BP14" s="78"/>
      <c r="BQ14" s="78"/>
      <c r="BR14" s="79"/>
      <c r="BS14" s="73"/>
    </row>
    <row r="15" spans="1:74" s="40" customFormat="1" ht="21.6" customHeight="1">
      <c r="A15" s="166" t="s">
        <v>113</v>
      </c>
      <c r="B15" s="44" t="s">
        <v>84</v>
      </c>
      <c r="C15" s="168">
        <f>F7</f>
        <v>1</v>
      </c>
      <c r="D15" s="78"/>
      <c r="E15" s="78"/>
      <c r="F15" s="78"/>
      <c r="G15" s="78"/>
      <c r="H15" s="78"/>
      <c r="I15" s="78"/>
      <c r="J15" s="78"/>
      <c r="K15" s="78"/>
      <c r="L15" s="136"/>
      <c r="M15" s="136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133"/>
      <c r="Y15" s="133"/>
      <c r="Z15" s="78"/>
      <c r="AA15" s="78"/>
      <c r="AB15" s="78"/>
      <c r="AC15" s="78"/>
      <c r="AD15" s="78"/>
      <c r="AE15" s="78"/>
      <c r="AF15" s="78"/>
      <c r="AG15" s="78"/>
      <c r="AH15" s="78"/>
      <c r="AI15" s="78">
        <v>0.108</v>
      </c>
      <c r="AJ15" s="78"/>
      <c r="AK15" s="78"/>
      <c r="AL15" s="78"/>
      <c r="AM15" s="78"/>
      <c r="AN15" s="78"/>
      <c r="AO15" s="78"/>
      <c r="AP15" s="78"/>
      <c r="AQ15" s="78"/>
      <c r="AR15" s="78"/>
      <c r="AS15" s="78"/>
      <c r="AT15" s="78"/>
      <c r="AU15" s="78"/>
      <c r="AV15" s="78"/>
      <c r="AW15" s="134"/>
      <c r="AX15" s="134"/>
      <c r="AY15" s="134"/>
      <c r="AZ15" s="134"/>
      <c r="BA15" s="134"/>
      <c r="BB15" s="134"/>
      <c r="BC15" s="138"/>
      <c r="BD15" s="78"/>
      <c r="BE15" s="78"/>
      <c r="BF15" s="78"/>
      <c r="BG15" s="78"/>
      <c r="BH15" s="78"/>
      <c r="BI15" s="78"/>
      <c r="BJ15" s="78"/>
      <c r="BK15" s="78"/>
      <c r="BL15" s="78"/>
      <c r="BM15" s="74"/>
      <c r="BN15" s="78"/>
      <c r="BO15" s="78"/>
      <c r="BP15" s="78"/>
      <c r="BQ15" s="78"/>
      <c r="BR15" s="79"/>
      <c r="BS15" s="118"/>
      <c r="BT15" s="73"/>
      <c r="BU15" s="73"/>
    </row>
    <row r="16" spans="1:74" s="40" customFormat="1" ht="25.8" hidden="1" customHeight="1">
      <c r="A16" s="167"/>
      <c r="B16" s="44" t="s">
        <v>85</v>
      </c>
      <c r="C16" s="168"/>
      <c r="D16" s="78"/>
      <c r="E16" s="78"/>
      <c r="F16" s="78"/>
      <c r="G16" s="78"/>
      <c r="H16" s="78"/>
      <c r="I16" s="78"/>
      <c r="J16" s="78"/>
      <c r="K16" s="78"/>
      <c r="L16" s="136"/>
      <c r="M16" s="136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133"/>
      <c r="Y16" s="133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M16" s="78"/>
      <c r="AN16" s="78"/>
      <c r="AO16" s="78"/>
      <c r="AP16" s="78"/>
      <c r="AQ16" s="78"/>
      <c r="AR16" s="78"/>
      <c r="AS16" s="78"/>
      <c r="AT16" s="78"/>
      <c r="AU16" s="78"/>
      <c r="AV16" s="78"/>
      <c r="AW16" s="134"/>
      <c r="AX16" s="134"/>
      <c r="AY16" s="134"/>
      <c r="AZ16" s="134"/>
      <c r="BA16" s="134"/>
      <c r="BB16" s="134"/>
      <c r="BC16" s="138"/>
      <c r="BD16" s="78"/>
      <c r="BE16" s="78"/>
      <c r="BF16" s="78"/>
      <c r="BG16" s="78"/>
      <c r="BH16" s="78"/>
      <c r="BI16" s="78"/>
      <c r="BJ16" s="78"/>
      <c r="BK16" s="78"/>
      <c r="BL16" s="78"/>
      <c r="BM16" s="74"/>
      <c r="BN16" s="78"/>
      <c r="BO16" s="78"/>
      <c r="BP16" s="78"/>
      <c r="BQ16" s="78"/>
      <c r="BR16" s="79"/>
      <c r="BS16" s="118"/>
      <c r="BT16" s="73"/>
      <c r="BU16" s="73"/>
    </row>
    <row r="17" spans="1:73" s="9" customFormat="1">
      <c r="A17" s="190" t="s">
        <v>10</v>
      </c>
      <c r="B17" s="78" t="str">
        <f>'3-7 лет (день 1)'!B17</f>
        <v>Свекольник</v>
      </c>
      <c r="C17" s="172">
        <f>F7</f>
        <v>1</v>
      </c>
      <c r="D17" s="82"/>
      <c r="E17" s="82"/>
      <c r="F17" s="82"/>
      <c r="G17" s="82"/>
      <c r="H17" s="82"/>
      <c r="I17" s="82"/>
      <c r="J17" s="82"/>
      <c r="K17" s="82">
        <v>2E-3</v>
      </c>
      <c r="L17" s="139">
        <v>2E-3</v>
      </c>
      <c r="M17" s="139"/>
      <c r="N17" s="82"/>
      <c r="O17" s="82"/>
      <c r="P17" s="114"/>
      <c r="Q17" s="82"/>
      <c r="R17" s="82"/>
      <c r="S17" s="82"/>
      <c r="T17" s="82"/>
      <c r="U17" s="82"/>
      <c r="V17" s="82"/>
      <c r="W17" s="82"/>
      <c r="X17" s="140"/>
      <c r="Y17" s="140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82"/>
      <c r="AO17" s="82"/>
      <c r="AP17" s="141"/>
      <c r="AQ17" s="141"/>
      <c r="AR17" s="141"/>
      <c r="AS17" s="141"/>
      <c r="AT17" s="141"/>
      <c r="AU17" s="141"/>
      <c r="AV17" s="141"/>
      <c r="AW17" s="140"/>
      <c r="AX17" s="140"/>
      <c r="AY17" s="140"/>
      <c r="AZ17" s="140"/>
      <c r="BA17" s="140"/>
      <c r="BB17" s="140"/>
      <c r="BC17" s="114"/>
      <c r="BD17" s="82"/>
      <c r="BE17" s="82"/>
      <c r="BF17" s="82">
        <v>8.0000000000000002E-3</v>
      </c>
      <c r="BG17" s="82"/>
      <c r="BH17" s="82"/>
      <c r="BI17" s="82"/>
      <c r="BJ17" s="82">
        <v>5.0999999999999997E-2</v>
      </c>
      <c r="BK17" s="82">
        <v>0.01</v>
      </c>
      <c r="BL17" s="82">
        <v>8.0000000000000002E-3</v>
      </c>
      <c r="BM17" s="114"/>
      <c r="BN17" s="82">
        <v>5.5E-2</v>
      </c>
      <c r="BO17" s="82">
        <v>2E-3</v>
      </c>
      <c r="BP17" s="82">
        <v>1E-3</v>
      </c>
      <c r="BQ17" s="82">
        <v>1E-3</v>
      </c>
      <c r="BR17" s="79"/>
      <c r="BS17" s="114"/>
    </row>
    <row r="18" spans="1:73">
      <c r="A18" s="191"/>
      <c r="B18" s="78" t="str">
        <f>'3-7 лет (день 1)'!B18</f>
        <v>Суфле рыбное</v>
      </c>
      <c r="C18" s="172"/>
      <c r="D18" s="78">
        <v>0.01</v>
      </c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133">
        <v>0.14285714285714285</v>
      </c>
      <c r="Y18" s="133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8"/>
      <c r="AV18" s="78"/>
      <c r="AW18" s="134"/>
      <c r="AX18" s="134"/>
      <c r="AY18" s="134"/>
      <c r="AZ18" s="134"/>
      <c r="BA18" s="134"/>
      <c r="BB18" s="134"/>
      <c r="BC18" s="134"/>
      <c r="BD18" s="78"/>
      <c r="BE18" s="78"/>
      <c r="BF18" s="78"/>
      <c r="BG18" s="78"/>
      <c r="BH18" s="78">
        <v>0.04</v>
      </c>
      <c r="BI18" s="78"/>
      <c r="BJ18" s="78"/>
      <c r="BK18" s="78"/>
      <c r="BL18" s="78">
        <v>5.0000000000000001E-3</v>
      </c>
      <c r="BM18" s="78"/>
      <c r="BN18" s="78"/>
      <c r="BO18" s="78"/>
      <c r="BP18" s="78">
        <v>1E-3</v>
      </c>
      <c r="BQ18" s="78">
        <v>1E-3</v>
      </c>
      <c r="BR18" s="79"/>
      <c r="BS18" s="73"/>
    </row>
    <row r="19" spans="1:73">
      <c r="A19" s="191"/>
      <c r="B19" s="78" t="str">
        <f>'3-7 лет (день 1)'!B19</f>
        <v>Соус сметанный</v>
      </c>
      <c r="C19" s="172"/>
      <c r="D19" s="78"/>
      <c r="E19" s="78"/>
      <c r="F19" s="78"/>
      <c r="G19" s="78"/>
      <c r="H19" s="78"/>
      <c r="I19" s="78"/>
      <c r="J19" s="78"/>
      <c r="K19" s="78">
        <v>5.0000000000000001E-4</v>
      </c>
      <c r="L19" s="78">
        <v>7.0000000000000001E-3</v>
      </c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133"/>
      <c r="Y19" s="133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M19" s="78">
        <v>5.4000000000000001E-4</v>
      </c>
      <c r="AN19" s="78"/>
      <c r="AO19" s="78"/>
      <c r="AP19" s="78"/>
      <c r="AQ19" s="78"/>
      <c r="AR19" s="78"/>
      <c r="AS19" s="78"/>
      <c r="AT19" s="78"/>
      <c r="AU19" s="78"/>
      <c r="AV19" s="78"/>
      <c r="AW19" s="134"/>
      <c r="AX19" s="134"/>
      <c r="AY19" s="134"/>
      <c r="AZ19" s="134"/>
      <c r="BA19" s="134"/>
      <c r="BB19" s="134"/>
      <c r="BC19" s="134"/>
      <c r="BD19" s="78"/>
      <c r="BE19" s="78"/>
      <c r="BF19" s="78"/>
      <c r="BG19" s="78"/>
      <c r="BH19" s="78"/>
      <c r="BI19" s="78"/>
      <c r="BJ19" s="78"/>
      <c r="BK19" s="78"/>
      <c r="BL19" s="78"/>
      <c r="BM19" s="78"/>
      <c r="BN19" s="78"/>
      <c r="BO19" s="78"/>
      <c r="BP19" s="78"/>
      <c r="BQ19" s="78"/>
      <c r="BR19" s="79"/>
      <c r="BS19" s="73"/>
    </row>
    <row r="20" spans="1:73">
      <c r="A20" s="191"/>
      <c r="B20" s="78" t="str">
        <f>'3-7 лет (день 1)'!B20</f>
        <v>Картофельное пюре</v>
      </c>
      <c r="C20" s="172"/>
      <c r="D20" s="78"/>
      <c r="E20" s="78"/>
      <c r="F20" s="78"/>
      <c r="G20" s="78"/>
      <c r="H20" s="78"/>
      <c r="I20" s="78"/>
      <c r="J20" s="78">
        <v>1.9E-2</v>
      </c>
      <c r="K20" s="78">
        <v>2E-3</v>
      </c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133"/>
      <c r="Y20" s="133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M20" s="78"/>
      <c r="AN20" s="78"/>
      <c r="AO20" s="78"/>
      <c r="AP20" s="78"/>
      <c r="AQ20" s="78"/>
      <c r="AR20" s="78"/>
      <c r="AS20" s="78"/>
      <c r="AT20" s="78"/>
      <c r="AU20" s="78"/>
      <c r="AV20" s="78"/>
      <c r="AW20" s="134"/>
      <c r="AX20" s="134"/>
      <c r="AY20" s="134"/>
      <c r="AZ20" s="134"/>
      <c r="BA20" s="134"/>
      <c r="BB20" s="134"/>
      <c r="BC20" s="134"/>
      <c r="BD20" s="78"/>
      <c r="BE20" s="78"/>
      <c r="BF20" s="78"/>
      <c r="BG20" s="78"/>
      <c r="BH20" s="78"/>
      <c r="BI20" s="78"/>
      <c r="BJ20" s="78">
        <v>0.17</v>
      </c>
      <c r="BK20" s="78"/>
      <c r="BL20" s="78"/>
      <c r="BM20" s="78"/>
      <c r="BN20" s="78"/>
      <c r="BO20" s="78"/>
      <c r="BP20" s="78"/>
      <c r="BQ20" s="78">
        <v>1E-3</v>
      </c>
      <c r="BR20" s="79"/>
      <c r="BS20" s="73"/>
    </row>
    <row r="21" spans="1:73">
      <c r="A21" s="191"/>
      <c r="B21" s="78" t="str">
        <f>'3-7 лет (день 1)'!B21</f>
        <v>Хлеб пшеничный</v>
      </c>
      <c r="C21" s="172"/>
      <c r="D21" s="78">
        <v>0.02</v>
      </c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133"/>
      <c r="Y21" s="133"/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8"/>
      <c r="AK21" s="78"/>
      <c r="AL21" s="78"/>
      <c r="AM21" s="78"/>
      <c r="AN21" s="78"/>
      <c r="AO21" s="78"/>
      <c r="AP21" s="78"/>
      <c r="AQ21" s="78"/>
      <c r="AR21" s="78"/>
      <c r="AS21" s="78"/>
      <c r="AT21" s="78"/>
      <c r="AU21" s="78"/>
      <c r="AV21" s="78"/>
      <c r="AW21" s="134"/>
      <c r="AX21" s="134"/>
      <c r="AY21" s="134"/>
      <c r="AZ21" s="134"/>
      <c r="BA21" s="134"/>
      <c r="BB21" s="134"/>
      <c r="BC21" s="134"/>
      <c r="BD21" s="78"/>
      <c r="BE21" s="78"/>
      <c r="BF21" s="78"/>
      <c r="BG21" s="78"/>
      <c r="BH21" s="78"/>
      <c r="BI21" s="78"/>
      <c r="BJ21" s="78"/>
      <c r="BK21" s="78"/>
      <c r="BL21" s="78"/>
      <c r="BM21" s="78"/>
      <c r="BN21" s="78"/>
      <c r="BO21" s="78"/>
      <c r="BP21" s="78"/>
      <c r="BQ21" s="78"/>
      <c r="BR21" s="79"/>
      <c r="BS21" s="73"/>
    </row>
    <row r="22" spans="1:73">
      <c r="A22" s="191"/>
      <c r="B22" s="78" t="str">
        <f>'3-7 лет (день 1)'!B22</f>
        <v>Хлеб ржано-пшеничный</v>
      </c>
      <c r="C22" s="172"/>
      <c r="D22" s="78"/>
      <c r="E22" s="78">
        <v>0.04</v>
      </c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133"/>
      <c r="Y22" s="133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M22" s="78"/>
      <c r="AN22" s="78"/>
      <c r="AO22" s="78"/>
      <c r="AP22" s="78"/>
      <c r="AQ22" s="78"/>
      <c r="AR22" s="78"/>
      <c r="AS22" s="78"/>
      <c r="AT22" s="78"/>
      <c r="AU22" s="78"/>
      <c r="AV22" s="78"/>
      <c r="AW22" s="134"/>
      <c r="AX22" s="134"/>
      <c r="AY22" s="134"/>
      <c r="AZ22" s="134"/>
      <c r="BA22" s="134"/>
      <c r="BB22" s="134"/>
      <c r="BC22" s="134"/>
      <c r="BD22" s="78"/>
      <c r="BE22" s="78"/>
      <c r="BF22" s="78"/>
      <c r="BG22" s="78"/>
      <c r="BH22" s="78"/>
      <c r="BI22" s="78"/>
      <c r="BJ22" s="78"/>
      <c r="BK22" s="78"/>
      <c r="BL22" s="78"/>
      <c r="BM22" s="78"/>
      <c r="BN22" s="78"/>
      <c r="BO22" s="78"/>
      <c r="BP22" s="78"/>
      <c r="BQ22" s="78"/>
      <c r="BR22" s="79"/>
      <c r="BS22" s="73"/>
    </row>
    <row r="23" spans="1:73">
      <c r="A23" s="191"/>
      <c r="B23" s="78" t="str">
        <f>'3-7 лет (день 1)'!B23</f>
        <v>Кисель</v>
      </c>
      <c r="C23" s="173"/>
      <c r="D23" s="78"/>
      <c r="E23" s="78"/>
      <c r="F23" s="78">
        <v>0.01</v>
      </c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133"/>
      <c r="Y23" s="133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>
        <v>1.7999999999999999E-2</v>
      </c>
      <c r="AK23" s="78"/>
      <c r="AL23" s="78"/>
      <c r="AM23" s="78"/>
      <c r="AN23" s="78"/>
      <c r="AO23" s="78"/>
      <c r="AP23" s="78"/>
      <c r="AQ23" s="78"/>
      <c r="AR23" s="78"/>
      <c r="AS23" s="78"/>
      <c r="AT23" s="78"/>
      <c r="AU23" s="78"/>
      <c r="AV23" s="78"/>
      <c r="AW23" s="134"/>
      <c r="AX23" s="134"/>
      <c r="AY23" s="134"/>
      <c r="AZ23" s="134"/>
      <c r="BA23" s="134"/>
      <c r="BB23" s="134"/>
      <c r="BC23" s="134"/>
      <c r="BD23" s="78"/>
      <c r="BE23" s="78"/>
      <c r="BF23" s="78"/>
      <c r="BG23" s="78"/>
      <c r="BH23" s="78"/>
      <c r="BI23" s="78"/>
      <c r="BJ23" s="78"/>
      <c r="BK23" s="78"/>
      <c r="BL23" s="78"/>
      <c r="BM23" s="78"/>
      <c r="BN23" s="78"/>
      <c r="BO23" s="78"/>
      <c r="BP23" s="78"/>
      <c r="BQ23" s="78"/>
      <c r="BR23" s="79">
        <v>3.4999999999999997E-5</v>
      </c>
      <c r="BS23" s="73"/>
    </row>
    <row r="24" spans="1:73" ht="14.25" customHeight="1">
      <c r="A24" s="170" t="s">
        <v>18</v>
      </c>
      <c r="B24" s="78" t="str">
        <f>'3-7 лет (день 1)'!B24</f>
        <v>Снежок</v>
      </c>
      <c r="C24" s="171">
        <f>$F$7</f>
        <v>1</v>
      </c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>
        <v>0.14000000000000001</v>
      </c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78"/>
      <c r="Z24" s="78"/>
      <c r="AA24" s="78"/>
      <c r="AB24" s="78"/>
      <c r="AC24" s="78"/>
      <c r="AD24" s="78"/>
      <c r="AE24" s="78"/>
      <c r="AF24" s="78"/>
      <c r="AG24" s="78"/>
      <c r="AH24" s="78"/>
      <c r="AI24" s="78"/>
      <c r="AJ24" s="78"/>
      <c r="AK24" s="78"/>
      <c r="AL24" s="78"/>
      <c r="AM24" s="78"/>
      <c r="AN24" s="78"/>
      <c r="AO24" s="78"/>
      <c r="AP24" s="78"/>
      <c r="AQ24" s="78"/>
      <c r="AR24" s="78"/>
      <c r="AS24" s="78"/>
      <c r="AT24" s="78"/>
      <c r="AU24" s="78"/>
      <c r="AV24" s="78"/>
      <c r="AW24" s="78"/>
      <c r="AX24" s="78"/>
      <c r="AY24" s="78"/>
      <c r="AZ24" s="78"/>
      <c r="BA24" s="78"/>
      <c r="BB24" s="78"/>
      <c r="BC24" s="135"/>
      <c r="BD24" s="78"/>
      <c r="BE24" s="78"/>
      <c r="BF24" s="78"/>
      <c r="BG24" s="78"/>
      <c r="BH24" s="78"/>
      <c r="BI24" s="78"/>
      <c r="BJ24" s="134"/>
      <c r="BK24" s="134"/>
      <c r="BL24" s="134"/>
      <c r="BM24" s="134"/>
      <c r="BN24" s="134"/>
      <c r="BO24" s="134"/>
      <c r="BP24" s="78"/>
      <c r="BQ24" s="78"/>
      <c r="BR24" s="79"/>
      <c r="BS24" s="74"/>
      <c r="BT24" s="7"/>
      <c r="BU24" s="7"/>
    </row>
    <row r="25" spans="1:73" s="9" customFormat="1">
      <c r="A25" s="170"/>
      <c r="B25" s="78" t="str">
        <f>'3-7 лет (день 1)'!B25</f>
        <v>Манник со сгущенным молоком</v>
      </c>
      <c r="C25" s="172"/>
      <c r="D25" s="82"/>
      <c r="E25" s="82"/>
      <c r="F25" s="82">
        <v>4.0000000000000001E-3</v>
      </c>
      <c r="G25" s="82"/>
      <c r="H25" s="82"/>
      <c r="I25" s="82"/>
      <c r="J25" s="82"/>
      <c r="K25" s="82">
        <v>2E-3</v>
      </c>
      <c r="L25" s="82">
        <v>7.0000000000000001E-3</v>
      </c>
      <c r="M25" s="82"/>
      <c r="N25" s="82"/>
      <c r="O25" s="142"/>
      <c r="P25" s="82">
        <v>5.0000000000000001E-3</v>
      </c>
      <c r="Q25" s="82"/>
      <c r="R25" s="82"/>
      <c r="S25" s="82"/>
      <c r="T25" s="82"/>
      <c r="U25" s="82"/>
      <c r="V25" s="82"/>
      <c r="W25" s="82"/>
      <c r="X25" s="141">
        <v>0.125</v>
      </c>
      <c r="Y25" s="140"/>
      <c r="Z25" s="82"/>
      <c r="AA25" s="82"/>
      <c r="AB25" s="82"/>
      <c r="AC25" s="82"/>
      <c r="AD25" s="82"/>
      <c r="AE25" s="82"/>
      <c r="AF25" s="82"/>
      <c r="AG25" s="82"/>
      <c r="AH25" s="82"/>
      <c r="AI25" s="82"/>
      <c r="AJ25" s="82"/>
      <c r="AK25" s="82"/>
      <c r="AL25" s="82"/>
      <c r="AM25" s="82"/>
      <c r="AN25" s="82"/>
      <c r="AO25" s="82"/>
      <c r="AP25" s="82"/>
      <c r="AQ25" s="82"/>
      <c r="AR25" s="82"/>
      <c r="AS25" s="82"/>
      <c r="AT25" s="82"/>
      <c r="AU25" s="82"/>
      <c r="AV25" s="82"/>
      <c r="AW25" s="140"/>
      <c r="AX25" s="140">
        <v>1.7000000000000001E-2</v>
      </c>
      <c r="AY25" s="140"/>
      <c r="AZ25" s="140"/>
      <c r="BA25" s="140"/>
      <c r="BB25" s="140"/>
      <c r="BC25" s="140"/>
      <c r="BD25" s="82"/>
      <c r="BE25" s="82"/>
      <c r="BF25" s="82"/>
      <c r="BG25" s="82"/>
      <c r="BH25" s="82"/>
      <c r="BI25" s="82"/>
      <c r="BJ25" s="82"/>
      <c r="BK25" s="82"/>
      <c r="BL25" s="82"/>
      <c r="BM25" s="82"/>
      <c r="BN25" s="82"/>
      <c r="BO25" s="82"/>
      <c r="BP25" s="82">
        <v>8.9999999999999998E-4</v>
      </c>
      <c r="BQ25" s="82"/>
      <c r="BR25" s="79"/>
      <c r="BS25" s="83"/>
    </row>
    <row r="26" spans="1:73" hidden="1">
      <c r="A26" s="170"/>
      <c r="B26" s="78" t="str">
        <f>'3-7 лет (день 1)'!B26</f>
        <v>Яблоко</v>
      </c>
      <c r="C26" s="172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133"/>
      <c r="Y26" s="133"/>
      <c r="Z26" s="78"/>
      <c r="AA26" s="78"/>
      <c r="AB26" s="78"/>
      <c r="AC26" s="78"/>
      <c r="AD26" s="78"/>
      <c r="AE26" s="78"/>
      <c r="AF26" s="78"/>
      <c r="AG26" s="78"/>
      <c r="AH26" s="78"/>
      <c r="AI26" s="78"/>
      <c r="AJ26" s="78"/>
      <c r="AK26" s="78"/>
      <c r="AL26" s="78"/>
      <c r="AM26" s="78"/>
      <c r="AN26" s="78"/>
      <c r="AO26" s="78"/>
      <c r="AP26" s="78"/>
      <c r="AQ26" s="78"/>
      <c r="AR26" s="78"/>
      <c r="AS26" s="78"/>
      <c r="AT26" s="78"/>
      <c r="AU26" s="78"/>
      <c r="AV26" s="78"/>
      <c r="AW26" s="134"/>
      <c r="AX26" s="134"/>
      <c r="AY26" s="134"/>
      <c r="AZ26" s="134"/>
      <c r="BA26" s="134"/>
      <c r="BB26" s="134"/>
      <c r="BC26" s="134"/>
      <c r="BD26" s="78"/>
      <c r="BE26" s="78"/>
      <c r="BF26" s="78"/>
      <c r="BG26" s="78"/>
      <c r="BH26" s="78"/>
      <c r="BI26" s="78"/>
      <c r="BJ26" s="78"/>
      <c r="BK26" s="78"/>
      <c r="BL26" s="78"/>
      <c r="BM26" s="78"/>
      <c r="BN26" s="78"/>
      <c r="BO26" s="78"/>
      <c r="BP26" s="78"/>
      <c r="BQ26" s="78"/>
      <c r="BR26" s="79"/>
      <c r="BS26" s="73"/>
    </row>
    <row r="27" spans="1:73">
      <c r="A27" s="170"/>
      <c r="B27" s="78"/>
      <c r="C27" s="172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133"/>
      <c r="Y27" s="133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8"/>
      <c r="AL27" s="78"/>
      <c r="AM27" s="78"/>
      <c r="AN27" s="78"/>
      <c r="AO27" s="78"/>
      <c r="AP27" s="78"/>
      <c r="AQ27" s="78"/>
      <c r="AR27" s="78"/>
      <c r="AS27" s="78"/>
      <c r="AT27" s="78"/>
      <c r="AU27" s="78"/>
      <c r="AV27" s="78"/>
      <c r="AW27" s="134"/>
      <c r="AX27" s="134"/>
      <c r="AY27" s="134"/>
      <c r="AZ27" s="134"/>
      <c r="BA27" s="134"/>
      <c r="BB27" s="134"/>
      <c r="BC27" s="134"/>
      <c r="BD27" s="78"/>
      <c r="BE27" s="78"/>
      <c r="BF27" s="78"/>
      <c r="BG27" s="78"/>
      <c r="BH27" s="78"/>
      <c r="BI27" s="78"/>
      <c r="BJ27" s="78"/>
      <c r="BK27" s="78"/>
      <c r="BL27" s="78"/>
      <c r="BM27" s="78"/>
      <c r="BN27" s="78"/>
      <c r="BO27" s="78"/>
      <c r="BP27" s="78"/>
      <c r="BQ27" s="78"/>
      <c r="BR27" s="79"/>
      <c r="BS27" s="73"/>
    </row>
    <row r="28" spans="1:73">
      <c r="A28" s="170"/>
      <c r="B28" s="78"/>
      <c r="C28" s="173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133"/>
      <c r="Y28" s="133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M28" s="78"/>
      <c r="AN28" s="78"/>
      <c r="AO28" s="78"/>
      <c r="AP28" s="78"/>
      <c r="AQ28" s="78"/>
      <c r="AR28" s="78"/>
      <c r="AS28" s="78"/>
      <c r="AT28" s="78"/>
      <c r="AU28" s="78"/>
      <c r="AV28" s="78"/>
      <c r="AW28" s="134"/>
      <c r="AX28" s="134"/>
      <c r="AY28" s="134"/>
      <c r="AZ28" s="134"/>
      <c r="BA28" s="134"/>
      <c r="BB28" s="134"/>
      <c r="BC28" s="134"/>
      <c r="BD28" s="78"/>
      <c r="BE28" s="78"/>
      <c r="BF28" s="78"/>
      <c r="BG28" s="78"/>
      <c r="BH28" s="78"/>
      <c r="BI28" s="78"/>
      <c r="BJ28" s="78"/>
      <c r="BK28" s="78"/>
      <c r="BL28" s="78"/>
      <c r="BM28" s="78"/>
      <c r="BN28" s="78"/>
      <c r="BO28" s="78"/>
      <c r="BP28" s="78"/>
      <c r="BQ28" s="78"/>
      <c r="BR28" s="79"/>
      <c r="BS28" s="73"/>
    </row>
    <row r="29" spans="1:73">
      <c r="A29" s="170" t="s">
        <v>21</v>
      </c>
      <c r="B29" s="85" t="str">
        <f>'3-7 лет (день 1)'!B29</f>
        <v>Макароны отварные с маслом</v>
      </c>
      <c r="C29" s="171">
        <f>$F$7</f>
        <v>1</v>
      </c>
      <c r="D29" s="78"/>
      <c r="E29" s="78"/>
      <c r="F29" s="78"/>
      <c r="G29" s="78"/>
      <c r="H29" s="78"/>
      <c r="I29" s="78"/>
      <c r="J29" s="78"/>
      <c r="K29" s="78">
        <v>3.0000000000000001E-3</v>
      </c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135"/>
      <c r="X29" s="135"/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>
        <v>0.03</v>
      </c>
      <c r="AM29" s="78"/>
      <c r="AN29" s="78"/>
      <c r="AO29" s="78"/>
      <c r="AP29" s="78"/>
      <c r="AQ29" s="78"/>
      <c r="AR29" s="78"/>
      <c r="AS29" s="78"/>
      <c r="AT29" s="78"/>
      <c r="AU29" s="78"/>
      <c r="AV29" s="78"/>
      <c r="AW29" s="134"/>
      <c r="AX29" s="134"/>
      <c r="AY29" s="134"/>
      <c r="AZ29" s="134"/>
      <c r="BA29" s="134"/>
      <c r="BB29" s="134"/>
      <c r="BC29" s="134"/>
      <c r="BD29" s="78"/>
      <c r="BE29" s="78"/>
      <c r="BF29" s="78"/>
      <c r="BG29" s="78"/>
      <c r="BH29" s="78"/>
      <c r="BI29" s="78"/>
      <c r="BJ29" s="78"/>
      <c r="BK29" s="78"/>
      <c r="BL29" s="78"/>
      <c r="BM29" s="78"/>
      <c r="BN29" s="78"/>
      <c r="BO29" s="78"/>
      <c r="BP29" s="78"/>
      <c r="BQ29" s="78">
        <v>5.0000000000000001E-4</v>
      </c>
      <c r="BR29" s="79"/>
      <c r="BS29" s="73"/>
    </row>
    <row r="30" spans="1:73">
      <c r="A30" s="170"/>
      <c r="B30" s="85" t="str">
        <f>'3-7 лет (день 1)'!B30</f>
        <v>Хлеб пшеничный</v>
      </c>
      <c r="C30" s="172"/>
      <c r="D30" s="78">
        <v>0.02</v>
      </c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133"/>
      <c r="Y30" s="133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M30" s="78"/>
      <c r="AN30" s="78"/>
      <c r="AO30" s="78"/>
      <c r="AP30" s="78"/>
      <c r="AQ30" s="78"/>
      <c r="AR30" s="78"/>
      <c r="AS30" s="78"/>
      <c r="AT30" s="78"/>
      <c r="AU30" s="78"/>
      <c r="AV30" s="78"/>
      <c r="AW30" s="134"/>
      <c r="AX30" s="134"/>
      <c r="AY30" s="134"/>
      <c r="AZ30" s="134"/>
      <c r="BA30" s="134"/>
      <c r="BB30" s="134"/>
      <c r="BC30" s="134"/>
      <c r="BD30" s="78"/>
      <c r="BE30" s="78"/>
      <c r="BF30" s="78"/>
      <c r="BG30" s="78"/>
      <c r="BH30" s="78"/>
      <c r="BI30" s="78"/>
      <c r="BJ30" s="78"/>
      <c r="BK30" s="78"/>
      <c r="BL30" s="78"/>
      <c r="BM30" s="78"/>
      <c r="BN30" s="78"/>
      <c r="BO30" s="78"/>
      <c r="BP30" s="78"/>
      <c r="BQ30" s="78"/>
      <c r="BR30" s="79"/>
      <c r="BS30" s="73"/>
    </row>
    <row r="31" spans="1:73">
      <c r="A31" s="170"/>
      <c r="B31" s="85" t="str">
        <f>'3-7 лет (день 1)'!B31</f>
        <v>Чай с сахаром</v>
      </c>
      <c r="C31" s="172"/>
      <c r="D31" s="78"/>
      <c r="E31" s="78"/>
      <c r="F31" s="78">
        <v>8.9999999999999993E-3</v>
      </c>
      <c r="G31" s="78">
        <v>4.0000000000000002E-4</v>
      </c>
      <c r="H31" s="82"/>
      <c r="I31" s="82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133"/>
      <c r="Y31" s="133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82"/>
      <c r="AM31" s="78"/>
      <c r="AN31" s="78"/>
      <c r="AO31" s="78"/>
      <c r="AP31" s="78"/>
      <c r="AQ31" s="78"/>
      <c r="AR31" s="78"/>
      <c r="AS31" s="78"/>
      <c r="AT31" s="78"/>
      <c r="AU31" s="78"/>
      <c r="AV31" s="78"/>
      <c r="AW31" s="134"/>
      <c r="AX31" s="134"/>
      <c r="AY31" s="134"/>
      <c r="AZ31" s="134"/>
      <c r="BA31" s="134"/>
      <c r="BB31" s="134"/>
      <c r="BC31" s="134"/>
      <c r="BD31" s="78"/>
      <c r="BE31" s="78"/>
      <c r="BF31" s="78"/>
      <c r="BG31" s="78"/>
      <c r="BH31" s="78"/>
      <c r="BI31" s="78"/>
      <c r="BJ31" s="78"/>
      <c r="BK31" s="78"/>
      <c r="BL31" s="78"/>
      <c r="BM31" s="78"/>
      <c r="BN31" s="78"/>
      <c r="BO31" s="78"/>
      <c r="BP31" s="78"/>
      <c r="BQ31" s="78"/>
      <c r="BR31" s="79"/>
      <c r="BS31" s="73"/>
    </row>
    <row r="32" spans="1:73">
      <c r="A32" s="170"/>
      <c r="B32" s="81"/>
      <c r="C32" s="172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133"/>
      <c r="Y32" s="133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M32" s="78"/>
      <c r="AN32" s="78"/>
      <c r="AO32" s="78"/>
      <c r="AP32" s="78"/>
      <c r="AQ32" s="78"/>
      <c r="AR32" s="78"/>
      <c r="AS32" s="78"/>
      <c r="AT32" s="78"/>
      <c r="AU32" s="78"/>
      <c r="AV32" s="78"/>
      <c r="AW32" s="134"/>
      <c r="AX32" s="134"/>
      <c r="AY32" s="134"/>
      <c r="AZ32" s="134"/>
      <c r="BA32" s="134"/>
      <c r="BB32" s="134"/>
      <c r="BC32" s="134"/>
      <c r="BD32" s="78"/>
      <c r="BE32" s="78"/>
      <c r="BF32" s="78"/>
      <c r="BG32" s="78"/>
      <c r="BH32" s="78"/>
      <c r="BI32" s="78"/>
      <c r="BJ32" s="78"/>
      <c r="BK32" s="78"/>
      <c r="BL32" s="78"/>
      <c r="BM32" s="78"/>
      <c r="BN32" s="78"/>
      <c r="BO32" s="78"/>
      <c r="BP32" s="78"/>
      <c r="BQ32" s="78"/>
      <c r="BR32" s="79"/>
      <c r="BS32" s="73"/>
    </row>
    <row r="33" spans="1:73">
      <c r="A33" s="170"/>
      <c r="B33" s="78"/>
      <c r="C33" s="173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133"/>
      <c r="Y33" s="133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M33" s="78"/>
      <c r="AN33" s="78"/>
      <c r="AO33" s="78"/>
      <c r="AP33" s="78"/>
      <c r="AQ33" s="78"/>
      <c r="AR33" s="78"/>
      <c r="AS33" s="78"/>
      <c r="AT33" s="78"/>
      <c r="AU33" s="78"/>
      <c r="AV33" s="78"/>
      <c r="AW33" s="134"/>
      <c r="AX33" s="134"/>
      <c r="AY33" s="134"/>
      <c r="AZ33" s="134"/>
      <c r="BA33" s="134"/>
      <c r="BB33" s="134"/>
      <c r="BC33" s="134"/>
      <c r="BD33" s="78"/>
      <c r="BE33" s="78"/>
      <c r="BF33" s="78"/>
      <c r="BG33" s="78"/>
      <c r="BH33" s="78"/>
      <c r="BI33" s="78"/>
      <c r="BJ33" s="78"/>
      <c r="BK33" s="78"/>
      <c r="BL33" s="78"/>
      <c r="BM33" s="78"/>
      <c r="BN33" s="78"/>
      <c r="BO33" s="78"/>
      <c r="BP33" s="78"/>
      <c r="BQ33" s="78"/>
      <c r="BR33" s="79"/>
      <c r="BS33" s="73"/>
    </row>
    <row r="34" spans="1:73" ht="16.8">
      <c r="A34" s="73"/>
      <c r="B34" s="93" t="s">
        <v>24</v>
      </c>
      <c r="C34" s="128"/>
      <c r="D34" s="94">
        <f t="shared" ref="D34:BQ34" si="0">SUM(D10:D33)</f>
        <v>7.0000000000000007E-2</v>
      </c>
      <c r="E34" s="94">
        <f t="shared" si="0"/>
        <v>0.04</v>
      </c>
      <c r="F34" s="94">
        <f t="shared" si="0"/>
        <v>3.5999999999999997E-2</v>
      </c>
      <c r="G34" s="94">
        <f t="shared" si="0"/>
        <v>4.0000000000000002E-4</v>
      </c>
      <c r="H34" s="94">
        <f t="shared" si="0"/>
        <v>1E-3</v>
      </c>
      <c r="I34" s="94">
        <f t="shared" si="0"/>
        <v>0</v>
      </c>
      <c r="J34" s="94">
        <f t="shared" si="0"/>
        <v>9.9000000000000005E-2</v>
      </c>
      <c r="K34" s="94">
        <f t="shared" si="0"/>
        <v>1.55E-2</v>
      </c>
      <c r="L34" s="94">
        <f t="shared" si="0"/>
        <v>1.6E-2</v>
      </c>
      <c r="M34" s="94">
        <f t="shared" si="0"/>
        <v>1.24E-2</v>
      </c>
      <c r="N34" s="94">
        <f t="shared" si="0"/>
        <v>0.14000000000000001</v>
      </c>
      <c r="O34" s="94">
        <f t="shared" si="0"/>
        <v>0</v>
      </c>
      <c r="P34" s="94">
        <f t="shared" si="0"/>
        <v>5.0000000000000001E-3</v>
      </c>
      <c r="Q34" s="94">
        <f t="shared" si="0"/>
        <v>0</v>
      </c>
      <c r="R34" s="94">
        <f t="shared" si="0"/>
        <v>0</v>
      </c>
      <c r="S34" s="94">
        <f t="shared" si="0"/>
        <v>0</v>
      </c>
      <c r="T34" s="94">
        <f t="shared" ref="T34:X34" si="1">SUM(T10:T33)</f>
        <v>0</v>
      </c>
      <c r="U34" s="94">
        <f t="shared" si="1"/>
        <v>0</v>
      </c>
      <c r="V34" s="94">
        <f t="shared" si="1"/>
        <v>0</v>
      </c>
      <c r="W34" s="94">
        <f t="shared" si="1"/>
        <v>0</v>
      </c>
      <c r="X34" s="94">
        <f t="shared" si="1"/>
        <v>0.26785714285714285</v>
      </c>
      <c r="Y34" s="94">
        <f t="shared" si="0"/>
        <v>0</v>
      </c>
      <c r="Z34" s="94">
        <f t="shared" si="0"/>
        <v>0</v>
      </c>
      <c r="AA34" s="94">
        <f t="shared" si="0"/>
        <v>0</v>
      </c>
      <c r="AB34" s="94">
        <f t="shared" si="0"/>
        <v>0</v>
      </c>
      <c r="AC34" s="94">
        <f t="shared" si="0"/>
        <v>0</v>
      </c>
      <c r="AD34" s="94">
        <f t="shared" si="0"/>
        <v>0</v>
      </c>
      <c r="AE34" s="94">
        <f t="shared" si="0"/>
        <v>0</v>
      </c>
      <c r="AF34" s="94">
        <f t="shared" si="0"/>
        <v>0</v>
      </c>
      <c r="AG34" s="94">
        <f t="shared" si="0"/>
        <v>0</v>
      </c>
      <c r="AH34" s="94">
        <f t="shared" si="0"/>
        <v>0</v>
      </c>
      <c r="AI34" s="94">
        <f t="shared" si="0"/>
        <v>0.108</v>
      </c>
      <c r="AJ34" s="94">
        <f t="shared" si="0"/>
        <v>1.7999999999999999E-2</v>
      </c>
      <c r="AK34" s="94">
        <f t="shared" si="0"/>
        <v>0</v>
      </c>
      <c r="AL34" s="94">
        <f t="shared" si="0"/>
        <v>0.03</v>
      </c>
      <c r="AM34" s="94">
        <f t="shared" si="0"/>
        <v>5.4000000000000001E-4</v>
      </c>
      <c r="AN34" s="94">
        <f t="shared" si="0"/>
        <v>0</v>
      </c>
      <c r="AO34" s="94">
        <f t="shared" si="0"/>
        <v>0</v>
      </c>
      <c r="AP34" s="94">
        <f t="shared" si="0"/>
        <v>0</v>
      </c>
      <c r="AQ34" s="94">
        <f t="shared" si="0"/>
        <v>0</v>
      </c>
      <c r="AR34" s="94">
        <f t="shared" si="0"/>
        <v>0</v>
      </c>
      <c r="AS34" s="94">
        <f t="shared" si="0"/>
        <v>0</v>
      </c>
      <c r="AT34" s="94">
        <f t="shared" si="0"/>
        <v>0</v>
      </c>
      <c r="AU34" s="94">
        <f t="shared" si="0"/>
        <v>0</v>
      </c>
      <c r="AV34" s="94">
        <f t="shared" si="0"/>
        <v>0</v>
      </c>
      <c r="AW34" s="94">
        <f t="shared" si="0"/>
        <v>1.4999999999999999E-2</v>
      </c>
      <c r="AX34" s="94">
        <f t="shared" si="0"/>
        <v>1.7000000000000001E-2</v>
      </c>
      <c r="AY34" s="94">
        <f t="shared" si="0"/>
        <v>0</v>
      </c>
      <c r="AZ34" s="94">
        <f t="shared" si="0"/>
        <v>0</v>
      </c>
      <c r="BA34" s="94">
        <f t="shared" si="0"/>
        <v>0</v>
      </c>
      <c r="BB34" s="94">
        <f t="shared" si="0"/>
        <v>0</v>
      </c>
      <c r="BC34" s="94">
        <f t="shared" si="0"/>
        <v>0</v>
      </c>
      <c r="BD34" s="94">
        <f t="shared" si="0"/>
        <v>0</v>
      </c>
      <c r="BE34" s="94">
        <f t="shared" si="0"/>
        <v>0</v>
      </c>
      <c r="BF34" s="94">
        <f t="shared" si="0"/>
        <v>8.0000000000000002E-3</v>
      </c>
      <c r="BG34" s="94">
        <f t="shared" si="0"/>
        <v>0</v>
      </c>
      <c r="BH34" s="94">
        <f t="shared" si="0"/>
        <v>0.04</v>
      </c>
      <c r="BI34" s="94">
        <f t="shared" si="0"/>
        <v>0</v>
      </c>
      <c r="BJ34" s="94">
        <f t="shared" si="0"/>
        <v>0.221</v>
      </c>
      <c r="BK34" s="94">
        <f t="shared" si="0"/>
        <v>0.01</v>
      </c>
      <c r="BL34" s="94">
        <f t="shared" si="0"/>
        <v>1.3000000000000001E-2</v>
      </c>
      <c r="BM34" s="94">
        <f t="shared" si="0"/>
        <v>0</v>
      </c>
      <c r="BN34" s="94">
        <f t="shared" si="0"/>
        <v>5.5E-2</v>
      </c>
      <c r="BO34" s="94">
        <f t="shared" si="0"/>
        <v>2E-3</v>
      </c>
      <c r="BP34" s="94">
        <f t="shared" si="0"/>
        <v>2.8999999999999998E-3</v>
      </c>
      <c r="BQ34" s="94">
        <f t="shared" si="0"/>
        <v>4.0000000000000001E-3</v>
      </c>
      <c r="BR34" s="86">
        <f t="shared" ref="BR34" si="2">SUM(BR10:BR33)</f>
        <v>3.4999999999999997E-5</v>
      </c>
      <c r="BS34" s="73"/>
    </row>
    <row r="35" spans="1:73" ht="16.8">
      <c r="A35" s="73"/>
      <c r="B35" s="93" t="s">
        <v>25</v>
      </c>
      <c r="C35" s="128"/>
      <c r="D35" s="108">
        <f>ROUND(PRODUCT(D34,$F$7),3)</f>
        <v>7.0000000000000007E-2</v>
      </c>
      <c r="E35" s="108">
        <f t="shared" ref="E35:BR35" si="3">ROUND(PRODUCT(E34,$F$7),3)</f>
        <v>0.04</v>
      </c>
      <c r="F35" s="108">
        <f t="shared" si="3"/>
        <v>3.5999999999999997E-2</v>
      </c>
      <c r="G35" s="108">
        <f t="shared" si="3"/>
        <v>0</v>
      </c>
      <c r="H35" s="108">
        <f t="shared" si="3"/>
        <v>1E-3</v>
      </c>
      <c r="I35" s="108">
        <f t="shared" si="3"/>
        <v>0</v>
      </c>
      <c r="J35" s="108">
        <f t="shared" si="3"/>
        <v>9.9000000000000005E-2</v>
      </c>
      <c r="K35" s="108">
        <f t="shared" si="3"/>
        <v>1.6E-2</v>
      </c>
      <c r="L35" s="108">
        <f t="shared" si="3"/>
        <v>1.6E-2</v>
      </c>
      <c r="M35" s="108">
        <f t="shared" si="3"/>
        <v>1.2E-2</v>
      </c>
      <c r="N35" s="108">
        <f t="shared" si="3"/>
        <v>0.14000000000000001</v>
      </c>
      <c r="O35" s="108">
        <f t="shared" si="3"/>
        <v>0</v>
      </c>
      <c r="P35" s="108">
        <f t="shared" si="3"/>
        <v>5.0000000000000001E-3</v>
      </c>
      <c r="Q35" s="108">
        <f t="shared" si="3"/>
        <v>0</v>
      </c>
      <c r="R35" s="108">
        <f t="shared" si="3"/>
        <v>0</v>
      </c>
      <c r="S35" s="108">
        <f t="shared" si="3"/>
        <v>0</v>
      </c>
      <c r="T35" s="108">
        <f t="shared" si="3"/>
        <v>0</v>
      </c>
      <c r="U35" s="108">
        <f t="shared" si="3"/>
        <v>0</v>
      </c>
      <c r="V35" s="108">
        <f t="shared" si="3"/>
        <v>0</v>
      </c>
      <c r="W35" s="108">
        <f t="shared" si="3"/>
        <v>0</v>
      </c>
      <c r="X35" s="108">
        <f t="shared" si="3"/>
        <v>0.26800000000000002</v>
      </c>
      <c r="Y35" s="108">
        <f t="shared" si="3"/>
        <v>0</v>
      </c>
      <c r="Z35" s="108">
        <f t="shared" si="3"/>
        <v>0</v>
      </c>
      <c r="AA35" s="108">
        <f t="shared" si="3"/>
        <v>0</v>
      </c>
      <c r="AB35" s="108">
        <f t="shared" si="3"/>
        <v>0</v>
      </c>
      <c r="AC35" s="108">
        <f t="shared" si="3"/>
        <v>0</v>
      </c>
      <c r="AD35" s="108">
        <f t="shared" si="3"/>
        <v>0</v>
      </c>
      <c r="AE35" s="108">
        <f t="shared" si="3"/>
        <v>0</v>
      </c>
      <c r="AF35" s="108">
        <f t="shared" si="3"/>
        <v>0</v>
      </c>
      <c r="AG35" s="108">
        <f t="shared" si="3"/>
        <v>0</v>
      </c>
      <c r="AH35" s="108">
        <f t="shared" si="3"/>
        <v>0</v>
      </c>
      <c r="AI35" s="108">
        <f t="shared" si="3"/>
        <v>0.108</v>
      </c>
      <c r="AJ35" s="108">
        <f t="shared" si="3"/>
        <v>1.7999999999999999E-2</v>
      </c>
      <c r="AK35" s="108">
        <f t="shared" si="3"/>
        <v>0</v>
      </c>
      <c r="AL35" s="108">
        <f t="shared" si="3"/>
        <v>0.03</v>
      </c>
      <c r="AM35" s="108">
        <f t="shared" si="3"/>
        <v>1E-3</v>
      </c>
      <c r="AN35" s="108">
        <f t="shared" si="3"/>
        <v>0</v>
      </c>
      <c r="AO35" s="108">
        <f t="shared" si="3"/>
        <v>0</v>
      </c>
      <c r="AP35" s="108">
        <f t="shared" si="3"/>
        <v>0</v>
      </c>
      <c r="AQ35" s="108">
        <f t="shared" si="3"/>
        <v>0</v>
      </c>
      <c r="AR35" s="108">
        <f t="shared" si="3"/>
        <v>0</v>
      </c>
      <c r="AS35" s="108">
        <f t="shared" si="3"/>
        <v>0</v>
      </c>
      <c r="AT35" s="108">
        <f t="shared" si="3"/>
        <v>0</v>
      </c>
      <c r="AU35" s="108">
        <f t="shared" si="3"/>
        <v>0</v>
      </c>
      <c r="AV35" s="108">
        <f t="shared" si="3"/>
        <v>0</v>
      </c>
      <c r="AW35" s="108">
        <f t="shared" si="3"/>
        <v>1.4999999999999999E-2</v>
      </c>
      <c r="AX35" s="108">
        <f t="shared" si="3"/>
        <v>1.7000000000000001E-2</v>
      </c>
      <c r="AY35" s="108">
        <f t="shared" si="3"/>
        <v>0</v>
      </c>
      <c r="AZ35" s="108">
        <f t="shared" si="3"/>
        <v>0</v>
      </c>
      <c r="BA35" s="108">
        <f t="shared" si="3"/>
        <v>0</v>
      </c>
      <c r="BB35" s="108">
        <f t="shared" si="3"/>
        <v>0</v>
      </c>
      <c r="BC35" s="108">
        <f t="shared" si="3"/>
        <v>0</v>
      </c>
      <c r="BD35" s="108">
        <f t="shared" si="3"/>
        <v>0</v>
      </c>
      <c r="BE35" s="108">
        <f t="shared" si="3"/>
        <v>0</v>
      </c>
      <c r="BF35" s="108">
        <f t="shared" si="3"/>
        <v>8.0000000000000002E-3</v>
      </c>
      <c r="BG35" s="108">
        <f t="shared" si="3"/>
        <v>0</v>
      </c>
      <c r="BH35" s="108">
        <f t="shared" si="3"/>
        <v>0.04</v>
      </c>
      <c r="BI35" s="108">
        <f t="shared" si="3"/>
        <v>0</v>
      </c>
      <c r="BJ35" s="108">
        <f t="shared" si="3"/>
        <v>0.221</v>
      </c>
      <c r="BK35" s="108">
        <f t="shared" si="3"/>
        <v>0.01</v>
      </c>
      <c r="BL35" s="108">
        <f t="shared" si="3"/>
        <v>1.2999999999999999E-2</v>
      </c>
      <c r="BM35" s="108">
        <f t="shared" si="3"/>
        <v>0</v>
      </c>
      <c r="BN35" s="108">
        <f t="shared" si="3"/>
        <v>5.5E-2</v>
      </c>
      <c r="BO35" s="108">
        <f t="shared" si="3"/>
        <v>2E-3</v>
      </c>
      <c r="BP35" s="108">
        <f t="shared" si="3"/>
        <v>3.0000000000000001E-3</v>
      </c>
      <c r="BQ35" s="108">
        <f t="shared" si="3"/>
        <v>4.0000000000000001E-3</v>
      </c>
      <c r="BR35" s="87">
        <f t="shared" si="3"/>
        <v>0</v>
      </c>
      <c r="BS35" s="73"/>
    </row>
    <row r="36" spans="1:73" s="40" customFormat="1" ht="16.8">
      <c r="A36" s="73"/>
      <c r="B36" s="93"/>
      <c r="C36" s="128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  <c r="AL36" s="143"/>
      <c r="AM36" s="143"/>
      <c r="AN36" s="143"/>
      <c r="AO36" s="143"/>
      <c r="AP36" s="143"/>
      <c r="AQ36" s="143"/>
      <c r="AR36" s="143"/>
      <c r="AS36" s="143"/>
      <c r="AT36" s="143"/>
      <c r="AU36" s="143"/>
      <c r="AV36" s="143"/>
      <c r="AW36" s="143"/>
      <c r="AX36" s="143"/>
      <c r="AY36" s="143"/>
      <c r="AZ36" s="143"/>
      <c r="BA36" s="143"/>
      <c r="BB36" s="143"/>
      <c r="BC36" s="143"/>
      <c r="BD36" s="143"/>
      <c r="BE36" s="143"/>
      <c r="BF36" s="143"/>
      <c r="BG36" s="143"/>
      <c r="BH36" s="143"/>
      <c r="BI36" s="143"/>
      <c r="BJ36" s="143"/>
      <c r="BK36" s="143"/>
      <c r="BL36" s="143"/>
      <c r="BM36" s="143"/>
      <c r="BN36" s="143"/>
      <c r="BO36" s="143"/>
      <c r="BP36" s="143"/>
      <c r="BQ36" s="143"/>
      <c r="BR36" s="144"/>
      <c r="BS36" s="73"/>
    </row>
    <row r="37" spans="1:73" s="34" customFormat="1" ht="18">
      <c r="A37" s="76"/>
      <c r="B37" s="76"/>
      <c r="C37" s="76"/>
      <c r="D37" s="145"/>
      <c r="E37" s="145"/>
      <c r="F37" s="145"/>
      <c r="G37" s="145"/>
      <c r="H37" s="145"/>
      <c r="I37" s="145"/>
      <c r="J37" s="145"/>
      <c r="K37" s="145"/>
      <c r="L37" s="145"/>
      <c r="M37" s="145"/>
      <c r="N37" s="145"/>
      <c r="O37" s="145"/>
      <c r="P37" s="145"/>
      <c r="Q37" s="145"/>
      <c r="R37" s="145"/>
      <c r="S37" s="145"/>
      <c r="T37" s="145"/>
      <c r="U37" s="145"/>
      <c r="V37" s="145"/>
      <c r="W37" s="145"/>
      <c r="X37" s="145"/>
      <c r="Y37" s="145"/>
      <c r="Z37" s="145"/>
      <c r="AA37" s="145"/>
      <c r="AB37" s="145"/>
      <c r="AC37" s="145"/>
      <c r="AD37" s="145"/>
      <c r="AE37" s="145"/>
      <c r="AF37" s="145"/>
      <c r="AG37" s="145"/>
      <c r="AH37" s="145"/>
      <c r="AI37" s="145"/>
      <c r="AJ37" s="145"/>
      <c r="AK37" s="145"/>
      <c r="AL37" s="145"/>
      <c r="AM37" s="145"/>
      <c r="AN37" s="145"/>
      <c r="AO37" s="145"/>
      <c r="AP37" s="145"/>
      <c r="AQ37" s="145"/>
      <c r="AR37" s="145"/>
      <c r="AS37" s="145"/>
      <c r="AT37" s="145"/>
      <c r="AU37" s="145"/>
      <c r="AV37" s="145"/>
      <c r="AW37" s="145"/>
      <c r="AX37" s="145"/>
      <c r="AY37" s="145"/>
      <c r="AZ37" s="145"/>
      <c r="BA37" s="145"/>
      <c r="BB37" s="145"/>
      <c r="BC37" s="145"/>
      <c r="BD37" s="145"/>
      <c r="BE37" s="145"/>
      <c r="BF37" s="145"/>
      <c r="BG37" s="145"/>
      <c r="BH37" s="145"/>
      <c r="BI37" s="145"/>
      <c r="BJ37" s="145"/>
      <c r="BK37" s="145"/>
      <c r="BL37" s="145"/>
      <c r="BM37" s="145"/>
      <c r="BN37" s="145"/>
      <c r="BO37" s="145"/>
      <c r="BP37" s="145"/>
      <c r="BQ37" s="145"/>
      <c r="BR37" s="146"/>
      <c r="BS37" s="147"/>
      <c r="BT37" s="76"/>
      <c r="BU37" s="76"/>
    </row>
    <row r="38" spans="1:73" s="40" customFormat="1">
      <c r="A38" s="73"/>
      <c r="B38" s="73"/>
      <c r="C38" s="73"/>
      <c r="D38" s="73" t="s">
        <v>105</v>
      </c>
      <c r="E38" s="73"/>
      <c r="F38" s="117"/>
      <c r="G38" s="73"/>
      <c r="H38" s="73" t="s">
        <v>102</v>
      </c>
      <c r="I38" s="73"/>
      <c r="J38" s="73"/>
      <c r="K38" s="73" t="s">
        <v>101</v>
      </c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3"/>
      <c r="AT38" s="73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3"/>
      <c r="BI38" s="73"/>
      <c r="BJ38" s="73"/>
      <c r="BK38" s="73"/>
      <c r="BL38" s="73"/>
      <c r="BM38" s="73"/>
      <c r="BN38" s="73"/>
      <c r="BO38" s="73"/>
      <c r="BP38" s="73"/>
      <c r="BQ38" s="73"/>
      <c r="BR38" s="75"/>
      <c r="BS38" s="73"/>
      <c r="BT38" s="73"/>
      <c r="BU38" s="73"/>
    </row>
    <row r="39" spans="1:73" s="40" customFormat="1" ht="11.25" customHeight="1">
      <c r="A39" s="73"/>
      <c r="B39" s="73"/>
      <c r="C39" s="73"/>
      <c r="D39" s="73" t="s">
        <v>98</v>
      </c>
      <c r="E39" s="73"/>
      <c r="F39" s="73" t="s">
        <v>100</v>
      </c>
      <c r="G39" s="73"/>
      <c r="H39" s="73" t="s">
        <v>99</v>
      </c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3"/>
      <c r="AT39" s="73"/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3"/>
      <c r="BI39" s="73"/>
      <c r="BJ39" s="73"/>
      <c r="BK39" s="73"/>
      <c r="BL39" s="73"/>
      <c r="BM39" s="73"/>
      <c r="BN39" s="73"/>
      <c r="BO39" s="73"/>
      <c r="BP39" s="73"/>
      <c r="BQ39" s="73"/>
      <c r="BR39" s="75"/>
      <c r="BS39" s="73"/>
      <c r="BT39" s="73"/>
      <c r="BU39" s="73"/>
    </row>
    <row r="40" spans="1:73" s="40" customFormat="1">
      <c r="A40" s="73"/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3"/>
      <c r="AT40" s="73"/>
      <c r="AU40" s="73"/>
      <c r="AV40" s="73"/>
      <c r="AW40" s="73"/>
      <c r="AX40" s="73"/>
      <c r="AY40" s="73"/>
      <c r="AZ40" s="73"/>
      <c r="BA40" s="73"/>
      <c r="BB40" s="73"/>
      <c r="BC40" s="73"/>
      <c r="BD40" s="73"/>
      <c r="BE40" s="73"/>
      <c r="BF40" s="73"/>
      <c r="BG40" s="73"/>
      <c r="BH40" s="73"/>
      <c r="BI40" s="73"/>
      <c r="BJ40" s="73"/>
      <c r="BK40" s="73"/>
      <c r="BL40" s="73"/>
      <c r="BM40" s="73"/>
      <c r="BN40" s="73"/>
      <c r="BO40" s="73"/>
      <c r="BP40" s="73"/>
      <c r="BQ40" s="73"/>
      <c r="BR40" s="75"/>
      <c r="BS40" s="73"/>
      <c r="BT40" s="73"/>
      <c r="BU40" s="73"/>
    </row>
    <row r="41" spans="1:73" s="40" customFormat="1">
      <c r="A41" s="73"/>
      <c r="B41" s="73"/>
      <c r="C41" s="73"/>
      <c r="D41" s="73"/>
      <c r="E41" s="73"/>
      <c r="F41" s="73" t="s">
        <v>103</v>
      </c>
      <c r="G41" s="73"/>
      <c r="H41" s="73" t="s">
        <v>104</v>
      </c>
      <c r="I41" s="73"/>
      <c r="J41" s="73"/>
      <c r="K41" s="73">
        <f>'3-7 лет (день 1)'!K42</f>
        <v>0</v>
      </c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3"/>
      <c r="AT41" s="73"/>
      <c r="AU41" s="73"/>
      <c r="AV41" s="73"/>
      <c r="AW41" s="73"/>
      <c r="AX41" s="73"/>
      <c r="AY41" s="73"/>
      <c r="AZ41" s="73"/>
      <c r="BA41" s="73"/>
      <c r="BB41" s="73"/>
      <c r="BC41" s="73"/>
      <c r="BD41" s="73"/>
      <c r="BE41" s="73"/>
      <c r="BF41" s="73"/>
      <c r="BG41" s="73"/>
      <c r="BH41" s="73"/>
      <c r="BI41" s="73"/>
      <c r="BJ41" s="73"/>
      <c r="BK41" s="73"/>
      <c r="BL41" s="73"/>
      <c r="BM41" s="73"/>
      <c r="BN41" s="73"/>
      <c r="BO41" s="73"/>
      <c r="BP41" s="73"/>
      <c r="BQ41" s="73"/>
      <c r="BR41" s="75"/>
      <c r="BS41" s="148"/>
      <c r="BT41" s="74"/>
      <c r="BU41" s="73"/>
    </row>
    <row r="42" spans="1:73" s="40" customFormat="1" ht="12" customHeight="1">
      <c r="A42" s="73"/>
      <c r="B42" s="73"/>
      <c r="C42" s="73"/>
      <c r="D42" s="73"/>
      <c r="E42" s="73"/>
      <c r="F42" s="73"/>
      <c r="G42" s="73"/>
      <c r="H42" s="73" t="s">
        <v>99</v>
      </c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3"/>
      <c r="AT42" s="73"/>
      <c r="AU42" s="73"/>
      <c r="AV42" s="73"/>
      <c r="AW42" s="73"/>
      <c r="AX42" s="73"/>
      <c r="AY42" s="73"/>
      <c r="AZ42" s="73"/>
      <c r="BA42" s="73"/>
      <c r="BB42" s="73"/>
      <c r="BC42" s="73"/>
      <c r="BD42" s="73"/>
      <c r="BE42" s="73"/>
      <c r="BF42" s="73"/>
      <c r="BG42" s="73"/>
      <c r="BH42" s="73"/>
      <c r="BI42" s="73"/>
      <c r="BJ42" s="73"/>
      <c r="BK42" s="73"/>
      <c r="BL42" s="73"/>
      <c r="BM42" s="73"/>
      <c r="BN42" s="73"/>
      <c r="BO42" s="73"/>
      <c r="BP42" s="73"/>
      <c r="BQ42" s="73"/>
      <c r="BR42" s="75"/>
      <c r="BS42" s="73"/>
      <c r="BT42" s="73"/>
      <c r="BU42" s="73"/>
    </row>
    <row r="43" spans="1:73" s="40" customFormat="1">
      <c r="A43" s="73"/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3"/>
      <c r="AT43" s="73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3"/>
      <c r="BI43" s="73"/>
      <c r="BJ43" s="73"/>
      <c r="BK43" s="73"/>
      <c r="BL43" s="73"/>
      <c r="BM43" s="73"/>
      <c r="BN43" s="73"/>
      <c r="BO43" s="73"/>
      <c r="BP43" s="73"/>
      <c r="BQ43" s="73"/>
      <c r="BR43" s="75"/>
      <c r="BS43" s="73"/>
      <c r="BT43" s="73"/>
      <c r="BU43" s="73"/>
    </row>
    <row r="44" spans="1:73" s="40" customFormat="1">
      <c r="A44" s="73"/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3"/>
      <c r="AT44" s="73"/>
      <c r="AU44" s="73"/>
      <c r="AV44" s="73"/>
      <c r="AW44" s="73"/>
      <c r="AX44" s="73"/>
      <c r="AY44" s="73"/>
      <c r="AZ44" s="73"/>
      <c r="BA44" s="73"/>
      <c r="BB44" s="73"/>
      <c r="BC44" s="73"/>
      <c r="BD44" s="73"/>
      <c r="BE44" s="73"/>
      <c r="BF44" s="73"/>
      <c r="BG44" s="73"/>
      <c r="BH44" s="73"/>
      <c r="BI44" s="73"/>
      <c r="BJ44" s="73"/>
      <c r="BK44" s="73"/>
      <c r="BL44" s="73"/>
      <c r="BM44" s="73"/>
      <c r="BN44" s="73"/>
      <c r="BO44" s="73"/>
      <c r="BP44" s="73"/>
      <c r="BQ44" s="73"/>
      <c r="BR44" s="75"/>
      <c r="BS44" s="73"/>
      <c r="BT44" s="73"/>
      <c r="BU44" s="73"/>
    </row>
    <row r="45" spans="1:73">
      <c r="A45" s="73"/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3"/>
      <c r="AT45" s="73"/>
      <c r="AU45" s="73"/>
      <c r="AV45" s="73"/>
      <c r="AW45" s="73"/>
      <c r="AX45" s="73"/>
      <c r="AY45" s="73"/>
      <c r="AZ45" s="73"/>
      <c r="BA45" s="73"/>
      <c r="BB45" s="73"/>
      <c r="BC45" s="73"/>
      <c r="BD45" s="73"/>
      <c r="BE45" s="73"/>
      <c r="BF45" s="73"/>
      <c r="BG45" s="73"/>
      <c r="BH45" s="73"/>
      <c r="BI45" s="73"/>
      <c r="BJ45" s="73"/>
      <c r="BK45" s="73"/>
      <c r="BL45" s="73"/>
      <c r="BM45" s="73"/>
      <c r="BN45" s="73"/>
      <c r="BO45" s="73"/>
      <c r="BP45" s="73"/>
      <c r="BQ45" s="73"/>
      <c r="BR45" s="75"/>
      <c r="BS45" s="73"/>
    </row>
    <row r="47" spans="1:73" ht="17.399999999999999">
      <c r="A47" s="17"/>
      <c r="B47" s="18" t="s">
        <v>26</v>
      </c>
      <c r="C47" s="19" t="s">
        <v>27</v>
      </c>
      <c r="D47" s="66">
        <v>107.27</v>
      </c>
      <c r="E47" s="66">
        <v>114</v>
      </c>
      <c r="F47" s="66">
        <v>83</v>
      </c>
      <c r="G47" s="66">
        <v>744</v>
      </c>
      <c r="H47" s="66">
        <v>1740</v>
      </c>
      <c r="I47" s="66">
        <v>960</v>
      </c>
      <c r="J47" s="67">
        <v>90.57</v>
      </c>
      <c r="K47" s="68">
        <v>1173.33</v>
      </c>
      <c r="L47" s="67">
        <v>255.2</v>
      </c>
      <c r="M47" s="66">
        <v>741</v>
      </c>
      <c r="N47" s="67">
        <v>126.38</v>
      </c>
      <c r="O47" s="67">
        <v>387.53</v>
      </c>
      <c r="P47" s="66">
        <v>465.79</v>
      </c>
      <c r="Q47" s="66">
        <v>520</v>
      </c>
      <c r="R47" s="66">
        <v>1295</v>
      </c>
      <c r="S47" s="66"/>
      <c r="T47" s="66"/>
      <c r="U47" s="66">
        <v>824</v>
      </c>
      <c r="V47" s="66">
        <v>461.33</v>
      </c>
      <c r="W47" s="66">
        <v>120</v>
      </c>
      <c r="X47" s="66">
        <v>9</v>
      </c>
      <c r="Y47" s="66">
        <v>266.5</v>
      </c>
      <c r="Z47" s="66">
        <v>533</v>
      </c>
      <c r="AA47" s="66">
        <v>431</v>
      </c>
      <c r="AB47" s="66">
        <v>400</v>
      </c>
      <c r="AC47" s="66">
        <v>289</v>
      </c>
      <c r="AD47" s="66">
        <v>135</v>
      </c>
      <c r="AE47" s="66">
        <v>838</v>
      </c>
      <c r="AF47" s="68"/>
      <c r="AG47" s="66">
        <v>175</v>
      </c>
      <c r="AH47" s="66">
        <v>252</v>
      </c>
      <c r="AI47" s="66">
        <v>208</v>
      </c>
      <c r="AJ47" s="66">
        <v>295.45</v>
      </c>
      <c r="AK47" s="66">
        <v>99</v>
      </c>
      <c r="AL47" s="66">
        <v>72.75</v>
      </c>
      <c r="AM47" s="66">
        <v>47.1</v>
      </c>
      <c r="AN47" s="66">
        <v>260</v>
      </c>
      <c r="AO47" s="66">
        <v>325</v>
      </c>
      <c r="AP47" s="66"/>
      <c r="AQ47" s="66">
        <v>420</v>
      </c>
      <c r="AR47" s="66"/>
      <c r="AS47" s="66">
        <v>288.51</v>
      </c>
      <c r="AT47" s="66">
        <v>90</v>
      </c>
      <c r="AU47" s="66">
        <v>83.33</v>
      </c>
      <c r="AV47" s="66">
        <v>80.67</v>
      </c>
      <c r="AW47" s="66">
        <v>82.85</v>
      </c>
      <c r="AX47" s="66">
        <v>81.430000000000007</v>
      </c>
      <c r="AY47" s="66">
        <v>63.75</v>
      </c>
      <c r="AZ47" s="66">
        <v>95.38</v>
      </c>
      <c r="BA47" s="66">
        <v>74</v>
      </c>
      <c r="BB47" s="66">
        <v>65</v>
      </c>
      <c r="BC47" s="66">
        <v>111.33</v>
      </c>
      <c r="BD47" s="66">
        <v>346</v>
      </c>
      <c r="BE47" s="66">
        <v>552</v>
      </c>
      <c r="BF47" s="66">
        <v>666</v>
      </c>
      <c r="BG47" s="66">
        <v>320</v>
      </c>
      <c r="BH47" s="66">
        <v>585</v>
      </c>
      <c r="BI47" s="68"/>
      <c r="BJ47" s="66">
        <v>51</v>
      </c>
      <c r="BK47" s="66">
        <v>63</v>
      </c>
      <c r="BL47" s="66">
        <v>42</v>
      </c>
      <c r="BM47" s="66">
        <v>43</v>
      </c>
      <c r="BN47" s="66">
        <v>64</v>
      </c>
      <c r="BO47" s="66">
        <v>280</v>
      </c>
      <c r="BP47" s="66">
        <v>175.56</v>
      </c>
      <c r="BQ47" s="66">
        <v>30</v>
      </c>
      <c r="BR47" s="65"/>
    </row>
    <row r="48" spans="1:73" ht="17.399999999999999">
      <c r="B48" s="13" t="s">
        <v>28</v>
      </c>
      <c r="C48" s="14" t="s">
        <v>27</v>
      </c>
      <c r="D48" s="15">
        <f t="shared" ref="D48:BQ48" si="4">D47/1000</f>
        <v>0.10726999999999999</v>
      </c>
      <c r="E48" s="15">
        <f t="shared" si="4"/>
        <v>0.114</v>
      </c>
      <c r="F48" s="15">
        <f t="shared" si="4"/>
        <v>8.3000000000000004E-2</v>
      </c>
      <c r="G48" s="15">
        <f t="shared" si="4"/>
        <v>0.74399999999999999</v>
      </c>
      <c r="H48" s="15">
        <f t="shared" si="4"/>
        <v>1.74</v>
      </c>
      <c r="I48" s="15">
        <f t="shared" si="4"/>
        <v>0.96</v>
      </c>
      <c r="J48" s="15">
        <f t="shared" si="4"/>
        <v>9.0569999999999998E-2</v>
      </c>
      <c r="K48" s="15">
        <f t="shared" si="4"/>
        <v>1.17333</v>
      </c>
      <c r="L48" s="15">
        <f t="shared" si="4"/>
        <v>0.25519999999999998</v>
      </c>
      <c r="M48" s="15">
        <f t="shared" si="4"/>
        <v>0.74099999999999999</v>
      </c>
      <c r="N48" s="15">
        <f t="shared" si="4"/>
        <v>0.12637999999999999</v>
      </c>
      <c r="O48" s="15">
        <f t="shared" si="4"/>
        <v>0.38752999999999999</v>
      </c>
      <c r="P48" s="15">
        <f t="shared" si="4"/>
        <v>0.46579000000000004</v>
      </c>
      <c r="Q48" s="15">
        <f t="shared" si="4"/>
        <v>0.52</v>
      </c>
      <c r="R48" s="15">
        <f t="shared" si="4"/>
        <v>1.2949999999999999</v>
      </c>
      <c r="S48" s="15">
        <f t="shared" si="4"/>
        <v>0</v>
      </c>
      <c r="T48" s="15">
        <f t="shared" si="4"/>
        <v>0</v>
      </c>
      <c r="U48" s="15">
        <f t="shared" si="4"/>
        <v>0.82399999999999995</v>
      </c>
      <c r="V48" s="15">
        <f t="shared" si="4"/>
        <v>0.46132999999999996</v>
      </c>
      <c r="W48" s="15">
        <f t="shared" si="4"/>
        <v>0.12</v>
      </c>
      <c r="X48" s="15">
        <f t="shared" si="4"/>
        <v>8.9999999999999993E-3</v>
      </c>
      <c r="Y48" s="15">
        <f t="shared" si="4"/>
        <v>0.26650000000000001</v>
      </c>
      <c r="Z48" s="15">
        <f t="shared" si="4"/>
        <v>0.53300000000000003</v>
      </c>
      <c r="AA48" s="15">
        <f t="shared" si="4"/>
        <v>0.43099999999999999</v>
      </c>
      <c r="AB48" s="15">
        <f t="shared" si="4"/>
        <v>0.4</v>
      </c>
      <c r="AC48" s="15">
        <f t="shared" si="4"/>
        <v>0.28899999999999998</v>
      </c>
      <c r="AD48" s="15">
        <f t="shared" si="4"/>
        <v>0.13500000000000001</v>
      </c>
      <c r="AE48" s="15">
        <f t="shared" si="4"/>
        <v>0.83799999999999997</v>
      </c>
      <c r="AF48" s="15">
        <f t="shared" ref="AF48:AI48" si="5">AF47/1000</f>
        <v>0</v>
      </c>
      <c r="AG48" s="15">
        <f t="shared" si="5"/>
        <v>0.17499999999999999</v>
      </c>
      <c r="AH48" s="15">
        <f t="shared" si="5"/>
        <v>0.252</v>
      </c>
      <c r="AI48" s="15">
        <f t="shared" si="5"/>
        <v>0.20799999999999999</v>
      </c>
      <c r="AJ48" s="15">
        <f t="shared" si="4"/>
        <v>0.29544999999999999</v>
      </c>
      <c r="AK48" s="15">
        <f t="shared" si="4"/>
        <v>9.9000000000000005E-2</v>
      </c>
      <c r="AL48" s="15">
        <f t="shared" si="4"/>
        <v>7.2749999999999995E-2</v>
      </c>
      <c r="AM48" s="15">
        <f t="shared" si="4"/>
        <v>4.7100000000000003E-2</v>
      </c>
      <c r="AN48" s="15">
        <f t="shared" si="4"/>
        <v>0.26</v>
      </c>
      <c r="AO48" s="15">
        <f t="shared" si="4"/>
        <v>0.32500000000000001</v>
      </c>
      <c r="AP48" s="15">
        <f t="shared" si="4"/>
        <v>0</v>
      </c>
      <c r="AQ48" s="15">
        <f t="shared" si="4"/>
        <v>0.42</v>
      </c>
      <c r="AR48" s="15">
        <f t="shared" si="4"/>
        <v>0</v>
      </c>
      <c r="AS48" s="15">
        <f t="shared" si="4"/>
        <v>0.28850999999999999</v>
      </c>
      <c r="AT48" s="15">
        <f t="shared" si="4"/>
        <v>0.09</v>
      </c>
      <c r="AU48" s="15">
        <f t="shared" si="4"/>
        <v>8.3330000000000001E-2</v>
      </c>
      <c r="AV48" s="15">
        <f t="shared" si="4"/>
        <v>8.0670000000000006E-2</v>
      </c>
      <c r="AW48" s="15">
        <f t="shared" si="4"/>
        <v>8.2849999999999993E-2</v>
      </c>
      <c r="AX48" s="15">
        <f t="shared" si="4"/>
        <v>8.1430000000000002E-2</v>
      </c>
      <c r="AY48" s="15">
        <f t="shared" si="4"/>
        <v>6.3750000000000001E-2</v>
      </c>
      <c r="AZ48" s="15">
        <f t="shared" si="4"/>
        <v>9.5379999999999993E-2</v>
      </c>
      <c r="BA48" s="15">
        <f t="shared" si="4"/>
        <v>7.3999999999999996E-2</v>
      </c>
      <c r="BB48" s="15">
        <f t="shared" si="4"/>
        <v>6.5000000000000002E-2</v>
      </c>
      <c r="BC48" s="15">
        <f t="shared" si="4"/>
        <v>0.11133</v>
      </c>
      <c r="BD48" s="15">
        <f t="shared" si="4"/>
        <v>0.34599999999999997</v>
      </c>
      <c r="BE48" s="15">
        <f t="shared" si="4"/>
        <v>0.55200000000000005</v>
      </c>
      <c r="BF48" s="15">
        <f t="shared" si="4"/>
        <v>0.66600000000000004</v>
      </c>
      <c r="BG48" s="15">
        <f t="shared" si="4"/>
        <v>0.32</v>
      </c>
      <c r="BH48" s="15">
        <f t="shared" si="4"/>
        <v>0.58499999999999996</v>
      </c>
      <c r="BI48" s="15">
        <f t="shared" si="4"/>
        <v>0</v>
      </c>
      <c r="BJ48" s="15">
        <f t="shared" si="4"/>
        <v>5.0999999999999997E-2</v>
      </c>
      <c r="BK48" s="15">
        <f t="shared" si="4"/>
        <v>6.3E-2</v>
      </c>
      <c r="BL48" s="15">
        <f t="shared" si="4"/>
        <v>4.2000000000000003E-2</v>
      </c>
      <c r="BM48" s="15">
        <f t="shared" si="4"/>
        <v>4.2999999999999997E-2</v>
      </c>
      <c r="BN48" s="15">
        <f t="shared" si="4"/>
        <v>6.4000000000000001E-2</v>
      </c>
      <c r="BO48" s="15">
        <f t="shared" si="4"/>
        <v>0.28000000000000003</v>
      </c>
      <c r="BP48" s="15">
        <f t="shared" si="4"/>
        <v>0.17555999999999999</v>
      </c>
      <c r="BQ48" s="15">
        <f t="shared" si="4"/>
        <v>0.03</v>
      </c>
      <c r="BR48" s="59">
        <f t="shared" ref="BR48" si="6">BR47/1000</f>
        <v>0</v>
      </c>
    </row>
    <row r="49" spans="1:74" ht="17.399999999999999">
      <c r="A49" s="21"/>
      <c r="B49" s="22" t="s">
        <v>29</v>
      </c>
      <c r="C49" s="174"/>
      <c r="D49" s="23">
        <f t="shared" ref="D49:AI49" si="7">D35*D47</f>
        <v>7.5089000000000006</v>
      </c>
      <c r="E49" s="23">
        <f t="shared" si="7"/>
        <v>4.5600000000000005</v>
      </c>
      <c r="F49" s="23">
        <f t="shared" si="7"/>
        <v>2.988</v>
      </c>
      <c r="G49" s="23">
        <f t="shared" si="7"/>
        <v>0</v>
      </c>
      <c r="H49" s="23">
        <f t="shared" si="7"/>
        <v>1.74</v>
      </c>
      <c r="I49" s="23">
        <f t="shared" si="7"/>
        <v>0</v>
      </c>
      <c r="J49" s="23">
        <f t="shared" si="7"/>
        <v>8.966429999999999</v>
      </c>
      <c r="K49" s="23">
        <f t="shared" si="7"/>
        <v>18.77328</v>
      </c>
      <c r="L49" s="23">
        <f t="shared" si="7"/>
        <v>4.0831999999999997</v>
      </c>
      <c r="M49" s="23">
        <f t="shared" si="7"/>
        <v>8.8919999999999995</v>
      </c>
      <c r="N49" s="23">
        <f t="shared" si="7"/>
        <v>17.693200000000001</v>
      </c>
      <c r="O49" s="23">
        <f t="shared" si="7"/>
        <v>0</v>
      </c>
      <c r="P49" s="23">
        <f t="shared" si="7"/>
        <v>2.3289500000000003</v>
      </c>
      <c r="Q49" s="23">
        <f t="shared" si="7"/>
        <v>0</v>
      </c>
      <c r="R49" s="23">
        <f t="shared" si="7"/>
        <v>0</v>
      </c>
      <c r="S49" s="23">
        <f t="shared" si="7"/>
        <v>0</v>
      </c>
      <c r="T49" s="23">
        <f t="shared" si="7"/>
        <v>0</v>
      </c>
      <c r="U49" s="23">
        <f t="shared" si="7"/>
        <v>0</v>
      </c>
      <c r="V49" s="23">
        <f t="shared" si="7"/>
        <v>0</v>
      </c>
      <c r="W49" s="23">
        <f t="shared" si="7"/>
        <v>0</v>
      </c>
      <c r="X49" s="23">
        <f t="shared" si="7"/>
        <v>2.4119999999999999</v>
      </c>
      <c r="Y49" s="23">
        <f t="shared" si="7"/>
        <v>0</v>
      </c>
      <c r="Z49" s="23">
        <f t="shared" si="7"/>
        <v>0</v>
      </c>
      <c r="AA49" s="23">
        <f t="shared" si="7"/>
        <v>0</v>
      </c>
      <c r="AB49" s="23">
        <f t="shared" si="7"/>
        <v>0</v>
      </c>
      <c r="AC49" s="23">
        <f t="shared" si="7"/>
        <v>0</v>
      </c>
      <c r="AD49" s="23">
        <f t="shared" si="7"/>
        <v>0</v>
      </c>
      <c r="AE49" s="23">
        <f t="shared" si="7"/>
        <v>0</v>
      </c>
      <c r="AF49" s="23">
        <f t="shared" si="7"/>
        <v>0</v>
      </c>
      <c r="AG49" s="23">
        <f t="shared" si="7"/>
        <v>0</v>
      </c>
      <c r="AH49" s="23">
        <f t="shared" si="7"/>
        <v>0</v>
      </c>
      <c r="AI49" s="23">
        <f t="shared" si="7"/>
        <v>22.463999999999999</v>
      </c>
      <c r="AJ49" s="23">
        <f t="shared" ref="AJ49:BR49" si="8">AJ35*AJ47</f>
        <v>5.3180999999999994</v>
      </c>
      <c r="AK49" s="23">
        <f t="shared" si="8"/>
        <v>0</v>
      </c>
      <c r="AL49" s="23">
        <f t="shared" si="8"/>
        <v>2.1825000000000001</v>
      </c>
      <c r="AM49" s="23">
        <f t="shared" si="8"/>
        <v>4.7100000000000003E-2</v>
      </c>
      <c r="AN49" s="23">
        <f t="shared" si="8"/>
        <v>0</v>
      </c>
      <c r="AO49" s="23">
        <f t="shared" si="8"/>
        <v>0</v>
      </c>
      <c r="AP49" s="23">
        <f t="shared" si="8"/>
        <v>0</v>
      </c>
      <c r="AQ49" s="23">
        <f t="shared" si="8"/>
        <v>0</v>
      </c>
      <c r="AR49" s="23">
        <f t="shared" si="8"/>
        <v>0</v>
      </c>
      <c r="AS49" s="23">
        <f t="shared" si="8"/>
        <v>0</v>
      </c>
      <c r="AT49" s="23">
        <f t="shared" si="8"/>
        <v>0</v>
      </c>
      <c r="AU49" s="23">
        <f t="shared" si="8"/>
        <v>0</v>
      </c>
      <c r="AV49" s="23">
        <f t="shared" si="8"/>
        <v>0</v>
      </c>
      <c r="AW49" s="23">
        <f t="shared" si="8"/>
        <v>1.2427499999999998</v>
      </c>
      <c r="AX49" s="23">
        <f t="shared" si="8"/>
        <v>1.3843100000000002</v>
      </c>
      <c r="AY49" s="23">
        <f t="shared" si="8"/>
        <v>0</v>
      </c>
      <c r="AZ49" s="23">
        <f t="shared" si="8"/>
        <v>0</v>
      </c>
      <c r="BA49" s="23">
        <f t="shared" si="8"/>
        <v>0</v>
      </c>
      <c r="BB49" s="23">
        <f t="shared" si="8"/>
        <v>0</v>
      </c>
      <c r="BC49" s="23">
        <f t="shared" si="8"/>
        <v>0</v>
      </c>
      <c r="BD49" s="23">
        <f t="shared" si="8"/>
        <v>0</v>
      </c>
      <c r="BE49" s="23">
        <f t="shared" si="8"/>
        <v>0</v>
      </c>
      <c r="BF49" s="23">
        <f t="shared" si="8"/>
        <v>5.3280000000000003</v>
      </c>
      <c r="BG49" s="23">
        <f t="shared" si="8"/>
        <v>0</v>
      </c>
      <c r="BH49" s="23">
        <f t="shared" si="8"/>
        <v>23.400000000000002</v>
      </c>
      <c r="BI49" s="23">
        <f t="shared" si="8"/>
        <v>0</v>
      </c>
      <c r="BJ49" s="23">
        <f t="shared" si="8"/>
        <v>11.271000000000001</v>
      </c>
      <c r="BK49" s="23">
        <f t="shared" si="8"/>
        <v>0.63</v>
      </c>
      <c r="BL49" s="23">
        <f t="shared" si="8"/>
        <v>0.54599999999999993</v>
      </c>
      <c r="BM49" s="23">
        <f t="shared" si="8"/>
        <v>0</v>
      </c>
      <c r="BN49" s="23">
        <f t="shared" si="8"/>
        <v>3.52</v>
      </c>
      <c r="BO49" s="23">
        <f t="shared" si="8"/>
        <v>0.56000000000000005</v>
      </c>
      <c r="BP49" s="23">
        <f t="shared" si="8"/>
        <v>0.52668000000000004</v>
      </c>
      <c r="BQ49" s="23">
        <f t="shared" si="8"/>
        <v>0.12</v>
      </c>
      <c r="BR49" s="62">
        <f t="shared" si="8"/>
        <v>0</v>
      </c>
      <c r="BS49" s="53">
        <f>SUM(D49:BQ49)</f>
        <v>158.48640000000003</v>
      </c>
      <c r="BT49" s="25">
        <f>BS49/$C$10</f>
        <v>158.48640000000003</v>
      </c>
    </row>
    <row r="50" spans="1:74" ht="17.399999999999999">
      <c r="A50" s="21"/>
      <c r="B50" s="22" t="s">
        <v>30</v>
      </c>
      <c r="C50" s="174"/>
      <c r="D50" s="23">
        <f t="shared" ref="D50:AI50" si="9">D35*D47</f>
        <v>7.5089000000000006</v>
      </c>
      <c r="E50" s="23">
        <f t="shared" si="9"/>
        <v>4.5600000000000005</v>
      </c>
      <c r="F50" s="23">
        <f t="shared" si="9"/>
        <v>2.988</v>
      </c>
      <c r="G50" s="23">
        <f t="shared" si="9"/>
        <v>0</v>
      </c>
      <c r="H50" s="23">
        <f t="shared" si="9"/>
        <v>1.74</v>
      </c>
      <c r="I50" s="23">
        <f t="shared" si="9"/>
        <v>0</v>
      </c>
      <c r="J50" s="23">
        <f t="shared" si="9"/>
        <v>8.966429999999999</v>
      </c>
      <c r="K50" s="23">
        <f t="shared" si="9"/>
        <v>18.77328</v>
      </c>
      <c r="L50" s="23">
        <f t="shared" si="9"/>
        <v>4.0831999999999997</v>
      </c>
      <c r="M50" s="23">
        <f t="shared" si="9"/>
        <v>8.8919999999999995</v>
      </c>
      <c r="N50" s="23">
        <f t="shared" si="9"/>
        <v>17.693200000000001</v>
      </c>
      <c r="O50" s="23">
        <f t="shared" si="9"/>
        <v>0</v>
      </c>
      <c r="P50" s="23">
        <f t="shared" si="9"/>
        <v>2.3289500000000003</v>
      </c>
      <c r="Q50" s="23">
        <f t="shared" si="9"/>
        <v>0</v>
      </c>
      <c r="R50" s="23">
        <f t="shared" si="9"/>
        <v>0</v>
      </c>
      <c r="S50" s="23">
        <f t="shared" si="9"/>
        <v>0</v>
      </c>
      <c r="T50" s="23">
        <f t="shared" si="9"/>
        <v>0</v>
      </c>
      <c r="U50" s="23">
        <f t="shared" si="9"/>
        <v>0</v>
      </c>
      <c r="V50" s="23">
        <f t="shared" si="9"/>
        <v>0</v>
      </c>
      <c r="W50" s="23">
        <f t="shared" si="9"/>
        <v>0</v>
      </c>
      <c r="X50" s="23">
        <f t="shared" si="9"/>
        <v>2.4119999999999999</v>
      </c>
      <c r="Y50" s="23">
        <f t="shared" si="9"/>
        <v>0</v>
      </c>
      <c r="Z50" s="23">
        <f t="shared" si="9"/>
        <v>0</v>
      </c>
      <c r="AA50" s="23">
        <f t="shared" si="9"/>
        <v>0</v>
      </c>
      <c r="AB50" s="23">
        <f t="shared" si="9"/>
        <v>0</v>
      </c>
      <c r="AC50" s="23">
        <f t="shared" si="9"/>
        <v>0</v>
      </c>
      <c r="AD50" s="23">
        <f t="shared" si="9"/>
        <v>0</v>
      </c>
      <c r="AE50" s="23">
        <f t="shared" si="9"/>
        <v>0</v>
      </c>
      <c r="AF50" s="23">
        <f t="shared" si="9"/>
        <v>0</v>
      </c>
      <c r="AG50" s="23">
        <f t="shared" si="9"/>
        <v>0</v>
      </c>
      <c r="AH50" s="23">
        <f t="shared" si="9"/>
        <v>0</v>
      </c>
      <c r="AI50" s="23">
        <f t="shared" si="9"/>
        <v>22.463999999999999</v>
      </c>
      <c r="AJ50" s="23">
        <f t="shared" ref="AJ50:BR50" si="10">AJ35*AJ47</f>
        <v>5.3180999999999994</v>
      </c>
      <c r="AK50" s="23">
        <f t="shared" si="10"/>
        <v>0</v>
      </c>
      <c r="AL50" s="23">
        <f t="shared" si="10"/>
        <v>2.1825000000000001</v>
      </c>
      <c r="AM50" s="23">
        <f t="shared" si="10"/>
        <v>4.7100000000000003E-2</v>
      </c>
      <c r="AN50" s="23">
        <f t="shared" si="10"/>
        <v>0</v>
      </c>
      <c r="AO50" s="23">
        <f t="shared" si="10"/>
        <v>0</v>
      </c>
      <c r="AP50" s="23">
        <f t="shared" si="10"/>
        <v>0</v>
      </c>
      <c r="AQ50" s="23">
        <f t="shared" si="10"/>
        <v>0</v>
      </c>
      <c r="AR50" s="23">
        <f t="shared" si="10"/>
        <v>0</v>
      </c>
      <c r="AS50" s="23">
        <f t="shared" si="10"/>
        <v>0</v>
      </c>
      <c r="AT50" s="23">
        <f t="shared" si="10"/>
        <v>0</v>
      </c>
      <c r="AU50" s="23">
        <f t="shared" si="10"/>
        <v>0</v>
      </c>
      <c r="AV50" s="23">
        <f t="shared" si="10"/>
        <v>0</v>
      </c>
      <c r="AW50" s="23">
        <f t="shared" si="10"/>
        <v>1.2427499999999998</v>
      </c>
      <c r="AX50" s="23">
        <f t="shared" si="10"/>
        <v>1.3843100000000002</v>
      </c>
      <c r="AY50" s="23">
        <f t="shared" si="10"/>
        <v>0</v>
      </c>
      <c r="AZ50" s="23">
        <f t="shared" si="10"/>
        <v>0</v>
      </c>
      <c r="BA50" s="23">
        <f t="shared" si="10"/>
        <v>0</v>
      </c>
      <c r="BB50" s="23">
        <f t="shared" si="10"/>
        <v>0</v>
      </c>
      <c r="BC50" s="23">
        <f t="shared" si="10"/>
        <v>0</v>
      </c>
      <c r="BD50" s="23">
        <f t="shared" si="10"/>
        <v>0</v>
      </c>
      <c r="BE50" s="23">
        <f t="shared" si="10"/>
        <v>0</v>
      </c>
      <c r="BF50" s="23">
        <f t="shared" si="10"/>
        <v>5.3280000000000003</v>
      </c>
      <c r="BG50" s="23">
        <f t="shared" si="10"/>
        <v>0</v>
      </c>
      <c r="BH50" s="23">
        <f t="shared" si="10"/>
        <v>23.400000000000002</v>
      </c>
      <c r="BI50" s="23">
        <f t="shared" si="10"/>
        <v>0</v>
      </c>
      <c r="BJ50" s="23">
        <f t="shared" si="10"/>
        <v>11.271000000000001</v>
      </c>
      <c r="BK50" s="23">
        <f t="shared" si="10"/>
        <v>0.63</v>
      </c>
      <c r="BL50" s="23">
        <f t="shared" si="10"/>
        <v>0.54599999999999993</v>
      </c>
      <c r="BM50" s="23">
        <f t="shared" si="10"/>
        <v>0</v>
      </c>
      <c r="BN50" s="23">
        <f t="shared" si="10"/>
        <v>3.52</v>
      </c>
      <c r="BO50" s="23">
        <f t="shared" si="10"/>
        <v>0.56000000000000005</v>
      </c>
      <c r="BP50" s="23">
        <f t="shared" si="10"/>
        <v>0.52668000000000004</v>
      </c>
      <c r="BQ50" s="23">
        <f t="shared" si="10"/>
        <v>0.12</v>
      </c>
      <c r="BR50" s="62">
        <f t="shared" si="10"/>
        <v>0</v>
      </c>
      <c r="BS50" s="24">
        <f>SUM(D50:BR50)</f>
        <v>158.48640000000003</v>
      </c>
      <c r="BT50" s="25">
        <f>BS50/$C$10</f>
        <v>158.48640000000003</v>
      </c>
    </row>
    <row r="51" spans="1:74">
      <c r="A51" s="26"/>
      <c r="B51" s="26" t="s">
        <v>31</v>
      </c>
    </row>
    <row r="52" spans="1:74">
      <c r="A52" s="26"/>
      <c r="B52" s="26" t="s">
        <v>32</v>
      </c>
      <c r="BT52" s="27">
        <f>BT67+BT85+BT101+BT117</f>
        <v>134.84922728571431</v>
      </c>
    </row>
    <row r="54" spans="1:74">
      <c r="J54" s="1"/>
      <c r="Q54" s="1"/>
      <c r="R54" s="1"/>
      <c r="AH54" s="1"/>
      <c r="AI54" s="1"/>
    </row>
    <row r="55" spans="1:74" ht="15" customHeight="1">
      <c r="A55" s="175"/>
      <c r="B55" s="2" t="s">
        <v>1</v>
      </c>
      <c r="C55" s="177" t="s">
        <v>2</v>
      </c>
      <c r="D55" s="169" t="str">
        <f t="shared" ref="D55:BQ55" si="11">D8</f>
        <v>Хлеб пшеничный</v>
      </c>
      <c r="E55" s="169" t="str">
        <f t="shared" si="11"/>
        <v>Хлеб ржано-пшеничный</v>
      </c>
      <c r="F55" s="169" t="str">
        <f t="shared" si="11"/>
        <v>Сахар</v>
      </c>
      <c r="G55" s="169" t="str">
        <f t="shared" si="11"/>
        <v>Чай</v>
      </c>
      <c r="H55" s="169" t="str">
        <f t="shared" si="11"/>
        <v>Какао</v>
      </c>
      <c r="I55" s="169" t="str">
        <f t="shared" si="11"/>
        <v>Кофейный напиток</v>
      </c>
      <c r="J55" s="169" t="str">
        <f t="shared" si="11"/>
        <v>Молоко 2,5%</v>
      </c>
      <c r="K55" s="169" t="str">
        <f t="shared" si="11"/>
        <v>Масло сливочное</v>
      </c>
      <c r="L55" s="169" t="str">
        <f t="shared" si="11"/>
        <v>Сметана 15%</v>
      </c>
      <c r="M55" s="169" t="str">
        <f t="shared" si="11"/>
        <v>Молоко сухое</v>
      </c>
      <c r="N55" s="169" t="str">
        <f t="shared" si="11"/>
        <v>Снежок 2,5 %</v>
      </c>
      <c r="O55" s="169" t="str">
        <f t="shared" si="11"/>
        <v>Творог 5%</v>
      </c>
      <c r="P55" s="169" t="str">
        <f t="shared" si="11"/>
        <v>Молоко сгущенное</v>
      </c>
      <c r="Q55" s="169" t="str">
        <f t="shared" si="11"/>
        <v xml:space="preserve">Джем Сава </v>
      </c>
      <c r="R55" s="169" t="str">
        <f t="shared" si="11"/>
        <v>Сыр</v>
      </c>
      <c r="S55" s="169" t="str">
        <f t="shared" si="11"/>
        <v>Зеленый горошек</v>
      </c>
      <c r="T55" s="169" t="str">
        <f t="shared" si="11"/>
        <v>Кукуруза консервирован.</v>
      </c>
      <c r="U55" s="169" t="str">
        <f t="shared" si="11"/>
        <v>Консервы рыбные</v>
      </c>
      <c r="V55" s="169" t="str">
        <f t="shared" si="11"/>
        <v>Огурцы консервирован.</v>
      </c>
      <c r="W55" s="28"/>
      <c r="X55" s="169" t="str">
        <f t="shared" si="11"/>
        <v>Яйцо</v>
      </c>
      <c r="Y55" s="169" t="str">
        <f t="shared" si="11"/>
        <v>Икра кабачковая</v>
      </c>
      <c r="Z55" s="169" t="str">
        <f t="shared" si="11"/>
        <v>Изюм</v>
      </c>
      <c r="AA55" s="169" t="str">
        <f t="shared" si="11"/>
        <v>Курага</v>
      </c>
      <c r="AB55" s="169" t="str">
        <f t="shared" si="11"/>
        <v>Чернослив</v>
      </c>
      <c r="AC55" s="169" t="str">
        <f t="shared" si="11"/>
        <v>Шиповник</v>
      </c>
      <c r="AD55" s="169" t="str">
        <f t="shared" si="11"/>
        <v>Сухофрукты</v>
      </c>
      <c r="AE55" s="169" t="str">
        <f t="shared" si="11"/>
        <v>Ягода свежемороженная</v>
      </c>
      <c r="AF55" s="169" t="str">
        <f t="shared" ref="AF55:AI55" si="12">AF8</f>
        <v>Апельсин</v>
      </c>
      <c r="AG55" s="169" t="str">
        <f t="shared" si="12"/>
        <v>Банан</v>
      </c>
      <c r="AH55" s="169" t="str">
        <f t="shared" si="12"/>
        <v>Лимон</v>
      </c>
      <c r="AI55" s="169" t="str">
        <f t="shared" si="12"/>
        <v>Яблоко</v>
      </c>
      <c r="AJ55" s="169" t="str">
        <f t="shared" si="11"/>
        <v>Кисель</v>
      </c>
      <c r="AK55" s="169" t="str">
        <f t="shared" si="11"/>
        <v xml:space="preserve">Сок </v>
      </c>
      <c r="AL55" s="169" t="str">
        <f t="shared" si="11"/>
        <v>Макаронные изделия</v>
      </c>
      <c r="AM55" s="169" t="str">
        <f t="shared" si="11"/>
        <v>Мука</v>
      </c>
      <c r="AN55" s="169" t="str">
        <f t="shared" si="11"/>
        <v>Дрожжи</v>
      </c>
      <c r="AO55" s="169" t="str">
        <f t="shared" si="11"/>
        <v>Печенье</v>
      </c>
      <c r="AP55" s="169" t="str">
        <f t="shared" si="11"/>
        <v>Пряники</v>
      </c>
      <c r="AQ55" s="169" t="str">
        <f t="shared" si="11"/>
        <v>Вафли</v>
      </c>
      <c r="AR55" s="169" t="str">
        <f t="shared" si="11"/>
        <v>Конфеты</v>
      </c>
      <c r="AS55" s="169" t="str">
        <f t="shared" si="11"/>
        <v>Повидло Сава</v>
      </c>
      <c r="AT55" s="169" t="str">
        <f t="shared" si="11"/>
        <v>Крупа геркулес</v>
      </c>
      <c r="AU55" s="169" t="str">
        <f t="shared" si="11"/>
        <v>Крупа горох</v>
      </c>
      <c r="AV55" s="169" t="str">
        <f t="shared" si="11"/>
        <v>Крупа гречневая</v>
      </c>
      <c r="AW55" s="169" t="str">
        <f t="shared" si="11"/>
        <v>Крупа кукурузная</v>
      </c>
      <c r="AX55" s="169" t="str">
        <f t="shared" si="11"/>
        <v>Крупа манная</v>
      </c>
      <c r="AY55" s="169" t="str">
        <f t="shared" si="11"/>
        <v>Крупа перловая</v>
      </c>
      <c r="AZ55" s="169" t="str">
        <f t="shared" si="11"/>
        <v>Крупа пшеничная</v>
      </c>
      <c r="BA55" s="169" t="str">
        <f t="shared" si="11"/>
        <v>Крупа пшено</v>
      </c>
      <c r="BB55" s="169" t="str">
        <f t="shared" si="11"/>
        <v>Крупа ячневая</v>
      </c>
      <c r="BC55" s="169" t="str">
        <f t="shared" si="11"/>
        <v>Рис</v>
      </c>
      <c r="BD55" s="169" t="str">
        <f t="shared" si="11"/>
        <v>Цыпленок бройлер</v>
      </c>
      <c r="BE55" s="169" t="str">
        <f t="shared" si="11"/>
        <v>Филе куриное</v>
      </c>
      <c r="BF55" s="169" t="str">
        <f t="shared" si="11"/>
        <v>Фарш говяжий</v>
      </c>
      <c r="BG55" s="169" t="str">
        <f t="shared" si="11"/>
        <v>Печень куриная</v>
      </c>
      <c r="BH55" s="169" t="str">
        <f t="shared" si="11"/>
        <v>Филе минтая</v>
      </c>
      <c r="BI55" s="169" t="str">
        <f t="shared" si="11"/>
        <v>Филе сельди слабосол.</v>
      </c>
      <c r="BJ55" s="169" t="str">
        <f t="shared" si="11"/>
        <v>Картофель</v>
      </c>
      <c r="BK55" s="169" t="str">
        <f t="shared" si="11"/>
        <v>Морковь</v>
      </c>
      <c r="BL55" s="169" t="str">
        <f t="shared" si="11"/>
        <v>Лук</v>
      </c>
      <c r="BM55" s="169" t="str">
        <f t="shared" si="11"/>
        <v>Капуста</v>
      </c>
      <c r="BN55" s="169" t="str">
        <f t="shared" si="11"/>
        <v>Свекла</v>
      </c>
      <c r="BO55" s="169" t="str">
        <f t="shared" si="11"/>
        <v>Томатная паста</v>
      </c>
      <c r="BP55" s="169" t="str">
        <f t="shared" si="11"/>
        <v>Масло растительное</v>
      </c>
      <c r="BQ55" s="169" t="str">
        <f t="shared" si="11"/>
        <v>Соль</v>
      </c>
      <c r="BR55" s="181" t="s">
        <v>83</v>
      </c>
      <c r="BS55" s="189" t="s">
        <v>3</v>
      </c>
      <c r="BT55" s="189" t="s">
        <v>4</v>
      </c>
    </row>
    <row r="56" spans="1:74" ht="29.25" customHeight="1">
      <c r="A56" s="176"/>
      <c r="B56" s="3" t="s">
        <v>5</v>
      </c>
      <c r="C56" s="178"/>
      <c r="D56" s="169"/>
      <c r="E56" s="169"/>
      <c r="F56" s="169"/>
      <c r="G56" s="169"/>
      <c r="H56" s="169"/>
      <c r="I56" s="169"/>
      <c r="J56" s="169"/>
      <c r="K56" s="169"/>
      <c r="L56" s="169"/>
      <c r="M56" s="169"/>
      <c r="N56" s="169"/>
      <c r="O56" s="169"/>
      <c r="P56" s="169"/>
      <c r="Q56" s="169"/>
      <c r="R56" s="169"/>
      <c r="S56" s="169"/>
      <c r="T56" s="169"/>
      <c r="U56" s="169"/>
      <c r="V56" s="169"/>
      <c r="W56" s="28"/>
      <c r="X56" s="169"/>
      <c r="Y56" s="169"/>
      <c r="Z56" s="169"/>
      <c r="AA56" s="169"/>
      <c r="AB56" s="169"/>
      <c r="AC56" s="169"/>
      <c r="AD56" s="169"/>
      <c r="AE56" s="169"/>
      <c r="AF56" s="169"/>
      <c r="AG56" s="169"/>
      <c r="AH56" s="169"/>
      <c r="AI56" s="169"/>
      <c r="AJ56" s="169"/>
      <c r="AK56" s="169"/>
      <c r="AL56" s="169"/>
      <c r="AM56" s="169"/>
      <c r="AN56" s="169"/>
      <c r="AO56" s="169"/>
      <c r="AP56" s="169"/>
      <c r="AQ56" s="169"/>
      <c r="AR56" s="169"/>
      <c r="AS56" s="169"/>
      <c r="AT56" s="169"/>
      <c r="AU56" s="169"/>
      <c r="AV56" s="169"/>
      <c r="AW56" s="169"/>
      <c r="AX56" s="169"/>
      <c r="AY56" s="169"/>
      <c r="AZ56" s="169"/>
      <c r="BA56" s="169"/>
      <c r="BB56" s="169"/>
      <c r="BC56" s="169"/>
      <c r="BD56" s="169"/>
      <c r="BE56" s="169"/>
      <c r="BF56" s="169"/>
      <c r="BG56" s="169"/>
      <c r="BH56" s="169"/>
      <c r="BI56" s="169"/>
      <c r="BJ56" s="169"/>
      <c r="BK56" s="169"/>
      <c r="BL56" s="169"/>
      <c r="BM56" s="169"/>
      <c r="BN56" s="169"/>
      <c r="BO56" s="169"/>
      <c r="BP56" s="169"/>
      <c r="BQ56" s="169"/>
      <c r="BR56" s="182"/>
      <c r="BS56" s="189"/>
      <c r="BT56" s="189"/>
    </row>
    <row r="57" spans="1:74">
      <c r="A57" s="192" t="s">
        <v>6</v>
      </c>
      <c r="B57" s="4" t="s">
        <v>7</v>
      </c>
      <c r="C57" s="193">
        <f>$F$7</f>
        <v>1</v>
      </c>
      <c r="D57" s="4">
        <f t="shared" ref="D57:BO60" si="13">D10</f>
        <v>0</v>
      </c>
      <c r="E57" s="4">
        <f t="shared" si="13"/>
        <v>0</v>
      </c>
      <c r="F57" s="4">
        <f t="shared" si="13"/>
        <v>4.0000000000000001E-3</v>
      </c>
      <c r="G57" s="4">
        <f t="shared" si="13"/>
        <v>0</v>
      </c>
      <c r="H57" s="4">
        <f t="shared" si="13"/>
        <v>0</v>
      </c>
      <c r="I57" s="4">
        <f t="shared" si="13"/>
        <v>0</v>
      </c>
      <c r="J57" s="4">
        <f t="shared" si="13"/>
        <v>0</v>
      </c>
      <c r="K57" s="4">
        <f t="shared" si="13"/>
        <v>2E-3</v>
      </c>
      <c r="L57" s="4">
        <f t="shared" si="13"/>
        <v>0</v>
      </c>
      <c r="M57" s="4">
        <f t="shared" si="13"/>
        <v>1.24E-2</v>
      </c>
      <c r="N57" s="4">
        <f t="shared" si="13"/>
        <v>0</v>
      </c>
      <c r="O57" s="4">
        <f t="shared" si="13"/>
        <v>0</v>
      </c>
      <c r="P57" s="4">
        <f t="shared" si="13"/>
        <v>0</v>
      </c>
      <c r="Q57" s="4">
        <f t="shared" si="13"/>
        <v>0</v>
      </c>
      <c r="R57" s="4">
        <f t="shared" si="13"/>
        <v>0</v>
      </c>
      <c r="S57" s="4">
        <f t="shared" si="13"/>
        <v>0</v>
      </c>
      <c r="T57" s="4">
        <f t="shared" si="13"/>
        <v>0</v>
      </c>
      <c r="U57" s="4">
        <f t="shared" si="13"/>
        <v>0</v>
      </c>
      <c r="V57" s="4">
        <f t="shared" si="13"/>
        <v>0</v>
      </c>
      <c r="W57" s="4">
        <f t="shared" si="13"/>
        <v>0</v>
      </c>
      <c r="X57" s="4">
        <f t="shared" si="13"/>
        <v>0</v>
      </c>
      <c r="Y57" s="4">
        <f t="shared" si="13"/>
        <v>0</v>
      </c>
      <c r="Z57" s="4">
        <f t="shared" si="13"/>
        <v>0</v>
      </c>
      <c r="AA57" s="4">
        <f t="shared" si="13"/>
        <v>0</v>
      </c>
      <c r="AB57" s="4">
        <f t="shared" si="13"/>
        <v>0</v>
      </c>
      <c r="AC57" s="4">
        <f t="shared" si="13"/>
        <v>0</v>
      </c>
      <c r="AD57" s="4">
        <f t="shared" si="13"/>
        <v>0</v>
      </c>
      <c r="AE57" s="4">
        <f t="shared" si="13"/>
        <v>0</v>
      </c>
      <c r="AF57" s="4">
        <f t="shared" si="13"/>
        <v>0</v>
      </c>
      <c r="AG57" s="4">
        <f t="shared" si="13"/>
        <v>0</v>
      </c>
      <c r="AH57" s="4">
        <f t="shared" si="13"/>
        <v>0</v>
      </c>
      <c r="AI57" s="4">
        <f t="shared" si="13"/>
        <v>0</v>
      </c>
      <c r="AJ57" s="4">
        <f t="shared" si="13"/>
        <v>0</v>
      </c>
      <c r="AK57" s="4">
        <f t="shared" si="13"/>
        <v>0</v>
      </c>
      <c r="AL57" s="4">
        <f t="shared" si="13"/>
        <v>0</v>
      </c>
      <c r="AM57" s="4">
        <f t="shared" si="13"/>
        <v>0</v>
      </c>
      <c r="AN57" s="4">
        <f t="shared" si="13"/>
        <v>0</v>
      </c>
      <c r="AO57" s="4">
        <f t="shared" si="13"/>
        <v>0</v>
      </c>
      <c r="AP57" s="4">
        <f t="shared" si="13"/>
        <v>0</v>
      </c>
      <c r="AQ57" s="4">
        <f t="shared" si="13"/>
        <v>0</v>
      </c>
      <c r="AR57" s="4">
        <f t="shared" si="13"/>
        <v>0</v>
      </c>
      <c r="AS57" s="4">
        <f t="shared" si="13"/>
        <v>0</v>
      </c>
      <c r="AT57" s="4">
        <f t="shared" si="13"/>
        <v>0</v>
      </c>
      <c r="AU57" s="4">
        <f t="shared" si="13"/>
        <v>0</v>
      </c>
      <c r="AV57" s="4">
        <f t="shared" si="13"/>
        <v>0</v>
      </c>
      <c r="AW57" s="4">
        <f t="shared" si="13"/>
        <v>1.4999999999999999E-2</v>
      </c>
      <c r="AX57" s="4">
        <f t="shared" si="13"/>
        <v>0</v>
      </c>
      <c r="AY57" s="4">
        <f t="shared" si="13"/>
        <v>0</v>
      </c>
      <c r="AZ57" s="4">
        <f t="shared" si="13"/>
        <v>0</v>
      </c>
      <c r="BA57" s="4">
        <f t="shared" si="13"/>
        <v>0</v>
      </c>
      <c r="BB57" s="4">
        <f t="shared" si="13"/>
        <v>0</v>
      </c>
      <c r="BC57" s="4">
        <f t="shared" si="13"/>
        <v>0</v>
      </c>
      <c r="BD57" s="4">
        <f t="shared" si="13"/>
        <v>0</v>
      </c>
      <c r="BE57" s="4">
        <f t="shared" si="13"/>
        <v>0</v>
      </c>
      <c r="BF57" s="4">
        <f t="shared" si="13"/>
        <v>0</v>
      </c>
      <c r="BG57" s="4">
        <f t="shared" si="13"/>
        <v>0</v>
      </c>
      <c r="BH57" s="4">
        <f t="shared" si="13"/>
        <v>0</v>
      </c>
      <c r="BI57" s="4">
        <f t="shared" si="13"/>
        <v>0</v>
      </c>
      <c r="BJ57" s="4">
        <f t="shared" si="13"/>
        <v>0</v>
      </c>
      <c r="BK57" s="4">
        <f t="shared" si="13"/>
        <v>0</v>
      </c>
      <c r="BL57" s="4">
        <f t="shared" si="13"/>
        <v>0</v>
      </c>
      <c r="BM57" s="4">
        <f t="shared" si="13"/>
        <v>0</v>
      </c>
      <c r="BN57" s="4">
        <f t="shared" si="13"/>
        <v>0</v>
      </c>
      <c r="BO57" s="4">
        <f t="shared" si="13"/>
        <v>0</v>
      </c>
      <c r="BP57" s="4"/>
      <c r="BQ57" s="4"/>
      <c r="BR57" s="58"/>
    </row>
    <row r="58" spans="1:74">
      <c r="A58" s="192"/>
      <c r="B58" s="5" t="s">
        <v>33</v>
      </c>
      <c r="C58" s="194"/>
      <c r="D58" s="4">
        <f t="shared" si="13"/>
        <v>0.02</v>
      </c>
      <c r="E58" s="4">
        <f t="shared" si="13"/>
        <v>0</v>
      </c>
      <c r="F58" s="4">
        <f t="shared" si="13"/>
        <v>0</v>
      </c>
      <c r="G58" s="4">
        <f t="shared" si="13"/>
        <v>0</v>
      </c>
      <c r="H58" s="4">
        <f t="shared" si="13"/>
        <v>0</v>
      </c>
      <c r="I58" s="4">
        <f t="shared" si="13"/>
        <v>0</v>
      </c>
      <c r="J58" s="4">
        <f t="shared" si="13"/>
        <v>0</v>
      </c>
      <c r="K58" s="4">
        <f t="shared" si="13"/>
        <v>4.0000000000000001E-3</v>
      </c>
      <c r="L58" s="4">
        <f t="shared" si="13"/>
        <v>0</v>
      </c>
      <c r="M58" s="4">
        <f t="shared" si="13"/>
        <v>0</v>
      </c>
      <c r="N58" s="4">
        <f t="shared" si="13"/>
        <v>0</v>
      </c>
      <c r="O58" s="4">
        <f t="shared" si="13"/>
        <v>0</v>
      </c>
      <c r="P58" s="4">
        <f t="shared" si="13"/>
        <v>0</v>
      </c>
      <c r="Q58" s="4">
        <f t="shared" si="13"/>
        <v>0</v>
      </c>
      <c r="R58" s="4">
        <f t="shared" si="13"/>
        <v>0</v>
      </c>
      <c r="S58" s="4">
        <f t="shared" si="13"/>
        <v>0</v>
      </c>
      <c r="T58" s="4">
        <f t="shared" si="13"/>
        <v>0</v>
      </c>
      <c r="U58" s="4">
        <f t="shared" si="13"/>
        <v>0</v>
      </c>
      <c r="V58" s="4">
        <f t="shared" si="13"/>
        <v>0</v>
      </c>
      <c r="W58" s="4">
        <f t="shared" si="13"/>
        <v>0</v>
      </c>
      <c r="X58" s="4">
        <f t="shared" si="13"/>
        <v>0</v>
      </c>
      <c r="Y58" s="4">
        <f t="shared" si="13"/>
        <v>0</v>
      </c>
      <c r="Z58" s="4">
        <f t="shared" si="13"/>
        <v>0</v>
      </c>
      <c r="AA58" s="4">
        <f t="shared" si="13"/>
        <v>0</v>
      </c>
      <c r="AB58" s="4">
        <f t="shared" si="13"/>
        <v>0</v>
      </c>
      <c r="AC58" s="4">
        <f t="shared" si="13"/>
        <v>0</v>
      </c>
      <c r="AD58" s="4">
        <f t="shared" si="13"/>
        <v>0</v>
      </c>
      <c r="AE58" s="4">
        <f t="shared" si="13"/>
        <v>0</v>
      </c>
      <c r="AF58" s="4">
        <f t="shared" si="13"/>
        <v>0</v>
      </c>
      <c r="AG58" s="4">
        <f t="shared" si="13"/>
        <v>0</v>
      </c>
      <c r="AH58" s="4">
        <f t="shared" si="13"/>
        <v>0</v>
      </c>
      <c r="AI58" s="4">
        <f t="shared" si="13"/>
        <v>0</v>
      </c>
      <c r="AJ58" s="4">
        <f t="shared" si="13"/>
        <v>0</v>
      </c>
      <c r="AK58" s="4">
        <f t="shared" si="13"/>
        <v>0</v>
      </c>
      <c r="AL58" s="4">
        <f t="shared" si="13"/>
        <v>0</v>
      </c>
      <c r="AM58" s="4">
        <f t="shared" si="13"/>
        <v>0</v>
      </c>
      <c r="AN58" s="4">
        <f t="shared" si="13"/>
        <v>0</v>
      </c>
      <c r="AO58" s="4">
        <f t="shared" si="13"/>
        <v>0</v>
      </c>
      <c r="AP58" s="4">
        <f t="shared" si="13"/>
        <v>0</v>
      </c>
      <c r="AQ58" s="4">
        <f t="shared" si="13"/>
        <v>0</v>
      </c>
      <c r="AR58" s="4">
        <f t="shared" si="13"/>
        <v>0</v>
      </c>
      <c r="AS58" s="4">
        <f t="shared" si="13"/>
        <v>0</v>
      </c>
      <c r="AT58" s="4">
        <f t="shared" si="13"/>
        <v>0</v>
      </c>
      <c r="AU58" s="4">
        <f t="shared" si="13"/>
        <v>0</v>
      </c>
      <c r="AV58" s="4">
        <f t="shared" si="13"/>
        <v>0</v>
      </c>
      <c r="AW58" s="4">
        <f t="shared" si="13"/>
        <v>0</v>
      </c>
      <c r="AX58" s="4">
        <f t="shared" si="13"/>
        <v>0</v>
      </c>
      <c r="AY58" s="4">
        <f t="shared" si="13"/>
        <v>0</v>
      </c>
      <c r="AZ58" s="4">
        <f t="shared" si="13"/>
        <v>0</v>
      </c>
      <c r="BA58" s="4">
        <f t="shared" si="13"/>
        <v>0</v>
      </c>
      <c r="BB58" s="4">
        <f t="shared" si="13"/>
        <v>0</v>
      </c>
      <c r="BC58" s="4">
        <f t="shared" si="13"/>
        <v>0</v>
      </c>
      <c r="BD58" s="4">
        <f t="shared" si="13"/>
        <v>0</v>
      </c>
      <c r="BE58" s="4">
        <f t="shared" si="13"/>
        <v>0</v>
      </c>
      <c r="BF58" s="4">
        <f t="shared" si="13"/>
        <v>0</v>
      </c>
      <c r="BG58" s="4">
        <f t="shared" si="13"/>
        <v>0</v>
      </c>
      <c r="BH58" s="4">
        <f t="shared" si="13"/>
        <v>0</v>
      </c>
      <c r="BI58" s="4">
        <f t="shared" si="13"/>
        <v>0</v>
      </c>
      <c r="BJ58" s="4">
        <f t="shared" si="13"/>
        <v>0</v>
      </c>
      <c r="BK58" s="4">
        <f t="shared" si="13"/>
        <v>0</v>
      </c>
      <c r="BL58" s="4">
        <f t="shared" si="13"/>
        <v>0</v>
      </c>
      <c r="BM58" s="4">
        <f t="shared" si="13"/>
        <v>0</v>
      </c>
      <c r="BN58" s="4">
        <f t="shared" si="13"/>
        <v>0</v>
      </c>
      <c r="BO58" s="4">
        <f t="shared" si="13"/>
        <v>0</v>
      </c>
      <c r="BP58" s="4"/>
      <c r="BQ58" s="4"/>
      <c r="BR58" s="58"/>
      <c r="BS58" s="7"/>
      <c r="BT58" s="7"/>
      <c r="BU58" s="7"/>
      <c r="BV58" s="7"/>
    </row>
    <row r="59" spans="1:74">
      <c r="A59" s="192"/>
      <c r="B59" s="4" t="s">
        <v>9</v>
      </c>
      <c r="C59" s="194"/>
      <c r="D59" s="4">
        <f t="shared" si="13"/>
        <v>0</v>
      </c>
      <c r="E59" s="4">
        <f t="shared" si="13"/>
        <v>0</v>
      </c>
      <c r="F59" s="4">
        <f t="shared" si="13"/>
        <v>8.9999999999999993E-3</v>
      </c>
      <c r="G59" s="4">
        <f t="shared" si="13"/>
        <v>0</v>
      </c>
      <c r="H59" s="4">
        <f t="shared" si="13"/>
        <v>1E-3</v>
      </c>
      <c r="I59" s="4">
        <f t="shared" si="13"/>
        <v>0</v>
      </c>
      <c r="J59" s="4">
        <f t="shared" si="13"/>
        <v>0.08</v>
      </c>
      <c r="K59" s="4">
        <f t="shared" si="13"/>
        <v>0</v>
      </c>
      <c r="L59" s="4">
        <f t="shared" si="13"/>
        <v>0</v>
      </c>
      <c r="M59" s="4">
        <f t="shared" si="13"/>
        <v>0</v>
      </c>
      <c r="N59" s="4">
        <f t="shared" si="13"/>
        <v>0</v>
      </c>
      <c r="O59" s="4">
        <f t="shared" si="13"/>
        <v>0</v>
      </c>
      <c r="P59" s="4">
        <f t="shared" si="13"/>
        <v>0</v>
      </c>
      <c r="Q59" s="4">
        <f t="shared" si="13"/>
        <v>0</v>
      </c>
      <c r="R59" s="4">
        <f t="shared" si="13"/>
        <v>0</v>
      </c>
      <c r="S59" s="4">
        <f t="shared" si="13"/>
        <v>0</v>
      </c>
      <c r="T59" s="4">
        <f t="shared" si="13"/>
        <v>0</v>
      </c>
      <c r="U59" s="4">
        <f t="shared" si="13"/>
        <v>0</v>
      </c>
      <c r="V59" s="4">
        <f t="shared" si="13"/>
        <v>0</v>
      </c>
      <c r="W59" s="4">
        <f t="shared" si="13"/>
        <v>0</v>
      </c>
      <c r="X59" s="4">
        <f t="shared" si="13"/>
        <v>0</v>
      </c>
      <c r="Y59" s="4">
        <f t="shared" si="13"/>
        <v>0</v>
      </c>
      <c r="Z59" s="4">
        <f t="shared" si="13"/>
        <v>0</v>
      </c>
      <c r="AA59" s="4">
        <f t="shared" si="13"/>
        <v>0</v>
      </c>
      <c r="AB59" s="4">
        <f t="shared" si="13"/>
        <v>0</v>
      </c>
      <c r="AC59" s="4">
        <f t="shared" si="13"/>
        <v>0</v>
      </c>
      <c r="AD59" s="4">
        <f t="shared" si="13"/>
        <v>0</v>
      </c>
      <c r="AE59" s="4">
        <f t="shared" si="13"/>
        <v>0</v>
      </c>
      <c r="AF59" s="4">
        <f t="shared" si="13"/>
        <v>0</v>
      </c>
      <c r="AG59" s="4">
        <f t="shared" si="13"/>
        <v>0</v>
      </c>
      <c r="AH59" s="4">
        <f t="shared" si="13"/>
        <v>0</v>
      </c>
      <c r="AI59" s="4">
        <f t="shared" si="13"/>
        <v>0</v>
      </c>
      <c r="AJ59" s="4">
        <f t="shared" si="13"/>
        <v>0</v>
      </c>
      <c r="AK59" s="4">
        <f t="shared" si="13"/>
        <v>0</v>
      </c>
      <c r="AL59" s="4">
        <f t="shared" si="13"/>
        <v>0</v>
      </c>
      <c r="AM59" s="4">
        <f t="shared" si="13"/>
        <v>0</v>
      </c>
      <c r="AN59" s="4">
        <f t="shared" si="13"/>
        <v>0</v>
      </c>
      <c r="AO59" s="4">
        <f t="shared" si="13"/>
        <v>0</v>
      </c>
      <c r="AP59" s="4">
        <f t="shared" si="13"/>
        <v>0</v>
      </c>
      <c r="AQ59" s="4">
        <f t="shared" si="13"/>
        <v>0</v>
      </c>
      <c r="AR59" s="4">
        <f t="shared" si="13"/>
        <v>0</v>
      </c>
      <c r="AS59" s="4">
        <f t="shared" si="13"/>
        <v>0</v>
      </c>
      <c r="AT59" s="4">
        <f t="shared" si="13"/>
        <v>0</v>
      </c>
      <c r="AU59" s="4">
        <f t="shared" si="13"/>
        <v>0</v>
      </c>
      <c r="AV59" s="4">
        <f t="shared" si="13"/>
        <v>0</v>
      </c>
      <c r="AW59" s="4">
        <f t="shared" si="13"/>
        <v>0</v>
      </c>
      <c r="AX59" s="4">
        <f t="shared" si="13"/>
        <v>0</v>
      </c>
      <c r="AY59" s="4">
        <f t="shared" si="13"/>
        <v>0</v>
      </c>
      <c r="AZ59" s="4">
        <f t="shared" si="13"/>
        <v>0</v>
      </c>
      <c r="BA59" s="4">
        <f t="shared" si="13"/>
        <v>0</v>
      </c>
      <c r="BB59" s="4">
        <f t="shared" si="13"/>
        <v>0</v>
      </c>
      <c r="BC59" s="4">
        <f t="shared" si="13"/>
        <v>0</v>
      </c>
      <c r="BD59" s="4">
        <f t="shared" si="13"/>
        <v>0</v>
      </c>
      <c r="BE59" s="4">
        <f t="shared" si="13"/>
        <v>0</v>
      </c>
      <c r="BF59" s="4">
        <f t="shared" si="13"/>
        <v>0</v>
      </c>
      <c r="BG59" s="4">
        <f t="shared" si="13"/>
        <v>0</v>
      </c>
      <c r="BH59" s="4">
        <f t="shared" si="13"/>
        <v>0</v>
      </c>
      <c r="BI59" s="4">
        <f t="shared" si="13"/>
        <v>0</v>
      </c>
      <c r="BJ59" s="4">
        <f t="shared" si="13"/>
        <v>0</v>
      </c>
      <c r="BK59" s="4">
        <f t="shared" si="13"/>
        <v>0</v>
      </c>
      <c r="BL59" s="4">
        <f t="shared" si="13"/>
        <v>0</v>
      </c>
      <c r="BM59" s="4">
        <f t="shared" si="13"/>
        <v>0</v>
      </c>
      <c r="BN59" s="4">
        <f t="shared" si="13"/>
        <v>0</v>
      </c>
      <c r="BO59" s="4">
        <f t="shared" si="13"/>
        <v>0</v>
      </c>
      <c r="BP59" s="4"/>
      <c r="BQ59" s="4"/>
      <c r="BR59" s="58"/>
      <c r="BS59" s="7"/>
      <c r="BU59" s="7"/>
    </row>
    <row r="60" spans="1:74">
      <c r="A60" s="192"/>
      <c r="B60" s="4"/>
      <c r="C60" s="194"/>
      <c r="D60" s="4">
        <f t="shared" si="13"/>
        <v>0</v>
      </c>
      <c r="E60" s="4">
        <f t="shared" si="13"/>
        <v>0</v>
      </c>
      <c r="F60" s="4">
        <f t="shared" si="13"/>
        <v>0</v>
      </c>
      <c r="G60" s="4">
        <f t="shared" si="13"/>
        <v>0</v>
      </c>
      <c r="H60" s="4">
        <f t="shared" si="13"/>
        <v>0</v>
      </c>
      <c r="I60" s="4">
        <f t="shared" si="13"/>
        <v>0</v>
      </c>
      <c r="J60" s="4">
        <f t="shared" si="13"/>
        <v>0</v>
      </c>
      <c r="K60" s="4">
        <f t="shared" si="13"/>
        <v>0</v>
      </c>
      <c r="L60" s="4">
        <f t="shared" si="13"/>
        <v>0</v>
      </c>
      <c r="M60" s="4">
        <f t="shared" si="13"/>
        <v>0</v>
      </c>
      <c r="N60" s="4">
        <f t="shared" si="13"/>
        <v>0</v>
      </c>
      <c r="O60" s="4">
        <f t="shared" si="13"/>
        <v>0</v>
      </c>
      <c r="P60" s="4">
        <f t="shared" si="13"/>
        <v>0</v>
      </c>
      <c r="Q60" s="4">
        <f t="shared" si="13"/>
        <v>0</v>
      </c>
      <c r="R60" s="4">
        <f t="shared" si="13"/>
        <v>0</v>
      </c>
      <c r="S60" s="4">
        <f t="shared" si="13"/>
        <v>0</v>
      </c>
      <c r="T60" s="4">
        <f t="shared" si="13"/>
        <v>0</v>
      </c>
      <c r="U60" s="4">
        <f t="shared" si="13"/>
        <v>0</v>
      </c>
      <c r="V60" s="4">
        <f t="shared" si="13"/>
        <v>0</v>
      </c>
      <c r="W60" s="4">
        <f t="shared" si="13"/>
        <v>0</v>
      </c>
      <c r="X60" s="4">
        <f t="shared" si="13"/>
        <v>0</v>
      </c>
      <c r="Y60" s="4">
        <f t="shared" si="13"/>
        <v>0</v>
      </c>
      <c r="Z60" s="4">
        <f t="shared" si="13"/>
        <v>0</v>
      </c>
      <c r="AA60" s="4">
        <f t="shared" si="13"/>
        <v>0</v>
      </c>
      <c r="AB60" s="4">
        <f t="shared" si="13"/>
        <v>0</v>
      </c>
      <c r="AC60" s="4">
        <f t="shared" si="13"/>
        <v>0</v>
      </c>
      <c r="AD60" s="4">
        <f t="shared" si="13"/>
        <v>0</v>
      </c>
      <c r="AE60" s="4">
        <f t="shared" si="13"/>
        <v>0</v>
      </c>
      <c r="AF60" s="4">
        <f t="shared" si="13"/>
        <v>0</v>
      </c>
      <c r="AG60" s="4">
        <f t="shared" si="13"/>
        <v>0</v>
      </c>
      <c r="AH60" s="4">
        <f t="shared" si="13"/>
        <v>0</v>
      </c>
      <c r="AI60" s="4">
        <f t="shared" si="13"/>
        <v>0</v>
      </c>
      <c r="AJ60" s="4">
        <f t="shared" si="13"/>
        <v>0</v>
      </c>
      <c r="AK60" s="4">
        <f t="shared" si="13"/>
        <v>0</v>
      </c>
      <c r="AL60" s="4">
        <f t="shared" si="13"/>
        <v>0</v>
      </c>
      <c r="AM60" s="4">
        <f t="shared" si="13"/>
        <v>0</v>
      </c>
      <c r="AN60" s="4">
        <f t="shared" si="13"/>
        <v>0</v>
      </c>
      <c r="AO60" s="4">
        <f t="shared" si="13"/>
        <v>0</v>
      </c>
      <c r="AP60" s="4">
        <f t="shared" si="13"/>
        <v>0</v>
      </c>
      <c r="AQ60" s="4">
        <f t="shared" si="13"/>
        <v>0</v>
      </c>
      <c r="AR60" s="4">
        <f t="shared" si="13"/>
        <v>0</v>
      </c>
      <c r="AS60" s="4">
        <f t="shared" si="13"/>
        <v>0</v>
      </c>
      <c r="AT60" s="4">
        <f t="shared" si="13"/>
        <v>0</v>
      </c>
      <c r="AU60" s="4">
        <f t="shared" si="13"/>
        <v>0</v>
      </c>
      <c r="AV60" s="4">
        <f t="shared" si="13"/>
        <v>0</v>
      </c>
      <c r="AW60" s="4">
        <f t="shared" si="13"/>
        <v>0</v>
      </c>
      <c r="AX60" s="4">
        <f t="shared" si="13"/>
        <v>0</v>
      </c>
      <c r="AY60" s="4">
        <f t="shared" si="13"/>
        <v>0</v>
      </c>
      <c r="AZ60" s="4">
        <f t="shared" si="13"/>
        <v>0</v>
      </c>
      <c r="BA60" s="4">
        <f t="shared" si="13"/>
        <v>0</v>
      </c>
      <c r="BB60" s="4">
        <f t="shared" si="13"/>
        <v>0</v>
      </c>
      <c r="BC60" s="4">
        <f t="shared" si="13"/>
        <v>0</v>
      </c>
      <c r="BD60" s="4">
        <f t="shared" si="13"/>
        <v>0</v>
      </c>
      <c r="BE60" s="4">
        <f t="shared" si="13"/>
        <v>0</v>
      </c>
      <c r="BF60" s="4">
        <f t="shared" si="13"/>
        <v>0</v>
      </c>
      <c r="BG60" s="4">
        <f t="shared" si="13"/>
        <v>0</v>
      </c>
      <c r="BH60" s="4">
        <f t="shared" si="13"/>
        <v>0</v>
      </c>
      <c r="BI60" s="4">
        <f t="shared" si="13"/>
        <v>0</v>
      </c>
      <c r="BJ60" s="4">
        <f t="shared" si="13"/>
        <v>0</v>
      </c>
      <c r="BK60" s="4">
        <f t="shared" si="13"/>
        <v>0</v>
      </c>
      <c r="BL60" s="4">
        <f t="shared" si="13"/>
        <v>0</v>
      </c>
      <c r="BM60" s="4">
        <f t="shared" si="13"/>
        <v>0</v>
      </c>
      <c r="BN60" s="4">
        <f t="shared" si="13"/>
        <v>0</v>
      </c>
      <c r="BO60" s="4">
        <f t="shared" ref="BO60:BO61" si="14">BO13</f>
        <v>0</v>
      </c>
      <c r="BP60" s="4"/>
      <c r="BQ60" s="4"/>
      <c r="BR60" s="58"/>
    </row>
    <row r="61" spans="1:74">
      <c r="A61" s="192"/>
      <c r="B61" s="4"/>
      <c r="C61" s="195"/>
      <c r="D61" s="4">
        <f t="shared" ref="D61:BN61" si="15">D14</f>
        <v>0</v>
      </c>
      <c r="E61" s="4">
        <f t="shared" si="15"/>
        <v>0</v>
      </c>
      <c r="F61" s="4">
        <f t="shared" si="15"/>
        <v>0</v>
      </c>
      <c r="G61" s="4">
        <f t="shared" si="15"/>
        <v>0</v>
      </c>
      <c r="H61" s="4">
        <f t="shared" si="15"/>
        <v>0</v>
      </c>
      <c r="I61" s="4">
        <f t="shared" si="15"/>
        <v>0</v>
      </c>
      <c r="J61" s="4">
        <f t="shared" si="15"/>
        <v>0</v>
      </c>
      <c r="K61" s="4">
        <f t="shared" si="15"/>
        <v>0</v>
      </c>
      <c r="L61" s="4">
        <f t="shared" si="15"/>
        <v>0</v>
      </c>
      <c r="M61" s="4">
        <f t="shared" si="15"/>
        <v>0</v>
      </c>
      <c r="N61" s="4">
        <f t="shared" si="15"/>
        <v>0</v>
      </c>
      <c r="O61" s="4">
        <f t="shared" si="15"/>
        <v>0</v>
      </c>
      <c r="P61" s="4">
        <f t="shared" si="15"/>
        <v>0</v>
      </c>
      <c r="Q61" s="4">
        <f t="shared" si="15"/>
        <v>0</v>
      </c>
      <c r="R61" s="4">
        <f t="shared" si="15"/>
        <v>0</v>
      </c>
      <c r="S61" s="4">
        <f t="shared" si="15"/>
        <v>0</v>
      </c>
      <c r="T61" s="4">
        <f>T14</f>
        <v>0</v>
      </c>
      <c r="U61" s="4">
        <f>U14</f>
        <v>0</v>
      </c>
      <c r="V61" s="4">
        <f>V14</f>
        <v>0</v>
      </c>
      <c r="W61" s="4">
        <f>W14</f>
        <v>0</v>
      </c>
      <c r="X61" s="4">
        <f t="shared" si="15"/>
        <v>0</v>
      </c>
      <c r="Y61" s="4">
        <f t="shared" si="15"/>
        <v>0</v>
      </c>
      <c r="Z61" s="4">
        <f t="shared" si="15"/>
        <v>0</v>
      </c>
      <c r="AA61" s="4">
        <f t="shared" si="15"/>
        <v>0</v>
      </c>
      <c r="AB61" s="4">
        <f t="shared" si="15"/>
        <v>0</v>
      </c>
      <c r="AC61" s="4">
        <f t="shared" si="15"/>
        <v>0</v>
      </c>
      <c r="AD61" s="4">
        <f t="shared" si="15"/>
        <v>0</v>
      </c>
      <c r="AE61" s="4">
        <f t="shared" si="15"/>
        <v>0</v>
      </c>
      <c r="AF61" s="4">
        <f t="shared" si="15"/>
        <v>0</v>
      </c>
      <c r="AG61" s="4">
        <f t="shared" si="15"/>
        <v>0</v>
      </c>
      <c r="AH61" s="4">
        <f t="shared" si="15"/>
        <v>0</v>
      </c>
      <c r="AI61" s="4">
        <f t="shared" si="15"/>
        <v>0</v>
      </c>
      <c r="AJ61" s="4">
        <f t="shared" si="15"/>
        <v>0</v>
      </c>
      <c r="AK61" s="4">
        <f t="shared" si="15"/>
        <v>0</v>
      </c>
      <c r="AL61" s="4">
        <f t="shared" si="15"/>
        <v>0</v>
      </c>
      <c r="AM61" s="4">
        <f t="shared" si="15"/>
        <v>0</v>
      </c>
      <c r="AN61" s="4">
        <f t="shared" si="15"/>
        <v>0</v>
      </c>
      <c r="AO61" s="4">
        <f t="shared" si="15"/>
        <v>0</v>
      </c>
      <c r="AP61" s="4">
        <f t="shared" si="15"/>
        <v>0</v>
      </c>
      <c r="AQ61" s="4">
        <f t="shared" si="15"/>
        <v>0</v>
      </c>
      <c r="AR61" s="4">
        <f t="shared" si="15"/>
        <v>0</v>
      </c>
      <c r="AS61" s="4">
        <f t="shared" si="15"/>
        <v>0</v>
      </c>
      <c r="AT61" s="4">
        <f t="shared" si="15"/>
        <v>0</v>
      </c>
      <c r="AU61" s="4">
        <f t="shared" si="15"/>
        <v>0</v>
      </c>
      <c r="AV61" s="4">
        <f t="shared" si="15"/>
        <v>0</v>
      </c>
      <c r="AW61" s="4">
        <f t="shared" si="15"/>
        <v>0</v>
      </c>
      <c r="AX61" s="4">
        <f t="shared" si="15"/>
        <v>0</v>
      </c>
      <c r="AY61" s="4">
        <f t="shared" si="15"/>
        <v>0</v>
      </c>
      <c r="AZ61" s="4">
        <f t="shared" si="15"/>
        <v>0</v>
      </c>
      <c r="BA61" s="4">
        <f t="shared" si="15"/>
        <v>0</v>
      </c>
      <c r="BB61" s="4">
        <f t="shared" si="15"/>
        <v>0</v>
      </c>
      <c r="BC61" s="4">
        <f t="shared" si="15"/>
        <v>0</v>
      </c>
      <c r="BD61" s="4">
        <f t="shared" si="15"/>
        <v>0</v>
      </c>
      <c r="BE61" s="4">
        <f t="shared" si="15"/>
        <v>0</v>
      </c>
      <c r="BF61" s="4">
        <f t="shared" si="15"/>
        <v>0</v>
      </c>
      <c r="BG61" s="4">
        <f t="shared" si="15"/>
        <v>0</v>
      </c>
      <c r="BH61" s="4">
        <f t="shared" si="15"/>
        <v>0</v>
      </c>
      <c r="BI61" s="4">
        <f t="shared" si="15"/>
        <v>0</v>
      </c>
      <c r="BJ61" s="4">
        <f t="shared" si="15"/>
        <v>0</v>
      </c>
      <c r="BK61" s="4">
        <f t="shared" si="15"/>
        <v>0</v>
      </c>
      <c r="BL61" s="4">
        <f t="shared" si="15"/>
        <v>0</v>
      </c>
      <c r="BM61" s="4">
        <f t="shared" si="15"/>
        <v>0</v>
      </c>
      <c r="BN61" s="4">
        <f t="shared" si="15"/>
        <v>0</v>
      </c>
      <c r="BO61" s="4">
        <f t="shared" si="14"/>
        <v>0</v>
      </c>
      <c r="BP61" s="4"/>
      <c r="BQ61" s="4"/>
      <c r="BR61" s="58"/>
    </row>
    <row r="62" spans="1:74" ht="17.399999999999999">
      <c r="B62" s="13" t="s">
        <v>24</v>
      </c>
      <c r="C62" s="14"/>
      <c r="D62" s="15">
        <f t="shared" ref="D62:AJ62" si="16">SUM(D57:D61)</f>
        <v>0.02</v>
      </c>
      <c r="E62" s="15">
        <f t="shared" si="16"/>
        <v>0</v>
      </c>
      <c r="F62" s="15">
        <f t="shared" si="16"/>
        <v>1.2999999999999999E-2</v>
      </c>
      <c r="G62" s="15">
        <f t="shared" si="16"/>
        <v>0</v>
      </c>
      <c r="H62" s="15">
        <f t="shared" si="16"/>
        <v>1E-3</v>
      </c>
      <c r="I62" s="15">
        <f t="shared" si="16"/>
        <v>0</v>
      </c>
      <c r="J62" s="15">
        <f t="shared" si="16"/>
        <v>0.08</v>
      </c>
      <c r="K62" s="15">
        <f t="shared" si="16"/>
        <v>6.0000000000000001E-3</v>
      </c>
      <c r="L62" s="15">
        <f t="shared" si="16"/>
        <v>0</v>
      </c>
      <c r="M62" s="15">
        <f t="shared" si="16"/>
        <v>1.24E-2</v>
      </c>
      <c r="N62" s="15">
        <f t="shared" si="16"/>
        <v>0</v>
      </c>
      <c r="O62" s="15">
        <f t="shared" si="16"/>
        <v>0</v>
      </c>
      <c r="P62" s="15">
        <f t="shared" si="16"/>
        <v>0</v>
      </c>
      <c r="Q62" s="15">
        <f t="shared" si="16"/>
        <v>0</v>
      </c>
      <c r="R62" s="15">
        <f t="shared" si="16"/>
        <v>0</v>
      </c>
      <c r="S62" s="15">
        <f t="shared" si="16"/>
        <v>0</v>
      </c>
      <c r="T62" s="15">
        <f>SUM(T57:T61)</f>
        <v>0</v>
      </c>
      <c r="U62" s="15">
        <f>SUM(U57:U61)</f>
        <v>0</v>
      </c>
      <c r="V62" s="15">
        <f>SUM(V57:V61)</f>
        <v>0</v>
      </c>
      <c r="W62" s="15">
        <f>SUM(W57:W61)</f>
        <v>0</v>
      </c>
      <c r="X62" s="15">
        <f t="shared" si="16"/>
        <v>0</v>
      </c>
      <c r="Y62" s="15">
        <f t="shared" si="16"/>
        <v>0</v>
      </c>
      <c r="Z62" s="15">
        <f t="shared" si="16"/>
        <v>0</v>
      </c>
      <c r="AA62" s="15">
        <f t="shared" si="16"/>
        <v>0</v>
      </c>
      <c r="AB62" s="15">
        <f t="shared" si="16"/>
        <v>0</v>
      </c>
      <c r="AC62" s="15">
        <f t="shared" si="16"/>
        <v>0</v>
      </c>
      <c r="AD62" s="15">
        <f t="shared" si="16"/>
        <v>0</v>
      </c>
      <c r="AE62" s="15">
        <f t="shared" si="16"/>
        <v>0</v>
      </c>
      <c r="AF62" s="15">
        <f t="shared" si="16"/>
        <v>0</v>
      </c>
      <c r="AG62" s="15">
        <f t="shared" si="16"/>
        <v>0</v>
      </c>
      <c r="AH62" s="15">
        <f t="shared" si="16"/>
        <v>0</v>
      </c>
      <c r="AI62" s="15">
        <f t="shared" si="16"/>
        <v>0</v>
      </c>
      <c r="AJ62" s="15">
        <f t="shared" si="16"/>
        <v>0</v>
      </c>
      <c r="AK62" s="15">
        <f t="shared" ref="AK62:BO62" si="17">SUM(AK57:AK61)</f>
        <v>0</v>
      </c>
      <c r="AL62" s="15">
        <f t="shared" si="17"/>
        <v>0</v>
      </c>
      <c r="AM62" s="15">
        <f t="shared" si="17"/>
        <v>0</v>
      </c>
      <c r="AN62" s="15">
        <f t="shared" si="17"/>
        <v>0</v>
      </c>
      <c r="AO62" s="15">
        <f t="shared" si="17"/>
        <v>0</v>
      </c>
      <c r="AP62" s="15">
        <f t="shared" si="17"/>
        <v>0</v>
      </c>
      <c r="AQ62" s="15">
        <f t="shared" si="17"/>
        <v>0</v>
      </c>
      <c r="AR62" s="15">
        <f t="shared" si="17"/>
        <v>0</v>
      </c>
      <c r="AS62" s="15">
        <f t="shared" si="17"/>
        <v>0</v>
      </c>
      <c r="AT62" s="15">
        <f t="shared" si="17"/>
        <v>0</v>
      </c>
      <c r="AU62" s="15">
        <f t="shared" si="17"/>
        <v>0</v>
      </c>
      <c r="AV62" s="15">
        <f t="shared" si="17"/>
        <v>0</v>
      </c>
      <c r="AW62" s="15">
        <f t="shared" si="17"/>
        <v>1.4999999999999999E-2</v>
      </c>
      <c r="AX62" s="15">
        <f t="shared" si="17"/>
        <v>0</v>
      </c>
      <c r="AY62" s="15">
        <f t="shared" si="17"/>
        <v>0</v>
      </c>
      <c r="AZ62" s="15">
        <f t="shared" si="17"/>
        <v>0</v>
      </c>
      <c r="BA62" s="15">
        <f t="shared" si="17"/>
        <v>0</v>
      </c>
      <c r="BB62" s="15">
        <f t="shared" si="17"/>
        <v>0</v>
      </c>
      <c r="BC62" s="15">
        <f t="shared" si="17"/>
        <v>0</v>
      </c>
      <c r="BD62" s="15">
        <f t="shared" si="17"/>
        <v>0</v>
      </c>
      <c r="BE62" s="15">
        <f t="shared" si="17"/>
        <v>0</v>
      </c>
      <c r="BF62" s="15">
        <f t="shared" si="17"/>
        <v>0</v>
      </c>
      <c r="BG62" s="15">
        <f t="shared" si="17"/>
        <v>0</v>
      </c>
      <c r="BH62" s="15">
        <f t="shared" si="17"/>
        <v>0</v>
      </c>
      <c r="BI62" s="15">
        <f t="shared" si="17"/>
        <v>0</v>
      </c>
      <c r="BJ62" s="15">
        <f t="shared" si="17"/>
        <v>0</v>
      </c>
      <c r="BK62" s="15">
        <f t="shared" si="17"/>
        <v>0</v>
      </c>
      <c r="BL62" s="15">
        <f t="shared" si="17"/>
        <v>0</v>
      </c>
      <c r="BM62" s="15">
        <f t="shared" si="17"/>
        <v>0</v>
      </c>
      <c r="BN62" s="15">
        <f t="shared" si="17"/>
        <v>0</v>
      </c>
      <c r="BO62" s="15">
        <f t="shared" si="17"/>
        <v>0</v>
      </c>
      <c r="BP62" s="15"/>
      <c r="BQ62" s="15"/>
      <c r="BR62" s="59"/>
    </row>
    <row r="63" spans="1:74" ht="17.399999999999999">
      <c r="B63" s="13" t="s">
        <v>25</v>
      </c>
      <c r="C63" s="14"/>
      <c r="D63" s="16">
        <f t="shared" ref="D63:BO63" si="18">PRODUCT(D62,$F$7)</f>
        <v>0.02</v>
      </c>
      <c r="E63" s="16">
        <f t="shared" si="18"/>
        <v>0</v>
      </c>
      <c r="F63" s="16">
        <f t="shared" si="18"/>
        <v>1.2999999999999999E-2</v>
      </c>
      <c r="G63" s="16">
        <f t="shared" si="18"/>
        <v>0</v>
      </c>
      <c r="H63" s="16">
        <f t="shared" si="18"/>
        <v>1E-3</v>
      </c>
      <c r="I63" s="16">
        <f t="shared" si="18"/>
        <v>0</v>
      </c>
      <c r="J63" s="16">
        <f t="shared" si="18"/>
        <v>0.08</v>
      </c>
      <c r="K63" s="16">
        <f t="shared" si="18"/>
        <v>6.0000000000000001E-3</v>
      </c>
      <c r="L63" s="16">
        <f t="shared" si="18"/>
        <v>0</v>
      </c>
      <c r="M63" s="16">
        <f t="shared" si="18"/>
        <v>1.24E-2</v>
      </c>
      <c r="N63" s="16">
        <f t="shared" si="18"/>
        <v>0</v>
      </c>
      <c r="O63" s="16">
        <f t="shared" si="18"/>
        <v>0</v>
      </c>
      <c r="P63" s="16">
        <f t="shared" si="18"/>
        <v>0</v>
      </c>
      <c r="Q63" s="16">
        <f t="shared" si="18"/>
        <v>0</v>
      </c>
      <c r="R63" s="16">
        <f t="shared" si="18"/>
        <v>0</v>
      </c>
      <c r="S63" s="16">
        <f t="shared" si="18"/>
        <v>0</v>
      </c>
      <c r="T63" s="16">
        <f>PRODUCT(T62,$F$7)</f>
        <v>0</v>
      </c>
      <c r="U63" s="16">
        <f>PRODUCT(U62,$F$7)</f>
        <v>0</v>
      </c>
      <c r="V63" s="16">
        <f>PRODUCT(V62,$F$7)</f>
        <v>0</v>
      </c>
      <c r="W63" s="16">
        <f>PRODUCT(W62,$F$7)</f>
        <v>0</v>
      </c>
      <c r="X63" s="16">
        <f t="shared" si="18"/>
        <v>0</v>
      </c>
      <c r="Y63" s="16">
        <f t="shared" si="18"/>
        <v>0</v>
      </c>
      <c r="Z63" s="16">
        <f t="shared" si="18"/>
        <v>0</v>
      </c>
      <c r="AA63" s="16">
        <f t="shared" si="18"/>
        <v>0</v>
      </c>
      <c r="AB63" s="16">
        <f t="shared" si="18"/>
        <v>0</v>
      </c>
      <c r="AC63" s="16">
        <f t="shared" si="18"/>
        <v>0</v>
      </c>
      <c r="AD63" s="16">
        <f t="shared" si="18"/>
        <v>0</v>
      </c>
      <c r="AE63" s="16">
        <f t="shared" si="18"/>
        <v>0</v>
      </c>
      <c r="AF63" s="16">
        <f t="shared" si="18"/>
        <v>0</v>
      </c>
      <c r="AG63" s="16">
        <f t="shared" si="18"/>
        <v>0</v>
      </c>
      <c r="AH63" s="16">
        <f t="shared" si="18"/>
        <v>0</v>
      </c>
      <c r="AI63" s="16">
        <f t="shared" si="18"/>
        <v>0</v>
      </c>
      <c r="AJ63" s="16">
        <f t="shared" si="18"/>
        <v>0</v>
      </c>
      <c r="AK63" s="16">
        <f t="shared" si="18"/>
        <v>0</v>
      </c>
      <c r="AL63" s="16">
        <f t="shared" si="18"/>
        <v>0</v>
      </c>
      <c r="AM63" s="16">
        <f t="shared" si="18"/>
        <v>0</v>
      </c>
      <c r="AN63" s="16">
        <f t="shared" si="18"/>
        <v>0</v>
      </c>
      <c r="AO63" s="16">
        <f t="shared" si="18"/>
        <v>0</v>
      </c>
      <c r="AP63" s="16">
        <f t="shared" si="18"/>
        <v>0</v>
      </c>
      <c r="AQ63" s="16">
        <f t="shared" si="18"/>
        <v>0</v>
      </c>
      <c r="AR63" s="16">
        <f t="shared" si="18"/>
        <v>0</v>
      </c>
      <c r="AS63" s="16">
        <f t="shared" si="18"/>
        <v>0</v>
      </c>
      <c r="AT63" s="16">
        <f t="shared" si="18"/>
        <v>0</v>
      </c>
      <c r="AU63" s="16">
        <f t="shared" si="18"/>
        <v>0</v>
      </c>
      <c r="AV63" s="16">
        <f t="shared" si="18"/>
        <v>0</v>
      </c>
      <c r="AW63" s="16">
        <f t="shared" si="18"/>
        <v>1.4999999999999999E-2</v>
      </c>
      <c r="AX63" s="16">
        <f t="shared" si="18"/>
        <v>0</v>
      </c>
      <c r="AY63" s="16">
        <f t="shared" si="18"/>
        <v>0</v>
      </c>
      <c r="AZ63" s="16">
        <f t="shared" si="18"/>
        <v>0</v>
      </c>
      <c r="BA63" s="16">
        <f t="shared" si="18"/>
        <v>0</v>
      </c>
      <c r="BB63" s="16">
        <f t="shared" si="18"/>
        <v>0</v>
      </c>
      <c r="BC63" s="16">
        <f t="shared" si="18"/>
        <v>0</v>
      </c>
      <c r="BD63" s="16">
        <f t="shared" si="18"/>
        <v>0</v>
      </c>
      <c r="BE63" s="16">
        <f t="shared" si="18"/>
        <v>0</v>
      </c>
      <c r="BF63" s="16">
        <f t="shared" si="18"/>
        <v>0</v>
      </c>
      <c r="BG63" s="16">
        <f t="shared" si="18"/>
        <v>0</v>
      </c>
      <c r="BH63" s="16">
        <f t="shared" si="18"/>
        <v>0</v>
      </c>
      <c r="BI63" s="16">
        <f t="shared" si="18"/>
        <v>0</v>
      </c>
      <c r="BJ63" s="16">
        <f t="shared" si="18"/>
        <v>0</v>
      </c>
      <c r="BK63" s="16">
        <f t="shared" si="18"/>
        <v>0</v>
      </c>
      <c r="BL63" s="16">
        <f t="shared" si="18"/>
        <v>0</v>
      </c>
      <c r="BM63" s="16">
        <f t="shared" si="18"/>
        <v>0</v>
      </c>
      <c r="BN63" s="16">
        <f t="shared" si="18"/>
        <v>0</v>
      </c>
      <c r="BO63" s="16">
        <f t="shared" si="18"/>
        <v>0</v>
      </c>
      <c r="BP63" s="16"/>
      <c r="BQ63" s="16"/>
      <c r="BR63" s="60"/>
    </row>
    <row r="65" spans="1:72" ht="17.399999999999999">
      <c r="A65" s="17"/>
      <c r="B65" s="18" t="s">
        <v>26</v>
      </c>
      <c r="C65" s="19" t="s">
        <v>27</v>
      </c>
      <c r="D65" s="20">
        <f t="shared" ref="D65:BQ65" si="19">D47</f>
        <v>107.27</v>
      </c>
      <c r="E65" s="20">
        <f t="shared" si="19"/>
        <v>114</v>
      </c>
      <c r="F65" s="20">
        <f t="shared" si="19"/>
        <v>83</v>
      </c>
      <c r="G65" s="20">
        <f t="shared" si="19"/>
        <v>744</v>
      </c>
      <c r="H65" s="20">
        <f t="shared" si="19"/>
        <v>1740</v>
      </c>
      <c r="I65" s="20">
        <f t="shared" si="19"/>
        <v>960</v>
      </c>
      <c r="J65" s="20">
        <f t="shared" si="19"/>
        <v>90.57</v>
      </c>
      <c r="K65" s="20">
        <f t="shared" si="19"/>
        <v>1173.33</v>
      </c>
      <c r="L65" s="20">
        <f t="shared" si="19"/>
        <v>255.2</v>
      </c>
      <c r="M65" s="20">
        <f t="shared" si="19"/>
        <v>741</v>
      </c>
      <c r="N65" s="20">
        <f t="shared" si="19"/>
        <v>126.38</v>
      </c>
      <c r="O65" s="20">
        <f t="shared" si="19"/>
        <v>387.53</v>
      </c>
      <c r="P65" s="20">
        <f t="shared" si="19"/>
        <v>465.79</v>
      </c>
      <c r="Q65" s="20">
        <f t="shared" si="19"/>
        <v>520</v>
      </c>
      <c r="R65" s="20">
        <f t="shared" si="19"/>
        <v>1295</v>
      </c>
      <c r="S65" s="20">
        <f t="shared" si="19"/>
        <v>0</v>
      </c>
      <c r="T65" s="20">
        <f>T47</f>
        <v>0</v>
      </c>
      <c r="U65" s="20">
        <f>U47</f>
        <v>824</v>
      </c>
      <c r="V65" s="20">
        <f>V47</f>
        <v>461.33</v>
      </c>
      <c r="W65" s="20">
        <f>W47</f>
        <v>120</v>
      </c>
      <c r="X65" s="20">
        <f t="shared" si="19"/>
        <v>9</v>
      </c>
      <c r="Y65" s="20">
        <f t="shared" si="19"/>
        <v>266.5</v>
      </c>
      <c r="Z65" s="20">
        <f t="shared" si="19"/>
        <v>533</v>
      </c>
      <c r="AA65" s="20">
        <f t="shared" si="19"/>
        <v>431</v>
      </c>
      <c r="AB65" s="20">
        <f t="shared" si="19"/>
        <v>400</v>
      </c>
      <c r="AC65" s="20">
        <f t="shared" si="19"/>
        <v>289</v>
      </c>
      <c r="AD65" s="20">
        <f t="shared" si="19"/>
        <v>135</v>
      </c>
      <c r="AE65" s="20">
        <f t="shared" si="19"/>
        <v>838</v>
      </c>
      <c r="AF65" s="20"/>
      <c r="AG65" s="20"/>
      <c r="AH65" s="20">
        <f t="shared" si="19"/>
        <v>252</v>
      </c>
      <c r="AI65" s="20"/>
      <c r="AJ65" s="20">
        <f t="shared" si="19"/>
        <v>295.45</v>
      </c>
      <c r="AK65" s="20">
        <f t="shared" si="19"/>
        <v>99</v>
      </c>
      <c r="AL65" s="20">
        <f t="shared" si="19"/>
        <v>72.75</v>
      </c>
      <c r="AM65" s="20">
        <f t="shared" si="19"/>
        <v>47.1</v>
      </c>
      <c r="AN65" s="20">
        <f t="shared" si="19"/>
        <v>260</v>
      </c>
      <c r="AO65" s="20">
        <f t="shared" si="19"/>
        <v>325</v>
      </c>
      <c r="AP65" s="20">
        <f t="shared" si="19"/>
        <v>0</v>
      </c>
      <c r="AQ65" s="20">
        <f t="shared" si="19"/>
        <v>420</v>
      </c>
      <c r="AR65" s="20">
        <f t="shared" si="19"/>
        <v>0</v>
      </c>
      <c r="AS65" s="20">
        <f t="shared" si="19"/>
        <v>288.51</v>
      </c>
      <c r="AT65" s="20">
        <f t="shared" si="19"/>
        <v>90</v>
      </c>
      <c r="AU65" s="20">
        <f t="shared" si="19"/>
        <v>83.33</v>
      </c>
      <c r="AV65" s="20">
        <f t="shared" si="19"/>
        <v>80.67</v>
      </c>
      <c r="AW65" s="20">
        <f t="shared" si="19"/>
        <v>82.85</v>
      </c>
      <c r="AX65" s="20">
        <f t="shared" si="19"/>
        <v>81.430000000000007</v>
      </c>
      <c r="AY65" s="20">
        <f t="shared" si="19"/>
        <v>63.75</v>
      </c>
      <c r="AZ65" s="20">
        <f t="shared" si="19"/>
        <v>95.38</v>
      </c>
      <c r="BA65" s="20">
        <f t="shared" si="19"/>
        <v>74</v>
      </c>
      <c r="BB65" s="20">
        <f t="shared" si="19"/>
        <v>65</v>
      </c>
      <c r="BC65" s="20">
        <f t="shared" si="19"/>
        <v>111.33</v>
      </c>
      <c r="BD65" s="20">
        <f t="shared" si="19"/>
        <v>346</v>
      </c>
      <c r="BE65" s="20">
        <f t="shared" si="19"/>
        <v>552</v>
      </c>
      <c r="BF65" s="20">
        <f t="shared" si="19"/>
        <v>666</v>
      </c>
      <c r="BG65" s="20">
        <f t="shared" si="19"/>
        <v>320</v>
      </c>
      <c r="BH65" s="20">
        <f t="shared" si="19"/>
        <v>585</v>
      </c>
      <c r="BI65" s="20">
        <f t="shared" si="19"/>
        <v>0</v>
      </c>
      <c r="BJ65" s="20">
        <f t="shared" si="19"/>
        <v>51</v>
      </c>
      <c r="BK65" s="20">
        <f t="shared" si="19"/>
        <v>63</v>
      </c>
      <c r="BL65" s="20">
        <f t="shared" si="19"/>
        <v>42</v>
      </c>
      <c r="BM65" s="20">
        <f t="shared" si="19"/>
        <v>43</v>
      </c>
      <c r="BN65" s="20">
        <f t="shared" si="19"/>
        <v>64</v>
      </c>
      <c r="BO65" s="20">
        <f t="shared" si="19"/>
        <v>280</v>
      </c>
      <c r="BP65" s="20">
        <f t="shared" si="19"/>
        <v>175.56</v>
      </c>
      <c r="BQ65" s="20">
        <f t="shared" si="19"/>
        <v>30</v>
      </c>
      <c r="BR65" s="59">
        <v>6</v>
      </c>
    </row>
    <row r="66" spans="1:72" ht="17.399999999999999">
      <c r="B66" s="13" t="s">
        <v>28</v>
      </c>
      <c r="C66" s="14" t="s">
        <v>27</v>
      </c>
      <c r="D66" s="15">
        <f t="shared" ref="D66:BQ66" si="20">D65/1000</f>
        <v>0.10726999999999999</v>
      </c>
      <c r="E66" s="15">
        <f t="shared" si="20"/>
        <v>0.114</v>
      </c>
      <c r="F66" s="15">
        <f t="shared" si="20"/>
        <v>8.3000000000000004E-2</v>
      </c>
      <c r="G66" s="15">
        <f t="shared" si="20"/>
        <v>0.74399999999999999</v>
      </c>
      <c r="H66" s="15">
        <f t="shared" si="20"/>
        <v>1.74</v>
      </c>
      <c r="I66" s="15">
        <f t="shared" si="20"/>
        <v>0.96</v>
      </c>
      <c r="J66" s="15">
        <f t="shared" si="20"/>
        <v>9.0569999999999998E-2</v>
      </c>
      <c r="K66" s="15">
        <f t="shared" si="20"/>
        <v>1.17333</v>
      </c>
      <c r="L66" s="15">
        <f t="shared" si="20"/>
        <v>0.25519999999999998</v>
      </c>
      <c r="M66" s="15">
        <f t="shared" si="20"/>
        <v>0.74099999999999999</v>
      </c>
      <c r="N66" s="15">
        <f t="shared" si="20"/>
        <v>0.12637999999999999</v>
      </c>
      <c r="O66" s="15">
        <f t="shared" si="20"/>
        <v>0.38752999999999999</v>
      </c>
      <c r="P66" s="15">
        <f t="shared" si="20"/>
        <v>0.46579000000000004</v>
      </c>
      <c r="Q66" s="15">
        <f t="shared" si="20"/>
        <v>0.52</v>
      </c>
      <c r="R66" s="15">
        <f t="shared" si="20"/>
        <v>1.2949999999999999</v>
      </c>
      <c r="S66" s="15">
        <f t="shared" si="20"/>
        <v>0</v>
      </c>
      <c r="T66" s="15">
        <f>T65/1000</f>
        <v>0</v>
      </c>
      <c r="U66" s="15">
        <f>U65/1000</f>
        <v>0.82399999999999995</v>
      </c>
      <c r="V66" s="15">
        <f>V65/1000</f>
        <v>0.46132999999999996</v>
      </c>
      <c r="W66" s="15">
        <f>W65/1000</f>
        <v>0.12</v>
      </c>
      <c r="X66" s="15">
        <f t="shared" si="20"/>
        <v>8.9999999999999993E-3</v>
      </c>
      <c r="Y66" s="15">
        <f t="shared" si="20"/>
        <v>0.26650000000000001</v>
      </c>
      <c r="Z66" s="15">
        <f t="shared" si="20"/>
        <v>0.53300000000000003</v>
      </c>
      <c r="AA66" s="15">
        <f t="shared" si="20"/>
        <v>0.43099999999999999</v>
      </c>
      <c r="AB66" s="15">
        <f t="shared" si="20"/>
        <v>0.4</v>
      </c>
      <c r="AC66" s="15">
        <f t="shared" si="20"/>
        <v>0.28899999999999998</v>
      </c>
      <c r="AD66" s="15">
        <f t="shared" si="20"/>
        <v>0.13500000000000001</v>
      </c>
      <c r="AE66" s="15">
        <f t="shared" si="20"/>
        <v>0.83799999999999997</v>
      </c>
      <c r="AF66" s="15">
        <f t="shared" ref="AF66:AI66" si="21">AF65/1000</f>
        <v>0</v>
      </c>
      <c r="AG66" s="15">
        <f t="shared" si="21"/>
        <v>0</v>
      </c>
      <c r="AH66" s="15">
        <f t="shared" si="21"/>
        <v>0.252</v>
      </c>
      <c r="AI66" s="15">
        <f t="shared" si="21"/>
        <v>0</v>
      </c>
      <c r="AJ66" s="15">
        <f t="shared" si="20"/>
        <v>0.29544999999999999</v>
      </c>
      <c r="AK66" s="15">
        <f t="shared" si="20"/>
        <v>9.9000000000000005E-2</v>
      </c>
      <c r="AL66" s="15">
        <f t="shared" si="20"/>
        <v>7.2749999999999995E-2</v>
      </c>
      <c r="AM66" s="15">
        <f t="shared" si="20"/>
        <v>4.7100000000000003E-2</v>
      </c>
      <c r="AN66" s="15">
        <f t="shared" si="20"/>
        <v>0.26</v>
      </c>
      <c r="AO66" s="15">
        <f t="shared" si="20"/>
        <v>0.32500000000000001</v>
      </c>
      <c r="AP66" s="15">
        <f t="shared" si="20"/>
        <v>0</v>
      </c>
      <c r="AQ66" s="15">
        <f t="shared" si="20"/>
        <v>0.42</v>
      </c>
      <c r="AR66" s="15">
        <f t="shared" si="20"/>
        <v>0</v>
      </c>
      <c r="AS66" s="15">
        <f t="shared" si="20"/>
        <v>0.28850999999999999</v>
      </c>
      <c r="AT66" s="15">
        <f t="shared" si="20"/>
        <v>0.09</v>
      </c>
      <c r="AU66" s="15">
        <f t="shared" si="20"/>
        <v>8.3330000000000001E-2</v>
      </c>
      <c r="AV66" s="15">
        <f t="shared" si="20"/>
        <v>8.0670000000000006E-2</v>
      </c>
      <c r="AW66" s="15">
        <f t="shared" si="20"/>
        <v>8.2849999999999993E-2</v>
      </c>
      <c r="AX66" s="15">
        <f t="shared" si="20"/>
        <v>8.1430000000000002E-2</v>
      </c>
      <c r="AY66" s="15">
        <f t="shared" si="20"/>
        <v>6.3750000000000001E-2</v>
      </c>
      <c r="AZ66" s="15">
        <f t="shared" si="20"/>
        <v>9.5379999999999993E-2</v>
      </c>
      <c r="BA66" s="15">
        <f t="shared" si="20"/>
        <v>7.3999999999999996E-2</v>
      </c>
      <c r="BB66" s="15">
        <f t="shared" si="20"/>
        <v>6.5000000000000002E-2</v>
      </c>
      <c r="BC66" s="15">
        <f t="shared" si="20"/>
        <v>0.11133</v>
      </c>
      <c r="BD66" s="15">
        <f t="shared" si="20"/>
        <v>0.34599999999999997</v>
      </c>
      <c r="BE66" s="15">
        <f t="shared" si="20"/>
        <v>0.55200000000000005</v>
      </c>
      <c r="BF66" s="15">
        <f t="shared" si="20"/>
        <v>0.66600000000000004</v>
      </c>
      <c r="BG66" s="15">
        <f t="shared" si="20"/>
        <v>0.32</v>
      </c>
      <c r="BH66" s="15">
        <f t="shared" si="20"/>
        <v>0.58499999999999996</v>
      </c>
      <c r="BI66" s="15">
        <f t="shared" si="20"/>
        <v>0</v>
      </c>
      <c r="BJ66" s="15">
        <f t="shared" si="20"/>
        <v>5.0999999999999997E-2</v>
      </c>
      <c r="BK66" s="15">
        <f t="shared" si="20"/>
        <v>6.3E-2</v>
      </c>
      <c r="BL66" s="15">
        <f t="shared" si="20"/>
        <v>4.2000000000000003E-2</v>
      </c>
      <c r="BM66" s="15">
        <f t="shared" si="20"/>
        <v>4.2999999999999997E-2</v>
      </c>
      <c r="BN66" s="15">
        <f t="shared" si="20"/>
        <v>6.4000000000000001E-2</v>
      </c>
      <c r="BO66" s="15">
        <f t="shared" si="20"/>
        <v>0.28000000000000003</v>
      </c>
      <c r="BP66" s="15">
        <f t="shared" si="20"/>
        <v>0.17555999999999999</v>
      </c>
      <c r="BQ66" s="15">
        <f t="shared" si="20"/>
        <v>0.03</v>
      </c>
      <c r="BR66" s="59">
        <f t="shared" ref="BR66" si="22">BR65/1000</f>
        <v>6.0000000000000001E-3</v>
      </c>
    </row>
    <row r="67" spans="1:72" ht="17.399999999999999">
      <c r="A67" s="21"/>
      <c r="B67" s="22" t="s">
        <v>29</v>
      </c>
      <c r="C67" s="174"/>
      <c r="D67" s="23">
        <f t="shared" ref="D67:BQ67" si="23">D63*D65</f>
        <v>2.1454</v>
      </c>
      <c r="E67" s="23">
        <f t="shared" si="23"/>
        <v>0</v>
      </c>
      <c r="F67" s="23">
        <f t="shared" si="23"/>
        <v>1.079</v>
      </c>
      <c r="G67" s="23">
        <f t="shared" si="23"/>
        <v>0</v>
      </c>
      <c r="H67" s="23">
        <f t="shared" si="23"/>
        <v>1.74</v>
      </c>
      <c r="I67" s="23">
        <f t="shared" si="23"/>
        <v>0</v>
      </c>
      <c r="J67" s="23">
        <f t="shared" si="23"/>
        <v>7.2455999999999996</v>
      </c>
      <c r="K67" s="23">
        <f t="shared" si="23"/>
        <v>7.0399799999999999</v>
      </c>
      <c r="L67" s="23">
        <f t="shared" si="23"/>
        <v>0</v>
      </c>
      <c r="M67" s="23">
        <f t="shared" si="23"/>
        <v>9.1883999999999997</v>
      </c>
      <c r="N67" s="23">
        <f t="shared" si="23"/>
        <v>0</v>
      </c>
      <c r="O67" s="23">
        <f t="shared" si="23"/>
        <v>0</v>
      </c>
      <c r="P67" s="23">
        <f t="shared" si="23"/>
        <v>0</v>
      </c>
      <c r="Q67" s="23">
        <f t="shared" si="23"/>
        <v>0</v>
      </c>
      <c r="R67" s="23">
        <f t="shared" si="23"/>
        <v>0</v>
      </c>
      <c r="S67" s="23">
        <f t="shared" si="23"/>
        <v>0</v>
      </c>
      <c r="T67" s="23">
        <f>T63*T65</f>
        <v>0</v>
      </c>
      <c r="U67" s="23">
        <f>U63*U65</f>
        <v>0</v>
      </c>
      <c r="V67" s="23">
        <f>V63*V65</f>
        <v>0</v>
      </c>
      <c r="W67" s="23">
        <f>W63*W65</f>
        <v>0</v>
      </c>
      <c r="X67" s="23">
        <f t="shared" si="23"/>
        <v>0</v>
      </c>
      <c r="Y67" s="23">
        <f t="shared" si="23"/>
        <v>0</v>
      </c>
      <c r="Z67" s="23">
        <f t="shared" si="23"/>
        <v>0</v>
      </c>
      <c r="AA67" s="23">
        <f t="shared" si="23"/>
        <v>0</v>
      </c>
      <c r="AB67" s="23">
        <f t="shared" si="23"/>
        <v>0</v>
      </c>
      <c r="AC67" s="23">
        <f t="shared" si="23"/>
        <v>0</v>
      </c>
      <c r="AD67" s="23">
        <f t="shared" si="23"/>
        <v>0</v>
      </c>
      <c r="AE67" s="23">
        <f t="shared" si="23"/>
        <v>0</v>
      </c>
      <c r="AF67" s="23">
        <f t="shared" ref="AF67:AI67" si="24">AF63*AF65</f>
        <v>0</v>
      </c>
      <c r="AG67" s="23">
        <f t="shared" si="24"/>
        <v>0</v>
      </c>
      <c r="AH67" s="23">
        <f t="shared" si="24"/>
        <v>0</v>
      </c>
      <c r="AI67" s="23">
        <f t="shared" si="24"/>
        <v>0</v>
      </c>
      <c r="AJ67" s="23">
        <f t="shared" si="23"/>
        <v>0</v>
      </c>
      <c r="AK67" s="23">
        <f t="shared" si="23"/>
        <v>0</v>
      </c>
      <c r="AL67" s="23">
        <f t="shared" si="23"/>
        <v>0</v>
      </c>
      <c r="AM67" s="23">
        <f t="shared" si="23"/>
        <v>0</v>
      </c>
      <c r="AN67" s="23">
        <f t="shared" si="23"/>
        <v>0</v>
      </c>
      <c r="AO67" s="23">
        <f t="shared" si="23"/>
        <v>0</v>
      </c>
      <c r="AP67" s="23">
        <f t="shared" si="23"/>
        <v>0</v>
      </c>
      <c r="AQ67" s="23">
        <f t="shared" si="23"/>
        <v>0</v>
      </c>
      <c r="AR67" s="23">
        <f t="shared" si="23"/>
        <v>0</v>
      </c>
      <c r="AS67" s="23">
        <f t="shared" si="23"/>
        <v>0</v>
      </c>
      <c r="AT67" s="23">
        <f t="shared" si="23"/>
        <v>0</v>
      </c>
      <c r="AU67" s="23">
        <f t="shared" si="23"/>
        <v>0</v>
      </c>
      <c r="AV67" s="23">
        <f t="shared" si="23"/>
        <v>0</v>
      </c>
      <c r="AW67" s="23">
        <f t="shared" si="23"/>
        <v>1.2427499999999998</v>
      </c>
      <c r="AX67" s="23">
        <f t="shared" si="23"/>
        <v>0</v>
      </c>
      <c r="AY67" s="23">
        <f t="shared" si="23"/>
        <v>0</v>
      </c>
      <c r="AZ67" s="23">
        <f t="shared" si="23"/>
        <v>0</v>
      </c>
      <c r="BA67" s="23">
        <f t="shared" si="23"/>
        <v>0</v>
      </c>
      <c r="BB67" s="23">
        <f t="shared" si="23"/>
        <v>0</v>
      </c>
      <c r="BC67" s="23">
        <f t="shared" si="23"/>
        <v>0</v>
      </c>
      <c r="BD67" s="23">
        <f t="shared" si="23"/>
        <v>0</v>
      </c>
      <c r="BE67" s="23">
        <f t="shared" si="23"/>
        <v>0</v>
      </c>
      <c r="BF67" s="23">
        <f t="shared" si="23"/>
        <v>0</v>
      </c>
      <c r="BG67" s="23">
        <f t="shared" si="23"/>
        <v>0</v>
      </c>
      <c r="BH67" s="23">
        <f t="shared" si="23"/>
        <v>0</v>
      </c>
      <c r="BI67" s="23">
        <f t="shared" si="23"/>
        <v>0</v>
      </c>
      <c r="BJ67" s="23">
        <f t="shared" si="23"/>
        <v>0</v>
      </c>
      <c r="BK67" s="23">
        <f t="shared" si="23"/>
        <v>0</v>
      </c>
      <c r="BL67" s="23">
        <f t="shared" si="23"/>
        <v>0</v>
      </c>
      <c r="BM67" s="23">
        <f t="shared" si="23"/>
        <v>0</v>
      </c>
      <c r="BN67" s="23">
        <f t="shared" si="23"/>
        <v>0</v>
      </c>
      <c r="BO67" s="23">
        <f t="shared" si="23"/>
        <v>0</v>
      </c>
      <c r="BP67" s="23">
        <f t="shared" si="23"/>
        <v>0</v>
      </c>
      <c r="BQ67" s="23">
        <f t="shared" si="23"/>
        <v>0</v>
      </c>
      <c r="BR67" s="62">
        <f t="shared" ref="BR67" si="25">BR63*BR65</f>
        <v>0</v>
      </c>
      <c r="BS67" s="24">
        <f>SUM(D67:BQ67)</f>
        <v>29.681130000000003</v>
      </c>
      <c r="BT67" s="25">
        <f>BS67/$C$10</f>
        <v>29.681130000000003</v>
      </c>
    </row>
    <row r="68" spans="1:72" ht="17.399999999999999">
      <c r="A68" s="21"/>
      <c r="B68" s="22" t="s">
        <v>30</v>
      </c>
      <c r="C68" s="174"/>
      <c r="D68" s="23">
        <f t="shared" ref="D68:BQ68" si="26">D63*D65</f>
        <v>2.1454</v>
      </c>
      <c r="E68" s="23">
        <f t="shared" si="26"/>
        <v>0</v>
      </c>
      <c r="F68" s="23">
        <f t="shared" si="26"/>
        <v>1.079</v>
      </c>
      <c r="G68" s="23">
        <f t="shared" si="26"/>
        <v>0</v>
      </c>
      <c r="H68" s="23">
        <f t="shared" si="26"/>
        <v>1.74</v>
      </c>
      <c r="I68" s="23">
        <f t="shared" si="26"/>
        <v>0</v>
      </c>
      <c r="J68" s="23">
        <f t="shared" si="26"/>
        <v>7.2455999999999996</v>
      </c>
      <c r="K68" s="23">
        <f t="shared" si="26"/>
        <v>7.0399799999999999</v>
      </c>
      <c r="L68" s="23">
        <f t="shared" si="26"/>
        <v>0</v>
      </c>
      <c r="M68" s="23">
        <f t="shared" si="26"/>
        <v>9.1883999999999997</v>
      </c>
      <c r="N68" s="23">
        <f t="shared" si="26"/>
        <v>0</v>
      </c>
      <c r="O68" s="23">
        <f t="shared" si="26"/>
        <v>0</v>
      </c>
      <c r="P68" s="23">
        <f t="shared" si="26"/>
        <v>0</v>
      </c>
      <c r="Q68" s="23">
        <f t="shared" si="26"/>
        <v>0</v>
      </c>
      <c r="R68" s="23">
        <f t="shared" si="26"/>
        <v>0</v>
      </c>
      <c r="S68" s="23">
        <f t="shared" si="26"/>
        <v>0</v>
      </c>
      <c r="T68" s="23">
        <f>T63*T65</f>
        <v>0</v>
      </c>
      <c r="U68" s="23">
        <f>U63*U65</f>
        <v>0</v>
      </c>
      <c r="V68" s="23">
        <f>V63*V65</f>
        <v>0</v>
      </c>
      <c r="W68" s="23">
        <f>W63*W65</f>
        <v>0</v>
      </c>
      <c r="X68" s="23">
        <f t="shared" si="26"/>
        <v>0</v>
      </c>
      <c r="Y68" s="23">
        <f t="shared" si="26"/>
        <v>0</v>
      </c>
      <c r="Z68" s="23">
        <f t="shared" si="26"/>
        <v>0</v>
      </c>
      <c r="AA68" s="23">
        <f t="shared" si="26"/>
        <v>0</v>
      </c>
      <c r="AB68" s="23">
        <f t="shared" si="26"/>
        <v>0</v>
      </c>
      <c r="AC68" s="23">
        <f t="shared" si="26"/>
        <v>0</v>
      </c>
      <c r="AD68" s="23">
        <f t="shared" si="26"/>
        <v>0</v>
      </c>
      <c r="AE68" s="23">
        <f t="shared" si="26"/>
        <v>0</v>
      </c>
      <c r="AF68" s="23">
        <f t="shared" ref="AF68:AI68" si="27">AF63*AF65</f>
        <v>0</v>
      </c>
      <c r="AG68" s="23">
        <f t="shared" si="27"/>
        <v>0</v>
      </c>
      <c r="AH68" s="23">
        <f t="shared" si="27"/>
        <v>0</v>
      </c>
      <c r="AI68" s="23">
        <f t="shared" si="27"/>
        <v>0</v>
      </c>
      <c r="AJ68" s="23">
        <f t="shared" si="26"/>
        <v>0</v>
      </c>
      <c r="AK68" s="23">
        <f t="shared" si="26"/>
        <v>0</v>
      </c>
      <c r="AL68" s="23">
        <f t="shared" si="26"/>
        <v>0</v>
      </c>
      <c r="AM68" s="23">
        <f t="shared" si="26"/>
        <v>0</v>
      </c>
      <c r="AN68" s="23">
        <f t="shared" si="26"/>
        <v>0</v>
      </c>
      <c r="AO68" s="23">
        <f t="shared" si="26"/>
        <v>0</v>
      </c>
      <c r="AP68" s="23">
        <f t="shared" si="26"/>
        <v>0</v>
      </c>
      <c r="AQ68" s="23">
        <f t="shared" si="26"/>
        <v>0</v>
      </c>
      <c r="AR68" s="23">
        <f t="shared" si="26"/>
        <v>0</v>
      </c>
      <c r="AS68" s="23">
        <f t="shared" si="26"/>
        <v>0</v>
      </c>
      <c r="AT68" s="23">
        <f t="shared" si="26"/>
        <v>0</v>
      </c>
      <c r="AU68" s="23">
        <f t="shared" si="26"/>
        <v>0</v>
      </c>
      <c r="AV68" s="23">
        <f t="shared" si="26"/>
        <v>0</v>
      </c>
      <c r="AW68" s="23">
        <f t="shared" si="26"/>
        <v>1.2427499999999998</v>
      </c>
      <c r="AX68" s="23">
        <f t="shared" si="26"/>
        <v>0</v>
      </c>
      <c r="AY68" s="23">
        <f t="shared" si="26"/>
        <v>0</v>
      </c>
      <c r="AZ68" s="23">
        <f t="shared" si="26"/>
        <v>0</v>
      </c>
      <c r="BA68" s="23">
        <f t="shared" si="26"/>
        <v>0</v>
      </c>
      <c r="BB68" s="23">
        <f t="shared" si="26"/>
        <v>0</v>
      </c>
      <c r="BC68" s="23">
        <f t="shared" si="26"/>
        <v>0</v>
      </c>
      <c r="BD68" s="23">
        <f t="shared" si="26"/>
        <v>0</v>
      </c>
      <c r="BE68" s="23">
        <f t="shared" si="26"/>
        <v>0</v>
      </c>
      <c r="BF68" s="23">
        <f t="shared" si="26"/>
        <v>0</v>
      </c>
      <c r="BG68" s="23">
        <f t="shared" si="26"/>
        <v>0</v>
      </c>
      <c r="BH68" s="23">
        <f t="shared" si="26"/>
        <v>0</v>
      </c>
      <c r="BI68" s="23">
        <f t="shared" si="26"/>
        <v>0</v>
      </c>
      <c r="BJ68" s="23">
        <f t="shared" si="26"/>
        <v>0</v>
      </c>
      <c r="BK68" s="23">
        <f t="shared" si="26"/>
        <v>0</v>
      </c>
      <c r="BL68" s="23">
        <f t="shared" si="26"/>
        <v>0</v>
      </c>
      <c r="BM68" s="23">
        <f t="shared" si="26"/>
        <v>0</v>
      </c>
      <c r="BN68" s="23">
        <f t="shared" si="26"/>
        <v>0</v>
      </c>
      <c r="BO68" s="23">
        <f t="shared" si="26"/>
        <v>0</v>
      </c>
      <c r="BP68" s="23">
        <f t="shared" si="26"/>
        <v>0</v>
      </c>
      <c r="BQ68" s="23">
        <f t="shared" si="26"/>
        <v>0</v>
      </c>
      <c r="BR68" s="62">
        <f t="shared" ref="BR68" si="28">BR63*BR65</f>
        <v>0</v>
      </c>
      <c r="BS68" s="24">
        <f>SUM(D68:BR68)</f>
        <v>29.681130000000003</v>
      </c>
      <c r="BT68" s="25">
        <f>BS68/$C$10</f>
        <v>29.681130000000003</v>
      </c>
    </row>
    <row r="70" spans="1:72">
      <c r="J70" s="1"/>
      <c r="Q70" s="1"/>
      <c r="R70" s="1"/>
      <c r="AH70" s="1"/>
      <c r="AI70" s="1"/>
    </row>
    <row r="71" spans="1:72" ht="15" customHeight="1">
      <c r="A71" s="175"/>
      <c r="B71" s="2" t="s">
        <v>1</v>
      </c>
      <c r="C71" s="177" t="s">
        <v>2</v>
      </c>
      <c r="D71" s="169" t="str">
        <f t="shared" ref="D71:BQ71" si="29">D55</f>
        <v>Хлеб пшеничный</v>
      </c>
      <c r="E71" s="169" t="str">
        <f t="shared" si="29"/>
        <v>Хлеб ржано-пшеничный</v>
      </c>
      <c r="F71" s="169" t="str">
        <f t="shared" si="29"/>
        <v>Сахар</v>
      </c>
      <c r="G71" s="169" t="str">
        <f t="shared" si="29"/>
        <v>Чай</v>
      </c>
      <c r="H71" s="169" t="str">
        <f t="shared" si="29"/>
        <v>Какао</v>
      </c>
      <c r="I71" s="169" t="str">
        <f t="shared" si="29"/>
        <v>Кофейный напиток</v>
      </c>
      <c r="J71" s="169" t="str">
        <f t="shared" si="29"/>
        <v>Молоко 2,5%</v>
      </c>
      <c r="K71" s="169" t="str">
        <f t="shared" si="29"/>
        <v>Масло сливочное</v>
      </c>
      <c r="L71" s="169" t="str">
        <f t="shared" si="29"/>
        <v>Сметана 15%</v>
      </c>
      <c r="M71" s="169" t="str">
        <f t="shared" si="29"/>
        <v>Молоко сухое</v>
      </c>
      <c r="N71" s="169" t="str">
        <f t="shared" si="29"/>
        <v>Снежок 2,5 %</v>
      </c>
      <c r="O71" s="169" t="str">
        <f t="shared" si="29"/>
        <v>Творог 5%</v>
      </c>
      <c r="P71" s="169" t="str">
        <f t="shared" si="29"/>
        <v>Молоко сгущенное</v>
      </c>
      <c r="Q71" s="169" t="str">
        <f t="shared" si="29"/>
        <v xml:space="preserve">Джем Сава </v>
      </c>
      <c r="R71" s="169" t="str">
        <f t="shared" si="29"/>
        <v>Сыр</v>
      </c>
      <c r="S71" s="169" t="str">
        <f t="shared" si="29"/>
        <v>Зеленый горошек</v>
      </c>
      <c r="T71" s="169" t="str">
        <f t="shared" si="29"/>
        <v>Кукуруза консервирован.</v>
      </c>
      <c r="U71" s="169" t="str">
        <f t="shared" si="29"/>
        <v>Консервы рыбные</v>
      </c>
      <c r="V71" s="169" t="str">
        <f t="shared" si="29"/>
        <v>Огурцы консервирован.</v>
      </c>
      <c r="W71" s="28"/>
      <c r="X71" s="169" t="str">
        <f t="shared" si="29"/>
        <v>Яйцо</v>
      </c>
      <c r="Y71" s="169" t="str">
        <f t="shared" si="29"/>
        <v>Икра кабачковая</v>
      </c>
      <c r="Z71" s="169" t="str">
        <f t="shared" si="29"/>
        <v>Изюм</v>
      </c>
      <c r="AA71" s="169" t="str">
        <f t="shared" si="29"/>
        <v>Курага</v>
      </c>
      <c r="AB71" s="169" t="str">
        <f t="shared" si="29"/>
        <v>Чернослив</v>
      </c>
      <c r="AC71" s="169" t="str">
        <f t="shared" si="29"/>
        <v>Шиповник</v>
      </c>
      <c r="AD71" s="169" t="str">
        <f t="shared" si="29"/>
        <v>Сухофрукты</v>
      </c>
      <c r="AE71" s="169" t="str">
        <f t="shared" si="29"/>
        <v>Ягода свежемороженная</v>
      </c>
      <c r="AF71" s="169" t="str">
        <f t="shared" ref="AF71:AI71" si="30">AF55</f>
        <v>Апельсин</v>
      </c>
      <c r="AG71" s="169" t="str">
        <f t="shared" si="30"/>
        <v>Банан</v>
      </c>
      <c r="AH71" s="169" t="str">
        <f t="shared" si="30"/>
        <v>Лимон</v>
      </c>
      <c r="AI71" s="169" t="str">
        <f t="shared" si="30"/>
        <v>Яблоко</v>
      </c>
      <c r="AJ71" s="169" t="str">
        <f t="shared" si="29"/>
        <v>Кисель</v>
      </c>
      <c r="AK71" s="169" t="str">
        <f t="shared" si="29"/>
        <v xml:space="preserve">Сок </v>
      </c>
      <c r="AL71" s="169" t="str">
        <f t="shared" si="29"/>
        <v>Макаронные изделия</v>
      </c>
      <c r="AM71" s="169" t="str">
        <f t="shared" si="29"/>
        <v>Мука</v>
      </c>
      <c r="AN71" s="169" t="str">
        <f t="shared" si="29"/>
        <v>Дрожжи</v>
      </c>
      <c r="AO71" s="169" t="str">
        <f t="shared" si="29"/>
        <v>Печенье</v>
      </c>
      <c r="AP71" s="169" t="str">
        <f t="shared" si="29"/>
        <v>Пряники</v>
      </c>
      <c r="AQ71" s="169" t="str">
        <f t="shared" si="29"/>
        <v>Вафли</v>
      </c>
      <c r="AR71" s="169" t="str">
        <f t="shared" si="29"/>
        <v>Конфеты</v>
      </c>
      <c r="AS71" s="169" t="str">
        <f t="shared" si="29"/>
        <v>Повидло Сава</v>
      </c>
      <c r="AT71" s="169" t="str">
        <f t="shared" si="29"/>
        <v>Крупа геркулес</v>
      </c>
      <c r="AU71" s="169" t="str">
        <f t="shared" si="29"/>
        <v>Крупа горох</v>
      </c>
      <c r="AV71" s="169" t="str">
        <f t="shared" si="29"/>
        <v>Крупа гречневая</v>
      </c>
      <c r="AW71" s="169" t="str">
        <f t="shared" si="29"/>
        <v>Крупа кукурузная</v>
      </c>
      <c r="AX71" s="169" t="str">
        <f t="shared" si="29"/>
        <v>Крупа манная</v>
      </c>
      <c r="AY71" s="169" t="str">
        <f t="shared" si="29"/>
        <v>Крупа перловая</v>
      </c>
      <c r="AZ71" s="169" t="str">
        <f t="shared" si="29"/>
        <v>Крупа пшеничная</v>
      </c>
      <c r="BA71" s="169" t="str">
        <f t="shared" si="29"/>
        <v>Крупа пшено</v>
      </c>
      <c r="BB71" s="169" t="str">
        <f t="shared" si="29"/>
        <v>Крупа ячневая</v>
      </c>
      <c r="BC71" s="169" t="str">
        <f t="shared" si="29"/>
        <v>Рис</v>
      </c>
      <c r="BD71" s="169" t="str">
        <f t="shared" si="29"/>
        <v>Цыпленок бройлер</v>
      </c>
      <c r="BE71" s="169" t="str">
        <f t="shared" si="29"/>
        <v>Филе куриное</v>
      </c>
      <c r="BF71" s="169" t="str">
        <f t="shared" si="29"/>
        <v>Фарш говяжий</v>
      </c>
      <c r="BG71" s="169" t="str">
        <f t="shared" si="29"/>
        <v>Печень куриная</v>
      </c>
      <c r="BH71" s="169" t="str">
        <f t="shared" si="29"/>
        <v>Филе минтая</v>
      </c>
      <c r="BI71" s="169" t="str">
        <f t="shared" si="29"/>
        <v>Филе сельди слабосол.</v>
      </c>
      <c r="BJ71" s="169" t="str">
        <f t="shared" si="29"/>
        <v>Картофель</v>
      </c>
      <c r="BK71" s="169" t="str">
        <f t="shared" si="29"/>
        <v>Морковь</v>
      </c>
      <c r="BL71" s="169" t="str">
        <f t="shared" si="29"/>
        <v>Лук</v>
      </c>
      <c r="BM71" s="169" t="str">
        <f t="shared" si="29"/>
        <v>Капуста</v>
      </c>
      <c r="BN71" s="169" t="str">
        <f t="shared" si="29"/>
        <v>Свекла</v>
      </c>
      <c r="BO71" s="169" t="str">
        <f t="shared" si="29"/>
        <v>Томатная паста</v>
      </c>
      <c r="BP71" s="169" t="str">
        <f t="shared" si="29"/>
        <v>Масло растительное</v>
      </c>
      <c r="BQ71" s="169" t="str">
        <f t="shared" si="29"/>
        <v>Соль</v>
      </c>
      <c r="BR71" s="181" t="s">
        <v>83</v>
      </c>
      <c r="BS71" s="189" t="s">
        <v>3</v>
      </c>
      <c r="BT71" s="189" t="s">
        <v>4</v>
      </c>
    </row>
    <row r="72" spans="1:72" ht="29.25" customHeight="1">
      <c r="A72" s="176"/>
      <c r="B72" s="3" t="s">
        <v>5</v>
      </c>
      <c r="C72" s="178"/>
      <c r="D72" s="169"/>
      <c r="E72" s="169"/>
      <c r="F72" s="169"/>
      <c r="G72" s="169"/>
      <c r="H72" s="169"/>
      <c r="I72" s="169"/>
      <c r="J72" s="169"/>
      <c r="K72" s="169"/>
      <c r="L72" s="169"/>
      <c r="M72" s="169"/>
      <c r="N72" s="169"/>
      <c r="O72" s="169"/>
      <c r="P72" s="169"/>
      <c r="Q72" s="169"/>
      <c r="R72" s="169"/>
      <c r="S72" s="169"/>
      <c r="T72" s="169"/>
      <c r="U72" s="169"/>
      <c r="V72" s="169"/>
      <c r="W72" s="28"/>
      <c r="X72" s="169"/>
      <c r="Y72" s="169"/>
      <c r="Z72" s="169"/>
      <c r="AA72" s="169"/>
      <c r="AB72" s="169"/>
      <c r="AC72" s="169"/>
      <c r="AD72" s="169"/>
      <c r="AE72" s="169"/>
      <c r="AF72" s="169"/>
      <c r="AG72" s="169"/>
      <c r="AH72" s="169"/>
      <c r="AI72" s="169"/>
      <c r="AJ72" s="169"/>
      <c r="AK72" s="169"/>
      <c r="AL72" s="169"/>
      <c r="AM72" s="169"/>
      <c r="AN72" s="169"/>
      <c r="AO72" s="169"/>
      <c r="AP72" s="169"/>
      <c r="AQ72" s="169"/>
      <c r="AR72" s="169"/>
      <c r="AS72" s="169"/>
      <c r="AT72" s="169"/>
      <c r="AU72" s="169"/>
      <c r="AV72" s="169"/>
      <c r="AW72" s="169"/>
      <c r="AX72" s="169"/>
      <c r="AY72" s="169"/>
      <c r="AZ72" s="169"/>
      <c r="BA72" s="169"/>
      <c r="BB72" s="169"/>
      <c r="BC72" s="169"/>
      <c r="BD72" s="169"/>
      <c r="BE72" s="169"/>
      <c r="BF72" s="169"/>
      <c r="BG72" s="169"/>
      <c r="BH72" s="169"/>
      <c r="BI72" s="169"/>
      <c r="BJ72" s="169"/>
      <c r="BK72" s="169"/>
      <c r="BL72" s="169"/>
      <c r="BM72" s="169"/>
      <c r="BN72" s="169"/>
      <c r="BO72" s="169"/>
      <c r="BP72" s="169"/>
      <c r="BQ72" s="169"/>
      <c r="BR72" s="182"/>
      <c r="BS72" s="189"/>
      <c r="BT72" s="189"/>
    </row>
    <row r="73" spans="1:72">
      <c r="A73" s="192"/>
      <c r="B73" s="29" t="s">
        <v>34</v>
      </c>
      <c r="C73" s="194"/>
      <c r="D73" s="4">
        <f t="shared" ref="D73:BQ76" si="31">D17</f>
        <v>0</v>
      </c>
      <c r="E73" s="4">
        <f t="shared" si="31"/>
        <v>0</v>
      </c>
      <c r="F73" s="4">
        <f t="shared" si="31"/>
        <v>0</v>
      </c>
      <c r="G73" s="4">
        <f t="shared" si="31"/>
        <v>0</v>
      </c>
      <c r="H73" s="4">
        <f t="shared" si="31"/>
        <v>0</v>
      </c>
      <c r="I73" s="4">
        <f t="shared" si="31"/>
        <v>0</v>
      </c>
      <c r="J73" s="4">
        <f t="shared" si="31"/>
        <v>0</v>
      </c>
      <c r="K73" s="4">
        <f t="shared" si="31"/>
        <v>2E-3</v>
      </c>
      <c r="L73" s="4">
        <f t="shared" si="31"/>
        <v>2E-3</v>
      </c>
      <c r="M73" s="4">
        <f t="shared" si="31"/>
        <v>0</v>
      </c>
      <c r="N73" s="4">
        <f t="shared" si="31"/>
        <v>0</v>
      </c>
      <c r="O73" s="4">
        <f t="shared" si="31"/>
        <v>0</v>
      </c>
      <c r="P73" s="4">
        <f t="shared" si="31"/>
        <v>0</v>
      </c>
      <c r="Q73" s="4">
        <f t="shared" si="31"/>
        <v>0</v>
      </c>
      <c r="R73" s="4">
        <f t="shared" si="31"/>
        <v>0</v>
      </c>
      <c r="S73" s="4">
        <f t="shared" si="31"/>
        <v>0</v>
      </c>
      <c r="T73" s="4">
        <f t="shared" si="31"/>
        <v>0</v>
      </c>
      <c r="U73" s="4">
        <f t="shared" si="31"/>
        <v>0</v>
      </c>
      <c r="V73" s="4">
        <f t="shared" si="31"/>
        <v>0</v>
      </c>
      <c r="W73" s="4">
        <f t="shared" si="31"/>
        <v>0</v>
      </c>
      <c r="X73" s="4">
        <f t="shared" si="31"/>
        <v>0</v>
      </c>
      <c r="Y73" s="4">
        <f t="shared" si="31"/>
        <v>0</v>
      </c>
      <c r="Z73" s="4">
        <f t="shared" si="31"/>
        <v>0</v>
      </c>
      <c r="AA73" s="4">
        <f t="shared" si="31"/>
        <v>0</v>
      </c>
      <c r="AB73" s="4">
        <f t="shared" si="31"/>
        <v>0</v>
      </c>
      <c r="AC73" s="4">
        <f t="shared" si="31"/>
        <v>0</v>
      </c>
      <c r="AD73" s="4">
        <f t="shared" si="31"/>
        <v>0</v>
      </c>
      <c r="AE73" s="4">
        <f t="shared" si="31"/>
        <v>0</v>
      </c>
      <c r="AF73" s="4">
        <f t="shared" ref="AF73:AI73" si="32">AF17</f>
        <v>0</v>
      </c>
      <c r="AG73" s="4">
        <f t="shared" si="32"/>
        <v>0</v>
      </c>
      <c r="AH73" s="4">
        <f t="shared" si="32"/>
        <v>0</v>
      </c>
      <c r="AI73" s="4">
        <f t="shared" si="32"/>
        <v>0</v>
      </c>
      <c r="AJ73" s="4">
        <f t="shared" si="31"/>
        <v>0</v>
      </c>
      <c r="AK73" s="4">
        <f t="shared" si="31"/>
        <v>0</v>
      </c>
      <c r="AL73" s="4">
        <f t="shared" si="31"/>
        <v>0</v>
      </c>
      <c r="AM73" s="4">
        <f t="shared" si="31"/>
        <v>0</v>
      </c>
      <c r="AN73" s="4">
        <f t="shared" si="31"/>
        <v>0</v>
      </c>
      <c r="AO73" s="4">
        <f t="shared" si="31"/>
        <v>0</v>
      </c>
      <c r="AP73" s="4">
        <f t="shared" si="31"/>
        <v>0</v>
      </c>
      <c r="AQ73" s="4">
        <f t="shared" si="31"/>
        <v>0</v>
      </c>
      <c r="AR73" s="4">
        <f t="shared" si="31"/>
        <v>0</v>
      </c>
      <c r="AS73" s="4">
        <f t="shared" si="31"/>
        <v>0</v>
      </c>
      <c r="AT73" s="4">
        <f t="shared" si="31"/>
        <v>0</v>
      </c>
      <c r="AU73" s="4">
        <f t="shared" si="31"/>
        <v>0</v>
      </c>
      <c r="AV73" s="4">
        <f t="shared" si="31"/>
        <v>0</v>
      </c>
      <c r="AW73" s="4">
        <f t="shared" si="31"/>
        <v>0</v>
      </c>
      <c r="AX73" s="4">
        <f t="shared" si="31"/>
        <v>0</v>
      </c>
      <c r="AY73" s="4">
        <f t="shared" si="31"/>
        <v>0</v>
      </c>
      <c r="AZ73" s="4">
        <f t="shared" si="31"/>
        <v>0</v>
      </c>
      <c r="BA73" s="4">
        <f t="shared" si="31"/>
        <v>0</v>
      </c>
      <c r="BB73" s="4">
        <f t="shared" si="31"/>
        <v>0</v>
      </c>
      <c r="BC73" s="4">
        <f t="shared" si="31"/>
        <v>0</v>
      </c>
      <c r="BD73" s="4">
        <f t="shared" si="31"/>
        <v>0</v>
      </c>
      <c r="BE73" s="4">
        <f t="shared" si="31"/>
        <v>0</v>
      </c>
      <c r="BF73" s="4">
        <f t="shared" si="31"/>
        <v>8.0000000000000002E-3</v>
      </c>
      <c r="BG73" s="4">
        <f t="shared" si="31"/>
        <v>0</v>
      </c>
      <c r="BH73" s="4">
        <f t="shared" si="31"/>
        <v>0</v>
      </c>
      <c r="BI73" s="4">
        <f t="shared" si="31"/>
        <v>0</v>
      </c>
      <c r="BJ73" s="4">
        <f t="shared" si="31"/>
        <v>5.0999999999999997E-2</v>
      </c>
      <c r="BK73" s="4">
        <f t="shared" si="31"/>
        <v>0.01</v>
      </c>
      <c r="BL73" s="4">
        <f t="shared" si="31"/>
        <v>8.0000000000000002E-3</v>
      </c>
      <c r="BM73" s="4">
        <f t="shared" si="31"/>
        <v>0</v>
      </c>
      <c r="BN73" s="4">
        <f t="shared" si="31"/>
        <v>5.5E-2</v>
      </c>
      <c r="BO73" s="4">
        <f t="shared" si="31"/>
        <v>2E-3</v>
      </c>
      <c r="BP73" s="4">
        <f t="shared" si="31"/>
        <v>1E-3</v>
      </c>
      <c r="BQ73" s="4">
        <f t="shared" si="31"/>
        <v>1E-3</v>
      </c>
      <c r="BR73" s="58">
        <f t="shared" ref="BR73" si="33">BR17</f>
        <v>0</v>
      </c>
    </row>
    <row r="74" spans="1:72">
      <c r="A74" s="192"/>
      <c r="B74" s="4" t="s">
        <v>12</v>
      </c>
      <c r="C74" s="194"/>
      <c r="D74" s="4">
        <f t="shared" si="31"/>
        <v>0.01</v>
      </c>
      <c r="E74" s="4">
        <f t="shared" si="31"/>
        <v>0</v>
      </c>
      <c r="F74" s="4">
        <f t="shared" si="31"/>
        <v>0</v>
      </c>
      <c r="G74" s="4">
        <f t="shared" si="31"/>
        <v>0</v>
      </c>
      <c r="H74" s="4">
        <f t="shared" si="31"/>
        <v>0</v>
      </c>
      <c r="I74" s="4">
        <f t="shared" si="31"/>
        <v>0</v>
      </c>
      <c r="J74" s="4">
        <f t="shared" si="31"/>
        <v>0</v>
      </c>
      <c r="K74" s="4">
        <f t="shared" si="31"/>
        <v>0</v>
      </c>
      <c r="L74" s="4">
        <f t="shared" si="31"/>
        <v>0</v>
      </c>
      <c r="M74" s="4">
        <f t="shared" si="31"/>
        <v>0</v>
      </c>
      <c r="N74" s="4">
        <f t="shared" si="31"/>
        <v>0</v>
      </c>
      <c r="O74" s="4">
        <f t="shared" si="31"/>
        <v>0</v>
      </c>
      <c r="P74" s="4">
        <f t="shared" si="31"/>
        <v>0</v>
      </c>
      <c r="Q74" s="4">
        <f t="shared" si="31"/>
        <v>0</v>
      </c>
      <c r="R74" s="4">
        <f t="shared" si="31"/>
        <v>0</v>
      </c>
      <c r="S74" s="4">
        <f t="shared" si="31"/>
        <v>0</v>
      </c>
      <c r="T74" s="4">
        <f t="shared" si="31"/>
        <v>0</v>
      </c>
      <c r="U74" s="4">
        <f t="shared" si="31"/>
        <v>0</v>
      </c>
      <c r="V74" s="4">
        <f t="shared" si="31"/>
        <v>0</v>
      </c>
      <c r="W74" s="4">
        <f t="shared" si="31"/>
        <v>0</v>
      </c>
      <c r="X74" s="4">
        <f t="shared" si="31"/>
        <v>0.14285714285714285</v>
      </c>
      <c r="Y74" s="4">
        <f t="shared" si="31"/>
        <v>0</v>
      </c>
      <c r="Z74" s="4">
        <f t="shared" si="31"/>
        <v>0</v>
      </c>
      <c r="AA74" s="4">
        <f t="shared" si="31"/>
        <v>0</v>
      </c>
      <c r="AB74" s="4">
        <f t="shared" si="31"/>
        <v>0</v>
      </c>
      <c r="AC74" s="4">
        <f t="shared" si="31"/>
        <v>0</v>
      </c>
      <c r="AD74" s="4">
        <f t="shared" si="31"/>
        <v>0</v>
      </c>
      <c r="AE74" s="4">
        <f t="shared" si="31"/>
        <v>0</v>
      </c>
      <c r="AF74" s="4">
        <f t="shared" ref="AF74:AI74" si="34">AF18</f>
        <v>0</v>
      </c>
      <c r="AG74" s="4">
        <f t="shared" si="34"/>
        <v>0</v>
      </c>
      <c r="AH74" s="4">
        <f t="shared" si="34"/>
        <v>0</v>
      </c>
      <c r="AI74" s="4">
        <f t="shared" si="34"/>
        <v>0</v>
      </c>
      <c r="AJ74" s="4">
        <f t="shared" si="31"/>
        <v>0</v>
      </c>
      <c r="AK74" s="4">
        <f t="shared" si="31"/>
        <v>0</v>
      </c>
      <c r="AL74" s="4">
        <f t="shared" si="31"/>
        <v>0</v>
      </c>
      <c r="AM74" s="4">
        <f t="shared" si="31"/>
        <v>0</v>
      </c>
      <c r="AN74" s="4">
        <f t="shared" si="31"/>
        <v>0</v>
      </c>
      <c r="AO74" s="4">
        <f t="shared" si="31"/>
        <v>0</v>
      </c>
      <c r="AP74" s="4">
        <f t="shared" si="31"/>
        <v>0</v>
      </c>
      <c r="AQ74" s="4">
        <f t="shared" si="31"/>
        <v>0</v>
      </c>
      <c r="AR74" s="4">
        <f t="shared" si="31"/>
        <v>0</v>
      </c>
      <c r="AS74" s="4">
        <f t="shared" si="31"/>
        <v>0</v>
      </c>
      <c r="AT74" s="4">
        <f t="shared" si="31"/>
        <v>0</v>
      </c>
      <c r="AU74" s="4">
        <f t="shared" si="31"/>
        <v>0</v>
      </c>
      <c r="AV74" s="4">
        <f t="shared" si="31"/>
        <v>0</v>
      </c>
      <c r="AW74" s="4">
        <f t="shared" si="31"/>
        <v>0</v>
      </c>
      <c r="AX74" s="4">
        <f t="shared" si="31"/>
        <v>0</v>
      </c>
      <c r="AY74" s="4">
        <f t="shared" si="31"/>
        <v>0</v>
      </c>
      <c r="AZ74" s="4">
        <f t="shared" si="31"/>
        <v>0</v>
      </c>
      <c r="BA74" s="4">
        <f t="shared" si="31"/>
        <v>0</v>
      </c>
      <c r="BB74" s="4">
        <f t="shared" si="31"/>
        <v>0</v>
      </c>
      <c r="BC74" s="4">
        <f t="shared" si="31"/>
        <v>0</v>
      </c>
      <c r="BD74" s="4">
        <f t="shared" si="31"/>
        <v>0</v>
      </c>
      <c r="BE74" s="4">
        <f t="shared" si="31"/>
        <v>0</v>
      </c>
      <c r="BF74" s="4">
        <f t="shared" si="31"/>
        <v>0</v>
      </c>
      <c r="BG74" s="4">
        <f t="shared" si="31"/>
        <v>0</v>
      </c>
      <c r="BH74" s="4">
        <f t="shared" si="31"/>
        <v>0.04</v>
      </c>
      <c r="BI74" s="4">
        <f t="shared" si="31"/>
        <v>0</v>
      </c>
      <c r="BJ74" s="4">
        <f t="shared" si="31"/>
        <v>0</v>
      </c>
      <c r="BK74" s="4">
        <f t="shared" si="31"/>
        <v>0</v>
      </c>
      <c r="BL74" s="4">
        <f t="shared" si="31"/>
        <v>5.0000000000000001E-3</v>
      </c>
      <c r="BM74" s="4">
        <f t="shared" si="31"/>
        <v>0</v>
      </c>
      <c r="BN74" s="4">
        <f t="shared" si="31"/>
        <v>0</v>
      </c>
      <c r="BO74" s="4">
        <f t="shared" si="31"/>
        <v>0</v>
      </c>
      <c r="BP74" s="4">
        <f t="shared" si="31"/>
        <v>1E-3</v>
      </c>
      <c r="BQ74" s="4">
        <f t="shared" si="31"/>
        <v>1E-3</v>
      </c>
      <c r="BR74" s="58">
        <f t="shared" ref="BR74" si="35">BR18</f>
        <v>0</v>
      </c>
    </row>
    <row r="75" spans="1:72">
      <c r="A75" s="192"/>
      <c r="B75" s="4" t="s">
        <v>13</v>
      </c>
      <c r="C75" s="194"/>
      <c r="D75" s="4">
        <f t="shared" si="31"/>
        <v>0</v>
      </c>
      <c r="E75" s="4">
        <f t="shared" si="31"/>
        <v>0</v>
      </c>
      <c r="F75" s="4">
        <f t="shared" si="31"/>
        <v>0</v>
      </c>
      <c r="G75" s="4">
        <f t="shared" si="31"/>
        <v>0</v>
      </c>
      <c r="H75" s="4">
        <f t="shared" si="31"/>
        <v>0</v>
      </c>
      <c r="I75" s="4">
        <f t="shared" si="31"/>
        <v>0</v>
      </c>
      <c r="J75" s="4">
        <f t="shared" si="31"/>
        <v>0</v>
      </c>
      <c r="K75" s="4">
        <f t="shared" si="31"/>
        <v>5.0000000000000001E-4</v>
      </c>
      <c r="L75" s="4">
        <f t="shared" si="31"/>
        <v>7.0000000000000001E-3</v>
      </c>
      <c r="M75" s="4">
        <f t="shared" si="31"/>
        <v>0</v>
      </c>
      <c r="N75" s="4">
        <f t="shared" si="31"/>
        <v>0</v>
      </c>
      <c r="O75" s="4">
        <f t="shared" si="31"/>
        <v>0</v>
      </c>
      <c r="P75" s="4">
        <f t="shared" si="31"/>
        <v>0</v>
      </c>
      <c r="Q75" s="4">
        <f t="shared" si="31"/>
        <v>0</v>
      </c>
      <c r="R75" s="4">
        <f t="shared" si="31"/>
        <v>0</v>
      </c>
      <c r="S75" s="4">
        <f t="shared" si="31"/>
        <v>0</v>
      </c>
      <c r="T75" s="4">
        <f t="shared" si="31"/>
        <v>0</v>
      </c>
      <c r="U75" s="4">
        <f t="shared" si="31"/>
        <v>0</v>
      </c>
      <c r="V75" s="4">
        <f t="shared" si="31"/>
        <v>0</v>
      </c>
      <c r="W75" s="4">
        <f t="shared" si="31"/>
        <v>0</v>
      </c>
      <c r="X75" s="4">
        <f t="shared" si="31"/>
        <v>0</v>
      </c>
      <c r="Y75" s="4">
        <f t="shared" si="31"/>
        <v>0</v>
      </c>
      <c r="Z75" s="4">
        <f t="shared" si="31"/>
        <v>0</v>
      </c>
      <c r="AA75" s="4">
        <f t="shared" si="31"/>
        <v>0</v>
      </c>
      <c r="AB75" s="4">
        <f t="shared" si="31"/>
        <v>0</v>
      </c>
      <c r="AC75" s="4">
        <f t="shared" si="31"/>
        <v>0</v>
      </c>
      <c r="AD75" s="4">
        <f t="shared" si="31"/>
        <v>0</v>
      </c>
      <c r="AE75" s="4">
        <f t="shared" si="31"/>
        <v>0</v>
      </c>
      <c r="AF75" s="4">
        <f t="shared" ref="AF75:AI75" si="36">AF19</f>
        <v>0</v>
      </c>
      <c r="AG75" s="4">
        <f t="shared" si="36"/>
        <v>0</v>
      </c>
      <c r="AH75" s="4">
        <f t="shared" si="36"/>
        <v>0</v>
      </c>
      <c r="AI75" s="4">
        <f t="shared" si="36"/>
        <v>0</v>
      </c>
      <c r="AJ75" s="4">
        <f t="shared" si="31"/>
        <v>0</v>
      </c>
      <c r="AK75" s="4">
        <f t="shared" si="31"/>
        <v>0</v>
      </c>
      <c r="AL75" s="4">
        <f t="shared" si="31"/>
        <v>0</v>
      </c>
      <c r="AM75" s="4">
        <f t="shared" si="31"/>
        <v>5.4000000000000001E-4</v>
      </c>
      <c r="AN75" s="4">
        <f t="shared" si="31"/>
        <v>0</v>
      </c>
      <c r="AO75" s="4">
        <f t="shared" si="31"/>
        <v>0</v>
      </c>
      <c r="AP75" s="4">
        <f t="shared" si="31"/>
        <v>0</v>
      </c>
      <c r="AQ75" s="4">
        <f t="shared" si="31"/>
        <v>0</v>
      </c>
      <c r="AR75" s="4">
        <f t="shared" si="31"/>
        <v>0</v>
      </c>
      <c r="AS75" s="4">
        <f t="shared" si="31"/>
        <v>0</v>
      </c>
      <c r="AT75" s="4">
        <f t="shared" si="31"/>
        <v>0</v>
      </c>
      <c r="AU75" s="4">
        <f t="shared" si="31"/>
        <v>0</v>
      </c>
      <c r="AV75" s="4">
        <f t="shared" si="31"/>
        <v>0</v>
      </c>
      <c r="AW75" s="4">
        <f t="shared" si="31"/>
        <v>0</v>
      </c>
      <c r="AX75" s="4">
        <f t="shared" si="31"/>
        <v>0</v>
      </c>
      <c r="AY75" s="4">
        <f t="shared" si="31"/>
        <v>0</v>
      </c>
      <c r="AZ75" s="4">
        <f t="shared" si="31"/>
        <v>0</v>
      </c>
      <c r="BA75" s="4">
        <f t="shared" si="31"/>
        <v>0</v>
      </c>
      <c r="BB75" s="4">
        <f t="shared" si="31"/>
        <v>0</v>
      </c>
      <c r="BC75" s="4">
        <f t="shared" si="31"/>
        <v>0</v>
      </c>
      <c r="BD75" s="4">
        <f t="shared" si="31"/>
        <v>0</v>
      </c>
      <c r="BE75" s="4">
        <f t="shared" si="31"/>
        <v>0</v>
      </c>
      <c r="BF75" s="4">
        <f t="shared" si="31"/>
        <v>0</v>
      </c>
      <c r="BG75" s="4">
        <f t="shared" si="31"/>
        <v>0</v>
      </c>
      <c r="BH75" s="4">
        <f t="shared" si="31"/>
        <v>0</v>
      </c>
      <c r="BI75" s="4">
        <f t="shared" si="31"/>
        <v>0</v>
      </c>
      <c r="BJ75" s="4">
        <f t="shared" si="31"/>
        <v>0</v>
      </c>
      <c r="BK75" s="4">
        <f t="shared" si="31"/>
        <v>0</v>
      </c>
      <c r="BL75" s="4">
        <f t="shared" si="31"/>
        <v>0</v>
      </c>
      <c r="BM75" s="4">
        <f t="shared" si="31"/>
        <v>0</v>
      </c>
      <c r="BN75" s="4">
        <f t="shared" si="31"/>
        <v>0</v>
      </c>
      <c r="BO75" s="4">
        <f t="shared" si="31"/>
        <v>0</v>
      </c>
      <c r="BP75" s="4">
        <f t="shared" si="31"/>
        <v>0</v>
      </c>
      <c r="BQ75" s="4">
        <f t="shared" si="31"/>
        <v>0</v>
      </c>
      <c r="BR75" s="58">
        <f t="shared" ref="BR75" si="37">BR19</f>
        <v>0</v>
      </c>
    </row>
    <row r="76" spans="1:72">
      <c r="A76" s="192"/>
      <c r="B76" s="10" t="s">
        <v>14</v>
      </c>
      <c r="C76" s="194"/>
      <c r="D76" s="4">
        <f t="shared" si="31"/>
        <v>0</v>
      </c>
      <c r="E76" s="4">
        <f t="shared" si="31"/>
        <v>0</v>
      </c>
      <c r="F76" s="4">
        <f t="shared" si="31"/>
        <v>0</v>
      </c>
      <c r="G76" s="4">
        <f t="shared" ref="G76:BQ79" si="38">G20</f>
        <v>0</v>
      </c>
      <c r="H76" s="4">
        <f t="shared" si="38"/>
        <v>0</v>
      </c>
      <c r="I76" s="4">
        <f t="shared" si="38"/>
        <v>0</v>
      </c>
      <c r="J76" s="4">
        <f t="shared" si="38"/>
        <v>1.9E-2</v>
      </c>
      <c r="K76" s="4">
        <f t="shared" si="38"/>
        <v>2E-3</v>
      </c>
      <c r="L76" s="4">
        <f t="shared" si="38"/>
        <v>0</v>
      </c>
      <c r="M76" s="4">
        <f t="shared" si="38"/>
        <v>0</v>
      </c>
      <c r="N76" s="4">
        <f t="shared" si="38"/>
        <v>0</v>
      </c>
      <c r="O76" s="4">
        <f t="shared" si="38"/>
        <v>0</v>
      </c>
      <c r="P76" s="4">
        <f t="shared" si="38"/>
        <v>0</v>
      </c>
      <c r="Q76" s="4">
        <f t="shared" si="38"/>
        <v>0</v>
      </c>
      <c r="R76" s="4">
        <f t="shared" si="38"/>
        <v>0</v>
      </c>
      <c r="S76" s="4">
        <f t="shared" si="38"/>
        <v>0</v>
      </c>
      <c r="T76" s="4">
        <f t="shared" si="38"/>
        <v>0</v>
      </c>
      <c r="U76" s="4">
        <f t="shared" si="38"/>
        <v>0</v>
      </c>
      <c r="V76" s="4">
        <f t="shared" si="38"/>
        <v>0</v>
      </c>
      <c r="W76" s="4">
        <f t="shared" si="38"/>
        <v>0</v>
      </c>
      <c r="X76" s="4">
        <f t="shared" si="38"/>
        <v>0</v>
      </c>
      <c r="Y76" s="4">
        <f t="shared" si="38"/>
        <v>0</v>
      </c>
      <c r="Z76" s="4">
        <f t="shared" si="38"/>
        <v>0</v>
      </c>
      <c r="AA76" s="4">
        <f t="shared" si="38"/>
        <v>0</v>
      </c>
      <c r="AB76" s="4">
        <f t="shared" si="38"/>
        <v>0</v>
      </c>
      <c r="AC76" s="4">
        <f t="shared" si="38"/>
        <v>0</v>
      </c>
      <c r="AD76" s="4">
        <f t="shared" si="38"/>
        <v>0</v>
      </c>
      <c r="AE76" s="4">
        <f t="shared" si="38"/>
        <v>0</v>
      </c>
      <c r="AF76" s="4">
        <f t="shared" ref="AF76:AI76" si="39">AF20</f>
        <v>0</v>
      </c>
      <c r="AG76" s="4">
        <f t="shared" si="39"/>
        <v>0</v>
      </c>
      <c r="AH76" s="4">
        <f t="shared" si="39"/>
        <v>0</v>
      </c>
      <c r="AI76" s="4">
        <f t="shared" si="39"/>
        <v>0</v>
      </c>
      <c r="AJ76" s="4">
        <f t="shared" si="38"/>
        <v>0</v>
      </c>
      <c r="AK76" s="4">
        <f t="shared" si="38"/>
        <v>0</v>
      </c>
      <c r="AL76" s="4">
        <f t="shared" si="38"/>
        <v>0</v>
      </c>
      <c r="AM76" s="4">
        <f t="shared" si="38"/>
        <v>0</v>
      </c>
      <c r="AN76" s="4">
        <f t="shared" si="38"/>
        <v>0</v>
      </c>
      <c r="AO76" s="4">
        <f t="shared" si="38"/>
        <v>0</v>
      </c>
      <c r="AP76" s="4">
        <f t="shared" si="38"/>
        <v>0</v>
      </c>
      <c r="AQ76" s="4">
        <f t="shared" si="38"/>
        <v>0</v>
      </c>
      <c r="AR76" s="4">
        <f t="shared" si="38"/>
        <v>0</v>
      </c>
      <c r="AS76" s="4">
        <f t="shared" si="38"/>
        <v>0</v>
      </c>
      <c r="AT76" s="4">
        <f t="shared" si="38"/>
        <v>0</v>
      </c>
      <c r="AU76" s="4">
        <f t="shared" si="38"/>
        <v>0</v>
      </c>
      <c r="AV76" s="4">
        <f t="shared" si="38"/>
        <v>0</v>
      </c>
      <c r="AW76" s="4">
        <f t="shared" si="38"/>
        <v>0</v>
      </c>
      <c r="AX76" s="4">
        <f t="shared" si="38"/>
        <v>0</v>
      </c>
      <c r="AY76" s="4">
        <f t="shared" si="38"/>
        <v>0</v>
      </c>
      <c r="AZ76" s="4">
        <f t="shared" si="38"/>
        <v>0</v>
      </c>
      <c r="BA76" s="4">
        <f t="shared" si="38"/>
        <v>0</v>
      </c>
      <c r="BB76" s="4">
        <f t="shared" si="38"/>
        <v>0</v>
      </c>
      <c r="BC76" s="4">
        <f t="shared" si="38"/>
        <v>0</v>
      </c>
      <c r="BD76" s="4">
        <f t="shared" si="38"/>
        <v>0</v>
      </c>
      <c r="BE76" s="4">
        <f t="shared" si="38"/>
        <v>0</v>
      </c>
      <c r="BF76" s="4">
        <f t="shared" si="38"/>
        <v>0</v>
      </c>
      <c r="BG76" s="4">
        <f t="shared" si="38"/>
        <v>0</v>
      </c>
      <c r="BH76" s="4">
        <f t="shared" si="38"/>
        <v>0</v>
      </c>
      <c r="BI76" s="4">
        <f t="shared" si="38"/>
        <v>0</v>
      </c>
      <c r="BJ76" s="4">
        <f t="shared" si="38"/>
        <v>0.17</v>
      </c>
      <c r="BK76" s="4">
        <f t="shared" si="38"/>
        <v>0</v>
      </c>
      <c r="BL76" s="4">
        <f t="shared" si="38"/>
        <v>0</v>
      </c>
      <c r="BM76" s="4">
        <f t="shared" si="38"/>
        <v>0</v>
      </c>
      <c r="BN76" s="4">
        <f t="shared" si="38"/>
        <v>0</v>
      </c>
      <c r="BO76" s="4">
        <f t="shared" si="38"/>
        <v>0</v>
      </c>
      <c r="BP76" s="4">
        <f t="shared" si="38"/>
        <v>0</v>
      </c>
      <c r="BQ76" s="4">
        <f t="shared" si="38"/>
        <v>1E-3</v>
      </c>
      <c r="BR76" s="58">
        <f t="shared" ref="BR76" si="40">BR20</f>
        <v>0</v>
      </c>
    </row>
    <row r="77" spans="1:72">
      <c r="A77" s="192"/>
      <c r="B77" s="8" t="s">
        <v>15</v>
      </c>
      <c r="C77" s="194"/>
      <c r="D77" s="4">
        <f t="shared" ref="D77:AM79" si="41">D21</f>
        <v>0.02</v>
      </c>
      <c r="E77" s="4">
        <f t="shared" si="41"/>
        <v>0</v>
      </c>
      <c r="F77" s="4">
        <f t="shared" si="41"/>
        <v>0</v>
      </c>
      <c r="G77" s="4">
        <f t="shared" si="41"/>
        <v>0</v>
      </c>
      <c r="H77" s="4">
        <f t="shared" si="41"/>
        <v>0</v>
      </c>
      <c r="I77" s="4">
        <f t="shared" si="41"/>
        <v>0</v>
      </c>
      <c r="J77" s="4">
        <f t="shared" si="41"/>
        <v>0</v>
      </c>
      <c r="K77" s="4">
        <f t="shared" si="41"/>
        <v>0</v>
      </c>
      <c r="L77" s="4">
        <f t="shared" si="41"/>
        <v>0</v>
      </c>
      <c r="M77" s="4">
        <f t="shared" si="41"/>
        <v>0</v>
      </c>
      <c r="N77" s="4">
        <f t="shared" si="41"/>
        <v>0</v>
      </c>
      <c r="O77" s="4">
        <f t="shared" si="41"/>
        <v>0</v>
      </c>
      <c r="P77" s="4">
        <f t="shared" si="41"/>
        <v>0</v>
      </c>
      <c r="Q77" s="4">
        <f t="shared" si="41"/>
        <v>0</v>
      </c>
      <c r="R77" s="4">
        <f t="shared" si="41"/>
        <v>0</v>
      </c>
      <c r="S77" s="4">
        <f t="shared" si="41"/>
        <v>0</v>
      </c>
      <c r="T77" s="4">
        <f t="shared" si="38"/>
        <v>0</v>
      </c>
      <c r="U77" s="4">
        <f t="shared" si="38"/>
        <v>0</v>
      </c>
      <c r="V77" s="4">
        <f t="shared" si="38"/>
        <v>0</v>
      </c>
      <c r="W77" s="4">
        <f t="shared" si="38"/>
        <v>0</v>
      </c>
      <c r="X77" s="4">
        <f t="shared" si="41"/>
        <v>0</v>
      </c>
      <c r="Y77" s="4">
        <f t="shared" si="41"/>
        <v>0</v>
      </c>
      <c r="Z77" s="4">
        <f t="shared" si="41"/>
        <v>0</v>
      </c>
      <c r="AA77" s="4">
        <f t="shared" si="41"/>
        <v>0</v>
      </c>
      <c r="AB77" s="4">
        <f t="shared" si="41"/>
        <v>0</v>
      </c>
      <c r="AC77" s="4">
        <f t="shared" si="41"/>
        <v>0</v>
      </c>
      <c r="AD77" s="4">
        <f t="shared" si="41"/>
        <v>0</v>
      </c>
      <c r="AE77" s="4">
        <f t="shared" si="41"/>
        <v>0</v>
      </c>
      <c r="AF77" s="4">
        <f t="shared" ref="AF77:AI77" si="42">AF21</f>
        <v>0</v>
      </c>
      <c r="AG77" s="4">
        <f t="shared" si="42"/>
        <v>0</v>
      </c>
      <c r="AH77" s="4">
        <f t="shared" si="42"/>
        <v>0</v>
      </c>
      <c r="AI77" s="4">
        <f t="shared" si="42"/>
        <v>0</v>
      </c>
      <c r="AJ77" s="4">
        <f t="shared" si="41"/>
        <v>0</v>
      </c>
      <c r="AK77" s="4">
        <f t="shared" si="41"/>
        <v>0</v>
      </c>
      <c r="AL77" s="4">
        <f t="shared" si="41"/>
        <v>0</v>
      </c>
      <c r="AM77" s="4">
        <f t="shared" si="41"/>
        <v>0</v>
      </c>
      <c r="AN77" s="4">
        <f t="shared" si="38"/>
        <v>0</v>
      </c>
      <c r="AO77" s="4">
        <f t="shared" si="38"/>
        <v>0</v>
      </c>
      <c r="AP77" s="4">
        <f t="shared" si="38"/>
        <v>0</v>
      </c>
      <c r="AQ77" s="4">
        <f t="shared" si="38"/>
        <v>0</v>
      </c>
      <c r="AR77" s="4">
        <f t="shared" si="38"/>
        <v>0</v>
      </c>
      <c r="AS77" s="4">
        <f t="shared" si="38"/>
        <v>0</v>
      </c>
      <c r="AT77" s="4">
        <f t="shared" si="38"/>
        <v>0</v>
      </c>
      <c r="AU77" s="4">
        <f t="shared" si="38"/>
        <v>0</v>
      </c>
      <c r="AV77" s="4">
        <f t="shared" si="38"/>
        <v>0</v>
      </c>
      <c r="AW77" s="4">
        <f t="shared" si="38"/>
        <v>0</v>
      </c>
      <c r="AX77" s="4">
        <f t="shared" si="38"/>
        <v>0</v>
      </c>
      <c r="AY77" s="4">
        <f t="shared" si="38"/>
        <v>0</v>
      </c>
      <c r="AZ77" s="4">
        <f t="shared" si="38"/>
        <v>0</v>
      </c>
      <c r="BA77" s="4">
        <f t="shared" si="38"/>
        <v>0</v>
      </c>
      <c r="BB77" s="4">
        <f t="shared" si="38"/>
        <v>0</v>
      </c>
      <c r="BC77" s="4">
        <f t="shared" si="38"/>
        <v>0</v>
      </c>
      <c r="BD77" s="4">
        <f t="shared" si="38"/>
        <v>0</v>
      </c>
      <c r="BE77" s="4">
        <f t="shared" si="38"/>
        <v>0</v>
      </c>
      <c r="BF77" s="4">
        <f t="shared" si="38"/>
        <v>0</v>
      </c>
      <c r="BG77" s="4">
        <f t="shared" si="38"/>
        <v>0</v>
      </c>
      <c r="BH77" s="4">
        <f t="shared" si="38"/>
        <v>0</v>
      </c>
      <c r="BI77" s="4">
        <f t="shared" si="38"/>
        <v>0</v>
      </c>
      <c r="BJ77" s="4">
        <f t="shared" si="38"/>
        <v>0</v>
      </c>
      <c r="BK77" s="4">
        <f t="shared" si="38"/>
        <v>0</v>
      </c>
      <c r="BL77" s="4">
        <f t="shared" si="38"/>
        <v>0</v>
      </c>
      <c r="BM77" s="4">
        <f t="shared" si="38"/>
        <v>0</v>
      </c>
      <c r="BN77" s="4">
        <f t="shared" si="38"/>
        <v>0</v>
      </c>
      <c r="BO77" s="4">
        <f t="shared" si="38"/>
        <v>0</v>
      </c>
      <c r="BP77" s="4">
        <f t="shared" si="38"/>
        <v>0</v>
      </c>
      <c r="BQ77" s="4">
        <f t="shared" si="38"/>
        <v>0</v>
      </c>
      <c r="BR77" s="58">
        <f t="shared" ref="BR77" si="43">BR21</f>
        <v>0</v>
      </c>
    </row>
    <row r="78" spans="1:72">
      <c r="A78" s="192"/>
      <c r="B78" s="8" t="s">
        <v>16</v>
      </c>
      <c r="C78" s="194"/>
      <c r="D78" s="4">
        <f t="shared" si="41"/>
        <v>0</v>
      </c>
      <c r="E78" s="4">
        <f t="shared" si="41"/>
        <v>0.04</v>
      </c>
      <c r="F78" s="4">
        <f t="shared" si="41"/>
        <v>0</v>
      </c>
      <c r="G78" s="4">
        <f t="shared" si="41"/>
        <v>0</v>
      </c>
      <c r="H78" s="4">
        <f t="shared" si="41"/>
        <v>0</v>
      </c>
      <c r="I78" s="4">
        <f t="shared" si="41"/>
        <v>0</v>
      </c>
      <c r="J78" s="4">
        <f t="shared" si="41"/>
        <v>0</v>
      </c>
      <c r="K78" s="4">
        <f t="shared" si="41"/>
        <v>0</v>
      </c>
      <c r="L78" s="4">
        <f t="shared" si="41"/>
        <v>0</v>
      </c>
      <c r="M78" s="4">
        <f t="shared" si="41"/>
        <v>0</v>
      </c>
      <c r="N78" s="4">
        <f t="shared" si="41"/>
        <v>0</v>
      </c>
      <c r="O78" s="4">
        <f t="shared" si="41"/>
        <v>0</v>
      </c>
      <c r="P78" s="4">
        <f t="shared" si="41"/>
        <v>0</v>
      </c>
      <c r="Q78" s="4">
        <f t="shared" si="41"/>
        <v>0</v>
      </c>
      <c r="R78" s="4">
        <f t="shared" si="41"/>
        <v>0</v>
      </c>
      <c r="S78" s="4">
        <f t="shared" si="41"/>
        <v>0</v>
      </c>
      <c r="T78" s="4">
        <f t="shared" si="38"/>
        <v>0</v>
      </c>
      <c r="U78" s="4">
        <f t="shared" si="38"/>
        <v>0</v>
      </c>
      <c r="V78" s="4">
        <f t="shared" si="38"/>
        <v>0</v>
      </c>
      <c r="W78" s="4">
        <f t="shared" si="38"/>
        <v>0</v>
      </c>
      <c r="X78" s="4">
        <f t="shared" si="41"/>
        <v>0</v>
      </c>
      <c r="Y78" s="4">
        <f t="shared" si="41"/>
        <v>0</v>
      </c>
      <c r="Z78" s="4">
        <f t="shared" si="41"/>
        <v>0</v>
      </c>
      <c r="AA78" s="4">
        <f t="shared" si="41"/>
        <v>0</v>
      </c>
      <c r="AB78" s="4">
        <f t="shared" si="41"/>
        <v>0</v>
      </c>
      <c r="AC78" s="4">
        <f t="shared" si="41"/>
        <v>0</v>
      </c>
      <c r="AD78" s="4">
        <f t="shared" si="41"/>
        <v>0</v>
      </c>
      <c r="AE78" s="4">
        <f t="shared" si="41"/>
        <v>0</v>
      </c>
      <c r="AF78" s="4">
        <f t="shared" ref="AF78:AI78" si="44">AF22</f>
        <v>0</v>
      </c>
      <c r="AG78" s="4">
        <f t="shared" si="44"/>
        <v>0</v>
      </c>
      <c r="AH78" s="4">
        <f t="shared" si="44"/>
        <v>0</v>
      </c>
      <c r="AI78" s="4">
        <f t="shared" si="44"/>
        <v>0</v>
      </c>
      <c r="AJ78" s="4">
        <f t="shared" si="41"/>
        <v>0</v>
      </c>
      <c r="AK78" s="4">
        <f t="shared" si="41"/>
        <v>0</v>
      </c>
      <c r="AL78" s="4">
        <f t="shared" si="41"/>
        <v>0</v>
      </c>
      <c r="AM78" s="4">
        <f t="shared" si="41"/>
        <v>0</v>
      </c>
      <c r="AN78" s="4">
        <f t="shared" si="38"/>
        <v>0</v>
      </c>
      <c r="AO78" s="4">
        <f t="shared" si="38"/>
        <v>0</v>
      </c>
      <c r="AP78" s="4">
        <f t="shared" si="38"/>
        <v>0</v>
      </c>
      <c r="AQ78" s="4">
        <f t="shared" si="38"/>
        <v>0</v>
      </c>
      <c r="AR78" s="4">
        <f t="shared" si="38"/>
        <v>0</v>
      </c>
      <c r="AS78" s="4">
        <f t="shared" si="38"/>
        <v>0</v>
      </c>
      <c r="AT78" s="4">
        <f t="shared" si="38"/>
        <v>0</v>
      </c>
      <c r="AU78" s="4">
        <f t="shared" si="38"/>
        <v>0</v>
      </c>
      <c r="AV78" s="4">
        <f t="shared" si="38"/>
        <v>0</v>
      </c>
      <c r="AW78" s="4">
        <f t="shared" si="38"/>
        <v>0</v>
      </c>
      <c r="AX78" s="4">
        <f t="shared" si="38"/>
        <v>0</v>
      </c>
      <c r="AY78" s="4">
        <f t="shared" si="38"/>
        <v>0</v>
      </c>
      <c r="AZ78" s="4">
        <f t="shared" si="38"/>
        <v>0</v>
      </c>
      <c r="BA78" s="4">
        <f t="shared" si="38"/>
        <v>0</v>
      </c>
      <c r="BB78" s="4">
        <f t="shared" si="38"/>
        <v>0</v>
      </c>
      <c r="BC78" s="4">
        <f t="shared" si="38"/>
        <v>0</v>
      </c>
      <c r="BD78" s="4">
        <f t="shared" si="38"/>
        <v>0</v>
      </c>
      <c r="BE78" s="4">
        <f t="shared" si="38"/>
        <v>0</v>
      </c>
      <c r="BF78" s="4">
        <f t="shared" si="38"/>
        <v>0</v>
      </c>
      <c r="BG78" s="4">
        <f t="shared" si="38"/>
        <v>0</v>
      </c>
      <c r="BH78" s="4">
        <f t="shared" si="38"/>
        <v>0</v>
      </c>
      <c r="BI78" s="4">
        <f t="shared" si="38"/>
        <v>0</v>
      </c>
      <c r="BJ78" s="4">
        <f t="shared" si="38"/>
        <v>0</v>
      </c>
      <c r="BK78" s="4">
        <f t="shared" si="38"/>
        <v>0</v>
      </c>
      <c r="BL78" s="4">
        <f t="shared" si="38"/>
        <v>0</v>
      </c>
      <c r="BM78" s="4">
        <f t="shared" si="38"/>
        <v>0</v>
      </c>
      <c r="BN78" s="4">
        <f t="shared" si="38"/>
        <v>0</v>
      </c>
      <c r="BO78" s="4">
        <f t="shared" si="38"/>
        <v>0</v>
      </c>
      <c r="BP78" s="4">
        <f t="shared" si="38"/>
        <v>0</v>
      </c>
      <c r="BQ78" s="4">
        <f t="shared" si="38"/>
        <v>0</v>
      </c>
      <c r="BR78" s="58">
        <f t="shared" ref="BR78" si="45">BR22</f>
        <v>0</v>
      </c>
    </row>
    <row r="79" spans="1:72">
      <c r="A79" s="192"/>
      <c r="B79" s="8" t="s">
        <v>17</v>
      </c>
      <c r="C79" s="195"/>
      <c r="D79" s="4">
        <f t="shared" si="41"/>
        <v>0</v>
      </c>
      <c r="E79" s="4">
        <f t="shared" si="41"/>
        <v>0</v>
      </c>
      <c r="F79" s="4">
        <f t="shared" si="41"/>
        <v>0.01</v>
      </c>
      <c r="G79" s="4">
        <f t="shared" si="41"/>
        <v>0</v>
      </c>
      <c r="H79" s="4">
        <f t="shared" si="41"/>
        <v>0</v>
      </c>
      <c r="I79" s="4">
        <f t="shared" si="41"/>
        <v>0</v>
      </c>
      <c r="J79" s="4">
        <f t="shared" si="41"/>
        <v>0</v>
      </c>
      <c r="K79" s="4">
        <f t="shared" si="41"/>
        <v>0</v>
      </c>
      <c r="L79" s="4">
        <f t="shared" si="41"/>
        <v>0</v>
      </c>
      <c r="M79" s="4">
        <f t="shared" si="41"/>
        <v>0</v>
      </c>
      <c r="N79" s="4">
        <f t="shared" si="41"/>
        <v>0</v>
      </c>
      <c r="O79" s="4">
        <f t="shared" si="41"/>
        <v>0</v>
      </c>
      <c r="P79" s="4">
        <f t="shared" si="41"/>
        <v>0</v>
      </c>
      <c r="Q79" s="4">
        <f t="shared" si="41"/>
        <v>0</v>
      </c>
      <c r="R79" s="4">
        <f t="shared" si="41"/>
        <v>0</v>
      </c>
      <c r="S79" s="4">
        <f t="shared" si="41"/>
        <v>0</v>
      </c>
      <c r="T79" s="4">
        <f t="shared" si="38"/>
        <v>0</v>
      </c>
      <c r="U79" s="4">
        <f t="shared" si="38"/>
        <v>0</v>
      </c>
      <c r="V79" s="4">
        <f t="shared" si="38"/>
        <v>0</v>
      </c>
      <c r="W79" s="4">
        <f t="shared" si="38"/>
        <v>0</v>
      </c>
      <c r="X79" s="4">
        <f t="shared" si="41"/>
        <v>0</v>
      </c>
      <c r="Y79" s="4">
        <f t="shared" si="41"/>
        <v>0</v>
      </c>
      <c r="Z79" s="4">
        <f t="shared" si="41"/>
        <v>0</v>
      </c>
      <c r="AA79" s="4">
        <f t="shared" si="41"/>
        <v>0</v>
      </c>
      <c r="AB79" s="4">
        <f t="shared" si="41"/>
        <v>0</v>
      </c>
      <c r="AC79" s="4">
        <f t="shared" si="41"/>
        <v>0</v>
      </c>
      <c r="AD79" s="4">
        <f t="shared" si="41"/>
        <v>0</v>
      </c>
      <c r="AE79" s="4">
        <f t="shared" si="41"/>
        <v>0</v>
      </c>
      <c r="AF79" s="4">
        <f t="shared" ref="AF79:AI79" si="46">AF23</f>
        <v>0</v>
      </c>
      <c r="AG79" s="4">
        <f t="shared" si="46"/>
        <v>0</v>
      </c>
      <c r="AH79" s="4">
        <f t="shared" si="46"/>
        <v>0</v>
      </c>
      <c r="AI79" s="4">
        <f t="shared" si="46"/>
        <v>0</v>
      </c>
      <c r="AJ79" s="4">
        <f t="shared" si="41"/>
        <v>1.7999999999999999E-2</v>
      </c>
      <c r="AK79" s="4">
        <f t="shared" si="41"/>
        <v>0</v>
      </c>
      <c r="AL79" s="4">
        <f t="shared" si="41"/>
        <v>0</v>
      </c>
      <c r="AM79" s="4">
        <f t="shared" si="41"/>
        <v>0</v>
      </c>
      <c r="AN79" s="4">
        <f t="shared" si="38"/>
        <v>0</v>
      </c>
      <c r="AO79" s="4">
        <f t="shared" si="38"/>
        <v>0</v>
      </c>
      <c r="AP79" s="4">
        <f t="shared" si="38"/>
        <v>0</v>
      </c>
      <c r="AQ79" s="4">
        <f t="shared" si="38"/>
        <v>0</v>
      </c>
      <c r="AR79" s="4">
        <f t="shared" si="38"/>
        <v>0</v>
      </c>
      <c r="AS79" s="4">
        <f t="shared" si="38"/>
        <v>0</v>
      </c>
      <c r="AT79" s="4">
        <f t="shared" si="38"/>
        <v>0</v>
      </c>
      <c r="AU79" s="4">
        <f t="shared" si="38"/>
        <v>0</v>
      </c>
      <c r="AV79" s="4">
        <f t="shared" si="38"/>
        <v>0</v>
      </c>
      <c r="AW79" s="4">
        <f t="shared" si="38"/>
        <v>0</v>
      </c>
      <c r="AX79" s="4">
        <f t="shared" si="38"/>
        <v>0</v>
      </c>
      <c r="AY79" s="4">
        <f t="shared" si="38"/>
        <v>0</v>
      </c>
      <c r="AZ79" s="4">
        <f t="shared" si="38"/>
        <v>0</v>
      </c>
      <c r="BA79" s="4">
        <f t="shared" si="38"/>
        <v>0</v>
      </c>
      <c r="BB79" s="4">
        <f t="shared" si="38"/>
        <v>0</v>
      </c>
      <c r="BC79" s="4">
        <f t="shared" si="38"/>
        <v>0</v>
      </c>
      <c r="BD79" s="4">
        <f t="shared" si="38"/>
        <v>0</v>
      </c>
      <c r="BE79" s="4">
        <f t="shared" si="38"/>
        <v>0</v>
      </c>
      <c r="BF79" s="4">
        <f t="shared" si="38"/>
        <v>0</v>
      </c>
      <c r="BG79" s="4">
        <f t="shared" si="38"/>
        <v>0</v>
      </c>
      <c r="BH79" s="4">
        <f t="shared" si="38"/>
        <v>0</v>
      </c>
      <c r="BI79" s="4">
        <f t="shared" si="38"/>
        <v>0</v>
      </c>
      <c r="BJ79" s="4">
        <f t="shared" si="38"/>
        <v>0</v>
      </c>
      <c r="BK79" s="4">
        <f t="shared" si="38"/>
        <v>0</v>
      </c>
      <c r="BL79" s="4">
        <f t="shared" si="38"/>
        <v>0</v>
      </c>
      <c r="BM79" s="4">
        <f t="shared" si="38"/>
        <v>0</v>
      </c>
      <c r="BN79" s="4">
        <f t="shared" si="38"/>
        <v>0</v>
      </c>
      <c r="BO79" s="4">
        <f t="shared" si="38"/>
        <v>0</v>
      </c>
      <c r="BP79" s="4">
        <f t="shared" si="38"/>
        <v>0</v>
      </c>
      <c r="BQ79" s="4">
        <f t="shared" si="38"/>
        <v>0</v>
      </c>
      <c r="BR79" s="58">
        <f t="shared" ref="BR79" si="47">BR23</f>
        <v>3.4999999999999997E-5</v>
      </c>
    </row>
    <row r="80" spans="1:72" ht="17.399999999999999">
      <c r="B80" s="13" t="s">
        <v>24</v>
      </c>
      <c r="C80" s="14"/>
      <c r="D80" s="15">
        <f t="shared" ref="D80:AL80" si="48">SUM(D73:D79)</f>
        <v>0.03</v>
      </c>
      <c r="E80" s="15">
        <f t="shared" si="48"/>
        <v>0.04</v>
      </c>
      <c r="F80" s="15">
        <f t="shared" si="48"/>
        <v>0.01</v>
      </c>
      <c r="G80" s="15">
        <f t="shared" si="48"/>
        <v>0</v>
      </c>
      <c r="H80" s="15">
        <f t="shared" si="48"/>
        <v>0</v>
      </c>
      <c r="I80" s="15">
        <f t="shared" si="48"/>
        <v>0</v>
      </c>
      <c r="J80" s="15">
        <f t="shared" si="48"/>
        <v>1.9E-2</v>
      </c>
      <c r="K80" s="15">
        <f t="shared" si="48"/>
        <v>4.5000000000000005E-3</v>
      </c>
      <c r="L80" s="15">
        <f t="shared" si="48"/>
        <v>9.0000000000000011E-3</v>
      </c>
      <c r="M80" s="15">
        <f t="shared" si="48"/>
        <v>0</v>
      </c>
      <c r="N80" s="15">
        <f t="shared" si="48"/>
        <v>0</v>
      </c>
      <c r="O80" s="15">
        <f t="shared" si="48"/>
        <v>0</v>
      </c>
      <c r="P80" s="15">
        <f t="shared" si="48"/>
        <v>0</v>
      </c>
      <c r="Q80" s="15">
        <f t="shared" si="48"/>
        <v>0</v>
      </c>
      <c r="R80" s="15">
        <f t="shared" si="48"/>
        <v>0</v>
      </c>
      <c r="S80" s="15">
        <f t="shared" si="48"/>
        <v>0</v>
      </c>
      <c r="T80" s="15">
        <f t="shared" si="48"/>
        <v>0</v>
      </c>
      <c r="U80" s="15">
        <f t="shared" si="48"/>
        <v>0</v>
      </c>
      <c r="V80" s="15">
        <f t="shared" si="48"/>
        <v>0</v>
      </c>
      <c r="W80" s="15">
        <f t="shared" si="48"/>
        <v>0</v>
      </c>
      <c r="X80" s="15">
        <f t="shared" si="48"/>
        <v>0.14285714285714285</v>
      </c>
      <c r="Y80" s="15">
        <f t="shared" si="48"/>
        <v>0</v>
      </c>
      <c r="Z80" s="15">
        <f t="shared" si="48"/>
        <v>0</v>
      </c>
      <c r="AA80" s="15">
        <f t="shared" si="48"/>
        <v>0</v>
      </c>
      <c r="AB80" s="15">
        <f t="shared" si="48"/>
        <v>0</v>
      </c>
      <c r="AC80" s="15">
        <f t="shared" si="48"/>
        <v>0</v>
      </c>
      <c r="AD80" s="15">
        <f t="shared" si="48"/>
        <v>0</v>
      </c>
      <c r="AE80" s="15">
        <f t="shared" si="48"/>
        <v>0</v>
      </c>
      <c r="AF80" s="15">
        <f t="shared" ref="AF80:AI80" si="49">SUM(AF73:AF79)</f>
        <v>0</v>
      </c>
      <c r="AG80" s="15">
        <f t="shared" si="49"/>
        <v>0</v>
      </c>
      <c r="AH80" s="15">
        <f t="shared" si="49"/>
        <v>0</v>
      </c>
      <c r="AI80" s="15">
        <f t="shared" si="49"/>
        <v>0</v>
      </c>
      <c r="AJ80" s="15">
        <f t="shared" si="48"/>
        <v>1.7999999999999999E-2</v>
      </c>
      <c r="AK80" s="15">
        <f t="shared" si="48"/>
        <v>0</v>
      </c>
      <c r="AL80" s="15">
        <f t="shared" si="48"/>
        <v>0</v>
      </c>
      <c r="AM80" s="15">
        <f t="shared" ref="AM80:BQ80" si="50">SUM(AM73:AM79)</f>
        <v>5.4000000000000001E-4</v>
      </c>
      <c r="AN80" s="15">
        <f t="shared" si="50"/>
        <v>0</v>
      </c>
      <c r="AO80" s="15">
        <f t="shared" si="50"/>
        <v>0</v>
      </c>
      <c r="AP80" s="15">
        <f t="shared" si="50"/>
        <v>0</v>
      </c>
      <c r="AQ80" s="15">
        <f t="shared" si="50"/>
        <v>0</v>
      </c>
      <c r="AR80" s="15">
        <f t="shared" si="50"/>
        <v>0</v>
      </c>
      <c r="AS80" s="15">
        <f t="shared" si="50"/>
        <v>0</v>
      </c>
      <c r="AT80" s="15">
        <f t="shared" si="50"/>
        <v>0</v>
      </c>
      <c r="AU80" s="15">
        <f t="shared" si="50"/>
        <v>0</v>
      </c>
      <c r="AV80" s="15">
        <f t="shared" si="50"/>
        <v>0</v>
      </c>
      <c r="AW80" s="15">
        <f t="shared" si="50"/>
        <v>0</v>
      </c>
      <c r="AX80" s="15">
        <f t="shared" si="50"/>
        <v>0</v>
      </c>
      <c r="AY80" s="15">
        <f t="shared" si="50"/>
        <v>0</v>
      </c>
      <c r="AZ80" s="15">
        <f t="shared" si="50"/>
        <v>0</v>
      </c>
      <c r="BA80" s="15">
        <f t="shared" si="50"/>
        <v>0</v>
      </c>
      <c r="BB80" s="15">
        <f t="shared" si="50"/>
        <v>0</v>
      </c>
      <c r="BC80" s="15">
        <f t="shared" si="50"/>
        <v>0</v>
      </c>
      <c r="BD80" s="15">
        <f t="shared" si="50"/>
        <v>0</v>
      </c>
      <c r="BE80" s="15">
        <f t="shared" si="50"/>
        <v>0</v>
      </c>
      <c r="BF80" s="15">
        <f t="shared" si="50"/>
        <v>8.0000000000000002E-3</v>
      </c>
      <c r="BG80" s="15">
        <f t="shared" si="50"/>
        <v>0</v>
      </c>
      <c r="BH80" s="15">
        <f t="shared" si="50"/>
        <v>0.04</v>
      </c>
      <c r="BI80" s="15">
        <f t="shared" si="50"/>
        <v>0</v>
      </c>
      <c r="BJ80" s="15">
        <f t="shared" si="50"/>
        <v>0.221</v>
      </c>
      <c r="BK80" s="15">
        <f t="shared" si="50"/>
        <v>0.01</v>
      </c>
      <c r="BL80" s="15">
        <f t="shared" si="50"/>
        <v>1.3000000000000001E-2</v>
      </c>
      <c r="BM80" s="15">
        <f t="shared" si="50"/>
        <v>0</v>
      </c>
      <c r="BN80" s="15">
        <f t="shared" si="50"/>
        <v>5.5E-2</v>
      </c>
      <c r="BO80" s="15">
        <f t="shared" si="50"/>
        <v>2E-3</v>
      </c>
      <c r="BP80" s="15">
        <f t="shared" si="50"/>
        <v>2E-3</v>
      </c>
      <c r="BQ80" s="15">
        <f t="shared" si="50"/>
        <v>3.0000000000000001E-3</v>
      </c>
      <c r="BR80" s="59">
        <f t="shared" ref="BR80" si="51">SUM(BR73:BR79)</f>
        <v>3.4999999999999997E-5</v>
      </c>
    </row>
    <row r="81" spans="1:73" ht="17.399999999999999">
      <c r="B81" s="13" t="s">
        <v>25</v>
      </c>
      <c r="C81" s="14"/>
      <c r="D81" s="16">
        <f t="shared" ref="D81:S81" si="52">PRODUCT(D80,$F$7)</f>
        <v>0.03</v>
      </c>
      <c r="E81" s="16">
        <f t="shared" si="52"/>
        <v>0.04</v>
      </c>
      <c r="F81" s="16">
        <f t="shared" si="52"/>
        <v>0.01</v>
      </c>
      <c r="G81" s="16">
        <f t="shared" si="52"/>
        <v>0</v>
      </c>
      <c r="H81" s="16">
        <f t="shared" si="52"/>
        <v>0</v>
      </c>
      <c r="I81" s="16">
        <f t="shared" si="52"/>
        <v>0</v>
      </c>
      <c r="J81" s="16">
        <f t="shared" si="52"/>
        <v>1.9E-2</v>
      </c>
      <c r="K81" s="16">
        <f t="shared" si="52"/>
        <v>4.5000000000000005E-3</v>
      </c>
      <c r="L81" s="16">
        <f t="shared" si="52"/>
        <v>9.0000000000000011E-3</v>
      </c>
      <c r="M81" s="16">
        <f t="shared" si="52"/>
        <v>0</v>
      </c>
      <c r="N81" s="16">
        <f t="shared" si="52"/>
        <v>0</v>
      </c>
      <c r="O81" s="16">
        <f t="shared" si="52"/>
        <v>0</v>
      </c>
      <c r="P81" s="16">
        <f t="shared" si="52"/>
        <v>0</v>
      </c>
      <c r="Q81" s="16">
        <f t="shared" si="52"/>
        <v>0</v>
      </c>
      <c r="R81" s="16">
        <f t="shared" si="52"/>
        <v>0</v>
      </c>
      <c r="S81" s="16">
        <f t="shared" si="52"/>
        <v>0</v>
      </c>
      <c r="T81" s="16">
        <f t="shared" ref="T81:AE81" si="53">PRODUCT(T80,$F$7)</f>
        <v>0</v>
      </c>
      <c r="U81" s="16">
        <f t="shared" si="53"/>
        <v>0</v>
      </c>
      <c r="V81" s="16">
        <f t="shared" si="53"/>
        <v>0</v>
      </c>
      <c r="W81" s="16">
        <f t="shared" si="53"/>
        <v>0</v>
      </c>
      <c r="X81" s="16">
        <f t="shared" si="53"/>
        <v>0.14285714285714285</v>
      </c>
      <c r="Y81" s="16">
        <f t="shared" si="53"/>
        <v>0</v>
      </c>
      <c r="Z81" s="16">
        <f t="shared" si="53"/>
        <v>0</v>
      </c>
      <c r="AA81" s="16">
        <f t="shared" si="53"/>
        <v>0</v>
      </c>
      <c r="AB81" s="16">
        <f t="shared" si="53"/>
        <v>0</v>
      </c>
      <c r="AC81" s="16">
        <f t="shared" si="53"/>
        <v>0</v>
      </c>
      <c r="AD81" s="16">
        <f t="shared" si="53"/>
        <v>0</v>
      </c>
      <c r="AE81" s="16">
        <f t="shared" si="53"/>
        <v>0</v>
      </c>
      <c r="AF81" s="16">
        <f t="shared" ref="AF81:AI81" si="54">PRODUCT(AF80,$F$7)</f>
        <v>0</v>
      </c>
      <c r="AG81" s="16">
        <f t="shared" si="54"/>
        <v>0</v>
      </c>
      <c r="AH81" s="16">
        <f t="shared" si="54"/>
        <v>0</v>
      </c>
      <c r="AI81" s="16">
        <f t="shared" si="54"/>
        <v>0</v>
      </c>
      <c r="AJ81" s="16">
        <f t="shared" ref="AJ81:BQ81" si="55">PRODUCT(AJ80,$F$7)</f>
        <v>1.7999999999999999E-2</v>
      </c>
      <c r="AK81" s="16">
        <f t="shared" si="55"/>
        <v>0</v>
      </c>
      <c r="AL81" s="16">
        <f t="shared" si="55"/>
        <v>0</v>
      </c>
      <c r="AM81" s="16">
        <f t="shared" si="55"/>
        <v>5.4000000000000001E-4</v>
      </c>
      <c r="AN81" s="16">
        <f t="shared" si="55"/>
        <v>0</v>
      </c>
      <c r="AO81" s="16">
        <f t="shared" si="55"/>
        <v>0</v>
      </c>
      <c r="AP81" s="16">
        <f t="shared" si="55"/>
        <v>0</v>
      </c>
      <c r="AQ81" s="16">
        <f t="shared" si="55"/>
        <v>0</v>
      </c>
      <c r="AR81" s="16">
        <f t="shared" si="55"/>
        <v>0</v>
      </c>
      <c r="AS81" s="16">
        <f t="shared" si="55"/>
        <v>0</v>
      </c>
      <c r="AT81" s="16">
        <f t="shared" si="55"/>
        <v>0</v>
      </c>
      <c r="AU81" s="16">
        <f t="shared" si="55"/>
        <v>0</v>
      </c>
      <c r="AV81" s="16">
        <f t="shared" si="55"/>
        <v>0</v>
      </c>
      <c r="AW81" s="16">
        <f t="shared" si="55"/>
        <v>0</v>
      </c>
      <c r="AX81" s="16">
        <f t="shared" si="55"/>
        <v>0</v>
      </c>
      <c r="AY81" s="16">
        <f t="shared" si="55"/>
        <v>0</v>
      </c>
      <c r="AZ81" s="16">
        <f t="shared" si="55"/>
        <v>0</v>
      </c>
      <c r="BA81" s="16">
        <f t="shared" si="55"/>
        <v>0</v>
      </c>
      <c r="BB81" s="16">
        <f t="shared" si="55"/>
        <v>0</v>
      </c>
      <c r="BC81" s="16">
        <f t="shared" si="55"/>
        <v>0</v>
      </c>
      <c r="BD81" s="16">
        <f t="shared" si="55"/>
        <v>0</v>
      </c>
      <c r="BE81" s="16">
        <f t="shared" si="55"/>
        <v>0</v>
      </c>
      <c r="BF81" s="16">
        <f t="shared" si="55"/>
        <v>8.0000000000000002E-3</v>
      </c>
      <c r="BG81" s="16">
        <f t="shared" si="55"/>
        <v>0</v>
      </c>
      <c r="BH81" s="16">
        <f t="shared" si="55"/>
        <v>0.04</v>
      </c>
      <c r="BI81" s="16">
        <f t="shared" si="55"/>
        <v>0</v>
      </c>
      <c r="BJ81" s="16">
        <f t="shared" si="55"/>
        <v>0.221</v>
      </c>
      <c r="BK81" s="16">
        <f t="shared" si="55"/>
        <v>0.01</v>
      </c>
      <c r="BL81" s="16">
        <f t="shared" si="55"/>
        <v>1.3000000000000001E-2</v>
      </c>
      <c r="BM81" s="16">
        <f t="shared" si="55"/>
        <v>0</v>
      </c>
      <c r="BN81" s="16">
        <f t="shared" si="55"/>
        <v>5.5E-2</v>
      </c>
      <c r="BO81" s="16">
        <f t="shared" si="55"/>
        <v>2E-3</v>
      </c>
      <c r="BP81" s="16">
        <f t="shared" si="55"/>
        <v>2E-3</v>
      </c>
      <c r="BQ81" s="16">
        <f t="shared" si="55"/>
        <v>3.0000000000000001E-3</v>
      </c>
      <c r="BR81" s="60">
        <f t="shared" ref="BR81" si="56">PRODUCT(BR80,$F$7)</f>
        <v>3.4999999999999997E-5</v>
      </c>
    </row>
    <row r="83" spans="1:73" ht="17.399999999999999">
      <c r="A83" s="17"/>
      <c r="B83" s="18" t="s">
        <v>26</v>
      </c>
      <c r="C83" s="19" t="s">
        <v>27</v>
      </c>
      <c r="D83" s="20">
        <f t="shared" ref="D83:BQ83" si="57">D47</f>
        <v>107.27</v>
      </c>
      <c r="E83" s="20">
        <f t="shared" si="57"/>
        <v>114</v>
      </c>
      <c r="F83" s="20">
        <f t="shared" si="57"/>
        <v>83</v>
      </c>
      <c r="G83" s="20">
        <f t="shared" si="57"/>
        <v>744</v>
      </c>
      <c r="H83" s="20">
        <f t="shared" si="57"/>
        <v>1740</v>
      </c>
      <c r="I83" s="20">
        <f t="shared" si="57"/>
        <v>960</v>
      </c>
      <c r="J83" s="20">
        <f t="shared" si="57"/>
        <v>90.57</v>
      </c>
      <c r="K83" s="20">
        <f t="shared" si="57"/>
        <v>1173.33</v>
      </c>
      <c r="L83" s="20">
        <f t="shared" si="57"/>
        <v>255.2</v>
      </c>
      <c r="M83" s="20">
        <f t="shared" si="57"/>
        <v>741</v>
      </c>
      <c r="N83" s="20">
        <f t="shared" si="57"/>
        <v>126.38</v>
      </c>
      <c r="O83" s="20">
        <f t="shared" si="57"/>
        <v>387.53</v>
      </c>
      <c r="P83" s="20">
        <f t="shared" si="57"/>
        <v>465.79</v>
      </c>
      <c r="Q83" s="20">
        <f t="shared" si="57"/>
        <v>520</v>
      </c>
      <c r="R83" s="20">
        <f t="shared" si="57"/>
        <v>1295</v>
      </c>
      <c r="S83" s="20">
        <f t="shared" si="57"/>
        <v>0</v>
      </c>
      <c r="T83" s="20">
        <f>T47</f>
        <v>0</v>
      </c>
      <c r="U83" s="20">
        <f>U47</f>
        <v>824</v>
      </c>
      <c r="V83" s="20">
        <f>V47</f>
        <v>461.33</v>
      </c>
      <c r="W83" s="20">
        <f>W47</f>
        <v>120</v>
      </c>
      <c r="X83" s="20">
        <f t="shared" si="57"/>
        <v>9</v>
      </c>
      <c r="Y83" s="20">
        <f t="shared" si="57"/>
        <v>266.5</v>
      </c>
      <c r="Z83" s="20">
        <f t="shared" si="57"/>
        <v>533</v>
      </c>
      <c r="AA83" s="20">
        <f t="shared" si="57"/>
        <v>431</v>
      </c>
      <c r="AB83" s="20">
        <f t="shared" si="57"/>
        <v>400</v>
      </c>
      <c r="AC83" s="20">
        <f t="shared" si="57"/>
        <v>289</v>
      </c>
      <c r="AD83" s="20">
        <f t="shared" si="57"/>
        <v>135</v>
      </c>
      <c r="AE83" s="20">
        <f t="shared" si="57"/>
        <v>838</v>
      </c>
      <c r="AF83" s="20"/>
      <c r="AG83" s="20"/>
      <c r="AH83" s="20">
        <f t="shared" si="57"/>
        <v>252</v>
      </c>
      <c r="AI83" s="20"/>
      <c r="AJ83" s="20">
        <f t="shared" si="57"/>
        <v>295.45</v>
      </c>
      <c r="AK83" s="20">
        <f t="shared" si="57"/>
        <v>99</v>
      </c>
      <c r="AL83" s="20">
        <f t="shared" si="57"/>
        <v>72.75</v>
      </c>
      <c r="AM83" s="20">
        <f t="shared" si="57"/>
        <v>47.1</v>
      </c>
      <c r="AN83" s="20">
        <f t="shared" si="57"/>
        <v>260</v>
      </c>
      <c r="AO83" s="20">
        <f t="shared" si="57"/>
        <v>325</v>
      </c>
      <c r="AP83" s="20">
        <f t="shared" si="57"/>
        <v>0</v>
      </c>
      <c r="AQ83" s="20">
        <f t="shared" si="57"/>
        <v>420</v>
      </c>
      <c r="AR83" s="20">
        <f t="shared" si="57"/>
        <v>0</v>
      </c>
      <c r="AS83" s="20">
        <f t="shared" si="57"/>
        <v>288.51</v>
      </c>
      <c r="AT83" s="20">
        <f t="shared" si="57"/>
        <v>90</v>
      </c>
      <c r="AU83" s="20">
        <f t="shared" si="57"/>
        <v>83.33</v>
      </c>
      <c r="AV83" s="20">
        <f t="shared" si="57"/>
        <v>80.67</v>
      </c>
      <c r="AW83" s="20">
        <f t="shared" si="57"/>
        <v>82.85</v>
      </c>
      <c r="AX83" s="20">
        <f t="shared" si="57"/>
        <v>81.430000000000007</v>
      </c>
      <c r="AY83" s="20">
        <f t="shared" si="57"/>
        <v>63.75</v>
      </c>
      <c r="AZ83" s="20">
        <f t="shared" si="57"/>
        <v>95.38</v>
      </c>
      <c r="BA83" s="20">
        <f t="shared" si="57"/>
        <v>74</v>
      </c>
      <c r="BB83" s="20">
        <f t="shared" si="57"/>
        <v>65</v>
      </c>
      <c r="BC83" s="20">
        <f t="shared" si="57"/>
        <v>111.33</v>
      </c>
      <c r="BD83" s="20">
        <f t="shared" si="57"/>
        <v>346</v>
      </c>
      <c r="BE83" s="20">
        <f t="shared" si="57"/>
        <v>552</v>
      </c>
      <c r="BF83" s="20">
        <f t="shared" si="57"/>
        <v>666</v>
      </c>
      <c r="BG83" s="20">
        <f t="shared" si="57"/>
        <v>320</v>
      </c>
      <c r="BH83" s="20">
        <f t="shared" si="57"/>
        <v>585</v>
      </c>
      <c r="BI83" s="20">
        <f t="shared" si="57"/>
        <v>0</v>
      </c>
      <c r="BJ83" s="20">
        <f t="shared" si="57"/>
        <v>51</v>
      </c>
      <c r="BK83" s="20">
        <f t="shared" si="57"/>
        <v>63</v>
      </c>
      <c r="BL83" s="20">
        <f t="shared" si="57"/>
        <v>42</v>
      </c>
      <c r="BM83" s="20">
        <f t="shared" si="57"/>
        <v>43</v>
      </c>
      <c r="BN83" s="20">
        <f t="shared" si="57"/>
        <v>64</v>
      </c>
      <c r="BO83" s="20">
        <f t="shared" si="57"/>
        <v>280</v>
      </c>
      <c r="BP83" s="20">
        <f t="shared" si="57"/>
        <v>175.56</v>
      </c>
      <c r="BQ83" s="20">
        <f t="shared" si="57"/>
        <v>30</v>
      </c>
      <c r="BR83" s="59">
        <v>6</v>
      </c>
    </row>
    <row r="84" spans="1:73" ht="17.399999999999999">
      <c r="B84" s="13" t="s">
        <v>28</v>
      </c>
      <c r="C84" s="14" t="s">
        <v>27</v>
      </c>
      <c r="D84" s="15">
        <f t="shared" ref="D84:BQ84" si="58">D83/1000</f>
        <v>0.10726999999999999</v>
      </c>
      <c r="E84" s="15">
        <f t="shared" si="58"/>
        <v>0.114</v>
      </c>
      <c r="F84" s="15">
        <f t="shared" si="58"/>
        <v>8.3000000000000004E-2</v>
      </c>
      <c r="G84" s="15">
        <f t="shared" si="58"/>
        <v>0.74399999999999999</v>
      </c>
      <c r="H84" s="15">
        <f t="shared" si="58"/>
        <v>1.74</v>
      </c>
      <c r="I84" s="15">
        <f t="shared" si="58"/>
        <v>0.96</v>
      </c>
      <c r="J84" s="15">
        <f t="shared" si="58"/>
        <v>9.0569999999999998E-2</v>
      </c>
      <c r="K84" s="15">
        <f t="shared" si="58"/>
        <v>1.17333</v>
      </c>
      <c r="L84" s="15">
        <f t="shared" si="58"/>
        <v>0.25519999999999998</v>
      </c>
      <c r="M84" s="15">
        <f t="shared" si="58"/>
        <v>0.74099999999999999</v>
      </c>
      <c r="N84" s="15">
        <f t="shared" si="58"/>
        <v>0.12637999999999999</v>
      </c>
      <c r="O84" s="15">
        <f t="shared" si="58"/>
        <v>0.38752999999999999</v>
      </c>
      <c r="P84" s="15">
        <f t="shared" si="58"/>
        <v>0.46579000000000004</v>
      </c>
      <c r="Q84" s="15">
        <f t="shared" si="58"/>
        <v>0.52</v>
      </c>
      <c r="R84" s="15">
        <f t="shared" si="58"/>
        <v>1.2949999999999999</v>
      </c>
      <c r="S84" s="15">
        <f t="shared" si="58"/>
        <v>0</v>
      </c>
      <c r="T84" s="15">
        <f>T83/1000</f>
        <v>0</v>
      </c>
      <c r="U84" s="15">
        <f>U83/1000</f>
        <v>0.82399999999999995</v>
      </c>
      <c r="V84" s="15">
        <f>V83/1000</f>
        <v>0.46132999999999996</v>
      </c>
      <c r="W84" s="15">
        <f>W83/1000</f>
        <v>0.12</v>
      </c>
      <c r="X84" s="15">
        <f t="shared" si="58"/>
        <v>8.9999999999999993E-3</v>
      </c>
      <c r="Y84" s="15">
        <f t="shared" si="58"/>
        <v>0.26650000000000001</v>
      </c>
      <c r="Z84" s="15">
        <f t="shared" si="58"/>
        <v>0.53300000000000003</v>
      </c>
      <c r="AA84" s="15">
        <f t="shared" si="58"/>
        <v>0.43099999999999999</v>
      </c>
      <c r="AB84" s="15">
        <f t="shared" si="58"/>
        <v>0.4</v>
      </c>
      <c r="AC84" s="15">
        <f t="shared" si="58"/>
        <v>0.28899999999999998</v>
      </c>
      <c r="AD84" s="15">
        <f t="shared" si="58"/>
        <v>0.13500000000000001</v>
      </c>
      <c r="AE84" s="15">
        <f t="shared" si="58"/>
        <v>0.83799999999999997</v>
      </c>
      <c r="AF84" s="15">
        <f t="shared" ref="AF84:AI84" si="59">AF83/1000</f>
        <v>0</v>
      </c>
      <c r="AG84" s="15">
        <f t="shared" si="59"/>
        <v>0</v>
      </c>
      <c r="AH84" s="15">
        <f t="shared" si="59"/>
        <v>0.252</v>
      </c>
      <c r="AI84" s="15">
        <f t="shared" si="59"/>
        <v>0</v>
      </c>
      <c r="AJ84" s="15">
        <f t="shared" si="58"/>
        <v>0.29544999999999999</v>
      </c>
      <c r="AK84" s="15">
        <f t="shared" si="58"/>
        <v>9.9000000000000005E-2</v>
      </c>
      <c r="AL84" s="15">
        <f t="shared" si="58"/>
        <v>7.2749999999999995E-2</v>
      </c>
      <c r="AM84" s="15">
        <f t="shared" si="58"/>
        <v>4.7100000000000003E-2</v>
      </c>
      <c r="AN84" s="15">
        <f t="shared" si="58"/>
        <v>0.26</v>
      </c>
      <c r="AO84" s="15">
        <f t="shared" si="58"/>
        <v>0.32500000000000001</v>
      </c>
      <c r="AP84" s="15">
        <f t="shared" si="58"/>
        <v>0</v>
      </c>
      <c r="AQ84" s="15">
        <f t="shared" si="58"/>
        <v>0.42</v>
      </c>
      <c r="AR84" s="15">
        <f t="shared" si="58"/>
        <v>0</v>
      </c>
      <c r="AS84" s="15">
        <f t="shared" si="58"/>
        <v>0.28850999999999999</v>
      </c>
      <c r="AT84" s="15">
        <f t="shared" si="58"/>
        <v>0.09</v>
      </c>
      <c r="AU84" s="15">
        <f t="shared" si="58"/>
        <v>8.3330000000000001E-2</v>
      </c>
      <c r="AV84" s="15">
        <f t="shared" si="58"/>
        <v>8.0670000000000006E-2</v>
      </c>
      <c r="AW84" s="15">
        <f t="shared" si="58"/>
        <v>8.2849999999999993E-2</v>
      </c>
      <c r="AX84" s="15">
        <f t="shared" si="58"/>
        <v>8.1430000000000002E-2</v>
      </c>
      <c r="AY84" s="15">
        <f t="shared" si="58"/>
        <v>6.3750000000000001E-2</v>
      </c>
      <c r="AZ84" s="15">
        <f t="shared" si="58"/>
        <v>9.5379999999999993E-2</v>
      </c>
      <c r="BA84" s="15">
        <f t="shared" si="58"/>
        <v>7.3999999999999996E-2</v>
      </c>
      <c r="BB84" s="15">
        <f t="shared" si="58"/>
        <v>6.5000000000000002E-2</v>
      </c>
      <c r="BC84" s="15">
        <f t="shared" si="58"/>
        <v>0.11133</v>
      </c>
      <c r="BD84" s="15">
        <f t="shared" si="58"/>
        <v>0.34599999999999997</v>
      </c>
      <c r="BE84" s="15">
        <f t="shared" si="58"/>
        <v>0.55200000000000005</v>
      </c>
      <c r="BF84" s="15">
        <f t="shared" si="58"/>
        <v>0.66600000000000004</v>
      </c>
      <c r="BG84" s="15">
        <f t="shared" si="58"/>
        <v>0.32</v>
      </c>
      <c r="BH84" s="15">
        <f t="shared" si="58"/>
        <v>0.58499999999999996</v>
      </c>
      <c r="BI84" s="15">
        <f t="shared" si="58"/>
        <v>0</v>
      </c>
      <c r="BJ84" s="15">
        <f t="shared" si="58"/>
        <v>5.0999999999999997E-2</v>
      </c>
      <c r="BK84" s="15">
        <f t="shared" si="58"/>
        <v>6.3E-2</v>
      </c>
      <c r="BL84" s="15">
        <f t="shared" si="58"/>
        <v>4.2000000000000003E-2</v>
      </c>
      <c r="BM84" s="15">
        <f t="shared" si="58"/>
        <v>4.2999999999999997E-2</v>
      </c>
      <c r="BN84" s="15">
        <f t="shared" si="58"/>
        <v>6.4000000000000001E-2</v>
      </c>
      <c r="BO84" s="15">
        <f t="shared" si="58"/>
        <v>0.28000000000000003</v>
      </c>
      <c r="BP84" s="15">
        <f t="shared" si="58"/>
        <v>0.17555999999999999</v>
      </c>
      <c r="BQ84" s="15">
        <f t="shared" si="58"/>
        <v>0.03</v>
      </c>
      <c r="BR84" s="59">
        <f t="shared" ref="BR84" si="60">BR83/1000</f>
        <v>6.0000000000000001E-3</v>
      </c>
    </row>
    <row r="85" spans="1:73" ht="17.399999999999999">
      <c r="A85" s="21"/>
      <c r="B85" s="22" t="s">
        <v>29</v>
      </c>
      <c r="C85" s="174"/>
      <c r="D85" s="23">
        <f t="shared" ref="D85:BQ85" si="61">D81*D83</f>
        <v>3.2180999999999997</v>
      </c>
      <c r="E85" s="23">
        <f t="shared" si="61"/>
        <v>4.5600000000000005</v>
      </c>
      <c r="F85" s="23">
        <f t="shared" si="61"/>
        <v>0.83000000000000007</v>
      </c>
      <c r="G85" s="23">
        <f t="shared" si="61"/>
        <v>0</v>
      </c>
      <c r="H85" s="23">
        <f t="shared" si="61"/>
        <v>0</v>
      </c>
      <c r="I85" s="23">
        <f t="shared" si="61"/>
        <v>0</v>
      </c>
      <c r="J85" s="23">
        <f t="shared" si="61"/>
        <v>1.7208299999999999</v>
      </c>
      <c r="K85" s="23">
        <f t="shared" si="61"/>
        <v>5.2799849999999999</v>
      </c>
      <c r="L85" s="23">
        <f t="shared" si="61"/>
        <v>2.2968000000000002</v>
      </c>
      <c r="M85" s="23">
        <f t="shared" si="61"/>
        <v>0</v>
      </c>
      <c r="N85" s="23">
        <f t="shared" si="61"/>
        <v>0</v>
      </c>
      <c r="O85" s="23">
        <f t="shared" si="61"/>
        <v>0</v>
      </c>
      <c r="P85" s="23">
        <f t="shared" si="61"/>
        <v>0</v>
      </c>
      <c r="Q85" s="23">
        <f t="shared" si="61"/>
        <v>0</v>
      </c>
      <c r="R85" s="23">
        <f t="shared" si="61"/>
        <v>0</v>
      </c>
      <c r="S85" s="23">
        <f t="shared" si="61"/>
        <v>0</v>
      </c>
      <c r="T85" s="23">
        <f>T81*T83</f>
        <v>0</v>
      </c>
      <c r="U85" s="23">
        <f>U81*U83</f>
        <v>0</v>
      </c>
      <c r="V85" s="23">
        <f>V81*V83</f>
        <v>0</v>
      </c>
      <c r="W85" s="23">
        <f>W81*W83</f>
        <v>0</v>
      </c>
      <c r="X85" s="23">
        <f t="shared" si="61"/>
        <v>1.2857142857142856</v>
      </c>
      <c r="Y85" s="23">
        <f t="shared" si="61"/>
        <v>0</v>
      </c>
      <c r="Z85" s="23">
        <f t="shared" si="61"/>
        <v>0</v>
      </c>
      <c r="AA85" s="23">
        <f t="shared" si="61"/>
        <v>0</v>
      </c>
      <c r="AB85" s="23">
        <f t="shared" si="61"/>
        <v>0</v>
      </c>
      <c r="AC85" s="23">
        <f t="shared" si="61"/>
        <v>0</v>
      </c>
      <c r="AD85" s="23">
        <f t="shared" si="61"/>
        <v>0</v>
      </c>
      <c r="AE85" s="23">
        <f t="shared" si="61"/>
        <v>0</v>
      </c>
      <c r="AF85" s="23">
        <f t="shared" ref="AF85:AI85" si="62">AF81*AF83</f>
        <v>0</v>
      </c>
      <c r="AG85" s="23">
        <f t="shared" si="62"/>
        <v>0</v>
      </c>
      <c r="AH85" s="23">
        <f t="shared" si="62"/>
        <v>0</v>
      </c>
      <c r="AI85" s="23">
        <f t="shared" si="62"/>
        <v>0</v>
      </c>
      <c r="AJ85" s="23">
        <f t="shared" si="61"/>
        <v>5.3180999999999994</v>
      </c>
      <c r="AK85" s="23">
        <f t="shared" si="61"/>
        <v>0</v>
      </c>
      <c r="AL85" s="23">
        <f t="shared" si="61"/>
        <v>0</v>
      </c>
      <c r="AM85" s="23">
        <f t="shared" si="61"/>
        <v>2.5434000000000002E-2</v>
      </c>
      <c r="AN85" s="23">
        <f t="shared" si="61"/>
        <v>0</v>
      </c>
      <c r="AO85" s="23">
        <f t="shared" si="61"/>
        <v>0</v>
      </c>
      <c r="AP85" s="23">
        <f t="shared" si="61"/>
        <v>0</v>
      </c>
      <c r="AQ85" s="23">
        <f t="shared" si="61"/>
        <v>0</v>
      </c>
      <c r="AR85" s="23">
        <f t="shared" si="61"/>
        <v>0</v>
      </c>
      <c r="AS85" s="23">
        <f t="shared" si="61"/>
        <v>0</v>
      </c>
      <c r="AT85" s="23">
        <f t="shared" si="61"/>
        <v>0</v>
      </c>
      <c r="AU85" s="23">
        <f t="shared" si="61"/>
        <v>0</v>
      </c>
      <c r="AV85" s="23">
        <f t="shared" si="61"/>
        <v>0</v>
      </c>
      <c r="AW85" s="23">
        <f t="shared" si="61"/>
        <v>0</v>
      </c>
      <c r="AX85" s="23">
        <f t="shared" si="61"/>
        <v>0</v>
      </c>
      <c r="AY85" s="23">
        <f t="shared" si="61"/>
        <v>0</v>
      </c>
      <c r="AZ85" s="23">
        <f t="shared" si="61"/>
        <v>0</v>
      </c>
      <c r="BA85" s="23">
        <f t="shared" si="61"/>
        <v>0</v>
      </c>
      <c r="BB85" s="23">
        <f t="shared" si="61"/>
        <v>0</v>
      </c>
      <c r="BC85" s="23">
        <f t="shared" si="61"/>
        <v>0</v>
      </c>
      <c r="BD85" s="23">
        <f t="shared" si="61"/>
        <v>0</v>
      </c>
      <c r="BE85" s="23">
        <f t="shared" si="61"/>
        <v>0</v>
      </c>
      <c r="BF85" s="23">
        <f t="shared" si="61"/>
        <v>5.3280000000000003</v>
      </c>
      <c r="BG85" s="23">
        <f t="shared" si="61"/>
        <v>0</v>
      </c>
      <c r="BH85" s="23">
        <f t="shared" si="61"/>
        <v>23.400000000000002</v>
      </c>
      <c r="BI85" s="23">
        <f t="shared" si="61"/>
        <v>0</v>
      </c>
      <c r="BJ85" s="23">
        <f t="shared" si="61"/>
        <v>11.271000000000001</v>
      </c>
      <c r="BK85" s="23">
        <f t="shared" si="61"/>
        <v>0.63</v>
      </c>
      <c r="BL85" s="23">
        <f t="shared" si="61"/>
        <v>0.54600000000000004</v>
      </c>
      <c r="BM85" s="23">
        <f t="shared" si="61"/>
        <v>0</v>
      </c>
      <c r="BN85" s="23">
        <f t="shared" si="61"/>
        <v>3.52</v>
      </c>
      <c r="BO85" s="23">
        <f t="shared" si="61"/>
        <v>0.56000000000000005</v>
      </c>
      <c r="BP85" s="23">
        <f t="shared" si="61"/>
        <v>0.35111999999999999</v>
      </c>
      <c r="BQ85" s="23">
        <f t="shared" si="61"/>
        <v>0.09</v>
      </c>
      <c r="BR85" s="62">
        <f t="shared" ref="BR85" si="63">BR81*BR83</f>
        <v>2.0999999999999998E-4</v>
      </c>
      <c r="BS85" s="53">
        <f>SUM(D85:BQ85)</f>
        <v>70.231083285714291</v>
      </c>
      <c r="BT85" s="25">
        <f>BS85/$C$10</f>
        <v>70.231083285714291</v>
      </c>
    </row>
    <row r="86" spans="1:73" ht="17.399999999999999">
      <c r="A86" s="21"/>
      <c r="B86" s="22" t="s">
        <v>30</v>
      </c>
      <c r="C86" s="174"/>
      <c r="D86" s="23">
        <f t="shared" ref="D86:BQ86" si="64">D81*D83</f>
        <v>3.2180999999999997</v>
      </c>
      <c r="E86" s="23">
        <f t="shared" si="64"/>
        <v>4.5600000000000005</v>
      </c>
      <c r="F86" s="23">
        <f t="shared" si="64"/>
        <v>0.83000000000000007</v>
      </c>
      <c r="G86" s="23">
        <f t="shared" si="64"/>
        <v>0</v>
      </c>
      <c r="H86" s="23">
        <f t="shared" si="64"/>
        <v>0</v>
      </c>
      <c r="I86" s="23">
        <f t="shared" si="64"/>
        <v>0</v>
      </c>
      <c r="J86" s="23">
        <f t="shared" si="64"/>
        <v>1.7208299999999999</v>
      </c>
      <c r="K86" s="23">
        <f t="shared" si="64"/>
        <v>5.2799849999999999</v>
      </c>
      <c r="L86" s="23">
        <f t="shared" si="64"/>
        <v>2.2968000000000002</v>
      </c>
      <c r="M86" s="23">
        <f t="shared" si="64"/>
        <v>0</v>
      </c>
      <c r="N86" s="23">
        <f t="shared" si="64"/>
        <v>0</v>
      </c>
      <c r="O86" s="23">
        <f t="shared" si="64"/>
        <v>0</v>
      </c>
      <c r="P86" s="23">
        <f t="shared" si="64"/>
        <v>0</v>
      </c>
      <c r="Q86" s="23">
        <f t="shared" si="64"/>
        <v>0</v>
      </c>
      <c r="R86" s="23">
        <f t="shared" si="64"/>
        <v>0</v>
      </c>
      <c r="S86" s="23">
        <f t="shared" si="64"/>
        <v>0</v>
      </c>
      <c r="T86" s="23">
        <f>T81*T83</f>
        <v>0</v>
      </c>
      <c r="U86" s="23">
        <f>U81*U83</f>
        <v>0</v>
      </c>
      <c r="V86" s="23">
        <f>V81*V83</f>
        <v>0</v>
      </c>
      <c r="W86" s="23">
        <f>W81*W83</f>
        <v>0</v>
      </c>
      <c r="X86" s="23">
        <f t="shared" si="64"/>
        <v>1.2857142857142856</v>
      </c>
      <c r="Y86" s="23">
        <f t="shared" si="64"/>
        <v>0</v>
      </c>
      <c r="Z86" s="23">
        <f t="shared" si="64"/>
        <v>0</v>
      </c>
      <c r="AA86" s="23">
        <f t="shared" si="64"/>
        <v>0</v>
      </c>
      <c r="AB86" s="23">
        <f t="shared" si="64"/>
        <v>0</v>
      </c>
      <c r="AC86" s="23">
        <f t="shared" si="64"/>
        <v>0</v>
      </c>
      <c r="AD86" s="23">
        <f t="shared" si="64"/>
        <v>0</v>
      </c>
      <c r="AE86" s="23">
        <f t="shared" si="64"/>
        <v>0</v>
      </c>
      <c r="AF86" s="23">
        <f t="shared" ref="AF86:AI86" si="65">AF81*AF83</f>
        <v>0</v>
      </c>
      <c r="AG86" s="23">
        <f t="shared" si="65"/>
        <v>0</v>
      </c>
      <c r="AH86" s="23">
        <f t="shared" si="65"/>
        <v>0</v>
      </c>
      <c r="AI86" s="23">
        <f t="shared" si="65"/>
        <v>0</v>
      </c>
      <c r="AJ86" s="23">
        <f t="shared" si="64"/>
        <v>5.3180999999999994</v>
      </c>
      <c r="AK86" s="23">
        <f t="shared" si="64"/>
        <v>0</v>
      </c>
      <c r="AL86" s="23">
        <f t="shared" si="64"/>
        <v>0</v>
      </c>
      <c r="AM86" s="23">
        <f t="shared" si="64"/>
        <v>2.5434000000000002E-2</v>
      </c>
      <c r="AN86" s="23">
        <f t="shared" si="64"/>
        <v>0</v>
      </c>
      <c r="AO86" s="23">
        <f t="shared" si="64"/>
        <v>0</v>
      </c>
      <c r="AP86" s="23">
        <f t="shared" si="64"/>
        <v>0</v>
      </c>
      <c r="AQ86" s="23">
        <f t="shared" si="64"/>
        <v>0</v>
      </c>
      <c r="AR86" s="23">
        <f t="shared" si="64"/>
        <v>0</v>
      </c>
      <c r="AS86" s="23">
        <f t="shared" si="64"/>
        <v>0</v>
      </c>
      <c r="AT86" s="23">
        <f t="shared" si="64"/>
        <v>0</v>
      </c>
      <c r="AU86" s="23">
        <f t="shared" si="64"/>
        <v>0</v>
      </c>
      <c r="AV86" s="23">
        <f t="shared" si="64"/>
        <v>0</v>
      </c>
      <c r="AW86" s="23">
        <f t="shared" si="64"/>
        <v>0</v>
      </c>
      <c r="AX86" s="23">
        <f t="shared" si="64"/>
        <v>0</v>
      </c>
      <c r="AY86" s="23">
        <f t="shared" si="64"/>
        <v>0</v>
      </c>
      <c r="AZ86" s="23">
        <f t="shared" si="64"/>
        <v>0</v>
      </c>
      <c r="BA86" s="23">
        <f t="shared" si="64"/>
        <v>0</v>
      </c>
      <c r="BB86" s="23">
        <f t="shared" si="64"/>
        <v>0</v>
      </c>
      <c r="BC86" s="23">
        <f t="shared" si="64"/>
        <v>0</v>
      </c>
      <c r="BD86" s="23">
        <f t="shared" si="64"/>
        <v>0</v>
      </c>
      <c r="BE86" s="23">
        <f t="shared" si="64"/>
        <v>0</v>
      </c>
      <c r="BF86" s="23">
        <f t="shared" si="64"/>
        <v>5.3280000000000003</v>
      </c>
      <c r="BG86" s="23">
        <f t="shared" si="64"/>
        <v>0</v>
      </c>
      <c r="BH86" s="23">
        <f t="shared" si="64"/>
        <v>23.400000000000002</v>
      </c>
      <c r="BI86" s="23">
        <f t="shared" si="64"/>
        <v>0</v>
      </c>
      <c r="BJ86" s="23">
        <f t="shared" si="64"/>
        <v>11.271000000000001</v>
      </c>
      <c r="BK86" s="23">
        <f t="shared" si="64"/>
        <v>0.63</v>
      </c>
      <c r="BL86" s="23">
        <f t="shared" si="64"/>
        <v>0.54600000000000004</v>
      </c>
      <c r="BM86" s="23">
        <f t="shared" si="64"/>
        <v>0</v>
      </c>
      <c r="BN86" s="23">
        <f t="shared" si="64"/>
        <v>3.52</v>
      </c>
      <c r="BO86" s="23">
        <f t="shared" si="64"/>
        <v>0.56000000000000005</v>
      </c>
      <c r="BP86" s="23">
        <f t="shared" si="64"/>
        <v>0.35111999999999999</v>
      </c>
      <c r="BQ86" s="23">
        <f t="shared" si="64"/>
        <v>0.09</v>
      </c>
      <c r="BR86" s="62">
        <f t="shared" ref="BR86" si="66">BR81*BR83</f>
        <v>2.0999999999999998E-4</v>
      </c>
      <c r="BS86" s="53">
        <f>SUM(D86:BR86)</f>
        <v>70.231293285714287</v>
      </c>
      <c r="BT86" s="25">
        <f>BS86/$C$10</f>
        <v>70.231293285714287</v>
      </c>
    </row>
    <row r="88" spans="1:73">
      <c r="J88" s="1">
        <v>11</v>
      </c>
      <c r="K88" t="s">
        <v>0</v>
      </c>
      <c r="Q88" s="1"/>
      <c r="R88" s="1"/>
      <c r="S88" t="s">
        <v>35</v>
      </c>
      <c r="AH88" s="1"/>
      <c r="AI88" s="1"/>
      <c r="AJ88" t="s">
        <v>36</v>
      </c>
    </row>
    <row r="89" spans="1:73" ht="15" customHeight="1">
      <c r="A89" s="175"/>
      <c r="B89" s="2" t="s">
        <v>1</v>
      </c>
      <c r="C89" s="177" t="s">
        <v>2</v>
      </c>
      <c r="D89" s="169" t="str">
        <f t="shared" ref="D89:BQ89" si="67">D55</f>
        <v>Хлеб пшеничный</v>
      </c>
      <c r="E89" s="169" t="str">
        <f t="shared" si="67"/>
        <v>Хлеб ржано-пшеничный</v>
      </c>
      <c r="F89" s="169" t="str">
        <f t="shared" si="67"/>
        <v>Сахар</v>
      </c>
      <c r="G89" s="169" t="str">
        <f t="shared" si="67"/>
        <v>Чай</v>
      </c>
      <c r="H89" s="169" t="str">
        <f t="shared" si="67"/>
        <v>Какао</v>
      </c>
      <c r="I89" s="169" t="str">
        <f t="shared" si="67"/>
        <v>Кофейный напиток</v>
      </c>
      <c r="J89" s="169" t="str">
        <f t="shared" si="67"/>
        <v>Молоко 2,5%</v>
      </c>
      <c r="K89" s="169" t="str">
        <f t="shared" si="67"/>
        <v>Масло сливочное</v>
      </c>
      <c r="L89" s="169" t="str">
        <f t="shared" si="67"/>
        <v>Сметана 15%</v>
      </c>
      <c r="M89" s="169" t="str">
        <f t="shared" si="67"/>
        <v>Молоко сухое</v>
      </c>
      <c r="N89" s="169" t="str">
        <f t="shared" si="67"/>
        <v>Снежок 2,5 %</v>
      </c>
      <c r="O89" s="169" t="str">
        <f t="shared" si="67"/>
        <v>Творог 5%</v>
      </c>
      <c r="P89" s="169" t="str">
        <f t="shared" si="67"/>
        <v>Молоко сгущенное</v>
      </c>
      <c r="Q89" s="169" t="str">
        <f t="shared" si="67"/>
        <v xml:space="preserve">Джем Сава </v>
      </c>
      <c r="R89" s="169" t="str">
        <f t="shared" si="67"/>
        <v>Сыр</v>
      </c>
      <c r="S89" s="169" t="str">
        <f t="shared" si="67"/>
        <v>Зеленый горошек</v>
      </c>
      <c r="T89" s="169" t="str">
        <f t="shared" si="67"/>
        <v>Кукуруза консервирован.</v>
      </c>
      <c r="U89" s="169" t="str">
        <f t="shared" si="67"/>
        <v>Консервы рыбные</v>
      </c>
      <c r="V89" s="169" t="str">
        <f t="shared" si="67"/>
        <v>Огурцы консервирован.</v>
      </c>
      <c r="W89" s="28"/>
      <c r="X89" s="169" t="str">
        <f t="shared" si="67"/>
        <v>Яйцо</v>
      </c>
      <c r="Y89" s="169" t="str">
        <f t="shared" si="67"/>
        <v>Икра кабачковая</v>
      </c>
      <c r="Z89" s="169" t="str">
        <f t="shared" si="67"/>
        <v>Изюм</v>
      </c>
      <c r="AA89" s="169" t="str">
        <f t="shared" si="67"/>
        <v>Курага</v>
      </c>
      <c r="AB89" s="169" t="str">
        <f t="shared" si="67"/>
        <v>Чернослив</v>
      </c>
      <c r="AC89" s="169" t="str">
        <f t="shared" si="67"/>
        <v>Шиповник</v>
      </c>
      <c r="AD89" s="169" t="str">
        <f t="shared" si="67"/>
        <v>Сухофрукты</v>
      </c>
      <c r="AE89" s="169" t="str">
        <f t="shared" si="67"/>
        <v>Ягода свежемороженная</v>
      </c>
      <c r="AF89" s="169" t="str">
        <f t="shared" ref="AF89:AI89" si="68">AF55</f>
        <v>Апельсин</v>
      </c>
      <c r="AG89" s="169" t="str">
        <f t="shared" si="68"/>
        <v>Банан</v>
      </c>
      <c r="AH89" s="169" t="str">
        <f t="shared" si="68"/>
        <v>Лимон</v>
      </c>
      <c r="AI89" s="169" t="str">
        <f t="shared" si="68"/>
        <v>Яблоко</v>
      </c>
      <c r="AJ89" s="169" t="str">
        <f t="shared" si="67"/>
        <v>Кисель</v>
      </c>
      <c r="AK89" s="169" t="str">
        <f t="shared" si="67"/>
        <v xml:space="preserve">Сок </v>
      </c>
      <c r="AL89" s="169" t="str">
        <f t="shared" si="67"/>
        <v>Макаронные изделия</v>
      </c>
      <c r="AM89" s="169" t="str">
        <f t="shared" si="67"/>
        <v>Мука</v>
      </c>
      <c r="AN89" s="169" t="str">
        <f t="shared" si="67"/>
        <v>Дрожжи</v>
      </c>
      <c r="AO89" s="169" t="str">
        <f t="shared" si="67"/>
        <v>Печенье</v>
      </c>
      <c r="AP89" s="169" t="str">
        <f t="shared" si="67"/>
        <v>Пряники</v>
      </c>
      <c r="AQ89" s="169" t="str">
        <f t="shared" si="67"/>
        <v>Вафли</v>
      </c>
      <c r="AR89" s="169" t="str">
        <f t="shared" si="67"/>
        <v>Конфеты</v>
      </c>
      <c r="AS89" s="169" t="str">
        <f t="shared" si="67"/>
        <v>Повидло Сава</v>
      </c>
      <c r="AT89" s="169" t="str">
        <f t="shared" si="67"/>
        <v>Крупа геркулес</v>
      </c>
      <c r="AU89" s="169" t="str">
        <f t="shared" si="67"/>
        <v>Крупа горох</v>
      </c>
      <c r="AV89" s="169" t="str">
        <f t="shared" si="67"/>
        <v>Крупа гречневая</v>
      </c>
      <c r="AW89" s="169" t="str">
        <f t="shared" si="67"/>
        <v>Крупа кукурузная</v>
      </c>
      <c r="AX89" s="169" t="str">
        <f t="shared" si="67"/>
        <v>Крупа манная</v>
      </c>
      <c r="AY89" s="169" t="str">
        <f t="shared" si="67"/>
        <v>Крупа перловая</v>
      </c>
      <c r="AZ89" s="169" t="str">
        <f t="shared" si="67"/>
        <v>Крупа пшеничная</v>
      </c>
      <c r="BA89" s="169" t="str">
        <f t="shared" si="67"/>
        <v>Крупа пшено</v>
      </c>
      <c r="BB89" s="169" t="str">
        <f t="shared" si="67"/>
        <v>Крупа ячневая</v>
      </c>
      <c r="BC89" s="169" t="str">
        <f t="shared" si="67"/>
        <v>Рис</v>
      </c>
      <c r="BD89" s="169" t="str">
        <f t="shared" si="67"/>
        <v>Цыпленок бройлер</v>
      </c>
      <c r="BE89" s="169" t="str">
        <f t="shared" si="67"/>
        <v>Филе куриное</v>
      </c>
      <c r="BF89" s="169" t="str">
        <f t="shared" si="67"/>
        <v>Фарш говяжий</v>
      </c>
      <c r="BG89" s="169" t="str">
        <f t="shared" si="67"/>
        <v>Печень куриная</v>
      </c>
      <c r="BH89" s="169" t="str">
        <f t="shared" si="67"/>
        <v>Филе минтая</v>
      </c>
      <c r="BI89" s="169" t="str">
        <f t="shared" si="67"/>
        <v>Филе сельди слабосол.</v>
      </c>
      <c r="BJ89" s="169" t="str">
        <f t="shared" si="67"/>
        <v>Картофель</v>
      </c>
      <c r="BK89" s="169" t="str">
        <f t="shared" si="67"/>
        <v>Морковь</v>
      </c>
      <c r="BL89" s="169" t="str">
        <f t="shared" si="67"/>
        <v>Лук</v>
      </c>
      <c r="BM89" s="169" t="str">
        <f t="shared" si="67"/>
        <v>Капуста</v>
      </c>
      <c r="BN89" s="169" t="str">
        <f t="shared" si="67"/>
        <v>Свекла</v>
      </c>
      <c r="BO89" s="169" t="str">
        <f t="shared" si="67"/>
        <v>Томатная паста</v>
      </c>
      <c r="BP89" s="169" t="str">
        <f t="shared" si="67"/>
        <v>Масло растительное</v>
      </c>
      <c r="BQ89" s="169" t="str">
        <f t="shared" si="67"/>
        <v>Соль</v>
      </c>
      <c r="BR89" s="181" t="s">
        <v>83</v>
      </c>
      <c r="BS89" s="189" t="s">
        <v>3</v>
      </c>
      <c r="BT89" s="189" t="s">
        <v>4</v>
      </c>
    </row>
    <row r="90" spans="1:73" ht="29.25" customHeight="1">
      <c r="A90" s="176"/>
      <c r="B90" s="3" t="s">
        <v>5</v>
      </c>
      <c r="C90" s="178"/>
      <c r="D90" s="169"/>
      <c r="E90" s="169"/>
      <c r="F90" s="169"/>
      <c r="G90" s="169"/>
      <c r="H90" s="169"/>
      <c r="I90" s="169"/>
      <c r="J90" s="169"/>
      <c r="K90" s="169"/>
      <c r="L90" s="169"/>
      <c r="M90" s="169"/>
      <c r="N90" s="169"/>
      <c r="O90" s="169"/>
      <c r="P90" s="169"/>
      <c r="Q90" s="169"/>
      <c r="R90" s="169"/>
      <c r="S90" s="169"/>
      <c r="T90" s="169"/>
      <c r="U90" s="169"/>
      <c r="V90" s="169"/>
      <c r="W90" s="28"/>
      <c r="X90" s="169"/>
      <c r="Y90" s="169"/>
      <c r="Z90" s="169"/>
      <c r="AA90" s="169"/>
      <c r="AB90" s="169"/>
      <c r="AC90" s="169"/>
      <c r="AD90" s="169"/>
      <c r="AE90" s="169"/>
      <c r="AF90" s="169"/>
      <c r="AG90" s="169"/>
      <c r="AH90" s="169"/>
      <c r="AI90" s="169"/>
      <c r="AJ90" s="169"/>
      <c r="AK90" s="169"/>
      <c r="AL90" s="169"/>
      <c r="AM90" s="169"/>
      <c r="AN90" s="169"/>
      <c r="AO90" s="169"/>
      <c r="AP90" s="169"/>
      <c r="AQ90" s="169"/>
      <c r="AR90" s="169"/>
      <c r="AS90" s="169"/>
      <c r="AT90" s="169"/>
      <c r="AU90" s="169"/>
      <c r="AV90" s="169"/>
      <c r="AW90" s="169"/>
      <c r="AX90" s="169"/>
      <c r="AY90" s="169"/>
      <c r="AZ90" s="169"/>
      <c r="BA90" s="169"/>
      <c r="BB90" s="169"/>
      <c r="BC90" s="169"/>
      <c r="BD90" s="169"/>
      <c r="BE90" s="169"/>
      <c r="BF90" s="169"/>
      <c r="BG90" s="169"/>
      <c r="BH90" s="169"/>
      <c r="BI90" s="169"/>
      <c r="BJ90" s="169"/>
      <c r="BK90" s="169"/>
      <c r="BL90" s="169"/>
      <c r="BM90" s="169"/>
      <c r="BN90" s="169"/>
      <c r="BO90" s="169"/>
      <c r="BP90" s="169"/>
      <c r="BQ90" s="169"/>
      <c r="BR90" s="182"/>
      <c r="BS90" s="189"/>
      <c r="BT90" s="189"/>
    </row>
    <row r="91" spans="1:73">
      <c r="A91" s="192" t="s">
        <v>18</v>
      </c>
      <c r="B91" s="4" t="s">
        <v>37</v>
      </c>
      <c r="C91" s="193">
        <f>$F$7</f>
        <v>1</v>
      </c>
      <c r="D91" s="4">
        <f t="shared" ref="D91:BQ95" si="69">D24</f>
        <v>0</v>
      </c>
      <c r="E91" s="4">
        <f t="shared" si="69"/>
        <v>0</v>
      </c>
      <c r="F91" s="4">
        <f t="shared" si="69"/>
        <v>0</v>
      </c>
      <c r="G91" s="4">
        <f t="shared" si="69"/>
        <v>0</v>
      </c>
      <c r="H91" s="4">
        <f t="shared" si="69"/>
        <v>0</v>
      </c>
      <c r="I91" s="4">
        <f t="shared" si="69"/>
        <v>0</v>
      </c>
      <c r="J91" s="4">
        <f t="shared" si="69"/>
        <v>0</v>
      </c>
      <c r="K91" s="4">
        <f t="shared" si="69"/>
        <v>0</v>
      </c>
      <c r="L91" s="4">
        <f t="shared" si="69"/>
        <v>0</v>
      </c>
      <c r="M91" s="4">
        <f t="shared" si="69"/>
        <v>0</v>
      </c>
      <c r="N91" s="4">
        <f t="shared" si="69"/>
        <v>0.14000000000000001</v>
      </c>
      <c r="O91" s="4">
        <f t="shared" si="69"/>
        <v>0</v>
      </c>
      <c r="P91" s="4">
        <f t="shared" si="69"/>
        <v>0</v>
      </c>
      <c r="Q91" s="4">
        <f t="shared" si="69"/>
        <v>0</v>
      </c>
      <c r="R91" s="4">
        <f t="shared" si="69"/>
        <v>0</v>
      </c>
      <c r="S91" s="4">
        <f t="shared" si="69"/>
        <v>0</v>
      </c>
      <c r="T91" s="4">
        <f t="shared" si="69"/>
        <v>0</v>
      </c>
      <c r="U91" s="4">
        <f t="shared" si="69"/>
        <v>0</v>
      </c>
      <c r="V91" s="4">
        <f t="shared" si="69"/>
        <v>0</v>
      </c>
      <c r="W91" s="4">
        <f t="shared" si="69"/>
        <v>0</v>
      </c>
      <c r="X91" s="4">
        <f t="shared" si="69"/>
        <v>0</v>
      </c>
      <c r="Y91" s="4">
        <f t="shared" si="69"/>
        <v>0</v>
      </c>
      <c r="Z91" s="4">
        <f t="shared" si="69"/>
        <v>0</v>
      </c>
      <c r="AA91" s="4">
        <f t="shared" si="69"/>
        <v>0</v>
      </c>
      <c r="AB91" s="4">
        <f t="shared" si="69"/>
        <v>0</v>
      </c>
      <c r="AC91" s="4">
        <f t="shared" si="69"/>
        <v>0</v>
      </c>
      <c r="AD91" s="4">
        <f t="shared" si="69"/>
        <v>0</v>
      </c>
      <c r="AE91" s="4">
        <f t="shared" si="69"/>
        <v>0</v>
      </c>
      <c r="AF91" s="4">
        <f t="shared" ref="AF91:AI94" si="70">AF24</f>
        <v>0</v>
      </c>
      <c r="AG91" s="4">
        <f t="shared" si="70"/>
        <v>0</v>
      </c>
      <c r="AH91" s="4">
        <f t="shared" si="70"/>
        <v>0</v>
      </c>
      <c r="AI91" s="4">
        <f t="shared" si="70"/>
        <v>0</v>
      </c>
      <c r="AJ91" s="4">
        <f t="shared" si="69"/>
        <v>0</v>
      </c>
      <c r="AK91" s="4">
        <f t="shared" si="69"/>
        <v>0</v>
      </c>
      <c r="AL91" s="4">
        <f t="shared" si="69"/>
        <v>0</v>
      </c>
      <c r="AM91" s="4">
        <f t="shared" si="69"/>
        <v>0</v>
      </c>
      <c r="AN91" s="4">
        <f t="shared" si="69"/>
        <v>0</v>
      </c>
      <c r="AO91" s="4">
        <f t="shared" si="69"/>
        <v>0</v>
      </c>
      <c r="AP91" s="4">
        <f t="shared" si="69"/>
        <v>0</v>
      </c>
      <c r="AQ91" s="4">
        <f t="shared" si="69"/>
        <v>0</v>
      </c>
      <c r="AR91" s="4">
        <f t="shared" si="69"/>
        <v>0</v>
      </c>
      <c r="AS91" s="4">
        <f t="shared" si="69"/>
        <v>0</v>
      </c>
      <c r="AT91" s="4">
        <f t="shared" si="69"/>
        <v>0</v>
      </c>
      <c r="AU91" s="4">
        <f t="shared" si="69"/>
        <v>0</v>
      </c>
      <c r="AV91" s="4">
        <f t="shared" si="69"/>
        <v>0</v>
      </c>
      <c r="AW91" s="4">
        <f t="shared" si="69"/>
        <v>0</v>
      </c>
      <c r="AX91" s="4">
        <f t="shared" si="69"/>
        <v>0</v>
      </c>
      <c r="AY91" s="4">
        <f t="shared" si="69"/>
        <v>0</v>
      </c>
      <c r="AZ91" s="4">
        <f t="shared" si="69"/>
        <v>0</v>
      </c>
      <c r="BA91" s="4">
        <f t="shared" si="69"/>
        <v>0</v>
      </c>
      <c r="BB91" s="4">
        <f t="shared" si="69"/>
        <v>0</v>
      </c>
      <c r="BC91" s="4">
        <f t="shared" si="69"/>
        <v>0</v>
      </c>
      <c r="BD91" s="4">
        <f t="shared" si="69"/>
        <v>0</v>
      </c>
      <c r="BE91" s="4">
        <f t="shared" si="69"/>
        <v>0</v>
      </c>
      <c r="BF91" s="4">
        <f t="shared" si="69"/>
        <v>0</v>
      </c>
      <c r="BG91" s="4">
        <f t="shared" si="69"/>
        <v>0</v>
      </c>
      <c r="BH91" s="4">
        <f t="shared" si="69"/>
        <v>0</v>
      </c>
      <c r="BI91" s="4">
        <f t="shared" si="69"/>
        <v>0</v>
      </c>
      <c r="BJ91" s="4">
        <f t="shared" si="69"/>
        <v>0</v>
      </c>
      <c r="BK91" s="4">
        <f t="shared" si="69"/>
        <v>0</v>
      </c>
      <c r="BL91" s="4">
        <f t="shared" si="69"/>
        <v>0</v>
      </c>
      <c r="BM91" s="4">
        <f t="shared" si="69"/>
        <v>0</v>
      </c>
      <c r="BN91" s="4">
        <f t="shared" si="69"/>
        <v>0</v>
      </c>
      <c r="BO91" s="4">
        <f t="shared" si="69"/>
        <v>0</v>
      </c>
      <c r="BP91" s="4">
        <f t="shared" si="69"/>
        <v>0</v>
      </c>
      <c r="BQ91" s="4">
        <f t="shared" si="69"/>
        <v>0</v>
      </c>
      <c r="BR91" s="58">
        <f t="shared" ref="BR91:BR94" si="71">BR24</f>
        <v>0</v>
      </c>
      <c r="BS91" s="7"/>
      <c r="BT91" s="7"/>
      <c r="BU91" s="7"/>
    </row>
    <row r="92" spans="1:73">
      <c r="A92" s="192"/>
      <c r="B92" s="4" t="s">
        <v>38</v>
      </c>
      <c r="C92" s="194"/>
      <c r="D92" s="4">
        <f t="shared" si="69"/>
        <v>0</v>
      </c>
      <c r="E92" s="4">
        <f t="shared" si="69"/>
        <v>0</v>
      </c>
      <c r="F92" s="4">
        <f t="shared" si="69"/>
        <v>4.0000000000000001E-3</v>
      </c>
      <c r="G92" s="4">
        <f t="shared" si="69"/>
        <v>0</v>
      </c>
      <c r="H92" s="4">
        <f t="shared" si="69"/>
        <v>0</v>
      </c>
      <c r="I92" s="4">
        <f t="shared" si="69"/>
        <v>0</v>
      </c>
      <c r="J92" s="4">
        <f t="shared" si="69"/>
        <v>0</v>
      </c>
      <c r="K92" s="4">
        <f t="shared" si="69"/>
        <v>2E-3</v>
      </c>
      <c r="L92" s="4">
        <f t="shared" si="69"/>
        <v>7.0000000000000001E-3</v>
      </c>
      <c r="M92" s="4">
        <f t="shared" si="69"/>
        <v>0</v>
      </c>
      <c r="N92" s="4">
        <f t="shared" si="69"/>
        <v>0</v>
      </c>
      <c r="O92" s="4">
        <f t="shared" si="69"/>
        <v>0</v>
      </c>
      <c r="P92" s="4">
        <f t="shared" si="69"/>
        <v>5.0000000000000001E-3</v>
      </c>
      <c r="Q92" s="4">
        <f t="shared" si="69"/>
        <v>0</v>
      </c>
      <c r="R92" s="4">
        <f t="shared" si="69"/>
        <v>0</v>
      </c>
      <c r="S92" s="4">
        <f t="shared" si="69"/>
        <v>0</v>
      </c>
      <c r="T92" s="4">
        <f t="shared" si="69"/>
        <v>0</v>
      </c>
      <c r="U92" s="4">
        <f t="shared" si="69"/>
        <v>0</v>
      </c>
      <c r="V92" s="4">
        <f t="shared" si="69"/>
        <v>0</v>
      </c>
      <c r="W92" s="4">
        <f t="shared" si="69"/>
        <v>0</v>
      </c>
      <c r="X92" s="4">
        <f t="shared" si="69"/>
        <v>0.125</v>
      </c>
      <c r="Y92" s="4">
        <f t="shared" si="69"/>
        <v>0</v>
      </c>
      <c r="Z92" s="4">
        <f t="shared" si="69"/>
        <v>0</v>
      </c>
      <c r="AA92" s="4">
        <f t="shared" si="69"/>
        <v>0</v>
      </c>
      <c r="AB92" s="4">
        <f t="shared" si="69"/>
        <v>0</v>
      </c>
      <c r="AC92" s="4">
        <f t="shared" si="69"/>
        <v>0</v>
      </c>
      <c r="AD92" s="4">
        <f t="shared" si="69"/>
        <v>0</v>
      </c>
      <c r="AE92" s="4">
        <f t="shared" si="69"/>
        <v>0</v>
      </c>
      <c r="AF92" s="4">
        <f t="shared" si="70"/>
        <v>0</v>
      </c>
      <c r="AG92" s="4">
        <f t="shared" si="70"/>
        <v>0</v>
      </c>
      <c r="AH92" s="4">
        <f t="shared" si="70"/>
        <v>0</v>
      </c>
      <c r="AI92" s="4">
        <f t="shared" si="70"/>
        <v>0</v>
      </c>
      <c r="AJ92" s="4">
        <f t="shared" si="69"/>
        <v>0</v>
      </c>
      <c r="AK92" s="4">
        <f t="shared" si="69"/>
        <v>0</v>
      </c>
      <c r="AL92" s="4">
        <f t="shared" si="69"/>
        <v>0</v>
      </c>
      <c r="AM92" s="4">
        <f t="shared" si="69"/>
        <v>0</v>
      </c>
      <c r="AN92" s="4">
        <f t="shared" si="69"/>
        <v>0</v>
      </c>
      <c r="AO92" s="4">
        <f t="shared" si="69"/>
        <v>0</v>
      </c>
      <c r="AP92" s="4">
        <f t="shared" si="69"/>
        <v>0</v>
      </c>
      <c r="AQ92" s="4">
        <f t="shared" si="69"/>
        <v>0</v>
      </c>
      <c r="AR92" s="4">
        <f t="shared" si="69"/>
        <v>0</v>
      </c>
      <c r="AS92" s="4">
        <f t="shared" si="69"/>
        <v>0</v>
      </c>
      <c r="AT92" s="4">
        <f t="shared" si="69"/>
        <v>0</v>
      </c>
      <c r="AU92" s="4">
        <f t="shared" si="69"/>
        <v>0</v>
      </c>
      <c r="AV92" s="4">
        <f t="shared" si="69"/>
        <v>0</v>
      </c>
      <c r="AW92" s="4">
        <f t="shared" si="69"/>
        <v>0</v>
      </c>
      <c r="AX92" s="4">
        <f t="shared" si="69"/>
        <v>1.7000000000000001E-2</v>
      </c>
      <c r="AY92" s="4">
        <f t="shared" si="69"/>
        <v>0</v>
      </c>
      <c r="AZ92" s="4">
        <f t="shared" si="69"/>
        <v>0</v>
      </c>
      <c r="BA92" s="4">
        <f t="shared" si="69"/>
        <v>0</v>
      </c>
      <c r="BB92" s="4">
        <f t="shared" si="69"/>
        <v>0</v>
      </c>
      <c r="BC92" s="4">
        <f t="shared" si="69"/>
        <v>0</v>
      </c>
      <c r="BD92" s="4">
        <f t="shared" si="69"/>
        <v>0</v>
      </c>
      <c r="BE92" s="4">
        <f t="shared" si="69"/>
        <v>0</v>
      </c>
      <c r="BF92" s="4">
        <f t="shared" si="69"/>
        <v>0</v>
      </c>
      <c r="BG92" s="4">
        <f t="shared" si="69"/>
        <v>0</v>
      </c>
      <c r="BH92" s="4">
        <f t="shared" si="69"/>
        <v>0</v>
      </c>
      <c r="BI92" s="4">
        <f t="shared" si="69"/>
        <v>0</v>
      </c>
      <c r="BJ92" s="4">
        <f t="shared" si="69"/>
        <v>0</v>
      </c>
      <c r="BK92" s="4">
        <f t="shared" si="69"/>
        <v>0</v>
      </c>
      <c r="BL92" s="4">
        <f t="shared" si="69"/>
        <v>0</v>
      </c>
      <c r="BM92" s="4">
        <f t="shared" si="69"/>
        <v>0</v>
      </c>
      <c r="BN92" s="4">
        <f t="shared" si="69"/>
        <v>0</v>
      </c>
      <c r="BO92" s="4">
        <f t="shared" si="69"/>
        <v>0</v>
      </c>
      <c r="BP92" s="4">
        <f t="shared" si="69"/>
        <v>8.9999999999999998E-4</v>
      </c>
      <c r="BQ92" s="4">
        <f t="shared" si="69"/>
        <v>0</v>
      </c>
      <c r="BR92" s="58">
        <f t="shared" si="71"/>
        <v>0</v>
      </c>
      <c r="BS92" s="7"/>
    </row>
    <row r="93" spans="1:73">
      <c r="A93" s="192"/>
      <c r="B93" s="4"/>
      <c r="C93" s="194"/>
      <c r="D93" s="4">
        <f t="shared" si="69"/>
        <v>0</v>
      </c>
      <c r="E93" s="4">
        <f t="shared" si="69"/>
        <v>0</v>
      </c>
      <c r="F93" s="4">
        <f t="shared" si="69"/>
        <v>0</v>
      </c>
      <c r="G93" s="4">
        <f t="shared" si="69"/>
        <v>0</v>
      </c>
      <c r="H93" s="4">
        <f t="shared" si="69"/>
        <v>0</v>
      </c>
      <c r="I93" s="4">
        <f t="shared" si="69"/>
        <v>0</v>
      </c>
      <c r="J93" s="4">
        <f t="shared" si="69"/>
        <v>0</v>
      </c>
      <c r="K93" s="4">
        <f t="shared" si="69"/>
        <v>0</v>
      </c>
      <c r="L93" s="4">
        <f t="shared" si="69"/>
        <v>0</v>
      </c>
      <c r="M93" s="4">
        <f t="shared" si="69"/>
        <v>0</v>
      </c>
      <c r="N93" s="4">
        <f t="shared" si="69"/>
        <v>0</v>
      </c>
      <c r="O93" s="4">
        <f t="shared" si="69"/>
        <v>0</v>
      </c>
      <c r="P93" s="4">
        <f t="shared" si="69"/>
        <v>0</v>
      </c>
      <c r="Q93" s="4">
        <f t="shared" si="69"/>
        <v>0</v>
      </c>
      <c r="R93" s="4">
        <f t="shared" si="69"/>
        <v>0</v>
      </c>
      <c r="S93" s="4">
        <f t="shared" si="69"/>
        <v>0</v>
      </c>
      <c r="T93" s="4">
        <f t="shared" si="69"/>
        <v>0</v>
      </c>
      <c r="U93" s="4">
        <f t="shared" si="69"/>
        <v>0</v>
      </c>
      <c r="V93" s="4">
        <f t="shared" si="69"/>
        <v>0</v>
      </c>
      <c r="W93" s="4">
        <f t="shared" si="69"/>
        <v>0</v>
      </c>
      <c r="X93" s="4">
        <f t="shared" si="69"/>
        <v>0</v>
      </c>
      <c r="Y93" s="4">
        <f t="shared" si="69"/>
        <v>0</v>
      </c>
      <c r="Z93" s="4">
        <f t="shared" si="69"/>
        <v>0</v>
      </c>
      <c r="AA93" s="4">
        <f t="shared" si="69"/>
        <v>0</v>
      </c>
      <c r="AB93" s="4">
        <f t="shared" si="69"/>
        <v>0</v>
      </c>
      <c r="AC93" s="4">
        <f t="shared" si="69"/>
        <v>0</v>
      </c>
      <c r="AD93" s="4">
        <f t="shared" si="69"/>
        <v>0</v>
      </c>
      <c r="AE93" s="4">
        <f t="shared" si="69"/>
        <v>0</v>
      </c>
      <c r="AF93" s="4">
        <f t="shared" si="70"/>
        <v>0</v>
      </c>
      <c r="AG93" s="4">
        <f t="shared" si="70"/>
        <v>0</v>
      </c>
      <c r="AH93" s="4">
        <f t="shared" si="70"/>
        <v>0</v>
      </c>
      <c r="AI93" s="4">
        <f t="shared" si="70"/>
        <v>0</v>
      </c>
      <c r="AJ93" s="4">
        <f t="shared" si="69"/>
        <v>0</v>
      </c>
      <c r="AK93" s="4">
        <f t="shared" si="69"/>
        <v>0</v>
      </c>
      <c r="AL93" s="4">
        <f t="shared" si="69"/>
        <v>0</v>
      </c>
      <c r="AM93" s="4">
        <f t="shared" si="69"/>
        <v>0</v>
      </c>
      <c r="AN93" s="4">
        <f t="shared" si="69"/>
        <v>0</v>
      </c>
      <c r="AO93" s="4">
        <f t="shared" si="69"/>
        <v>0</v>
      </c>
      <c r="AP93" s="4">
        <f t="shared" si="69"/>
        <v>0</v>
      </c>
      <c r="AQ93" s="4">
        <f t="shared" si="69"/>
        <v>0</v>
      </c>
      <c r="AR93" s="4">
        <f t="shared" si="69"/>
        <v>0</v>
      </c>
      <c r="AS93" s="4">
        <f t="shared" si="69"/>
        <v>0</v>
      </c>
      <c r="AT93" s="4">
        <f t="shared" si="69"/>
        <v>0</v>
      </c>
      <c r="AU93" s="4">
        <f t="shared" si="69"/>
        <v>0</v>
      </c>
      <c r="AV93" s="4">
        <f t="shared" si="69"/>
        <v>0</v>
      </c>
      <c r="AW93" s="4">
        <f t="shared" si="69"/>
        <v>0</v>
      </c>
      <c r="AX93" s="4">
        <f t="shared" si="69"/>
        <v>0</v>
      </c>
      <c r="AY93" s="4">
        <f t="shared" si="69"/>
        <v>0</v>
      </c>
      <c r="AZ93" s="4">
        <f t="shared" si="69"/>
        <v>0</v>
      </c>
      <c r="BA93" s="4">
        <f t="shared" si="69"/>
        <v>0</v>
      </c>
      <c r="BB93" s="4">
        <f t="shared" si="69"/>
        <v>0</v>
      </c>
      <c r="BC93" s="4">
        <f t="shared" si="69"/>
        <v>0</v>
      </c>
      <c r="BD93" s="4">
        <f t="shared" si="69"/>
        <v>0</v>
      </c>
      <c r="BE93" s="4">
        <f t="shared" si="69"/>
        <v>0</v>
      </c>
      <c r="BF93" s="4">
        <f t="shared" si="69"/>
        <v>0</v>
      </c>
      <c r="BG93" s="4">
        <f t="shared" si="69"/>
        <v>0</v>
      </c>
      <c r="BH93" s="4">
        <f t="shared" si="69"/>
        <v>0</v>
      </c>
      <c r="BI93" s="4">
        <f t="shared" si="69"/>
        <v>0</v>
      </c>
      <c r="BJ93" s="4">
        <f t="shared" si="69"/>
        <v>0</v>
      </c>
      <c r="BK93" s="4">
        <f t="shared" si="69"/>
        <v>0</v>
      </c>
      <c r="BL93" s="4">
        <f t="shared" si="69"/>
        <v>0</v>
      </c>
      <c r="BM93" s="4">
        <f t="shared" si="69"/>
        <v>0</v>
      </c>
      <c r="BN93" s="4">
        <f t="shared" si="69"/>
        <v>0</v>
      </c>
      <c r="BO93" s="4">
        <f t="shared" si="69"/>
        <v>0</v>
      </c>
      <c r="BP93" s="4">
        <f t="shared" si="69"/>
        <v>0</v>
      </c>
      <c r="BQ93" s="4">
        <f t="shared" si="69"/>
        <v>0</v>
      </c>
      <c r="BR93" s="58">
        <f t="shared" si="71"/>
        <v>0</v>
      </c>
    </row>
    <row r="94" spans="1:73">
      <c r="A94" s="192"/>
      <c r="B94" s="4"/>
      <c r="C94" s="194"/>
      <c r="D94" s="4">
        <f t="shared" si="69"/>
        <v>0</v>
      </c>
      <c r="E94" s="4">
        <f t="shared" si="69"/>
        <v>0</v>
      </c>
      <c r="F94" s="4">
        <f t="shared" si="69"/>
        <v>0</v>
      </c>
      <c r="G94" s="4">
        <f t="shared" si="69"/>
        <v>0</v>
      </c>
      <c r="H94" s="4">
        <f t="shared" si="69"/>
        <v>0</v>
      </c>
      <c r="I94" s="4">
        <f t="shared" si="69"/>
        <v>0</v>
      </c>
      <c r="J94" s="4">
        <f t="shared" si="69"/>
        <v>0</v>
      </c>
      <c r="K94" s="4">
        <f t="shared" si="69"/>
        <v>0</v>
      </c>
      <c r="L94" s="4">
        <f t="shared" si="69"/>
        <v>0</v>
      </c>
      <c r="M94" s="4">
        <f t="shared" si="69"/>
        <v>0</v>
      </c>
      <c r="N94" s="4">
        <f t="shared" si="69"/>
        <v>0</v>
      </c>
      <c r="O94" s="4">
        <f t="shared" si="69"/>
        <v>0</v>
      </c>
      <c r="P94" s="4">
        <f t="shared" si="69"/>
        <v>0</v>
      </c>
      <c r="Q94" s="4">
        <f t="shared" si="69"/>
        <v>0</v>
      </c>
      <c r="R94" s="4">
        <f t="shared" si="69"/>
        <v>0</v>
      </c>
      <c r="S94" s="4">
        <f t="shared" si="69"/>
        <v>0</v>
      </c>
      <c r="T94" s="4">
        <f t="shared" si="69"/>
        <v>0</v>
      </c>
      <c r="U94" s="4">
        <f t="shared" si="69"/>
        <v>0</v>
      </c>
      <c r="V94" s="4">
        <f t="shared" si="69"/>
        <v>0</v>
      </c>
      <c r="W94" s="4">
        <f t="shared" si="69"/>
        <v>0</v>
      </c>
      <c r="X94" s="4">
        <f t="shared" si="69"/>
        <v>0</v>
      </c>
      <c r="Y94" s="4">
        <f t="shared" si="69"/>
        <v>0</v>
      </c>
      <c r="Z94" s="4">
        <f t="shared" si="69"/>
        <v>0</v>
      </c>
      <c r="AA94" s="4">
        <f t="shared" si="69"/>
        <v>0</v>
      </c>
      <c r="AB94" s="4">
        <f t="shared" si="69"/>
        <v>0</v>
      </c>
      <c r="AC94" s="4">
        <f t="shared" si="69"/>
        <v>0</v>
      </c>
      <c r="AD94" s="4">
        <f t="shared" si="69"/>
        <v>0</v>
      </c>
      <c r="AE94" s="4">
        <f t="shared" si="69"/>
        <v>0</v>
      </c>
      <c r="AF94" s="4">
        <f t="shared" si="70"/>
        <v>0</v>
      </c>
      <c r="AG94" s="4">
        <f t="shared" si="70"/>
        <v>0</v>
      </c>
      <c r="AH94" s="4">
        <f t="shared" si="70"/>
        <v>0</v>
      </c>
      <c r="AI94" s="4">
        <f t="shared" si="70"/>
        <v>0</v>
      </c>
      <c r="AJ94" s="4">
        <f t="shared" si="69"/>
        <v>0</v>
      </c>
      <c r="AK94" s="4">
        <f t="shared" si="69"/>
        <v>0</v>
      </c>
      <c r="AL94" s="4">
        <f t="shared" si="69"/>
        <v>0</v>
      </c>
      <c r="AM94" s="4">
        <f t="shared" si="69"/>
        <v>0</v>
      </c>
      <c r="AN94" s="4">
        <f t="shared" si="69"/>
        <v>0</v>
      </c>
      <c r="AO94" s="4">
        <f t="shared" si="69"/>
        <v>0</v>
      </c>
      <c r="AP94" s="4">
        <f t="shared" si="69"/>
        <v>0</v>
      </c>
      <c r="AQ94" s="4">
        <f t="shared" si="69"/>
        <v>0</v>
      </c>
      <c r="AR94" s="4">
        <f t="shared" si="69"/>
        <v>0</v>
      </c>
      <c r="AS94" s="4">
        <f t="shared" si="69"/>
        <v>0</v>
      </c>
      <c r="AT94" s="4">
        <f t="shared" si="69"/>
        <v>0</v>
      </c>
      <c r="AU94" s="4">
        <f t="shared" si="69"/>
        <v>0</v>
      </c>
      <c r="AV94" s="4">
        <f t="shared" si="69"/>
        <v>0</v>
      </c>
      <c r="AW94" s="4">
        <f t="shared" si="69"/>
        <v>0</v>
      </c>
      <c r="AX94" s="4">
        <f t="shared" si="69"/>
        <v>0</v>
      </c>
      <c r="AY94" s="4">
        <f t="shared" si="69"/>
        <v>0</v>
      </c>
      <c r="AZ94" s="4">
        <f t="shared" si="69"/>
        <v>0</v>
      </c>
      <c r="BA94" s="4">
        <f t="shared" si="69"/>
        <v>0</v>
      </c>
      <c r="BB94" s="4">
        <f t="shared" si="69"/>
        <v>0</v>
      </c>
      <c r="BC94" s="4">
        <f t="shared" si="69"/>
        <v>0</v>
      </c>
      <c r="BD94" s="4">
        <f t="shared" si="69"/>
        <v>0</v>
      </c>
      <c r="BE94" s="4">
        <f t="shared" si="69"/>
        <v>0</v>
      </c>
      <c r="BF94" s="4">
        <f t="shared" si="69"/>
        <v>0</v>
      </c>
      <c r="BG94" s="4">
        <f t="shared" si="69"/>
        <v>0</v>
      </c>
      <c r="BH94" s="4">
        <f t="shared" si="69"/>
        <v>0</v>
      </c>
      <c r="BI94" s="4">
        <f t="shared" si="69"/>
        <v>0</v>
      </c>
      <c r="BJ94" s="4">
        <f t="shared" si="69"/>
        <v>0</v>
      </c>
      <c r="BK94" s="4">
        <f t="shared" si="69"/>
        <v>0</v>
      </c>
      <c r="BL94" s="4">
        <f t="shared" si="69"/>
        <v>0</v>
      </c>
      <c r="BM94" s="4">
        <f t="shared" si="69"/>
        <v>0</v>
      </c>
      <c r="BN94" s="4">
        <f t="shared" si="69"/>
        <v>0</v>
      </c>
      <c r="BO94" s="4">
        <f t="shared" si="69"/>
        <v>0</v>
      </c>
      <c r="BP94" s="4">
        <f t="shared" si="69"/>
        <v>0</v>
      </c>
      <c r="BQ94" s="4">
        <f t="shared" si="69"/>
        <v>0</v>
      </c>
      <c r="BR94" s="58">
        <f t="shared" si="71"/>
        <v>0</v>
      </c>
    </row>
    <row r="95" spans="1:73">
      <c r="A95" s="192"/>
      <c r="B95" s="4"/>
      <c r="C95" s="195"/>
      <c r="D95" s="4">
        <f t="shared" si="69"/>
        <v>0</v>
      </c>
      <c r="E95" s="4">
        <f t="shared" si="69"/>
        <v>0</v>
      </c>
      <c r="F95" s="4">
        <f t="shared" si="69"/>
        <v>0</v>
      </c>
      <c r="G95" s="4">
        <f t="shared" ref="G95:BQ95" si="72">G28</f>
        <v>0</v>
      </c>
      <c r="H95" s="4">
        <f t="shared" si="72"/>
        <v>0</v>
      </c>
      <c r="I95" s="4">
        <f t="shared" si="72"/>
        <v>0</v>
      </c>
      <c r="J95" s="4">
        <f t="shared" si="72"/>
        <v>0</v>
      </c>
      <c r="K95" s="4">
        <f t="shared" si="72"/>
        <v>0</v>
      </c>
      <c r="L95" s="4">
        <f t="shared" si="72"/>
        <v>0</v>
      </c>
      <c r="M95" s="4">
        <f t="shared" si="72"/>
        <v>0</v>
      </c>
      <c r="N95" s="4">
        <f t="shared" si="72"/>
        <v>0</v>
      </c>
      <c r="O95" s="4">
        <f t="shared" si="72"/>
        <v>0</v>
      </c>
      <c r="P95" s="4">
        <f t="shared" si="72"/>
        <v>0</v>
      </c>
      <c r="Q95" s="4">
        <f t="shared" si="72"/>
        <v>0</v>
      </c>
      <c r="R95" s="4">
        <f t="shared" si="72"/>
        <v>0</v>
      </c>
      <c r="S95" s="4">
        <f t="shared" si="72"/>
        <v>0</v>
      </c>
      <c r="T95" s="4">
        <f>T28</f>
        <v>0</v>
      </c>
      <c r="U95" s="4">
        <f>U28</f>
        <v>0</v>
      </c>
      <c r="V95" s="4">
        <f>V28</f>
        <v>0</v>
      </c>
      <c r="W95" s="4">
        <f>W28</f>
        <v>0</v>
      </c>
      <c r="X95" s="4">
        <f t="shared" si="72"/>
        <v>0</v>
      </c>
      <c r="Y95" s="4">
        <f t="shared" si="72"/>
        <v>0</v>
      </c>
      <c r="Z95" s="4">
        <f t="shared" si="72"/>
        <v>0</v>
      </c>
      <c r="AA95" s="4">
        <f t="shared" si="72"/>
        <v>0</v>
      </c>
      <c r="AB95" s="4">
        <f t="shared" si="72"/>
        <v>0</v>
      </c>
      <c r="AC95" s="4">
        <f t="shared" si="72"/>
        <v>0</v>
      </c>
      <c r="AD95" s="4">
        <f t="shared" si="72"/>
        <v>0</v>
      </c>
      <c r="AE95" s="4">
        <f t="shared" si="72"/>
        <v>0</v>
      </c>
      <c r="AF95" s="4">
        <f t="shared" ref="AF95:AI95" si="73">AF28</f>
        <v>0</v>
      </c>
      <c r="AG95" s="4">
        <f t="shared" si="73"/>
        <v>0</v>
      </c>
      <c r="AH95" s="4">
        <f t="shared" si="73"/>
        <v>0</v>
      </c>
      <c r="AI95" s="4">
        <f t="shared" si="73"/>
        <v>0</v>
      </c>
      <c r="AJ95" s="4">
        <f t="shared" si="72"/>
        <v>0</v>
      </c>
      <c r="AK95" s="4">
        <f t="shared" si="72"/>
        <v>0</v>
      </c>
      <c r="AL95" s="4">
        <f t="shared" si="72"/>
        <v>0</v>
      </c>
      <c r="AM95" s="4">
        <f t="shared" si="72"/>
        <v>0</v>
      </c>
      <c r="AN95" s="4">
        <f t="shared" si="72"/>
        <v>0</v>
      </c>
      <c r="AO95" s="4">
        <f t="shared" si="72"/>
        <v>0</v>
      </c>
      <c r="AP95" s="4">
        <f t="shared" si="72"/>
        <v>0</v>
      </c>
      <c r="AQ95" s="4">
        <f t="shared" si="72"/>
        <v>0</v>
      </c>
      <c r="AR95" s="4">
        <f t="shared" si="72"/>
        <v>0</v>
      </c>
      <c r="AS95" s="4">
        <f t="shared" si="72"/>
        <v>0</v>
      </c>
      <c r="AT95" s="4">
        <f t="shared" si="72"/>
        <v>0</v>
      </c>
      <c r="AU95" s="4">
        <f t="shared" si="72"/>
        <v>0</v>
      </c>
      <c r="AV95" s="4">
        <f t="shared" si="72"/>
        <v>0</v>
      </c>
      <c r="AW95" s="4">
        <f t="shared" si="72"/>
        <v>0</v>
      </c>
      <c r="AX95" s="4">
        <f t="shared" si="72"/>
        <v>0</v>
      </c>
      <c r="AY95" s="4">
        <f t="shared" si="72"/>
        <v>0</v>
      </c>
      <c r="AZ95" s="4">
        <f t="shared" si="72"/>
        <v>0</v>
      </c>
      <c r="BA95" s="4">
        <f t="shared" si="72"/>
        <v>0</v>
      </c>
      <c r="BB95" s="4">
        <f t="shared" si="72"/>
        <v>0</v>
      </c>
      <c r="BC95" s="4">
        <f t="shared" si="72"/>
        <v>0</v>
      </c>
      <c r="BD95" s="4">
        <f t="shared" si="72"/>
        <v>0</v>
      </c>
      <c r="BE95" s="4">
        <f t="shared" si="72"/>
        <v>0</v>
      </c>
      <c r="BF95" s="4">
        <f t="shared" si="72"/>
        <v>0</v>
      </c>
      <c r="BG95" s="4">
        <f t="shared" si="72"/>
        <v>0</v>
      </c>
      <c r="BH95" s="4">
        <f t="shared" si="72"/>
        <v>0</v>
      </c>
      <c r="BI95" s="4">
        <f t="shared" si="72"/>
        <v>0</v>
      </c>
      <c r="BJ95" s="4">
        <f t="shared" si="72"/>
        <v>0</v>
      </c>
      <c r="BK95" s="4">
        <f t="shared" si="72"/>
        <v>0</v>
      </c>
      <c r="BL95" s="4">
        <f t="shared" si="72"/>
        <v>0</v>
      </c>
      <c r="BM95" s="4">
        <f t="shared" si="72"/>
        <v>0</v>
      </c>
      <c r="BN95" s="4">
        <f t="shared" si="72"/>
        <v>0</v>
      </c>
      <c r="BO95" s="4">
        <f t="shared" si="72"/>
        <v>0</v>
      </c>
      <c r="BP95" s="4">
        <f t="shared" si="72"/>
        <v>0</v>
      </c>
      <c r="BQ95" s="4">
        <f t="shared" si="72"/>
        <v>0</v>
      </c>
      <c r="BR95" s="58">
        <f t="shared" ref="BR95" si="74">BR28</f>
        <v>0</v>
      </c>
    </row>
    <row r="96" spans="1:73" ht="17.399999999999999">
      <c r="B96" s="13" t="s">
        <v>24</v>
      </c>
      <c r="C96" s="14"/>
      <c r="D96" s="15">
        <f t="shared" ref="D96:BQ96" si="75">SUM(D91:D95)</f>
        <v>0</v>
      </c>
      <c r="E96" s="15">
        <f t="shared" si="75"/>
        <v>0</v>
      </c>
      <c r="F96" s="15">
        <f t="shared" si="75"/>
        <v>4.0000000000000001E-3</v>
      </c>
      <c r="G96" s="15">
        <f t="shared" si="75"/>
        <v>0</v>
      </c>
      <c r="H96" s="15">
        <f t="shared" si="75"/>
        <v>0</v>
      </c>
      <c r="I96" s="15">
        <f t="shared" si="75"/>
        <v>0</v>
      </c>
      <c r="J96" s="15">
        <f t="shared" si="75"/>
        <v>0</v>
      </c>
      <c r="K96" s="15">
        <f t="shared" si="75"/>
        <v>2E-3</v>
      </c>
      <c r="L96" s="15">
        <f t="shared" si="75"/>
        <v>7.0000000000000001E-3</v>
      </c>
      <c r="M96" s="15">
        <f t="shared" si="75"/>
        <v>0</v>
      </c>
      <c r="N96" s="15">
        <f t="shared" si="75"/>
        <v>0.14000000000000001</v>
      </c>
      <c r="O96" s="15">
        <f t="shared" si="75"/>
        <v>0</v>
      </c>
      <c r="P96" s="15">
        <f t="shared" si="75"/>
        <v>5.0000000000000001E-3</v>
      </c>
      <c r="Q96" s="15">
        <f t="shared" si="75"/>
        <v>0</v>
      </c>
      <c r="R96" s="15">
        <f t="shared" si="75"/>
        <v>0</v>
      </c>
      <c r="S96" s="15">
        <f t="shared" si="75"/>
        <v>0</v>
      </c>
      <c r="T96" s="15">
        <f>SUM(T91:T95)</f>
        <v>0</v>
      </c>
      <c r="U96" s="15">
        <f>SUM(U91:U95)</f>
        <v>0</v>
      </c>
      <c r="V96" s="15">
        <f>SUM(V91:V95)</f>
        <v>0</v>
      </c>
      <c r="W96" s="15">
        <f>SUM(W91:W95)</f>
        <v>0</v>
      </c>
      <c r="X96" s="15">
        <f>SUM(X91:X95)</f>
        <v>0.125</v>
      </c>
      <c r="Y96" s="15">
        <f t="shared" si="75"/>
        <v>0</v>
      </c>
      <c r="Z96" s="15">
        <f t="shared" si="75"/>
        <v>0</v>
      </c>
      <c r="AA96" s="15">
        <f t="shared" si="75"/>
        <v>0</v>
      </c>
      <c r="AB96" s="15">
        <f t="shared" si="75"/>
        <v>0</v>
      </c>
      <c r="AC96" s="15">
        <f t="shared" si="75"/>
        <v>0</v>
      </c>
      <c r="AD96" s="15">
        <f t="shared" si="75"/>
        <v>0</v>
      </c>
      <c r="AE96" s="15">
        <f t="shared" si="75"/>
        <v>0</v>
      </c>
      <c r="AF96" s="15">
        <f t="shared" ref="AF96:AI96" si="76">SUM(AF91:AF95)</f>
        <v>0</v>
      </c>
      <c r="AG96" s="15">
        <f t="shared" si="76"/>
        <v>0</v>
      </c>
      <c r="AH96" s="15">
        <f t="shared" si="76"/>
        <v>0</v>
      </c>
      <c r="AI96" s="15">
        <f t="shared" si="76"/>
        <v>0</v>
      </c>
      <c r="AJ96" s="15">
        <f t="shared" si="75"/>
        <v>0</v>
      </c>
      <c r="AK96" s="15">
        <f t="shared" si="75"/>
        <v>0</v>
      </c>
      <c r="AL96" s="15">
        <f t="shared" si="75"/>
        <v>0</v>
      </c>
      <c r="AM96" s="15">
        <f t="shared" si="75"/>
        <v>0</v>
      </c>
      <c r="AN96" s="15">
        <f t="shared" si="75"/>
        <v>0</v>
      </c>
      <c r="AO96" s="15">
        <f t="shared" si="75"/>
        <v>0</v>
      </c>
      <c r="AP96" s="15">
        <f t="shared" si="75"/>
        <v>0</v>
      </c>
      <c r="AQ96" s="15">
        <f t="shared" si="75"/>
        <v>0</v>
      </c>
      <c r="AR96" s="15">
        <f t="shared" si="75"/>
        <v>0</v>
      </c>
      <c r="AS96" s="15">
        <f t="shared" si="75"/>
        <v>0</v>
      </c>
      <c r="AT96" s="15">
        <f t="shared" si="75"/>
        <v>0</v>
      </c>
      <c r="AU96" s="15">
        <f t="shared" si="75"/>
        <v>0</v>
      </c>
      <c r="AV96" s="15">
        <f t="shared" si="75"/>
        <v>0</v>
      </c>
      <c r="AW96" s="15">
        <f t="shared" si="75"/>
        <v>0</v>
      </c>
      <c r="AX96" s="15">
        <f t="shared" si="75"/>
        <v>1.7000000000000001E-2</v>
      </c>
      <c r="AY96" s="15">
        <f t="shared" si="75"/>
        <v>0</v>
      </c>
      <c r="AZ96" s="15">
        <f t="shared" si="75"/>
        <v>0</v>
      </c>
      <c r="BA96" s="15">
        <f t="shared" si="75"/>
        <v>0</v>
      </c>
      <c r="BB96" s="15">
        <f t="shared" si="75"/>
        <v>0</v>
      </c>
      <c r="BC96" s="15">
        <f t="shared" si="75"/>
        <v>0</v>
      </c>
      <c r="BD96" s="15">
        <f t="shared" si="75"/>
        <v>0</v>
      </c>
      <c r="BE96" s="15">
        <f t="shared" si="75"/>
        <v>0</v>
      </c>
      <c r="BF96" s="15">
        <f t="shared" si="75"/>
        <v>0</v>
      </c>
      <c r="BG96" s="15">
        <f t="shared" si="75"/>
        <v>0</v>
      </c>
      <c r="BH96" s="15">
        <f t="shared" si="75"/>
        <v>0</v>
      </c>
      <c r="BI96" s="15">
        <f t="shared" si="75"/>
        <v>0</v>
      </c>
      <c r="BJ96" s="15">
        <f t="shared" si="75"/>
        <v>0</v>
      </c>
      <c r="BK96" s="15">
        <f t="shared" si="75"/>
        <v>0</v>
      </c>
      <c r="BL96" s="15">
        <f t="shared" si="75"/>
        <v>0</v>
      </c>
      <c r="BM96" s="15">
        <f t="shared" si="75"/>
        <v>0</v>
      </c>
      <c r="BN96" s="15">
        <f t="shared" si="75"/>
        <v>0</v>
      </c>
      <c r="BO96" s="15">
        <f t="shared" si="75"/>
        <v>0</v>
      </c>
      <c r="BP96" s="15">
        <f t="shared" si="75"/>
        <v>8.9999999999999998E-4</v>
      </c>
      <c r="BQ96" s="15">
        <f t="shared" si="75"/>
        <v>0</v>
      </c>
      <c r="BR96" s="59">
        <f t="shared" ref="BR96" si="77">SUM(BR91:BR95)</f>
        <v>0</v>
      </c>
    </row>
    <row r="97" spans="1:72" ht="17.399999999999999">
      <c r="B97" s="13" t="s">
        <v>25</v>
      </c>
      <c r="C97" s="14"/>
      <c r="D97" s="16">
        <f t="shared" ref="D97:BQ97" si="78">PRODUCT(D96,$F$7)</f>
        <v>0</v>
      </c>
      <c r="E97" s="16">
        <f t="shared" si="78"/>
        <v>0</v>
      </c>
      <c r="F97" s="16">
        <f t="shared" si="78"/>
        <v>4.0000000000000001E-3</v>
      </c>
      <c r="G97" s="16">
        <f t="shared" si="78"/>
        <v>0</v>
      </c>
      <c r="H97" s="16">
        <f t="shared" si="78"/>
        <v>0</v>
      </c>
      <c r="I97" s="16">
        <f t="shared" si="78"/>
        <v>0</v>
      </c>
      <c r="J97" s="16">
        <f t="shared" si="78"/>
        <v>0</v>
      </c>
      <c r="K97" s="16">
        <f t="shared" si="78"/>
        <v>2E-3</v>
      </c>
      <c r="L97" s="16">
        <f t="shared" si="78"/>
        <v>7.0000000000000001E-3</v>
      </c>
      <c r="M97" s="16">
        <f t="shared" si="78"/>
        <v>0</v>
      </c>
      <c r="N97" s="16">
        <f t="shared" si="78"/>
        <v>0.14000000000000001</v>
      </c>
      <c r="O97" s="16">
        <f t="shared" si="78"/>
        <v>0</v>
      </c>
      <c r="P97" s="16">
        <f t="shared" si="78"/>
        <v>5.0000000000000001E-3</v>
      </c>
      <c r="Q97" s="16">
        <f t="shared" si="78"/>
        <v>0</v>
      </c>
      <c r="R97" s="16">
        <f t="shared" si="78"/>
        <v>0</v>
      </c>
      <c r="S97" s="16">
        <f t="shared" si="78"/>
        <v>0</v>
      </c>
      <c r="T97" s="16">
        <f>PRODUCT(T96,$F$7)</f>
        <v>0</v>
      </c>
      <c r="U97" s="16">
        <f>PRODUCT(U96,$F$7)</f>
        <v>0</v>
      </c>
      <c r="V97" s="16">
        <f>PRODUCT(V96,$F$7)</f>
        <v>0</v>
      </c>
      <c r="W97" s="16">
        <f>PRODUCT(W96,$F$7)</f>
        <v>0</v>
      </c>
      <c r="X97" s="16">
        <v>0</v>
      </c>
      <c r="Y97" s="16">
        <f t="shared" si="78"/>
        <v>0</v>
      </c>
      <c r="Z97" s="16">
        <f t="shared" si="78"/>
        <v>0</v>
      </c>
      <c r="AA97" s="16">
        <f t="shared" si="78"/>
        <v>0</v>
      </c>
      <c r="AB97" s="16">
        <f t="shared" si="78"/>
        <v>0</v>
      </c>
      <c r="AC97" s="16">
        <f t="shared" si="78"/>
        <v>0</v>
      </c>
      <c r="AD97" s="16">
        <f t="shared" si="78"/>
        <v>0</v>
      </c>
      <c r="AE97" s="16">
        <f t="shared" si="78"/>
        <v>0</v>
      </c>
      <c r="AF97" s="16">
        <f t="shared" ref="AF97:AI97" si="79">PRODUCT(AF96,$F$7)</f>
        <v>0</v>
      </c>
      <c r="AG97" s="16">
        <f t="shared" si="79"/>
        <v>0</v>
      </c>
      <c r="AH97" s="16">
        <f t="shared" si="79"/>
        <v>0</v>
      </c>
      <c r="AI97" s="16">
        <f t="shared" si="79"/>
        <v>0</v>
      </c>
      <c r="AJ97" s="16">
        <f t="shared" si="78"/>
        <v>0</v>
      </c>
      <c r="AK97" s="16">
        <f t="shared" si="78"/>
        <v>0</v>
      </c>
      <c r="AL97" s="16">
        <f t="shared" si="78"/>
        <v>0</v>
      </c>
      <c r="AM97" s="16">
        <f t="shared" si="78"/>
        <v>0</v>
      </c>
      <c r="AN97" s="16">
        <f t="shared" si="78"/>
        <v>0</v>
      </c>
      <c r="AO97" s="16">
        <f t="shared" si="78"/>
        <v>0</v>
      </c>
      <c r="AP97" s="16">
        <f t="shared" si="78"/>
        <v>0</v>
      </c>
      <c r="AQ97" s="16">
        <f t="shared" si="78"/>
        <v>0</v>
      </c>
      <c r="AR97" s="16">
        <f t="shared" si="78"/>
        <v>0</v>
      </c>
      <c r="AS97" s="16">
        <f t="shared" si="78"/>
        <v>0</v>
      </c>
      <c r="AT97" s="16">
        <f t="shared" si="78"/>
        <v>0</v>
      </c>
      <c r="AU97" s="16">
        <f t="shared" si="78"/>
        <v>0</v>
      </c>
      <c r="AV97" s="16">
        <f t="shared" si="78"/>
        <v>0</v>
      </c>
      <c r="AW97" s="16">
        <f t="shared" si="78"/>
        <v>0</v>
      </c>
      <c r="AX97" s="16">
        <f t="shared" si="78"/>
        <v>1.7000000000000001E-2</v>
      </c>
      <c r="AY97" s="16">
        <f t="shared" si="78"/>
        <v>0</v>
      </c>
      <c r="AZ97" s="16">
        <f t="shared" si="78"/>
        <v>0</v>
      </c>
      <c r="BA97" s="16">
        <f t="shared" si="78"/>
        <v>0</v>
      </c>
      <c r="BB97" s="16">
        <f t="shared" si="78"/>
        <v>0</v>
      </c>
      <c r="BC97" s="16">
        <f t="shared" si="78"/>
        <v>0</v>
      </c>
      <c r="BD97" s="16">
        <f t="shared" si="78"/>
        <v>0</v>
      </c>
      <c r="BE97" s="16">
        <f t="shared" si="78"/>
        <v>0</v>
      </c>
      <c r="BF97" s="16">
        <f t="shared" si="78"/>
        <v>0</v>
      </c>
      <c r="BG97" s="16">
        <f t="shared" si="78"/>
        <v>0</v>
      </c>
      <c r="BH97" s="16">
        <f t="shared" si="78"/>
        <v>0</v>
      </c>
      <c r="BI97" s="16">
        <f t="shared" si="78"/>
        <v>0</v>
      </c>
      <c r="BJ97" s="16">
        <f t="shared" si="78"/>
        <v>0</v>
      </c>
      <c r="BK97" s="16">
        <f t="shared" si="78"/>
        <v>0</v>
      </c>
      <c r="BL97" s="16">
        <f t="shared" si="78"/>
        <v>0</v>
      </c>
      <c r="BM97" s="16">
        <f t="shared" si="78"/>
        <v>0</v>
      </c>
      <c r="BN97" s="16">
        <f t="shared" si="78"/>
        <v>0</v>
      </c>
      <c r="BO97" s="16">
        <f t="shared" si="78"/>
        <v>0</v>
      </c>
      <c r="BP97" s="16">
        <f t="shared" si="78"/>
        <v>8.9999999999999998E-4</v>
      </c>
      <c r="BQ97" s="16">
        <f t="shared" si="78"/>
        <v>0</v>
      </c>
      <c r="BR97" s="60">
        <f t="shared" ref="BR97" si="80">PRODUCT(BR96,$F$7)</f>
        <v>0</v>
      </c>
    </row>
    <row r="99" spans="1:72" ht="17.399999999999999">
      <c r="A99" s="17"/>
      <c r="B99" s="18" t="s">
        <v>26</v>
      </c>
      <c r="C99" s="19" t="s">
        <v>27</v>
      </c>
      <c r="D99" s="20">
        <f t="shared" ref="D99:BQ99" si="81">D47</f>
        <v>107.27</v>
      </c>
      <c r="E99" s="20">
        <f t="shared" si="81"/>
        <v>114</v>
      </c>
      <c r="F99" s="20">
        <f t="shared" si="81"/>
        <v>83</v>
      </c>
      <c r="G99" s="20">
        <f t="shared" si="81"/>
        <v>744</v>
      </c>
      <c r="H99" s="20">
        <f t="shared" si="81"/>
        <v>1740</v>
      </c>
      <c r="I99" s="20">
        <f t="shared" si="81"/>
        <v>960</v>
      </c>
      <c r="J99" s="20">
        <f t="shared" si="81"/>
        <v>90.57</v>
      </c>
      <c r="K99" s="20">
        <f t="shared" si="81"/>
        <v>1173.33</v>
      </c>
      <c r="L99" s="20">
        <f t="shared" si="81"/>
        <v>255.2</v>
      </c>
      <c r="M99" s="20">
        <f t="shared" si="81"/>
        <v>741</v>
      </c>
      <c r="N99" s="20">
        <f t="shared" si="81"/>
        <v>126.38</v>
      </c>
      <c r="O99" s="20">
        <f t="shared" si="81"/>
        <v>387.53</v>
      </c>
      <c r="P99" s="20">
        <f t="shared" si="81"/>
        <v>465.79</v>
      </c>
      <c r="Q99" s="20">
        <f t="shared" si="81"/>
        <v>520</v>
      </c>
      <c r="R99" s="20">
        <f t="shared" si="81"/>
        <v>1295</v>
      </c>
      <c r="S99" s="20">
        <f t="shared" si="81"/>
        <v>0</v>
      </c>
      <c r="T99" s="20">
        <f>T47</f>
        <v>0</v>
      </c>
      <c r="U99" s="20">
        <f>U47</f>
        <v>824</v>
      </c>
      <c r="V99" s="20">
        <f>V47</f>
        <v>461.33</v>
      </c>
      <c r="W99" s="20">
        <f>W47</f>
        <v>120</v>
      </c>
      <c r="X99" s="20">
        <f t="shared" si="81"/>
        <v>9</v>
      </c>
      <c r="Y99" s="20">
        <f t="shared" si="81"/>
        <v>266.5</v>
      </c>
      <c r="Z99" s="20">
        <f t="shared" si="81"/>
        <v>533</v>
      </c>
      <c r="AA99" s="20">
        <f t="shared" si="81"/>
        <v>431</v>
      </c>
      <c r="AB99" s="20">
        <f t="shared" si="81"/>
        <v>400</v>
      </c>
      <c r="AC99" s="20">
        <f t="shared" si="81"/>
        <v>289</v>
      </c>
      <c r="AD99" s="20">
        <f t="shared" si="81"/>
        <v>135</v>
      </c>
      <c r="AE99" s="20">
        <f t="shared" si="81"/>
        <v>838</v>
      </c>
      <c r="AF99" s="20"/>
      <c r="AG99" s="20"/>
      <c r="AH99" s="20">
        <f t="shared" si="81"/>
        <v>252</v>
      </c>
      <c r="AI99" s="20"/>
      <c r="AJ99" s="20">
        <f t="shared" si="81"/>
        <v>295.45</v>
      </c>
      <c r="AK99" s="20">
        <f t="shared" si="81"/>
        <v>99</v>
      </c>
      <c r="AL99" s="20">
        <f t="shared" si="81"/>
        <v>72.75</v>
      </c>
      <c r="AM99" s="20">
        <f t="shared" si="81"/>
        <v>47.1</v>
      </c>
      <c r="AN99" s="20">
        <f t="shared" si="81"/>
        <v>260</v>
      </c>
      <c r="AO99" s="20">
        <f t="shared" si="81"/>
        <v>325</v>
      </c>
      <c r="AP99" s="20">
        <f t="shared" si="81"/>
        <v>0</v>
      </c>
      <c r="AQ99" s="20">
        <f t="shared" si="81"/>
        <v>420</v>
      </c>
      <c r="AR99" s="20">
        <f t="shared" si="81"/>
        <v>0</v>
      </c>
      <c r="AS99" s="20">
        <f t="shared" si="81"/>
        <v>288.51</v>
      </c>
      <c r="AT99" s="20">
        <f t="shared" si="81"/>
        <v>90</v>
      </c>
      <c r="AU99" s="20">
        <f t="shared" si="81"/>
        <v>83.33</v>
      </c>
      <c r="AV99" s="20">
        <f t="shared" si="81"/>
        <v>80.67</v>
      </c>
      <c r="AW99" s="20">
        <f t="shared" si="81"/>
        <v>82.85</v>
      </c>
      <c r="AX99" s="20">
        <f t="shared" si="81"/>
        <v>81.430000000000007</v>
      </c>
      <c r="AY99" s="20">
        <f t="shared" si="81"/>
        <v>63.75</v>
      </c>
      <c r="AZ99" s="20">
        <f t="shared" si="81"/>
        <v>95.38</v>
      </c>
      <c r="BA99" s="20">
        <f t="shared" si="81"/>
        <v>74</v>
      </c>
      <c r="BB99" s="20">
        <f t="shared" si="81"/>
        <v>65</v>
      </c>
      <c r="BC99" s="20">
        <f t="shared" si="81"/>
        <v>111.33</v>
      </c>
      <c r="BD99" s="20">
        <f t="shared" si="81"/>
        <v>346</v>
      </c>
      <c r="BE99" s="20">
        <f t="shared" si="81"/>
        <v>552</v>
      </c>
      <c r="BF99" s="20">
        <f t="shared" si="81"/>
        <v>666</v>
      </c>
      <c r="BG99" s="20">
        <f t="shared" si="81"/>
        <v>320</v>
      </c>
      <c r="BH99" s="20">
        <f t="shared" si="81"/>
        <v>585</v>
      </c>
      <c r="BI99" s="20">
        <f t="shared" si="81"/>
        <v>0</v>
      </c>
      <c r="BJ99" s="20">
        <f t="shared" si="81"/>
        <v>51</v>
      </c>
      <c r="BK99" s="20">
        <f t="shared" si="81"/>
        <v>63</v>
      </c>
      <c r="BL99" s="20">
        <f t="shared" si="81"/>
        <v>42</v>
      </c>
      <c r="BM99" s="20">
        <f t="shared" si="81"/>
        <v>43</v>
      </c>
      <c r="BN99" s="20">
        <f t="shared" si="81"/>
        <v>64</v>
      </c>
      <c r="BO99" s="20">
        <f t="shared" si="81"/>
        <v>280</v>
      </c>
      <c r="BP99" s="20">
        <f t="shared" si="81"/>
        <v>175.56</v>
      </c>
      <c r="BQ99" s="20">
        <f t="shared" si="81"/>
        <v>30</v>
      </c>
      <c r="BR99" s="59">
        <v>6</v>
      </c>
    </row>
    <row r="100" spans="1:72" ht="17.399999999999999">
      <c r="B100" s="13" t="s">
        <v>28</v>
      </c>
      <c r="C100" s="14" t="s">
        <v>27</v>
      </c>
      <c r="D100" s="15">
        <f t="shared" ref="D100:BQ100" si="82">D99/1000</f>
        <v>0.10726999999999999</v>
      </c>
      <c r="E100" s="15">
        <f t="shared" si="82"/>
        <v>0.114</v>
      </c>
      <c r="F100" s="15">
        <f t="shared" si="82"/>
        <v>8.3000000000000004E-2</v>
      </c>
      <c r="G100" s="15">
        <f t="shared" si="82"/>
        <v>0.74399999999999999</v>
      </c>
      <c r="H100" s="15">
        <f t="shared" si="82"/>
        <v>1.74</v>
      </c>
      <c r="I100" s="15">
        <f t="shared" si="82"/>
        <v>0.96</v>
      </c>
      <c r="J100" s="15">
        <f t="shared" si="82"/>
        <v>9.0569999999999998E-2</v>
      </c>
      <c r="K100" s="15">
        <f t="shared" si="82"/>
        <v>1.17333</v>
      </c>
      <c r="L100" s="15">
        <f t="shared" si="82"/>
        <v>0.25519999999999998</v>
      </c>
      <c r="M100" s="15">
        <f t="shared" si="82"/>
        <v>0.74099999999999999</v>
      </c>
      <c r="N100" s="15">
        <f t="shared" si="82"/>
        <v>0.12637999999999999</v>
      </c>
      <c r="O100" s="15">
        <f t="shared" si="82"/>
        <v>0.38752999999999999</v>
      </c>
      <c r="P100" s="15">
        <f t="shared" si="82"/>
        <v>0.46579000000000004</v>
      </c>
      <c r="Q100" s="15">
        <f t="shared" si="82"/>
        <v>0.52</v>
      </c>
      <c r="R100" s="15">
        <f t="shared" si="82"/>
        <v>1.2949999999999999</v>
      </c>
      <c r="S100" s="15">
        <f t="shared" si="82"/>
        <v>0</v>
      </c>
      <c r="T100" s="15">
        <f>T99/1000</f>
        <v>0</v>
      </c>
      <c r="U100" s="15">
        <f>U99/1000</f>
        <v>0.82399999999999995</v>
      </c>
      <c r="V100" s="15">
        <f>V99/1000</f>
        <v>0.46132999999999996</v>
      </c>
      <c r="W100" s="15">
        <f>W99/1000</f>
        <v>0.12</v>
      </c>
      <c r="X100" s="15">
        <f t="shared" si="82"/>
        <v>8.9999999999999993E-3</v>
      </c>
      <c r="Y100" s="15">
        <f t="shared" si="82"/>
        <v>0.26650000000000001</v>
      </c>
      <c r="Z100" s="15">
        <f t="shared" si="82"/>
        <v>0.53300000000000003</v>
      </c>
      <c r="AA100" s="15">
        <f t="shared" si="82"/>
        <v>0.43099999999999999</v>
      </c>
      <c r="AB100" s="15">
        <f t="shared" si="82"/>
        <v>0.4</v>
      </c>
      <c r="AC100" s="15">
        <f t="shared" si="82"/>
        <v>0.28899999999999998</v>
      </c>
      <c r="AD100" s="15">
        <f t="shared" si="82"/>
        <v>0.13500000000000001</v>
      </c>
      <c r="AE100" s="15">
        <f t="shared" si="82"/>
        <v>0.83799999999999997</v>
      </c>
      <c r="AF100" s="15">
        <f t="shared" ref="AF100:AI100" si="83">AF99/1000</f>
        <v>0</v>
      </c>
      <c r="AG100" s="15">
        <f t="shared" si="83"/>
        <v>0</v>
      </c>
      <c r="AH100" s="15">
        <f t="shared" si="83"/>
        <v>0.252</v>
      </c>
      <c r="AI100" s="15">
        <f t="shared" si="83"/>
        <v>0</v>
      </c>
      <c r="AJ100" s="15">
        <f t="shared" si="82"/>
        <v>0.29544999999999999</v>
      </c>
      <c r="AK100" s="15">
        <f t="shared" si="82"/>
        <v>9.9000000000000005E-2</v>
      </c>
      <c r="AL100" s="15">
        <f t="shared" si="82"/>
        <v>7.2749999999999995E-2</v>
      </c>
      <c r="AM100" s="15">
        <f t="shared" si="82"/>
        <v>4.7100000000000003E-2</v>
      </c>
      <c r="AN100" s="15">
        <f t="shared" si="82"/>
        <v>0.26</v>
      </c>
      <c r="AO100" s="15">
        <f t="shared" si="82"/>
        <v>0.32500000000000001</v>
      </c>
      <c r="AP100" s="15">
        <f t="shared" si="82"/>
        <v>0</v>
      </c>
      <c r="AQ100" s="15">
        <f t="shared" si="82"/>
        <v>0.42</v>
      </c>
      <c r="AR100" s="15">
        <f t="shared" si="82"/>
        <v>0</v>
      </c>
      <c r="AS100" s="15">
        <f t="shared" si="82"/>
        <v>0.28850999999999999</v>
      </c>
      <c r="AT100" s="15">
        <f t="shared" si="82"/>
        <v>0.09</v>
      </c>
      <c r="AU100" s="15">
        <f t="shared" si="82"/>
        <v>8.3330000000000001E-2</v>
      </c>
      <c r="AV100" s="15">
        <f t="shared" si="82"/>
        <v>8.0670000000000006E-2</v>
      </c>
      <c r="AW100" s="15">
        <f t="shared" si="82"/>
        <v>8.2849999999999993E-2</v>
      </c>
      <c r="AX100" s="15">
        <f t="shared" si="82"/>
        <v>8.1430000000000002E-2</v>
      </c>
      <c r="AY100" s="15">
        <f t="shared" si="82"/>
        <v>6.3750000000000001E-2</v>
      </c>
      <c r="AZ100" s="15">
        <f t="shared" si="82"/>
        <v>9.5379999999999993E-2</v>
      </c>
      <c r="BA100" s="15">
        <f t="shared" si="82"/>
        <v>7.3999999999999996E-2</v>
      </c>
      <c r="BB100" s="15">
        <f t="shared" si="82"/>
        <v>6.5000000000000002E-2</v>
      </c>
      <c r="BC100" s="15">
        <f t="shared" si="82"/>
        <v>0.11133</v>
      </c>
      <c r="BD100" s="15">
        <f t="shared" si="82"/>
        <v>0.34599999999999997</v>
      </c>
      <c r="BE100" s="15">
        <f t="shared" si="82"/>
        <v>0.55200000000000005</v>
      </c>
      <c r="BF100" s="15">
        <f t="shared" si="82"/>
        <v>0.66600000000000004</v>
      </c>
      <c r="BG100" s="15">
        <f t="shared" si="82"/>
        <v>0.32</v>
      </c>
      <c r="BH100" s="15">
        <f t="shared" si="82"/>
        <v>0.58499999999999996</v>
      </c>
      <c r="BI100" s="15">
        <f t="shared" si="82"/>
        <v>0</v>
      </c>
      <c r="BJ100" s="15">
        <f t="shared" si="82"/>
        <v>5.0999999999999997E-2</v>
      </c>
      <c r="BK100" s="15">
        <f t="shared" si="82"/>
        <v>6.3E-2</v>
      </c>
      <c r="BL100" s="15">
        <f t="shared" si="82"/>
        <v>4.2000000000000003E-2</v>
      </c>
      <c r="BM100" s="15">
        <f t="shared" si="82"/>
        <v>4.2999999999999997E-2</v>
      </c>
      <c r="BN100" s="15">
        <f t="shared" si="82"/>
        <v>6.4000000000000001E-2</v>
      </c>
      <c r="BO100" s="15">
        <f t="shared" si="82"/>
        <v>0.28000000000000003</v>
      </c>
      <c r="BP100" s="15">
        <f t="shared" si="82"/>
        <v>0.17555999999999999</v>
      </c>
      <c r="BQ100" s="15">
        <f t="shared" si="82"/>
        <v>0.03</v>
      </c>
      <c r="BR100" s="59">
        <f t="shared" ref="BR100" si="84">BR99/1000</f>
        <v>6.0000000000000001E-3</v>
      </c>
    </row>
    <row r="101" spans="1:72" ht="17.399999999999999">
      <c r="A101" s="21"/>
      <c r="B101" s="22" t="s">
        <v>29</v>
      </c>
      <c r="C101" s="174"/>
      <c r="D101" s="23">
        <f t="shared" ref="D101:BQ101" si="85">D97*D99</f>
        <v>0</v>
      </c>
      <c r="E101" s="23">
        <f t="shared" si="85"/>
        <v>0</v>
      </c>
      <c r="F101" s="23">
        <f t="shared" si="85"/>
        <v>0.33200000000000002</v>
      </c>
      <c r="G101" s="23">
        <f t="shared" si="85"/>
        <v>0</v>
      </c>
      <c r="H101" s="23">
        <f t="shared" si="85"/>
        <v>0</v>
      </c>
      <c r="I101" s="23">
        <f t="shared" si="85"/>
        <v>0</v>
      </c>
      <c r="J101" s="23">
        <f t="shared" si="85"/>
        <v>0</v>
      </c>
      <c r="K101" s="23">
        <f t="shared" si="85"/>
        <v>2.34666</v>
      </c>
      <c r="L101" s="23">
        <f t="shared" si="85"/>
        <v>1.7864</v>
      </c>
      <c r="M101" s="23">
        <f t="shared" si="85"/>
        <v>0</v>
      </c>
      <c r="N101" s="23">
        <f t="shared" si="85"/>
        <v>17.693200000000001</v>
      </c>
      <c r="O101" s="23">
        <f t="shared" si="85"/>
        <v>0</v>
      </c>
      <c r="P101" s="23">
        <f t="shared" si="85"/>
        <v>2.3289500000000003</v>
      </c>
      <c r="Q101" s="23">
        <f t="shared" si="85"/>
        <v>0</v>
      </c>
      <c r="R101" s="23">
        <f t="shared" si="85"/>
        <v>0</v>
      </c>
      <c r="S101" s="23">
        <f t="shared" si="85"/>
        <v>0</v>
      </c>
      <c r="T101" s="23">
        <f>T97*T99</f>
        <v>0</v>
      </c>
      <c r="U101" s="23">
        <f>U97*U99</f>
        <v>0</v>
      </c>
      <c r="V101" s="23">
        <f>V97*V99</f>
        <v>0</v>
      </c>
      <c r="W101" s="23">
        <f>W97*W99</f>
        <v>0</v>
      </c>
      <c r="X101" s="23">
        <f t="shared" si="85"/>
        <v>0</v>
      </c>
      <c r="Y101" s="23">
        <f t="shared" si="85"/>
        <v>0</v>
      </c>
      <c r="Z101" s="23">
        <f t="shared" si="85"/>
        <v>0</v>
      </c>
      <c r="AA101" s="23">
        <f t="shared" si="85"/>
        <v>0</v>
      </c>
      <c r="AB101" s="23">
        <f t="shared" si="85"/>
        <v>0</v>
      </c>
      <c r="AC101" s="23">
        <f t="shared" si="85"/>
        <v>0</v>
      </c>
      <c r="AD101" s="23">
        <f t="shared" si="85"/>
        <v>0</v>
      </c>
      <c r="AE101" s="23">
        <f t="shared" si="85"/>
        <v>0</v>
      </c>
      <c r="AF101" s="23">
        <f t="shared" ref="AF101:AI101" si="86">AF97*AF99</f>
        <v>0</v>
      </c>
      <c r="AG101" s="23">
        <f t="shared" si="86"/>
        <v>0</v>
      </c>
      <c r="AH101" s="23">
        <f t="shared" si="86"/>
        <v>0</v>
      </c>
      <c r="AI101" s="23">
        <f t="shared" si="86"/>
        <v>0</v>
      </c>
      <c r="AJ101" s="23">
        <f t="shared" si="85"/>
        <v>0</v>
      </c>
      <c r="AK101" s="23">
        <f t="shared" si="85"/>
        <v>0</v>
      </c>
      <c r="AL101" s="23">
        <f t="shared" si="85"/>
        <v>0</v>
      </c>
      <c r="AM101" s="23">
        <f t="shared" si="85"/>
        <v>0</v>
      </c>
      <c r="AN101" s="23">
        <f t="shared" si="85"/>
        <v>0</v>
      </c>
      <c r="AO101" s="23">
        <f t="shared" si="85"/>
        <v>0</v>
      </c>
      <c r="AP101" s="23">
        <f t="shared" si="85"/>
        <v>0</v>
      </c>
      <c r="AQ101" s="23">
        <f t="shared" si="85"/>
        <v>0</v>
      </c>
      <c r="AR101" s="23">
        <f t="shared" si="85"/>
        <v>0</v>
      </c>
      <c r="AS101" s="23">
        <f t="shared" si="85"/>
        <v>0</v>
      </c>
      <c r="AT101" s="23">
        <f t="shared" si="85"/>
        <v>0</v>
      </c>
      <c r="AU101" s="23">
        <f t="shared" si="85"/>
        <v>0</v>
      </c>
      <c r="AV101" s="23">
        <f t="shared" si="85"/>
        <v>0</v>
      </c>
      <c r="AW101" s="23">
        <f t="shared" si="85"/>
        <v>0</v>
      </c>
      <c r="AX101" s="23">
        <f t="shared" si="85"/>
        <v>1.3843100000000002</v>
      </c>
      <c r="AY101" s="23">
        <f t="shared" si="85"/>
        <v>0</v>
      </c>
      <c r="AZ101" s="23">
        <f t="shared" si="85"/>
        <v>0</v>
      </c>
      <c r="BA101" s="23">
        <f t="shared" si="85"/>
        <v>0</v>
      </c>
      <c r="BB101" s="23">
        <f t="shared" si="85"/>
        <v>0</v>
      </c>
      <c r="BC101" s="23">
        <f t="shared" si="85"/>
        <v>0</v>
      </c>
      <c r="BD101" s="23">
        <f t="shared" si="85"/>
        <v>0</v>
      </c>
      <c r="BE101" s="23">
        <f t="shared" si="85"/>
        <v>0</v>
      </c>
      <c r="BF101" s="23">
        <f t="shared" si="85"/>
        <v>0</v>
      </c>
      <c r="BG101" s="23">
        <f t="shared" si="85"/>
        <v>0</v>
      </c>
      <c r="BH101" s="23">
        <f t="shared" si="85"/>
        <v>0</v>
      </c>
      <c r="BI101" s="23">
        <f t="shared" si="85"/>
        <v>0</v>
      </c>
      <c r="BJ101" s="23">
        <f t="shared" si="85"/>
        <v>0</v>
      </c>
      <c r="BK101" s="23">
        <f t="shared" si="85"/>
        <v>0</v>
      </c>
      <c r="BL101" s="23">
        <f t="shared" si="85"/>
        <v>0</v>
      </c>
      <c r="BM101" s="23">
        <f t="shared" si="85"/>
        <v>0</v>
      </c>
      <c r="BN101" s="23">
        <f t="shared" si="85"/>
        <v>0</v>
      </c>
      <c r="BO101" s="23">
        <f t="shared" si="85"/>
        <v>0</v>
      </c>
      <c r="BP101" s="23">
        <f t="shared" si="85"/>
        <v>0.15800400000000001</v>
      </c>
      <c r="BQ101" s="23">
        <f t="shared" si="85"/>
        <v>0</v>
      </c>
      <c r="BR101" s="62">
        <f t="shared" ref="BR101" si="87">BR97*BR99</f>
        <v>0</v>
      </c>
      <c r="BS101" s="53">
        <f>SUM(D101:BQ101)</f>
        <v>26.029523999999995</v>
      </c>
      <c r="BT101" s="25">
        <f>BS101/$C$10</f>
        <v>26.029523999999995</v>
      </c>
    </row>
    <row r="102" spans="1:72" ht="17.399999999999999">
      <c r="A102" s="21"/>
      <c r="B102" s="22" t="s">
        <v>30</v>
      </c>
      <c r="C102" s="174"/>
      <c r="D102" s="23">
        <f t="shared" ref="D102:BQ102" si="88">D97*D99</f>
        <v>0</v>
      </c>
      <c r="E102" s="23">
        <f t="shared" si="88"/>
        <v>0</v>
      </c>
      <c r="F102" s="23">
        <f t="shared" si="88"/>
        <v>0.33200000000000002</v>
      </c>
      <c r="G102" s="23">
        <f t="shared" si="88"/>
        <v>0</v>
      </c>
      <c r="H102" s="23">
        <f t="shared" si="88"/>
        <v>0</v>
      </c>
      <c r="I102" s="23">
        <f t="shared" si="88"/>
        <v>0</v>
      </c>
      <c r="J102" s="23">
        <f t="shared" si="88"/>
        <v>0</v>
      </c>
      <c r="K102" s="23">
        <f t="shared" si="88"/>
        <v>2.34666</v>
      </c>
      <c r="L102" s="23">
        <f t="shared" si="88"/>
        <v>1.7864</v>
      </c>
      <c r="M102" s="23">
        <f t="shared" si="88"/>
        <v>0</v>
      </c>
      <c r="N102" s="23">
        <f t="shared" si="88"/>
        <v>17.693200000000001</v>
      </c>
      <c r="O102" s="23">
        <f t="shared" si="88"/>
        <v>0</v>
      </c>
      <c r="P102" s="23">
        <f t="shared" si="88"/>
        <v>2.3289500000000003</v>
      </c>
      <c r="Q102" s="23">
        <f t="shared" si="88"/>
        <v>0</v>
      </c>
      <c r="R102" s="23">
        <f t="shared" si="88"/>
        <v>0</v>
      </c>
      <c r="S102" s="23">
        <f t="shared" si="88"/>
        <v>0</v>
      </c>
      <c r="T102" s="23">
        <f>T97*T99</f>
        <v>0</v>
      </c>
      <c r="U102" s="23">
        <f>U97*U99</f>
        <v>0</v>
      </c>
      <c r="V102" s="23">
        <f>V97*V99</f>
        <v>0</v>
      </c>
      <c r="W102" s="23">
        <f>W97*W99</f>
        <v>0</v>
      </c>
      <c r="X102" s="23">
        <f t="shared" si="88"/>
        <v>0</v>
      </c>
      <c r="Y102" s="23">
        <f t="shared" si="88"/>
        <v>0</v>
      </c>
      <c r="Z102" s="23">
        <f t="shared" si="88"/>
        <v>0</v>
      </c>
      <c r="AA102" s="23">
        <f t="shared" si="88"/>
        <v>0</v>
      </c>
      <c r="AB102" s="23">
        <f t="shared" si="88"/>
        <v>0</v>
      </c>
      <c r="AC102" s="23">
        <f t="shared" si="88"/>
        <v>0</v>
      </c>
      <c r="AD102" s="23">
        <f t="shared" si="88"/>
        <v>0</v>
      </c>
      <c r="AE102" s="23">
        <f t="shared" si="88"/>
        <v>0</v>
      </c>
      <c r="AF102" s="23">
        <f t="shared" ref="AF102:AI102" si="89">AF97*AF99</f>
        <v>0</v>
      </c>
      <c r="AG102" s="23">
        <f t="shared" si="89"/>
        <v>0</v>
      </c>
      <c r="AH102" s="23">
        <f t="shared" si="89"/>
        <v>0</v>
      </c>
      <c r="AI102" s="23">
        <f t="shared" si="89"/>
        <v>0</v>
      </c>
      <c r="AJ102" s="23">
        <f t="shared" si="88"/>
        <v>0</v>
      </c>
      <c r="AK102" s="23">
        <f t="shared" si="88"/>
        <v>0</v>
      </c>
      <c r="AL102" s="23">
        <f t="shared" si="88"/>
        <v>0</v>
      </c>
      <c r="AM102" s="23">
        <f t="shared" si="88"/>
        <v>0</v>
      </c>
      <c r="AN102" s="23">
        <f t="shared" si="88"/>
        <v>0</v>
      </c>
      <c r="AO102" s="23">
        <f t="shared" si="88"/>
        <v>0</v>
      </c>
      <c r="AP102" s="23">
        <f t="shared" si="88"/>
        <v>0</v>
      </c>
      <c r="AQ102" s="23">
        <f t="shared" si="88"/>
        <v>0</v>
      </c>
      <c r="AR102" s="23">
        <f t="shared" si="88"/>
        <v>0</v>
      </c>
      <c r="AS102" s="23">
        <f t="shared" si="88"/>
        <v>0</v>
      </c>
      <c r="AT102" s="23">
        <f t="shared" si="88"/>
        <v>0</v>
      </c>
      <c r="AU102" s="23">
        <f t="shared" si="88"/>
        <v>0</v>
      </c>
      <c r="AV102" s="23">
        <f t="shared" si="88"/>
        <v>0</v>
      </c>
      <c r="AW102" s="23">
        <f t="shared" si="88"/>
        <v>0</v>
      </c>
      <c r="AX102" s="23">
        <f t="shared" si="88"/>
        <v>1.3843100000000002</v>
      </c>
      <c r="AY102" s="23">
        <f t="shared" si="88"/>
        <v>0</v>
      </c>
      <c r="AZ102" s="23">
        <f t="shared" si="88"/>
        <v>0</v>
      </c>
      <c r="BA102" s="23">
        <f t="shared" si="88"/>
        <v>0</v>
      </c>
      <c r="BB102" s="23">
        <f t="shared" si="88"/>
        <v>0</v>
      </c>
      <c r="BC102" s="23">
        <f t="shared" si="88"/>
        <v>0</v>
      </c>
      <c r="BD102" s="23">
        <f t="shared" si="88"/>
        <v>0</v>
      </c>
      <c r="BE102" s="23">
        <f t="shared" si="88"/>
        <v>0</v>
      </c>
      <c r="BF102" s="23">
        <f t="shared" si="88"/>
        <v>0</v>
      </c>
      <c r="BG102" s="23">
        <f t="shared" si="88"/>
        <v>0</v>
      </c>
      <c r="BH102" s="23">
        <f t="shared" si="88"/>
        <v>0</v>
      </c>
      <c r="BI102" s="23">
        <f t="shared" si="88"/>
        <v>0</v>
      </c>
      <c r="BJ102" s="23">
        <f t="shared" si="88"/>
        <v>0</v>
      </c>
      <c r="BK102" s="23">
        <f t="shared" si="88"/>
        <v>0</v>
      </c>
      <c r="BL102" s="23">
        <f t="shared" si="88"/>
        <v>0</v>
      </c>
      <c r="BM102" s="23">
        <f t="shared" si="88"/>
        <v>0</v>
      </c>
      <c r="BN102" s="23">
        <f t="shared" si="88"/>
        <v>0</v>
      </c>
      <c r="BO102" s="23">
        <f t="shared" si="88"/>
        <v>0</v>
      </c>
      <c r="BP102" s="23">
        <f t="shared" si="88"/>
        <v>0.15800400000000001</v>
      </c>
      <c r="BQ102" s="23">
        <f t="shared" si="88"/>
        <v>0</v>
      </c>
      <c r="BR102" s="62">
        <f t="shared" ref="BR102" si="90">BR97*BR99</f>
        <v>0</v>
      </c>
      <c r="BS102" s="53">
        <f>SUM(D102:BR102)</f>
        <v>26.029523999999995</v>
      </c>
      <c r="BT102" s="25">
        <f>BS102/$C$10</f>
        <v>26.029523999999995</v>
      </c>
    </row>
    <row r="104" spans="1:72">
      <c r="J104" s="1"/>
      <c r="Q104" s="1"/>
      <c r="R104" s="1"/>
      <c r="AH104" s="1"/>
      <c r="AI104" s="1"/>
    </row>
    <row r="105" spans="1:72" ht="15" customHeight="1">
      <c r="A105" s="175"/>
      <c r="B105" s="2" t="s">
        <v>1</v>
      </c>
      <c r="C105" s="177" t="s">
        <v>2</v>
      </c>
      <c r="D105" s="169" t="str">
        <f t="shared" ref="D105:BQ105" si="91">D55</f>
        <v>Хлеб пшеничный</v>
      </c>
      <c r="E105" s="169" t="str">
        <f t="shared" si="91"/>
        <v>Хлеб ржано-пшеничный</v>
      </c>
      <c r="F105" s="169" t="str">
        <f t="shared" si="91"/>
        <v>Сахар</v>
      </c>
      <c r="G105" s="169" t="str">
        <f t="shared" si="91"/>
        <v>Чай</v>
      </c>
      <c r="H105" s="169" t="str">
        <f t="shared" si="91"/>
        <v>Какао</v>
      </c>
      <c r="I105" s="169" t="str">
        <f t="shared" si="91"/>
        <v>Кофейный напиток</v>
      </c>
      <c r="J105" s="169" t="str">
        <f t="shared" si="91"/>
        <v>Молоко 2,5%</v>
      </c>
      <c r="K105" s="169" t="str">
        <f t="shared" si="91"/>
        <v>Масло сливочное</v>
      </c>
      <c r="L105" s="169" t="str">
        <f t="shared" si="91"/>
        <v>Сметана 15%</v>
      </c>
      <c r="M105" s="169" t="str">
        <f t="shared" si="91"/>
        <v>Молоко сухое</v>
      </c>
      <c r="N105" s="169" t="str">
        <f t="shared" si="91"/>
        <v>Снежок 2,5 %</v>
      </c>
      <c r="O105" s="169" t="str">
        <f t="shared" si="91"/>
        <v>Творог 5%</v>
      </c>
      <c r="P105" s="169" t="str">
        <f t="shared" si="91"/>
        <v>Молоко сгущенное</v>
      </c>
      <c r="Q105" s="169" t="str">
        <f t="shared" si="91"/>
        <v xml:space="preserve">Джем Сава </v>
      </c>
      <c r="R105" s="169" t="str">
        <f t="shared" si="91"/>
        <v>Сыр</v>
      </c>
      <c r="S105" s="169" t="str">
        <f t="shared" si="91"/>
        <v>Зеленый горошек</v>
      </c>
      <c r="T105" s="169" t="str">
        <f t="shared" si="91"/>
        <v>Кукуруза консервирован.</v>
      </c>
      <c r="U105" s="169" t="str">
        <f t="shared" si="91"/>
        <v>Консервы рыбные</v>
      </c>
      <c r="V105" s="169" t="str">
        <f t="shared" si="91"/>
        <v>Огурцы консервирован.</v>
      </c>
      <c r="W105" s="28"/>
      <c r="X105" s="169" t="str">
        <f t="shared" si="91"/>
        <v>Яйцо</v>
      </c>
      <c r="Y105" s="169" t="str">
        <f t="shared" si="91"/>
        <v>Икра кабачковая</v>
      </c>
      <c r="Z105" s="169" t="str">
        <f t="shared" si="91"/>
        <v>Изюм</v>
      </c>
      <c r="AA105" s="169" t="str">
        <f t="shared" si="91"/>
        <v>Курага</v>
      </c>
      <c r="AB105" s="169" t="str">
        <f t="shared" si="91"/>
        <v>Чернослив</v>
      </c>
      <c r="AC105" s="169" t="str">
        <f t="shared" si="91"/>
        <v>Шиповник</v>
      </c>
      <c r="AD105" s="169" t="str">
        <f t="shared" si="91"/>
        <v>Сухофрукты</v>
      </c>
      <c r="AE105" s="169" t="str">
        <f t="shared" si="91"/>
        <v>Ягода свежемороженная</v>
      </c>
      <c r="AF105" s="169" t="str">
        <f t="shared" ref="AF105:AI105" si="92">AF55</f>
        <v>Апельсин</v>
      </c>
      <c r="AG105" s="169" t="str">
        <f t="shared" si="92"/>
        <v>Банан</v>
      </c>
      <c r="AH105" s="169" t="str">
        <f t="shared" si="92"/>
        <v>Лимон</v>
      </c>
      <c r="AI105" s="169" t="str">
        <f t="shared" si="92"/>
        <v>Яблоко</v>
      </c>
      <c r="AJ105" s="169" t="str">
        <f t="shared" si="91"/>
        <v>Кисель</v>
      </c>
      <c r="AK105" s="169" t="str">
        <f t="shared" si="91"/>
        <v xml:space="preserve">Сок </v>
      </c>
      <c r="AL105" s="169" t="str">
        <f t="shared" si="91"/>
        <v>Макаронные изделия</v>
      </c>
      <c r="AM105" s="169" t="str">
        <f t="shared" si="91"/>
        <v>Мука</v>
      </c>
      <c r="AN105" s="169" t="str">
        <f t="shared" si="91"/>
        <v>Дрожжи</v>
      </c>
      <c r="AO105" s="169" t="str">
        <f t="shared" si="91"/>
        <v>Печенье</v>
      </c>
      <c r="AP105" s="169" t="str">
        <f t="shared" si="91"/>
        <v>Пряники</v>
      </c>
      <c r="AQ105" s="169" t="str">
        <f t="shared" si="91"/>
        <v>Вафли</v>
      </c>
      <c r="AR105" s="169" t="str">
        <f t="shared" si="91"/>
        <v>Конфеты</v>
      </c>
      <c r="AS105" s="169" t="str">
        <f t="shared" si="91"/>
        <v>Повидло Сава</v>
      </c>
      <c r="AT105" s="169" t="str">
        <f t="shared" si="91"/>
        <v>Крупа геркулес</v>
      </c>
      <c r="AU105" s="169" t="str">
        <f t="shared" si="91"/>
        <v>Крупа горох</v>
      </c>
      <c r="AV105" s="169" t="str">
        <f t="shared" si="91"/>
        <v>Крупа гречневая</v>
      </c>
      <c r="AW105" s="169" t="str">
        <f t="shared" si="91"/>
        <v>Крупа кукурузная</v>
      </c>
      <c r="AX105" s="169" t="str">
        <f t="shared" si="91"/>
        <v>Крупа манная</v>
      </c>
      <c r="AY105" s="169" t="str">
        <f t="shared" si="91"/>
        <v>Крупа перловая</v>
      </c>
      <c r="AZ105" s="169" t="str">
        <f t="shared" si="91"/>
        <v>Крупа пшеничная</v>
      </c>
      <c r="BA105" s="169" t="str">
        <f t="shared" si="91"/>
        <v>Крупа пшено</v>
      </c>
      <c r="BB105" s="169" t="str">
        <f t="shared" si="91"/>
        <v>Крупа ячневая</v>
      </c>
      <c r="BC105" s="169" t="str">
        <f t="shared" si="91"/>
        <v>Рис</v>
      </c>
      <c r="BD105" s="169" t="str">
        <f t="shared" si="91"/>
        <v>Цыпленок бройлер</v>
      </c>
      <c r="BE105" s="169" t="str">
        <f t="shared" si="91"/>
        <v>Филе куриное</v>
      </c>
      <c r="BF105" s="169" t="str">
        <f t="shared" si="91"/>
        <v>Фарш говяжий</v>
      </c>
      <c r="BG105" s="169" t="str">
        <f t="shared" si="91"/>
        <v>Печень куриная</v>
      </c>
      <c r="BH105" s="169" t="str">
        <f t="shared" si="91"/>
        <v>Филе минтая</v>
      </c>
      <c r="BI105" s="169" t="str">
        <f t="shared" si="91"/>
        <v>Филе сельди слабосол.</v>
      </c>
      <c r="BJ105" s="169" t="str">
        <f t="shared" si="91"/>
        <v>Картофель</v>
      </c>
      <c r="BK105" s="169" t="str">
        <f t="shared" si="91"/>
        <v>Морковь</v>
      </c>
      <c r="BL105" s="169" t="str">
        <f t="shared" si="91"/>
        <v>Лук</v>
      </c>
      <c r="BM105" s="169" t="str">
        <f t="shared" si="91"/>
        <v>Капуста</v>
      </c>
      <c r="BN105" s="169" t="str">
        <f t="shared" si="91"/>
        <v>Свекла</v>
      </c>
      <c r="BO105" s="169" t="str">
        <f t="shared" si="91"/>
        <v>Томатная паста</v>
      </c>
      <c r="BP105" s="169" t="str">
        <f t="shared" si="91"/>
        <v>Масло растительное</v>
      </c>
      <c r="BQ105" s="169" t="str">
        <f t="shared" si="91"/>
        <v>Соль</v>
      </c>
      <c r="BR105" s="181" t="s">
        <v>83</v>
      </c>
      <c r="BS105" s="189" t="s">
        <v>3</v>
      </c>
      <c r="BT105" s="189" t="s">
        <v>4</v>
      </c>
    </row>
    <row r="106" spans="1:72" ht="29.25" customHeight="1">
      <c r="A106" s="176"/>
      <c r="B106" s="3" t="s">
        <v>5</v>
      </c>
      <c r="C106" s="178"/>
      <c r="D106" s="169"/>
      <c r="E106" s="169"/>
      <c r="F106" s="169"/>
      <c r="G106" s="169"/>
      <c r="H106" s="169"/>
      <c r="I106" s="169"/>
      <c r="J106" s="169"/>
      <c r="K106" s="169"/>
      <c r="L106" s="169"/>
      <c r="M106" s="169"/>
      <c r="N106" s="169"/>
      <c r="O106" s="169"/>
      <c r="P106" s="169"/>
      <c r="Q106" s="169"/>
      <c r="R106" s="169"/>
      <c r="S106" s="169"/>
      <c r="T106" s="169"/>
      <c r="U106" s="169"/>
      <c r="V106" s="169"/>
      <c r="W106" s="28"/>
      <c r="X106" s="169"/>
      <c r="Y106" s="169"/>
      <c r="Z106" s="169"/>
      <c r="AA106" s="169"/>
      <c r="AB106" s="169"/>
      <c r="AC106" s="169"/>
      <c r="AD106" s="169"/>
      <c r="AE106" s="169"/>
      <c r="AF106" s="169"/>
      <c r="AG106" s="169"/>
      <c r="AH106" s="169"/>
      <c r="AI106" s="169"/>
      <c r="AJ106" s="169"/>
      <c r="AK106" s="169"/>
      <c r="AL106" s="169"/>
      <c r="AM106" s="169"/>
      <c r="AN106" s="169"/>
      <c r="AO106" s="169"/>
      <c r="AP106" s="169"/>
      <c r="AQ106" s="169"/>
      <c r="AR106" s="169"/>
      <c r="AS106" s="169"/>
      <c r="AT106" s="169"/>
      <c r="AU106" s="169"/>
      <c r="AV106" s="169"/>
      <c r="AW106" s="169"/>
      <c r="AX106" s="169"/>
      <c r="AY106" s="169"/>
      <c r="AZ106" s="169"/>
      <c r="BA106" s="169"/>
      <c r="BB106" s="169"/>
      <c r="BC106" s="169"/>
      <c r="BD106" s="169"/>
      <c r="BE106" s="169"/>
      <c r="BF106" s="169"/>
      <c r="BG106" s="169"/>
      <c r="BH106" s="169"/>
      <c r="BI106" s="169"/>
      <c r="BJ106" s="169"/>
      <c r="BK106" s="169"/>
      <c r="BL106" s="169"/>
      <c r="BM106" s="169"/>
      <c r="BN106" s="169"/>
      <c r="BO106" s="169"/>
      <c r="BP106" s="169"/>
      <c r="BQ106" s="169"/>
      <c r="BR106" s="182"/>
      <c r="BS106" s="189"/>
      <c r="BT106" s="189"/>
    </row>
    <row r="107" spans="1:72">
      <c r="A107" s="192" t="s">
        <v>21</v>
      </c>
      <c r="B107" s="12" t="s">
        <v>39</v>
      </c>
      <c r="C107" s="193">
        <f>$F$7</f>
        <v>1</v>
      </c>
      <c r="D107" s="4">
        <f t="shared" ref="D107:BQ111" si="93">D29</f>
        <v>0</v>
      </c>
      <c r="E107" s="4">
        <f t="shared" si="93"/>
        <v>0</v>
      </c>
      <c r="F107" s="4">
        <f t="shared" si="93"/>
        <v>0</v>
      </c>
      <c r="G107" s="4">
        <f t="shared" si="93"/>
        <v>0</v>
      </c>
      <c r="H107" s="4">
        <f t="shared" si="93"/>
        <v>0</v>
      </c>
      <c r="I107" s="4">
        <f t="shared" si="93"/>
        <v>0</v>
      </c>
      <c r="J107" s="4">
        <f t="shared" si="93"/>
        <v>0</v>
      </c>
      <c r="K107" s="4">
        <f t="shared" si="93"/>
        <v>3.0000000000000001E-3</v>
      </c>
      <c r="L107" s="4">
        <f t="shared" si="93"/>
        <v>0</v>
      </c>
      <c r="M107" s="4">
        <f t="shared" si="93"/>
        <v>0</v>
      </c>
      <c r="N107" s="4">
        <f t="shared" si="93"/>
        <v>0</v>
      </c>
      <c r="O107" s="4">
        <f t="shared" si="93"/>
        <v>0</v>
      </c>
      <c r="P107" s="4">
        <f t="shared" si="93"/>
        <v>0</v>
      </c>
      <c r="Q107" s="4">
        <f t="shared" si="93"/>
        <v>0</v>
      </c>
      <c r="R107" s="4">
        <f t="shared" si="93"/>
        <v>0</v>
      </c>
      <c r="S107" s="4">
        <f t="shared" si="93"/>
        <v>0</v>
      </c>
      <c r="T107" s="4">
        <f t="shared" si="93"/>
        <v>0</v>
      </c>
      <c r="U107" s="4">
        <f t="shared" si="93"/>
        <v>0</v>
      </c>
      <c r="V107" s="4">
        <f t="shared" si="93"/>
        <v>0</v>
      </c>
      <c r="W107" s="4">
        <f t="shared" si="93"/>
        <v>0</v>
      </c>
      <c r="X107" s="4">
        <f t="shared" si="93"/>
        <v>0</v>
      </c>
      <c r="Y107" s="4">
        <f t="shared" si="93"/>
        <v>0</v>
      </c>
      <c r="Z107" s="4">
        <f t="shared" si="93"/>
        <v>0</v>
      </c>
      <c r="AA107" s="4">
        <f t="shared" si="93"/>
        <v>0</v>
      </c>
      <c r="AB107" s="4">
        <f t="shared" si="93"/>
        <v>0</v>
      </c>
      <c r="AC107" s="4">
        <f t="shared" si="93"/>
        <v>0</v>
      </c>
      <c r="AD107" s="4">
        <f t="shared" si="93"/>
        <v>0</v>
      </c>
      <c r="AE107" s="4">
        <f t="shared" si="93"/>
        <v>0</v>
      </c>
      <c r="AF107" s="4">
        <f t="shared" ref="AF107:AI110" si="94">AF29</f>
        <v>0</v>
      </c>
      <c r="AG107" s="4">
        <f t="shared" si="94"/>
        <v>0</v>
      </c>
      <c r="AH107" s="4">
        <f t="shared" si="94"/>
        <v>0</v>
      </c>
      <c r="AI107" s="4">
        <f t="shared" si="94"/>
        <v>0</v>
      </c>
      <c r="AJ107" s="4">
        <f t="shared" si="93"/>
        <v>0</v>
      </c>
      <c r="AK107" s="4">
        <f t="shared" si="93"/>
        <v>0</v>
      </c>
      <c r="AL107" s="4">
        <f t="shared" si="93"/>
        <v>0.03</v>
      </c>
      <c r="AM107" s="4">
        <f t="shared" si="93"/>
        <v>0</v>
      </c>
      <c r="AN107" s="4">
        <f t="shared" si="93"/>
        <v>0</v>
      </c>
      <c r="AO107" s="4">
        <f t="shared" si="93"/>
        <v>0</v>
      </c>
      <c r="AP107" s="4">
        <f t="shared" si="93"/>
        <v>0</v>
      </c>
      <c r="AQ107" s="4">
        <f t="shared" si="93"/>
        <v>0</v>
      </c>
      <c r="AR107" s="4">
        <f t="shared" si="93"/>
        <v>0</v>
      </c>
      <c r="AS107" s="4">
        <f t="shared" si="93"/>
        <v>0</v>
      </c>
      <c r="AT107" s="4">
        <f t="shared" si="93"/>
        <v>0</v>
      </c>
      <c r="AU107" s="4">
        <f t="shared" si="93"/>
        <v>0</v>
      </c>
      <c r="AV107" s="4">
        <f t="shared" si="93"/>
        <v>0</v>
      </c>
      <c r="AW107" s="4">
        <f t="shared" si="93"/>
        <v>0</v>
      </c>
      <c r="AX107" s="4">
        <f t="shared" si="93"/>
        <v>0</v>
      </c>
      <c r="AY107" s="4">
        <f t="shared" si="93"/>
        <v>0</v>
      </c>
      <c r="AZ107" s="4">
        <f t="shared" si="93"/>
        <v>0</v>
      </c>
      <c r="BA107" s="4">
        <f t="shared" si="93"/>
        <v>0</v>
      </c>
      <c r="BB107" s="4">
        <f t="shared" si="93"/>
        <v>0</v>
      </c>
      <c r="BC107" s="4">
        <f t="shared" si="93"/>
        <v>0</v>
      </c>
      <c r="BD107" s="4">
        <f t="shared" si="93"/>
        <v>0</v>
      </c>
      <c r="BE107" s="4">
        <f t="shared" si="93"/>
        <v>0</v>
      </c>
      <c r="BF107" s="4">
        <f t="shared" si="93"/>
        <v>0</v>
      </c>
      <c r="BG107" s="4">
        <f t="shared" si="93"/>
        <v>0</v>
      </c>
      <c r="BH107" s="4">
        <f t="shared" si="93"/>
        <v>0</v>
      </c>
      <c r="BI107" s="4">
        <f t="shared" si="93"/>
        <v>0</v>
      </c>
      <c r="BJ107" s="4">
        <f t="shared" si="93"/>
        <v>0</v>
      </c>
      <c r="BK107" s="4">
        <f t="shared" si="93"/>
        <v>0</v>
      </c>
      <c r="BL107" s="4">
        <f t="shared" si="93"/>
        <v>0</v>
      </c>
      <c r="BM107" s="4">
        <f t="shared" si="93"/>
        <v>0</v>
      </c>
      <c r="BN107" s="4">
        <f t="shared" si="93"/>
        <v>0</v>
      </c>
      <c r="BO107" s="4">
        <f t="shared" si="93"/>
        <v>0</v>
      </c>
      <c r="BP107" s="4">
        <f t="shared" si="93"/>
        <v>0</v>
      </c>
      <c r="BQ107" s="4">
        <f t="shared" si="93"/>
        <v>5.0000000000000001E-4</v>
      </c>
      <c r="BR107" s="58">
        <f t="shared" ref="BR107:BR110" si="95">BR29</f>
        <v>0</v>
      </c>
    </row>
    <row r="108" spans="1:72">
      <c r="A108" s="192"/>
      <c r="B108" t="s">
        <v>15</v>
      </c>
      <c r="C108" s="194"/>
      <c r="D108" s="4">
        <f t="shared" si="93"/>
        <v>0.02</v>
      </c>
      <c r="E108" s="4">
        <f t="shared" si="93"/>
        <v>0</v>
      </c>
      <c r="F108" s="4">
        <f t="shared" si="93"/>
        <v>0</v>
      </c>
      <c r="G108" s="4">
        <f t="shared" si="93"/>
        <v>0</v>
      </c>
      <c r="H108" s="4">
        <f t="shared" si="93"/>
        <v>0</v>
      </c>
      <c r="I108" s="4">
        <f t="shared" si="93"/>
        <v>0</v>
      </c>
      <c r="J108" s="4">
        <f t="shared" si="93"/>
        <v>0</v>
      </c>
      <c r="K108" s="4">
        <f t="shared" si="93"/>
        <v>0</v>
      </c>
      <c r="L108" s="4">
        <f t="shared" si="93"/>
        <v>0</v>
      </c>
      <c r="M108" s="4">
        <f t="shared" si="93"/>
        <v>0</v>
      </c>
      <c r="N108" s="4">
        <f t="shared" si="93"/>
        <v>0</v>
      </c>
      <c r="O108" s="4">
        <f t="shared" si="93"/>
        <v>0</v>
      </c>
      <c r="P108" s="4">
        <f t="shared" si="93"/>
        <v>0</v>
      </c>
      <c r="Q108" s="4">
        <f t="shared" si="93"/>
        <v>0</v>
      </c>
      <c r="R108" s="4">
        <f t="shared" si="93"/>
        <v>0</v>
      </c>
      <c r="S108" s="4">
        <f t="shared" si="93"/>
        <v>0</v>
      </c>
      <c r="T108" s="4">
        <f t="shared" si="93"/>
        <v>0</v>
      </c>
      <c r="U108" s="4">
        <f t="shared" si="93"/>
        <v>0</v>
      </c>
      <c r="V108" s="4">
        <f t="shared" si="93"/>
        <v>0</v>
      </c>
      <c r="W108" s="4">
        <f t="shared" si="93"/>
        <v>0</v>
      </c>
      <c r="X108" s="4">
        <f t="shared" si="93"/>
        <v>0</v>
      </c>
      <c r="Y108" s="4">
        <f t="shared" si="93"/>
        <v>0</v>
      </c>
      <c r="Z108" s="4">
        <f t="shared" si="93"/>
        <v>0</v>
      </c>
      <c r="AA108" s="4">
        <f t="shared" si="93"/>
        <v>0</v>
      </c>
      <c r="AB108" s="4">
        <f t="shared" si="93"/>
        <v>0</v>
      </c>
      <c r="AC108" s="4">
        <f t="shared" si="93"/>
        <v>0</v>
      </c>
      <c r="AD108" s="4">
        <f t="shared" si="93"/>
        <v>0</v>
      </c>
      <c r="AE108" s="4">
        <f t="shared" si="93"/>
        <v>0</v>
      </c>
      <c r="AF108" s="4">
        <f t="shared" si="94"/>
        <v>0</v>
      </c>
      <c r="AG108" s="4">
        <f t="shared" si="94"/>
        <v>0</v>
      </c>
      <c r="AH108" s="4">
        <f t="shared" si="94"/>
        <v>0</v>
      </c>
      <c r="AI108" s="4">
        <f t="shared" si="94"/>
        <v>0</v>
      </c>
      <c r="AJ108" s="4">
        <f t="shared" si="93"/>
        <v>0</v>
      </c>
      <c r="AK108" s="4">
        <f t="shared" si="93"/>
        <v>0</v>
      </c>
      <c r="AL108" s="4">
        <f t="shared" si="93"/>
        <v>0</v>
      </c>
      <c r="AM108" s="4">
        <f t="shared" si="93"/>
        <v>0</v>
      </c>
      <c r="AN108" s="4">
        <f t="shared" si="93"/>
        <v>0</v>
      </c>
      <c r="AO108" s="4">
        <f t="shared" si="93"/>
        <v>0</v>
      </c>
      <c r="AP108" s="4">
        <f t="shared" si="93"/>
        <v>0</v>
      </c>
      <c r="AQ108" s="4">
        <f t="shared" si="93"/>
        <v>0</v>
      </c>
      <c r="AR108" s="4">
        <f t="shared" si="93"/>
        <v>0</v>
      </c>
      <c r="AS108" s="4">
        <f t="shared" si="93"/>
        <v>0</v>
      </c>
      <c r="AT108" s="4">
        <f t="shared" si="93"/>
        <v>0</v>
      </c>
      <c r="AU108" s="4">
        <f t="shared" si="93"/>
        <v>0</v>
      </c>
      <c r="AV108" s="4">
        <f t="shared" si="93"/>
        <v>0</v>
      </c>
      <c r="AW108" s="4">
        <f t="shared" si="93"/>
        <v>0</v>
      </c>
      <c r="AX108" s="4">
        <f t="shared" si="93"/>
        <v>0</v>
      </c>
      <c r="AY108" s="4">
        <f t="shared" si="93"/>
        <v>0</v>
      </c>
      <c r="AZ108" s="4">
        <f t="shared" si="93"/>
        <v>0</v>
      </c>
      <c r="BA108" s="4">
        <f t="shared" si="93"/>
        <v>0</v>
      </c>
      <c r="BB108" s="4">
        <f t="shared" si="93"/>
        <v>0</v>
      </c>
      <c r="BC108" s="4">
        <f t="shared" si="93"/>
        <v>0</v>
      </c>
      <c r="BD108" s="4">
        <f t="shared" si="93"/>
        <v>0</v>
      </c>
      <c r="BE108" s="4">
        <f t="shared" si="93"/>
        <v>0</v>
      </c>
      <c r="BF108" s="4">
        <f t="shared" si="93"/>
        <v>0</v>
      </c>
      <c r="BG108" s="4">
        <f t="shared" si="93"/>
        <v>0</v>
      </c>
      <c r="BH108" s="4">
        <f t="shared" si="93"/>
        <v>0</v>
      </c>
      <c r="BI108" s="4">
        <f t="shared" si="93"/>
        <v>0</v>
      </c>
      <c r="BJ108" s="4">
        <f t="shared" si="93"/>
        <v>0</v>
      </c>
      <c r="BK108" s="4">
        <f t="shared" si="93"/>
        <v>0</v>
      </c>
      <c r="BL108" s="4">
        <f t="shared" si="93"/>
        <v>0</v>
      </c>
      <c r="BM108" s="4">
        <f t="shared" si="93"/>
        <v>0</v>
      </c>
      <c r="BN108" s="4">
        <f t="shared" si="93"/>
        <v>0</v>
      </c>
      <c r="BO108" s="4">
        <f t="shared" si="93"/>
        <v>0</v>
      </c>
      <c r="BP108" s="4">
        <f t="shared" si="93"/>
        <v>0</v>
      </c>
      <c r="BQ108" s="4">
        <f t="shared" si="93"/>
        <v>0</v>
      </c>
      <c r="BR108" s="58">
        <f t="shared" si="95"/>
        <v>0</v>
      </c>
    </row>
    <row r="109" spans="1:72">
      <c r="A109" s="192"/>
      <c r="B109" s="8" t="s">
        <v>23</v>
      </c>
      <c r="C109" s="194"/>
      <c r="D109" s="4">
        <f t="shared" si="93"/>
        <v>0</v>
      </c>
      <c r="E109" s="4">
        <f t="shared" si="93"/>
        <v>0</v>
      </c>
      <c r="F109" s="4">
        <f t="shared" si="93"/>
        <v>8.9999999999999993E-3</v>
      </c>
      <c r="G109" s="4">
        <f t="shared" si="93"/>
        <v>4.0000000000000002E-4</v>
      </c>
      <c r="H109" s="4">
        <f t="shared" si="93"/>
        <v>0</v>
      </c>
      <c r="I109" s="4">
        <f t="shared" si="93"/>
        <v>0</v>
      </c>
      <c r="J109" s="4">
        <f t="shared" si="93"/>
        <v>0</v>
      </c>
      <c r="K109" s="4">
        <f t="shared" si="93"/>
        <v>0</v>
      </c>
      <c r="L109" s="4">
        <f t="shared" si="93"/>
        <v>0</v>
      </c>
      <c r="M109" s="4">
        <f t="shared" si="93"/>
        <v>0</v>
      </c>
      <c r="N109" s="4">
        <f t="shared" si="93"/>
        <v>0</v>
      </c>
      <c r="O109" s="4">
        <f t="shared" si="93"/>
        <v>0</v>
      </c>
      <c r="P109" s="4">
        <f t="shared" si="93"/>
        <v>0</v>
      </c>
      <c r="Q109" s="4">
        <f t="shared" si="93"/>
        <v>0</v>
      </c>
      <c r="R109" s="4">
        <f t="shared" si="93"/>
        <v>0</v>
      </c>
      <c r="S109" s="4">
        <f t="shared" si="93"/>
        <v>0</v>
      </c>
      <c r="T109" s="4">
        <f t="shared" si="93"/>
        <v>0</v>
      </c>
      <c r="U109" s="4">
        <f t="shared" si="93"/>
        <v>0</v>
      </c>
      <c r="V109" s="4">
        <f t="shared" si="93"/>
        <v>0</v>
      </c>
      <c r="W109" s="4">
        <f t="shared" si="93"/>
        <v>0</v>
      </c>
      <c r="X109" s="4">
        <f t="shared" si="93"/>
        <v>0</v>
      </c>
      <c r="Y109" s="4">
        <f t="shared" si="93"/>
        <v>0</v>
      </c>
      <c r="Z109" s="4">
        <f t="shared" si="93"/>
        <v>0</v>
      </c>
      <c r="AA109" s="4">
        <f t="shared" si="93"/>
        <v>0</v>
      </c>
      <c r="AB109" s="4">
        <f t="shared" si="93"/>
        <v>0</v>
      </c>
      <c r="AC109" s="4">
        <f t="shared" si="93"/>
        <v>0</v>
      </c>
      <c r="AD109" s="4">
        <f t="shared" si="93"/>
        <v>0</v>
      </c>
      <c r="AE109" s="4">
        <f t="shared" si="93"/>
        <v>0</v>
      </c>
      <c r="AF109" s="4">
        <f t="shared" si="94"/>
        <v>0</v>
      </c>
      <c r="AG109" s="4">
        <f t="shared" si="94"/>
        <v>0</v>
      </c>
      <c r="AH109" s="4">
        <f t="shared" si="94"/>
        <v>0</v>
      </c>
      <c r="AI109" s="4">
        <f t="shared" si="94"/>
        <v>0</v>
      </c>
      <c r="AJ109" s="4">
        <f t="shared" si="93"/>
        <v>0</v>
      </c>
      <c r="AK109" s="4">
        <f t="shared" si="93"/>
        <v>0</v>
      </c>
      <c r="AL109" s="4">
        <f t="shared" si="93"/>
        <v>0</v>
      </c>
      <c r="AM109" s="4">
        <f t="shared" si="93"/>
        <v>0</v>
      </c>
      <c r="AN109" s="4">
        <f t="shared" si="93"/>
        <v>0</v>
      </c>
      <c r="AO109" s="4">
        <f t="shared" si="93"/>
        <v>0</v>
      </c>
      <c r="AP109" s="4">
        <f t="shared" si="93"/>
        <v>0</v>
      </c>
      <c r="AQ109" s="4">
        <f t="shared" si="93"/>
        <v>0</v>
      </c>
      <c r="AR109" s="4">
        <f t="shared" si="93"/>
        <v>0</v>
      </c>
      <c r="AS109" s="4">
        <f t="shared" si="93"/>
        <v>0</v>
      </c>
      <c r="AT109" s="4">
        <f t="shared" si="93"/>
        <v>0</v>
      </c>
      <c r="AU109" s="4">
        <f t="shared" si="93"/>
        <v>0</v>
      </c>
      <c r="AV109" s="4">
        <f t="shared" si="93"/>
        <v>0</v>
      </c>
      <c r="AW109" s="4">
        <f t="shared" si="93"/>
        <v>0</v>
      </c>
      <c r="AX109" s="4">
        <f t="shared" si="93"/>
        <v>0</v>
      </c>
      <c r="AY109" s="4">
        <f t="shared" si="93"/>
        <v>0</v>
      </c>
      <c r="AZ109" s="4">
        <f t="shared" si="93"/>
        <v>0</v>
      </c>
      <c r="BA109" s="4">
        <f t="shared" si="93"/>
        <v>0</v>
      </c>
      <c r="BB109" s="4">
        <f t="shared" si="93"/>
        <v>0</v>
      </c>
      <c r="BC109" s="4">
        <f t="shared" si="93"/>
        <v>0</v>
      </c>
      <c r="BD109" s="4">
        <f t="shared" si="93"/>
        <v>0</v>
      </c>
      <c r="BE109" s="4">
        <f t="shared" si="93"/>
        <v>0</v>
      </c>
      <c r="BF109" s="4">
        <f t="shared" si="93"/>
        <v>0</v>
      </c>
      <c r="BG109" s="4">
        <f t="shared" si="93"/>
        <v>0</v>
      </c>
      <c r="BH109" s="4">
        <f t="shared" si="93"/>
        <v>0</v>
      </c>
      <c r="BI109" s="4">
        <f t="shared" si="93"/>
        <v>0</v>
      </c>
      <c r="BJ109" s="4">
        <f t="shared" si="93"/>
        <v>0</v>
      </c>
      <c r="BK109" s="4">
        <f t="shared" si="93"/>
        <v>0</v>
      </c>
      <c r="BL109" s="4">
        <f t="shared" si="93"/>
        <v>0</v>
      </c>
      <c r="BM109" s="4">
        <f t="shared" si="93"/>
        <v>0</v>
      </c>
      <c r="BN109" s="4">
        <f t="shared" si="93"/>
        <v>0</v>
      </c>
      <c r="BO109" s="4">
        <f t="shared" si="93"/>
        <v>0</v>
      </c>
      <c r="BP109" s="4">
        <f t="shared" si="93"/>
        <v>0</v>
      </c>
      <c r="BQ109" s="4">
        <f t="shared" si="93"/>
        <v>0</v>
      </c>
      <c r="BR109" s="58">
        <f t="shared" si="95"/>
        <v>0</v>
      </c>
    </row>
    <row r="110" spans="1:72">
      <c r="A110" s="192"/>
      <c r="B110" s="10"/>
      <c r="C110" s="194"/>
      <c r="D110" s="4">
        <f t="shared" si="93"/>
        <v>0</v>
      </c>
      <c r="E110" s="4">
        <f t="shared" si="93"/>
        <v>0</v>
      </c>
      <c r="F110" s="4">
        <f t="shared" si="93"/>
        <v>0</v>
      </c>
      <c r="G110" s="4">
        <f t="shared" si="93"/>
        <v>0</v>
      </c>
      <c r="H110" s="4">
        <f t="shared" si="93"/>
        <v>0</v>
      </c>
      <c r="I110" s="4">
        <f t="shared" si="93"/>
        <v>0</v>
      </c>
      <c r="J110" s="4">
        <f t="shared" si="93"/>
        <v>0</v>
      </c>
      <c r="K110" s="4">
        <f t="shared" si="93"/>
        <v>0</v>
      </c>
      <c r="L110" s="4">
        <f t="shared" si="93"/>
        <v>0</v>
      </c>
      <c r="M110" s="4">
        <f t="shared" si="93"/>
        <v>0</v>
      </c>
      <c r="N110" s="4">
        <f t="shared" si="93"/>
        <v>0</v>
      </c>
      <c r="O110" s="4">
        <f t="shared" si="93"/>
        <v>0</v>
      </c>
      <c r="P110" s="4">
        <f t="shared" si="93"/>
        <v>0</v>
      </c>
      <c r="Q110" s="4">
        <f t="shared" si="93"/>
        <v>0</v>
      </c>
      <c r="R110" s="4">
        <f t="shared" si="93"/>
        <v>0</v>
      </c>
      <c r="S110" s="4">
        <f t="shared" si="93"/>
        <v>0</v>
      </c>
      <c r="T110" s="4">
        <f t="shared" si="93"/>
        <v>0</v>
      </c>
      <c r="U110" s="4">
        <f t="shared" si="93"/>
        <v>0</v>
      </c>
      <c r="V110" s="4">
        <f t="shared" si="93"/>
        <v>0</v>
      </c>
      <c r="W110" s="4">
        <f t="shared" si="93"/>
        <v>0</v>
      </c>
      <c r="X110" s="4">
        <f t="shared" si="93"/>
        <v>0</v>
      </c>
      <c r="Y110" s="4">
        <f t="shared" si="93"/>
        <v>0</v>
      </c>
      <c r="Z110" s="4">
        <f t="shared" si="93"/>
        <v>0</v>
      </c>
      <c r="AA110" s="4">
        <f t="shared" si="93"/>
        <v>0</v>
      </c>
      <c r="AB110" s="4">
        <f t="shared" si="93"/>
        <v>0</v>
      </c>
      <c r="AC110" s="4">
        <f t="shared" si="93"/>
        <v>0</v>
      </c>
      <c r="AD110" s="4">
        <f t="shared" si="93"/>
        <v>0</v>
      </c>
      <c r="AE110" s="4">
        <f t="shared" si="93"/>
        <v>0</v>
      </c>
      <c r="AF110" s="4">
        <f t="shared" si="94"/>
        <v>0</v>
      </c>
      <c r="AG110" s="4">
        <f t="shared" si="94"/>
        <v>0</v>
      </c>
      <c r="AH110" s="4">
        <f t="shared" si="94"/>
        <v>0</v>
      </c>
      <c r="AI110" s="4">
        <f t="shared" si="94"/>
        <v>0</v>
      </c>
      <c r="AJ110" s="4">
        <f t="shared" si="93"/>
        <v>0</v>
      </c>
      <c r="AK110" s="4">
        <f t="shared" si="93"/>
        <v>0</v>
      </c>
      <c r="AL110" s="4">
        <f t="shared" si="93"/>
        <v>0</v>
      </c>
      <c r="AM110" s="4">
        <f t="shared" si="93"/>
        <v>0</v>
      </c>
      <c r="AN110" s="4">
        <f t="shared" si="93"/>
        <v>0</v>
      </c>
      <c r="AO110" s="4">
        <f t="shared" si="93"/>
        <v>0</v>
      </c>
      <c r="AP110" s="4">
        <f t="shared" si="93"/>
        <v>0</v>
      </c>
      <c r="AQ110" s="4">
        <f t="shared" si="93"/>
        <v>0</v>
      </c>
      <c r="AR110" s="4">
        <f t="shared" si="93"/>
        <v>0</v>
      </c>
      <c r="AS110" s="4">
        <f t="shared" si="93"/>
        <v>0</v>
      </c>
      <c r="AT110" s="4">
        <f t="shared" si="93"/>
        <v>0</v>
      </c>
      <c r="AU110" s="4">
        <f t="shared" si="93"/>
        <v>0</v>
      </c>
      <c r="AV110" s="4">
        <f t="shared" si="93"/>
        <v>0</v>
      </c>
      <c r="AW110" s="4">
        <f t="shared" si="93"/>
        <v>0</v>
      </c>
      <c r="AX110" s="4">
        <f t="shared" si="93"/>
        <v>0</v>
      </c>
      <c r="AY110" s="4">
        <f t="shared" si="93"/>
        <v>0</v>
      </c>
      <c r="AZ110" s="4">
        <f t="shared" si="93"/>
        <v>0</v>
      </c>
      <c r="BA110" s="4">
        <f t="shared" si="93"/>
        <v>0</v>
      </c>
      <c r="BB110" s="4">
        <f t="shared" si="93"/>
        <v>0</v>
      </c>
      <c r="BC110" s="4">
        <f t="shared" si="93"/>
        <v>0</v>
      </c>
      <c r="BD110" s="4">
        <f t="shared" si="93"/>
        <v>0</v>
      </c>
      <c r="BE110" s="4">
        <f t="shared" si="93"/>
        <v>0</v>
      </c>
      <c r="BF110" s="4">
        <f t="shared" si="93"/>
        <v>0</v>
      </c>
      <c r="BG110" s="4">
        <f t="shared" si="93"/>
        <v>0</v>
      </c>
      <c r="BH110" s="4">
        <f t="shared" si="93"/>
        <v>0</v>
      </c>
      <c r="BI110" s="4">
        <f t="shared" si="93"/>
        <v>0</v>
      </c>
      <c r="BJ110" s="4">
        <f t="shared" si="93"/>
        <v>0</v>
      </c>
      <c r="BK110" s="4">
        <f t="shared" si="93"/>
        <v>0</v>
      </c>
      <c r="BL110" s="4">
        <f t="shared" si="93"/>
        <v>0</v>
      </c>
      <c r="BM110" s="4">
        <f t="shared" si="93"/>
        <v>0</v>
      </c>
      <c r="BN110" s="4">
        <f t="shared" si="93"/>
        <v>0</v>
      </c>
      <c r="BO110" s="4">
        <f t="shared" si="93"/>
        <v>0</v>
      </c>
      <c r="BP110" s="4">
        <f t="shared" si="93"/>
        <v>0</v>
      </c>
      <c r="BQ110" s="4">
        <f t="shared" si="93"/>
        <v>0</v>
      </c>
      <c r="BR110" s="58">
        <f t="shared" si="95"/>
        <v>0</v>
      </c>
    </row>
    <row r="111" spans="1:72">
      <c r="A111" s="192"/>
      <c r="B111" s="4"/>
      <c r="C111" s="195"/>
      <c r="D111" s="4">
        <f t="shared" si="93"/>
        <v>0</v>
      </c>
      <c r="E111" s="4">
        <f t="shared" si="93"/>
        <v>0</v>
      </c>
      <c r="F111" s="4">
        <f t="shared" si="93"/>
        <v>0</v>
      </c>
      <c r="G111" s="4">
        <f t="shared" ref="G111:BQ111" si="96">G33</f>
        <v>0</v>
      </c>
      <c r="H111" s="4">
        <f t="shared" si="96"/>
        <v>0</v>
      </c>
      <c r="I111" s="4">
        <f t="shared" si="96"/>
        <v>0</v>
      </c>
      <c r="J111" s="4">
        <f t="shared" si="96"/>
        <v>0</v>
      </c>
      <c r="K111" s="4">
        <f t="shared" si="96"/>
        <v>0</v>
      </c>
      <c r="L111" s="4">
        <f t="shared" si="96"/>
        <v>0</v>
      </c>
      <c r="M111" s="4">
        <f t="shared" si="96"/>
        <v>0</v>
      </c>
      <c r="N111" s="4">
        <f t="shared" si="96"/>
        <v>0</v>
      </c>
      <c r="O111" s="4">
        <f t="shared" si="96"/>
        <v>0</v>
      </c>
      <c r="P111" s="4">
        <f t="shared" si="96"/>
        <v>0</v>
      </c>
      <c r="Q111" s="4">
        <f t="shared" si="96"/>
        <v>0</v>
      </c>
      <c r="R111" s="4">
        <f t="shared" si="96"/>
        <v>0</v>
      </c>
      <c r="S111" s="4">
        <f t="shared" si="96"/>
        <v>0</v>
      </c>
      <c r="T111" s="4">
        <f>T33</f>
        <v>0</v>
      </c>
      <c r="U111" s="4">
        <f>U33</f>
        <v>0</v>
      </c>
      <c r="V111" s="4">
        <f>V33</f>
        <v>0</v>
      </c>
      <c r="W111" s="4">
        <f>W33</f>
        <v>0</v>
      </c>
      <c r="X111" s="4">
        <f t="shared" si="96"/>
        <v>0</v>
      </c>
      <c r="Y111" s="4">
        <f t="shared" si="96"/>
        <v>0</v>
      </c>
      <c r="Z111" s="4">
        <f t="shared" si="96"/>
        <v>0</v>
      </c>
      <c r="AA111" s="4">
        <f t="shared" si="96"/>
        <v>0</v>
      </c>
      <c r="AB111" s="4">
        <f t="shared" si="96"/>
        <v>0</v>
      </c>
      <c r="AC111" s="4">
        <f t="shared" si="96"/>
        <v>0</v>
      </c>
      <c r="AD111" s="4">
        <f t="shared" si="96"/>
        <v>0</v>
      </c>
      <c r="AE111" s="4">
        <f t="shared" si="96"/>
        <v>0</v>
      </c>
      <c r="AF111" s="4">
        <f t="shared" ref="AF111:AI111" si="97">AF33</f>
        <v>0</v>
      </c>
      <c r="AG111" s="4">
        <f t="shared" si="97"/>
        <v>0</v>
      </c>
      <c r="AH111" s="4">
        <f t="shared" si="97"/>
        <v>0</v>
      </c>
      <c r="AI111" s="4">
        <f t="shared" si="97"/>
        <v>0</v>
      </c>
      <c r="AJ111" s="4">
        <f t="shared" si="96"/>
        <v>0</v>
      </c>
      <c r="AK111" s="4">
        <f t="shared" si="96"/>
        <v>0</v>
      </c>
      <c r="AL111" s="4">
        <f t="shared" si="96"/>
        <v>0</v>
      </c>
      <c r="AM111" s="4">
        <f t="shared" si="96"/>
        <v>0</v>
      </c>
      <c r="AN111" s="4">
        <f t="shared" si="96"/>
        <v>0</v>
      </c>
      <c r="AO111" s="4">
        <f t="shared" si="96"/>
        <v>0</v>
      </c>
      <c r="AP111" s="4">
        <f t="shared" si="96"/>
        <v>0</v>
      </c>
      <c r="AQ111" s="4">
        <f t="shared" si="96"/>
        <v>0</v>
      </c>
      <c r="AR111" s="4">
        <f t="shared" si="96"/>
        <v>0</v>
      </c>
      <c r="AS111" s="4">
        <f t="shared" si="96"/>
        <v>0</v>
      </c>
      <c r="AT111" s="4">
        <f t="shared" si="96"/>
        <v>0</v>
      </c>
      <c r="AU111" s="4">
        <f t="shared" si="96"/>
        <v>0</v>
      </c>
      <c r="AV111" s="4">
        <f t="shared" si="96"/>
        <v>0</v>
      </c>
      <c r="AW111" s="4">
        <f t="shared" si="96"/>
        <v>0</v>
      </c>
      <c r="AX111" s="4">
        <f t="shared" si="96"/>
        <v>0</v>
      </c>
      <c r="AY111" s="4">
        <f t="shared" si="96"/>
        <v>0</v>
      </c>
      <c r="AZ111" s="4">
        <f t="shared" si="96"/>
        <v>0</v>
      </c>
      <c r="BA111" s="4">
        <f t="shared" si="96"/>
        <v>0</v>
      </c>
      <c r="BB111" s="4">
        <f t="shared" si="96"/>
        <v>0</v>
      </c>
      <c r="BC111" s="4">
        <f t="shared" si="96"/>
        <v>0</v>
      </c>
      <c r="BD111" s="4">
        <f t="shared" si="96"/>
        <v>0</v>
      </c>
      <c r="BE111" s="4">
        <f t="shared" si="96"/>
        <v>0</v>
      </c>
      <c r="BF111" s="4">
        <f t="shared" si="96"/>
        <v>0</v>
      </c>
      <c r="BG111" s="4">
        <f t="shared" si="96"/>
        <v>0</v>
      </c>
      <c r="BH111" s="4">
        <f t="shared" si="96"/>
        <v>0</v>
      </c>
      <c r="BI111" s="4">
        <f t="shared" si="96"/>
        <v>0</v>
      </c>
      <c r="BJ111" s="4">
        <f t="shared" si="96"/>
        <v>0</v>
      </c>
      <c r="BK111" s="4">
        <f t="shared" si="96"/>
        <v>0</v>
      </c>
      <c r="BL111" s="4">
        <f t="shared" si="96"/>
        <v>0</v>
      </c>
      <c r="BM111" s="4">
        <f t="shared" si="96"/>
        <v>0</v>
      </c>
      <c r="BN111" s="4">
        <f t="shared" si="96"/>
        <v>0</v>
      </c>
      <c r="BO111" s="4">
        <f t="shared" si="96"/>
        <v>0</v>
      </c>
      <c r="BP111" s="4">
        <f t="shared" si="96"/>
        <v>0</v>
      </c>
      <c r="BQ111" s="4">
        <f t="shared" si="96"/>
        <v>0</v>
      </c>
      <c r="BR111" s="58">
        <f t="shared" ref="BR111" si="98">BR33</f>
        <v>0</v>
      </c>
    </row>
    <row r="112" spans="1:72" ht="17.399999999999999">
      <c r="B112" s="13" t="s">
        <v>24</v>
      </c>
      <c r="C112" s="14"/>
      <c r="D112" s="15">
        <f t="shared" ref="D112:BQ112" si="99">SUM(D107:D111)</f>
        <v>0.02</v>
      </c>
      <c r="E112" s="15">
        <f t="shared" si="99"/>
        <v>0</v>
      </c>
      <c r="F112" s="15">
        <f t="shared" si="99"/>
        <v>8.9999999999999993E-3</v>
      </c>
      <c r="G112" s="15">
        <f t="shared" si="99"/>
        <v>4.0000000000000002E-4</v>
      </c>
      <c r="H112" s="15">
        <f t="shared" si="99"/>
        <v>0</v>
      </c>
      <c r="I112" s="15">
        <f t="shared" si="99"/>
        <v>0</v>
      </c>
      <c r="J112" s="15">
        <f t="shared" si="99"/>
        <v>0</v>
      </c>
      <c r="K112" s="15">
        <f t="shared" si="99"/>
        <v>3.0000000000000001E-3</v>
      </c>
      <c r="L112" s="15">
        <f t="shared" si="99"/>
        <v>0</v>
      </c>
      <c r="M112" s="15">
        <f t="shared" si="99"/>
        <v>0</v>
      </c>
      <c r="N112" s="15">
        <f t="shared" si="99"/>
        <v>0</v>
      </c>
      <c r="O112" s="15">
        <f t="shared" si="99"/>
        <v>0</v>
      </c>
      <c r="P112" s="15">
        <f t="shared" si="99"/>
        <v>0</v>
      </c>
      <c r="Q112" s="15">
        <f t="shared" si="99"/>
        <v>0</v>
      </c>
      <c r="R112" s="15">
        <f t="shared" si="99"/>
        <v>0</v>
      </c>
      <c r="S112" s="15">
        <f t="shared" si="99"/>
        <v>0</v>
      </c>
      <c r="T112" s="15">
        <f>SUM(T107:T111)</f>
        <v>0</v>
      </c>
      <c r="U112" s="15">
        <f>SUM(U107:U111)</f>
        <v>0</v>
      </c>
      <c r="V112" s="15">
        <f>SUM(V107:V111)</f>
        <v>0</v>
      </c>
      <c r="W112" s="15">
        <f>SUM(W107:W111)</f>
        <v>0</v>
      </c>
      <c r="X112" s="15">
        <f t="shared" si="99"/>
        <v>0</v>
      </c>
      <c r="Y112" s="15">
        <f t="shared" si="99"/>
        <v>0</v>
      </c>
      <c r="Z112" s="15">
        <f t="shared" si="99"/>
        <v>0</v>
      </c>
      <c r="AA112" s="15">
        <f t="shared" si="99"/>
        <v>0</v>
      </c>
      <c r="AB112" s="15">
        <f t="shared" si="99"/>
        <v>0</v>
      </c>
      <c r="AC112" s="15">
        <f t="shared" si="99"/>
        <v>0</v>
      </c>
      <c r="AD112" s="15">
        <f t="shared" si="99"/>
        <v>0</v>
      </c>
      <c r="AE112" s="15">
        <f t="shared" si="99"/>
        <v>0</v>
      </c>
      <c r="AF112" s="15">
        <f t="shared" ref="AF112:AI112" si="100">SUM(AF107:AF111)</f>
        <v>0</v>
      </c>
      <c r="AG112" s="15">
        <f t="shared" si="100"/>
        <v>0</v>
      </c>
      <c r="AH112" s="15">
        <f t="shared" si="100"/>
        <v>0</v>
      </c>
      <c r="AI112" s="15">
        <f t="shared" si="100"/>
        <v>0</v>
      </c>
      <c r="AJ112" s="15">
        <f t="shared" si="99"/>
        <v>0</v>
      </c>
      <c r="AK112" s="15">
        <f t="shared" si="99"/>
        <v>0</v>
      </c>
      <c r="AL112" s="15">
        <f t="shared" si="99"/>
        <v>0.03</v>
      </c>
      <c r="AM112" s="15">
        <f t="shared" si="99"/>
        <v>0</v>
      </c>
      <c r="AN112" s="15">
        <f t="shared" si="99"/>
        <v>0</v>
      </c>
      <c r="AO112" s="15">
        <f t="shared" si="99"/>
        <v>0</v>
      </c>
      <c r="AP112" s="15">
        <f t="shared" si="99"/>
        <v>0</v>
      </c>
      <c r="AQ112" s="15">
        <f t="shared" si="99"/>
        <v>0</v>
      </c>
      <c r="AR112" s="15">
        <f t="shared" si="99"/>
        <v>0</v>
      </c>
      <c r="AS112" s="15">
        <f t="shared" si="99"/>
        <v>0</v>
      </c>
      <c r="AT112" s="15">
        <f t="shared" si="99"/>
        <v>0</v>
      </c>
      <c r="AU112" s="15">
        <f t="shared" si="99"/>
        <v>0</v>
      </c>
      <c r="AV112" s="15">
        <f t="shared" si="99"/>
        <v>0</v>
      </c>
      <c r="AW112" s="15">
        <f t="shared" si="99"/>
        <v>0</v>
      </c>
      <c r="AX112" s="15">
        <f t="shared" si="99"/>
        <v>0</v>
      </c>
      <c r="AY112" s="15">
        <f t="shared" si="99"/>
        <v>0</v>
      </c>
      <c r="AZ112" s="15">
        <f t="shared" si="99"/>
        <v>0</v>
      </c>
      <c r="BA112" s="15">
        <f t="shared" si="99"/>
        <v>0</v>
      </c>
      <c r="BB112" s="15">
        <f t="shared" si="99"/>
        <v>0</v>
      </c>
      <c r="BC112" s="15">
        <f t="shared" si="99"/>
        <v>0</v>
      </c>
      <c r="BD112" s="15">
        <f t="shared" si="99"/>
        <v>0</v>
      </c>
      <c r="BE112" s="15">
        <f t="shared" si="99"/>
        <v>0</v>
      </c>
      <c r="BF112" s="15">
        <f t="shared" si="99"/>
        <v>0</v>
      </c>
      <c r="BG112" s="15">
        <f t="shared" si="99"/>
        <v>0</v>
      </c>
      <c r="BH112" s="15">
        <f t="shared" si="99"/>
        <v>0</v>
      </c>
      <c r="BI112" s="15">
        <f t="shared" si="99"/>
        <v>0</v>
      </c>
      <c r="BJ112" s="15">
        <f t="shared" si="99"/>
        <v>0</v>
      </c>
      <c r="BK112" s="15">
        <f t="shared" si="99"/>
        <v>0</v>
      </c>
      <c r="BL112" s="15">
        <f t="shared" si="99"/>
        <v>0</v>
      </c>
      <c r="BM112" s="15">
        <f t="shared" si="99"/>
        <v>0</v>
      </c>
      <c r="BN112" s="15">
        <f t="shared" si="99"/>
        <v>0</v>
      </c>
      <c r="BO112" s="15">
        <f t="shared" si="99"/>
        <v>0</v>
      </c>
      <c r="BP112" s="15">
        <f t="shared" si="99"/>
        <v>0</v>
      </c>
      <c r="BQ112" s="15">
        <f t="shared" si="99"/>
        <v>5.0000000000000001E-4</v>
      </c>
      <c r="BR112" s="59">
        <f t="shared" ref="BR112" si="101">SUM(BR107:BR111)</f>
        <v>0</v>
      </c>
    </row>
    <row r="113" spans="1:72" ht="17.399999999999999">
      <c r="B113" s="13" t="s">
        <v>25</v>
      </c>
      <c r="C113" s="14"/>
      <c r="D113" s="16">
        <f t="shared" ref="D113:BQ113" si="102">PRODUCT(D112,$F$7)</f>
        <v>0.02</v>
      </c>
      <c r="E113" s="16">
        <f t="shared" si="102"/>
        <v>0</v>
      </c>
      <c r="F113" s="16">
        <f t="shared" si="102"/>
        <v>8.9999999999999993E-3</v>
      </c>
      <c r="G113" s="16">
        <f t="shared" si="102"/>
        <v>4.0000000000000002E-4</v>
      </c>
      <c r="H113" s="16">
        <f t="shared" si="102"/>
        <v>0</v>
      </c>
      <c r="I113" s="16">
        <f t="shared" si="102"/>
        <v>0</v>
      </c>
      <c r="J113" s="16">
        <f t="shared" si="102"/>
        <v>0</v>
      </c>
      <c r="K113" s="16">
        <f t="shared" si="102"/>
        <v>3.0000000000000001E-3</v>
      </c>
      <c r="L113" s="16">
        <f t="shared" si="102"/>
        <v>0</v>
      </c>
      <c r="M113" s="16">
        <f t="shared" si="102"/>
        <v>0</v>
      </c>
      <c r="N113" s="16">
        <f t="shared" si="102"/>
        <v>0</v>
      </c>
      <c r="O113" s="16">
        <f t="shared" si="102"/>
        <v>0</v>
      </c>
      <c r="P113" s="16">
        <f t="shared" si="102"/>
        <v>0</v>
      </c>
      <c r="Q113" s="16">
        <f t="shared" si="102"/>
        <v>0</v>
      </c>
      <c r="R113" s="16">
        <f t="shared" si="102"/>
        <v>0</v>
      </c>
      <c r="S113" s="16">
        <f t="shared" si="102"/>
        <v>0</v>
      </c>
      <c r="T113" s="16">
        <f>PRODUCT(T112,$F$7)</f>
        <v>0</v>
      </c>
      <c r="U113" s="16">
        <f>PRODUCT(U112,$F$7)</f>
        <v>0</v>
      </c>
      <c r="V113" s="16">
        <f>PRODUCT(V112,$F$7)</f>
        <v>0</v>
      </c>
      <c r="W113" s="16">
        <f>PRODUCT(W112,$F$7)</f>
        <v>0</v>
      </c>
      <c r="X113" s="16">
        <f t="shared" si="102"/>
        <v>0</v>
      </c>
      <c r="Y113" s="16">
        <f t="shared" si="102"/>
        <v>0</v>
      </c>
      <c r="Z113" s="16">
        <f t="shared" si="102"/>
        <v>0</v>
      </c>
      <c r="AA113" s="16">
        <f t="shared" si="102"/>
        <v>0</v>
      </c>
      <c r="AB113" s="16">
        <f t="shared" si="102"/>
        <v>0</v>
      </c>
      <c r="AC113" s="16">
        <f t="shared" si="102"/>
        <v>0</v>
      </c>
      <c r="AD113" s="16">
        <f t="shared" si="102"/>
        <v>0</v>
      </c>
      <c r="AE113" s="16">
        <f t="shared" si="102"/>
        <v>0</v>
      </c>
      <c r="AF113" s="16">
        <f t="shared" ref="AF113:AI113" si="103">PRODUCT(AF112,$F$7)</f>
        <v>0</v>
      </c>
      <c r="AG113" s="16">
        <f t="shared" si="103"/>
        <v>0</v>
      </c>
      <c r="AH113" s="16">
        <f t="shared" si="103"/>
        <v>0</v>
      </c>
      <c r="AI113" s="16">
        <f t="shared" si="103"/>
        <v>0</v>
      </c>
      <c r="AJ113" s="16">
        <f t="shared" si="102"/>
        <v>0</v>
      </c>
      <c r="AK113" s="16">
        <f t="shared" si="102"/>
        <v>0</v>
      </c>
      <c r="AL113" s="16">
        <f t="shared" si="102"/>
        <v>0.03</v>
      </c>
      <c r="AM113" s="16">
        <f t="shared" si="102"/>
        <v>0</v>
      </c>
      <c r="AN113" s="16">
        <f t="shared" si="102"/>
        <v>0</v>
      </c>
      <c r="AO113" s="16">
        <f t="shared" si="102"/>
        <v>0</v>
      </c>
      <c r="AP113" s="16">
        <f t="shared" si="102"/>
        <v>0</v>
      </c>
      <c r="AQ113" s="16">
        <f t="shared" si="102"/>
        <v>0</v>
      </c>
      <c r="AR113" s="16">
        <f t="shared" si="102"/>
        <v>0</v>
      </c>
      <c r="AS113" s="16">
        <f t="shared" si="102"/>
        <v>0</v>
      </c>
      <c r="AT113" s="16">
        <f t="shared" si="102"/>
        <v>0</v>
      </c>
      <c r="AU113" s="16">
        <f t="shared" si="102"/>
        <v>0</v>
      </c>
      <c r="AV113" s="16">
        <f t="shared" si="102"/>
        <v>0</v>
      </c>
      <c r="AW113" s="16">
        <f t="shared" si="102"/>
        <v>0</v>
      </c>
      <c r="AX113" s="16">
        <f t="shared" si="102"/>
        <v>0</v>
      </c>
      <c r="AY113" s="16">
        <f t="shared" si="102"/>
        <v>0</v>
      </c>
      <c r="AZ113" s="16">
        <f t="shared" si="102"/>
        <v>0</v>
      </c>
      <c r="BA113" s="16">
        <f t="shared" si="102"/>
        <v>0</v>
      </c>
      <c r="BB113" s="16">
        <f t="shared" si="102"/>
        <v>0</v>
      </c>
      <c r="BC113" s="16">
        <f t="shared" si="102"/>
        <v>0</v>
      </c>
      <c r="BD113" s="16">
        <f t="shared" si="102"/>
        <v>0</v>
      </c>
      <c r="BE113" s="16">
        <f t="shared" si="102"/>
        <v>0</v>
      </c>
      <c r="BF113" s="16">
        <f t="shared" si="102"/>
        <v>0</v>
      </c>
      <c r="BG113" s="16">
        <f t="shared" si="102"/>
        <v>0</v>
      </c>
      <c r="BH113" s="16">
        <f t="shared" si="102"/>
        <v>0</v>
      </c>
      <c r="BI113" s="16">
        <f t="shared" si="102"/>
        <v>0</v>
      </c>
      <c r="BJ113" s="16">
        <f t="shared" si="102"/>
        <v>0</v>
      </c>
      <c r="BK113" s="16">
        <f t="shared" si="102"/>
        <v>0</v>
      </c>
      <c r="BL113" s="16">
        <f t="shared" si="102"/>
        <v>0</v>
      </c>
      <c r="BM113" s="16">
        <f t="shared" si="102"/>
        <v>0</v>
      </c>
      <c r="BN113" s="16">
        <f t="shared" si="102"/>
        <v>0</v>
      </c>
      <c r="BO113" s="16">
        <f t="shared" si="102"/>
        <v>0</v>
      </c>
      <c r="BP113" s="16">
        <f t="shared" si="102"/>
        <v>0</v>
      </c>
      <c r="BQ113" s="16">
        <f t="shared" si="102"/>
        <v>5.0000000000000001E-4</v>
      </c>
      <c r="BR113" s="60">
        <f t="shared" ref="BR113" si="104">PRODUCT(BR112,$F$7)</f>
        <v>0</v>
      </c>
    </row>
    <row r="115" spans="1:72" ht="17.399999999999999">
      <c r="A115" s="17"/>
      <c r="B115" s="18" t="s">
        <v>26</v>
      </c>
      <c r="C115" s="19" t="s">
        <v>27</v>
      </c>
      <c r="D115" s="20">
        <f t="shared" ref="D115:BQ115" si="105">D47</f>
        <v>107.27</v>
      </c>
      <c r="E115" s="20">
        <f t="shared" si="105"/>
        <v>114</v>
      </c>
      <c r="F115" s="20">
        <f t="shared" si="105"/>
        <v>83</v>
      </c>
      <c r="G115" s="20">
        <f t="shared" si="105"/>
        <v>744</v>
      </c>
      <c r="H115" s="20">
        <f t="shared" si="105"/>
        <v>1740</v>
      </c>
      <c r="I115" s="20">
        <f t="shared" si="105"/>
        <v>960</v>
      </c>
      <c r="J115" s="20">
        <f t="shared" si="105"/>
        <v>90.57</v>
      </c>
      <c r="K115" s="20">
        <f t="shared" si="105"/>
        <v>1173.33</v>
      </c>
      <c r="L115" s="20">
        <f t="shared" si="105"/>
        <v>255.2</v>
      </c>
      <c r="M115" s="20">
        <f t="shared" si="105"/>
        <v>741</v>
      </c>
      <c r="N115" s="20">
        <f t="shared" si="105"/>
        <v>126.38</v>
      </c>
      <c r="O115" s="20">
        <f t="shared" si="105"/>
        <v>387.53</v>
      </c>
      <c r="P115" s="20">
        <f t="shared" si="105"/>
        <v>465.79</v>
      </c>
      <c r="Q115" s="20">
        <f t="shared" si="105"/>
        <v>520</v>
      </c>
      <c r="R115" s="20">
        <f t="shared" si="105"/>
        <v>1295</v>
      </c>
      <c r="S115" s="20">
        <f t="shared" si="105"/>
        <v>0</v>
      </c>
      <c r="T115" s="20">
        <f>T47</f>
        <v>0</v>
      </c>
      <c r="U115" s="20">
        <f>U47</f>
        <v>824</v>
      </c>
      <c r="V115" s="20">
        <f>V47</f>
        <v>461.33</v>
      </c>
      <c r="W115" s="20">
        <f>W47</f>
        <v>120</v>
      </c>
      <c r="X115" s="20">
        <f t="shared" si="105"/>
        <v>9</v>
      </c>
      <c r="Y115" s="20">
        <f t="shared" si="105"/>
        <v>266.5</v>
      </c>
      <c r="Z115" s="20">
        <f t="shared" si="105"/>
        <v>533</v>
      </c>
      <c r="AA115" s="20">
        <f t="shared" si="105"/>
        <v>431</v>
      </c>
      <c r="AB115" s="20">
        <f t="shared" si="105"/>
        <v>400</v>
      </c>
      <c r="AC115" s="20">
        <f t="shared" si="105"/>
        <v>289</v>
      </c>
      <c r="AD115" s="20">
        <f t="shared" si="105"/>
        <v>135</v>
      </c>
      <c r="AE115" s="20">
        <f t="shared" si="105"/>
        <v>838</v>
      </c>
      <c r="AF115" s="20"/>
      <c r="AG115" s="20"/>
      <c r="AH115" s="20">
        <f t="shared" si="105"/>
        <v>252</v>
      </c>
      <c r="AI115" s="20"/>
      <c r="AJ115" s="20">
        <f t="shared" si="105"/>
        <v>295.45</v>
      </c>
      <c r="AK115" s="20">
        <f t="shared" si="105"/>
        <v>99</v>
      </c>
      <c r="AL115" s="20">
        <f t="shared" si="105"/>
        <v>72.75</v>
      </c>
      <c r="AM115" s="20">
        <f t="shared" si="105"/>
        <v>47.1</v>
      </c>
      <c r="AN115" s="20">
        <f t="shared" si="105"/>
        <v>260</v>
      </c>
      <c r="AO115" s="20">
        <f t="shared" si="105"/>
        <v>325</v>
      </c>
      <c r="AP115" s="20">
        <f t="shared" si="105"/>
        <v>0</v>
      </c>
      <c r="AQ115" s="20">
        <f t="shared" si="105"/>
        <v>420</v>
      </c>
      <c r="AR115" s="20">
        <f t="shared" si="105"/>
        <v>0</v>
      </c>
      <c r="AS115" s="20">
        <f t="shared" si="105"/>
        <v>288.51</v>
      </c>
      <c r="AT115" s="20">
        <f t="shared" si="105"/>
        <v>90</v>
      </c>
      <c r="AU115" s="20">
        <f t="shared" si="105"/>
        <v>83.33</v>
      </c>
      <c r="AV115" s="20">
        <f t="shared" si="105"/>
        <v>80.67</v>
      </c>
      <c r="AW115" s="20">
        <f t="shared" si="105"/>
        <v>82.85</v>
      </c>
      <c r="AX115" s="20">
        <f t="shared" si="105"/>
        <v>81.430000000000007</v>
      </c>
      <c r="AY115" s="20">
        <f t="shared" si="105"/>
        <v>63.75</v>
      </c>
      <c r="AZ115" s="20">
        <f t="shared" si="105"/>
        <v>95.38</v>
      </c>
      <c r="BA115" s="20">
        <f t="shared" si="105"/>
        <v>74</v>
      </c>
      <c r="BB115" s="20">
        <f t="shared" si="105"/>
        <v>65</v>
      </c>
      <c r="BC115" s="20">
        <f t="shared" si="105"/>
        <v>111.33</v>
      </c>
      <c r="BD115" s="20">
        <f t="shared" si="105"/>
        <v>346</v>
      </c>
      <c r="BE115" s="20">
        <f t="shared" si="105"/>
        <v>552</v>
      </c>
      <c r="BF115" s="20">
        <f t="shared" si="105"/>
        <v>666</v>
      </c>
      <c r="BG115" s="20">
        <f t="shared" si="105"/>
        <v>320</v>
      </c>
      <c r="BH115" s="20">
        <f t="shared" si="105"/>
        <v>585</v>
      </c>
      <c r="BI115" s="20">
        <f t="shared" si="105"/>
        <v>0</v>
      </c>
      <c r="BJ115" s="20">
        <f t="shared" si="105"/>
        <v>51</v>
      </c>
      <c r="BK115" s="20">
        <f t="shared" si="105"/>
        <v>63</v>
      </c>
      <c r="BL115" s="20">
        <f t="shared" si="105"/>
        <v>42</v>
      </c>
      <c r="BM115" s="20">
        <f t="shared" si="105"/>
        <v>43</v>
      </c>
      <c r="BN115" s="20">
        <f t="shared" si="105"/>
        <v>64</v>
      </c>
      <c r="BO115" s="20">
        <f t="shared" si="105"/>
        <v>280</v>
      </c>
      <c r="BP115" s="20">
        <f t="shared" si="105"/>
        <v>175.56</v>
      </c>
      <c r="BQ115" s="20">
        <f t="shared" si="105"/>
        <v>30</v>
      </c>
      <c r="BR115" s="59">
        <v>6</v>
      </c>
    </row>
    <row r="116" spans="1:72" ht="17.399999999999999">
      <c r="B116" s="13" t="s">
        <v>28</v>
      </c>
      <c r="C116" s="14" t="s">
        <v>27</v>
      </c>
      <c r="D116" s="15">
        <f>D115/1000</f>
        <v>0.10726999999999999</v>
      </c>
      <c r="E116" s="15">
        <f>E115/1000</f>
        <v>0.114</v>
      </c>
      <c r="F116" s="15">
        <f>F115/1000</f>
        <v>8.3000000000000004E-2</v>
      </c>
      <c r="G116" s="15">
        <f>G115/1000</f>
        <v>0.74399999999999999</v>
      </c>
      <c r="H116" s="15">
        <f>H115/1000</f>
        <v>1.74</v>
      </c>
      <c r="I116" s="15"/>
      <c r="J116" s="15">
        <f t="shared" ref="J116:Q116" si="106">J115/1000</f>
        <v>9.0569999999999998E-2</v>
      </c>
      <c r="K116" s="15">
        <f t="shared" si="106"/>
        <v>1.17333</v>
      </c>
      <c r="L116" s="15">
        <f t="shared" si="106"/>
        <v>0.25519999999999998</v>
      </c>
      <c r="M116" s="15">
        <f t="shared" si="106"/>
        <v>0.74099999999999999</v>
      </c>
      <c r="N116" s="15">
        <f t="shared" si="106"/>
        <v>0.12637999999999999</v>
      </c>
      <c r="O116" s="15">
        <f t="shared" si="106"/>
        <v>0.38752999999999999</v>
      </c>
      <c r="P116" s="15">
        <f t="shared" si="106"/>
        <v>0.46579000000000004</v>
      </c>
      <c r="Q116" s="15">
        <f t="shared" si="106"/>
        <v>0.52</v>
      </c>
      <c r="R116" s="15"/>
      <c r="S116" s="15">
        <f t="shared" ref="S116:AG116" si="107">S115/1000</f>
        <v>0</v>
      </c>
      <c r="T116" s="15">
        <f t="shared" si="107"/>
        <v>0</v>
      </c>
      <c r="U116" s="15">
        <f t="shared" si="107"/>
        <v>0.82399999999999995</v>
      </c>
      <c r="V116" s="15">
        <f t="shared" si="107"/>
        <v>0.46132999999999996</v>
      </c>
      <c r="W116" s="15">
        <f t="shared" si="107"/>
        <v>0.12</v>
      </c>
      <c r="X116" s="15">
        <f t="shared" si="107"/>
        <v>8.9999999999999993E-3</v>
      </c>
      <c r="Y116" s="15">
        <f t="shared" si="107"/>
        <v>0.26650000000000001</v>
      </c>
      <c r="Z116" s="15">
        <f t="shared" si="107"/>
        <v>0.53300000000000003</v>
      </c>
      <c r="AA116" s="15">
        <f t="shared" si="107"/>
        <v>0.43099999999999999</v>
      </c>
      <c r="AB116" s="15">
        <f t="shared" si="107"/>
        <v>0.4</v>
      </c>
      <c r="AC116" s="15">
        <f t="shared" si="107"/>
        <v>0.28899999999999998</v>
      </c>
      <c r="AD116" s="15">
        <f t="shared" si="107"/>
        <v>0.13500000000000001</v>
      </c>
      <c r="AE116" s="15">
        <f t="shared" si="107"/>
        <v>0.83799999999999997</v>
      </c>
      <c r="AF116" s="15">
        <f t="shared" si="107"/>
        <v>0</v>
      </c>
      <c r="AG116" s="15">
        <f t="shared" si="107"/>
        <v>0</v>
      </c>
      <c r="AH116" s="15">
        <f>AH115/1000</f>
        <v>0.252</v>
      </c>
      <c r="AI116" s="15">
        <f>AI115/1000</f>
        <v>0</v>
      </c>
      <c r="AJ116" s="15">
        <f>AJ115/1000</f>
        <v>0.29544999999999999</v>
      </c>
      <c r="AK116" s="15"/>
      <c r="AL116" s="15">
        <f>AL115/1000</f>
        <v>7.2749999999999995E-2</v>
      </c>
      <c r="AM116" s="15">
        <f>AM115/1000</f>
        <v>4.7100000000000003E-2</v>
      </c>
      <c r="AN116" s="15">
        <f t="shared" ref="AN116:BQ116" si="108">AN115/1000</f>
        <v>0.26</v>
      </c>
      <c r="AO116" s="15">
        <f t="shared" si="108"/>
        <v>0.32500000000000001</v>
      </c>
      <c r="AP116" s="15">
        <f t="shared" si="108"/>
        <v>0</v>
      </c>
      <c r="AQ116" s="15">
        <f t="shared" si="108"/>
        <v>0.42</v>
      </c>
      <c r="AR116" s="15">
        <f t="shared" si="108"/>
        <v>0</v>
      </c>
      <c r="AS116" s="15">
        <f t="shared" si="108"/>
        <v>0.28850999999999999</v>
      </c>
      <c r="AT116" s="15">
        <f t="shared" si="108"/>
        <v>0.09</v>
      </c>
      <c r="AU116" s="15">
        <f t="shared" si="108"/>
        <v>8.3330000000000001E-2</v>
      </c>
      <c r="AV116" s="15">
        <f t="shared" si="108"/>
        <v>8.0670000000000006E-2</v>
      </c>
      <c r="AW116" s="15">
        <f t="shared" si="108"/>
        <v>8.2849999999999993E-2</v>
      </c>
      <c r="AX116" s="15">
        <f t="shared" si="108"/>
        <v>8.1430000000000002E-2</v>
      </c>
      <c r="AY116" s="15">
        <f t="shared" si="108"/>
        <v>6.3750000000000001E-2</v>
      </c>
      <c r="AZ116" s="15">
        <f t="shared" si="108"/>
        <v>9.5379999999999993E-2</v>
      </c>
      <c r="BA116" s="15">
        <f t="shared" si="108"/>
        <v>7.3999999999999996E-2</v>
      </c>
      <c r="BB116" s="15">
        <f t="shared" si="108"/>
        <v>6.5000000000000002E-2</v>
      </c>
      <c r="BC116" s="15">
        <f t="shared" si="108"/>
        <v>0.11133</v>
      </c>
      <c r="BD116" s="15">
        <f t="shared" si="108"/>
        <v>0.34599999999999997</v>
      </c>
      <c r="BE116" s="15">
        <f t="shared" si="108"/>
        <v>0.55200000000000005</v>
      </c>
      <c r="BF116" s="15">
        <f t="shared" si="108"/>
        <v>0.66600000000000004</v>
      </c>
      <c r="BG116" s="15">
        <f t="shared" si="108"/>
        <v>0.32</v>
      </c>
      <c r="BH116" s="15">
        <f t="shared" si="108"/>
        <v>0.58499999999999996</v>
      </c>
      <c r="BI116" s="15">
        <f t="shared" si="108"/>
        <v>0</v>
      </c>
      <c r="BJ116" s="15">
        <f t="shared" si="108"/>
        <v>5.0999999999999997E-2</v>
      </c>
      <c r="BK116" s="15">
        <f t="shared" si="108"/>
        <v>6.3E-2</v>
      </c>
      <c r="BL116" s="15">
        <f t="shared" si="108"/>
        <v>4.2000000000000003E-2</v>
      </c>
      <c r="BM116" s="15">
        <f t="shared" si="108"/>
        <v>4.2999999999999997E-2</v>
      </c>
      <c r="BN116" s="15">
        <f t="shared" si="108"/>
        <v>6.4000000000000001E-2</v>
      </c>
      <c r="BO116" s="15">
        <f t="shared" si="108"/>
        <v>0.28000000000000003</v>
      </c>
      <c r="BP116" s="15">
        <f t="shared" si="108"/>
        <v>0.17555999999999999</v>
      </c>
      <c r="BQ116" s="15">
        <f t="shared" si="108"/>
        <v>0.03</v>
      </c>
      <c r="BR116" s="59">
        <f t="shared" ref="BR116" si="109">BR115/1000</f>
        <v>6.0000000000000001E-3</v>
      </c>
    </row>
    <row r="117" spans="1:72" ht="17.399999999999999">
      <c r="A117" s="21"/>
      <c r="B117" s="22" t="s">
        <v>29</v>
      </c>
      <c r="C117" s="174"/>
      <c r="D117" s="23">
        <f>D113*D115</f>
        <v>2.1454</v>
      </c>
      <c r="E117" s="23">
        <f>E113*E115</f>
        <v>0</v>
      </c>
      <c r="F117" s="23">
        <f>F113*F115</f>
        <v>0.747</v>
      </c>
      <c r="G117" s="23">
        <f>G113*G115</f>
        <v>0.29760000000000003</v>
      </c>
      <c r="H117" s="23">
        <f>H113*H115</f>
        <v>0</v>
      </c>
      <c r="I117" s="23"/>
      <c r="J117" s="23">
        <f t="shared" ref="J117:Q117" si="110">J113*J115</f>
        <v>0</v>
      </c>
      <c r="K117" s="23">
        <f t="shared" si="110"/>
        <v>3.51999</v>
      </c>
      <c r="L117" s="23">
        <f t="shared" si="110"/>
        <v>0</v>
      </c>
      <c r="M117" s="23">
        <f t="shared" si="110"/>
        <v>0</v>
      </c>
      <c r="N117" s="23">
        <f t="shared" si="110"/>
        <v>0</v>
      </c>
      <c r="O117" s="23">
        <f t="shared" si="110"/>
        <v>0</v>
      </c>
      <c r="P117" s="23">
        <f t="shared" si="110"/>
        <v>0</v>
      </c>
      <c r="Q117" s="23">
        <f t="shared" si="110"/>
        <v>0</v>
      </c>
      <c r="R117" s="23"/>
      <c r="S117" s="23">
        <f t="shared" ref="S117:AI117" si="111">S113*S115</f>
        <v>0</v>
      </c>
      <c r="T117" s="23">
        <f t="shared" si="111"/>
        <v>0</v>
      </c>
      <c r="U117" s="23">
        <f t="shared" si="111"/>
        <v>0</v>
      </c>
      <c r="V117" s="23">
        <f t="shared" si="111"/>
        <v>0</v>
      </c>
      <c r="W117" s="23">
        <f t="shared" si="111"/>
        <v>0</v>
      </c>
      <c r="X117" s="23">
        <f t="shared" si="111"/>
        <v>0</v>
      </c>
      <c r="Y117" s="23">
        <f t="shared" si="111"/>
        <v>0</v>
      </c>
      <c r="Z117" s="23">
        <f t="shared" si="111"/>
        <v>0</v>
      </c>
      <c r="AA117" s="23">
        <f t="shared" si="111"/>
        <v>0</v>
      </c>
      <c r="AB117" s="23">
        <f t="shared" si="111"/>
        <v>0</v>
      </c>
      <c r="AC117" s="23">
        <f t="shared" si="111"/>
        <v>0</v>
      </c>
      <c r="AD117" s="23">
        <f t="shared" si="111"/>
        <v>0</v>
      </c>
      <c r="AE117" s="23">
        <f t="shared" si="111"/>
        <v>0</v>
      </c>
      <c r="AF117" s="23">
        <f t="shared" si="111"/>
        <v>0</v>
      </c>
      <c r="AG117" s="23">
        <f t="shared" si="111"/>
        <v>0</v>
      </c>
      <c r="AH117" s="23">
        <f t="shared" si="111"/>
        <v>0</v>
      </c>
      <c r="AI117" s="23">
        <f t="shared" si="111"/>
        <v>0</v>
      </c>
      <c r="AJ117" s="23">
        <f>AJ113*AJ115</f>
        <v>0</v>
      </c>
      <c r="AK117" s="23"/>
      <c r="AL117" s="23">
        <f>AL113*AL115</f>
        <v>2.1825000000000001</v>
      </c>
      <c r="AM117" s="23">
        <f>AM113*AM115</f>
        <v>0</v>
      </c>
      <c r="AN117" s="23">
        <f t="shared" ref="AN117:BQ117" si="112">AN113*AN115</f>
        <v>0</v>
      </c>
      <c r="AO117" s="23">
        <f t="shared" si="112"/>
        <v>0</v>
      </c>
      <c r="AP117" s="23">
        <f t="shared" si="112"/>
        <v>0</v>
      </c>
      <c r="AQ117" s="23">
        <f t="shared" si="112"/>
        <v>0</v>
      </c>
      <c r="AR117" s="23">
        <f t="shared" si="112"/>
        <v>0</v>
      </c>
      <c r="AS117" s="23">
        <f t="shared" si="112"/>
        <v>0</v>
      </c>
      <c r="AT117" s="23">
        <f t="shared" si="112"/>
        <v>0</v>
      </c>
      <c r="AU117" s="23">
        <f t="shared" si="112"/>
        <v>0</v>
      </c>
      <c r="AV117" s="23">
        <f t="shared" si="112"/>
        <v>0</v>
      </c>
      <c r="AW117" s="23">
        <f t="shared" si="112"/>
        <v>0</v>
      </c>
      <c r="AX117" s="23">
        <f t="shared" si="112"/>
        <v>0</v>
      </c>
      <c r="AY117" s="23">
        <f t="shared" si="112"/>
        <v>0</v>
      </c>
      <c r="AZ117" s="23">
        <f t="shared" si="112"/>
        <v>0</v>
      </c>
      <c r="BA117" s="23">
        <f t="shared" si="112"/>
        <v>0</v>
      </c>
      <c r="BB117" s="23">
        <f t="shared" si="112"/>
        <v>0</v>
      </c>
      <c r="BC117" s="23">
        <f t="shared" si="112"/>
        <v>0</v>
      </c>
      <c r="BD117" s="23">
        <f t="shared" si="112"/>
        <v>0</v>
      </c>
      <c r="BE117" s="23">
        <f t="shared" si="112"/>
        <v>0</v>
      </c>
      <c r="BF117" s="23">
        <f t="shared" si="112"/>
        <v>0</v>
      </c>
      <c r="BG117" s="23">
        <f t="shared" si="112"/>
        <v>0</v>
      </c>
      <c r="BH117" s="23">
        <f t="shared" si="112"/>
        <v>0</v>
      </c>
      <c r="BI117" s="23">
        <f t="shared" si="112"/>
        <v>0</v>
      </c>
      <c r="BJ117" s="23">
        <f t="shared" si="112"/>
        <v>0</v>
      </c>
      <c r="BK117" s="23">
        <f t="shared" si="112"/>
        <v>0</v>
      </c>
      <c r="BL117" s="23">
        <f t="shared" si="112"/>
        <v>0</v>
      </c>
      <c r="BM117" s="23">
        <f t="shared" si="112"/>
        <v>0</v>
      </c>
      <c r="BN117" s="23">
        <f t="shared" si="112"/>
        <v>0</v>
      </c>
      <c r="BO117" s="23">
        <f t="shared" si="112"/>
        <v>0</v>
      </c>
      <c r="BP117" s="23">
        <f t="shared" si="112"/>
        <v>0</v>
      </c>
      <c r="BQ117" s="23">
        <f t="shared" si="112"/>
        <v>1.4999999999999999E-2</v>
      </c>
      <c r="BR117" s="62">
        <f t="shared" ref="BR117" si="113">BR113*BR115</f>
        <v>0</v>
      </c>
      <c r="BS117" s="53">
        <f>SUM(D117:BQ117)</f>
        <v>8.9074899999999992</v>
      </c>
      <c r="BT117" s="25">
        <f>BS117/$C$10</f>
        <v>8.9074899999999992</v>
      </c>
    </row>
    <row r="118" spans="1:72" ht="17.399999999999999">
      <c r="A118" s="21"/>
      <c r="B118" s="22" t="s">
        <v>30</v>
      </c>
      <c r="C118" s="174"/>
      <c r="D118" s="23">
        <f>D113*D115</f>
        <v>2.1454</v>
      </c>
      <c r="E118" s="23">
        <f>E113*E115</f>
        <v>0</v>
      </c>
      <c r="F118" s="23">
        <f>F113*F115</f>
        <v>0.747</v>
      </c>
      <c r="G118" s="23">
        <f>G113*G115</f>
        <v>0.29760000000000003</v>
      </c>
      <c r="H118" s="23">
        <f>H113*H115</f>
        <v>0</v>
      </c>
      <c r="I118" s="23"/>
      <c r="J118" s="23">
        <f t="shared" ref="J118:Q118" si="114">J113*J115</f>
        <v>0</v>
      </c>
      <c r="K118" s="23">
        <f t="shared" si="114"/>
        <v>3.51999</v>
      </c>
      <c r="L118" s="23">
        <f t="shared" si="114"/>
        <v>0</v>
      </c>
      <c r="M118" s="23">
        <f t="shared" si="114"/>
        <v>0</v>
      </c>
      <c r="N118" s="23">
        <f t="shared" si="114"/>
        <v>0</v>
      </c>
      <c r="O118" s="23">
        <f t="shared" si="114"/>
        <v>0</v>
      </c>
      <c r="P118" s="23">
        <f t="shared" si="114"/>
        <v>0</v>
      </c>
      <c r="Q118" s="23">
        <f t="shared" si="114"/>
        <v>0</v>
      </c>
      <c r="R118" s="23"/>
      <c r="S118" s="23">
        <f t="shared" ref="S118:AI118" si="115">S113*S115</f>
        <v>0</v>
      </c>
      <c r="T118" s="23">
        <f t="shared" si="115"/>
        <v>0</v>
      </c>
      <c r="U118" s="23">
        <f t="shared" si="115"/>
        <v>0</v>
      </c>
      <c r="V118" s="23">
        <f t="shared" si="115"/>
        <v>0</v>
      </c>
      <c r="W118" s="23">
        <f t="shared" si="115"/>
        <v>0</v>
      </c>
      <c r="X118" s="23">
        <f t="shared" si="115"/>
        <v>0</v>
      </c>
      <c r="Y118" s="23">
        <f t="shared" si="115"/>
        <v>0</v>
      </c>
      <c r="Z118" s="23">
        <f t="shared" si="115"/>
        <v>0</v>
      </c>
      <c r="AA118" s="23">
        <f t="shared" si="115"/>
        <v>0</v>
      </c>
      <c r="AB118" s="23">
        <f t="shared" si="115"/>
        <v>0</v>
      </c>
      <c r="AC118" s="23">
        <f t="shared" si="115"/>
        <v>0</v>
      </c>
      <c r="AD118" s="23">
        <f t="shared" si="115"/>
        <v>0</v>
      </c>
      <c r="AE118" s="23">
        <f t="shared" si="115"/>
        <v>0</v>
      </c>
      <c r="AF118" s="23">
        <f t="shared" si="115"/>
        <v>0</v>
      </c>
      <c r="AG118" s="23">
        <f t="shared" si="115"/>
        <v>0</v>
      </c>
      <c r="AH118" s="23">
        <f t="shared" si="115"/>
        <v>0</v>
      </c>
      <c r="AI118" s="23">
        <f t="shared" si="115"/>
        <v>0</v>
      </c>
      <c r="AJ118" s="23">
        <f>AJ113*AJ115</f>
        <v>0</v>
      </c>
      <c r="AK118" s="23"/>
      <c r="AL118" s="23">
        <f>AL113*AL115</f>
        <v>2.1825000000000001</v>
      </c>
      <c r="AM118" s="23">
        <f>AM113*AM115</f>
        <v>0</v>
      </c>
      <c r="AN118" s="23">
        <f t="shared" ref="AN118:BQ118" si="116">AN113*AN115</f>
        <v>0</v>
      </c>
      <c r="AO118" s="23">
        <f t="shared" si="116"/>
        <v>0</v>
      </c>
      <c r="AP118" s="23">
        <f t="shared" si="116"/>
        <v>0</v>
      </c>
      <c r="AQ118" s="23">
        <f t="shared" si="116"/>
        <v>0</v>
      </c>
      <c r="AR118" s="23">
        <f t="shared" si="116"/>
        <v>0</v>
      </c>
      <c r="AS118" s="23">
        <f t="shared" si="116"/>
        <v>0</v>
      </c>
      <c r="AT118" s="23">
        <f t="shared" si="116"/>
        <v>0</v>
      </c>
      <c r="AU118" s="23">
        <f t="shared" si="116"/>
        <v>0</v>
      </c>
      <c r="AV118" s="23">
        <f t="shared" si="116"/>
        <v>0</v>
      </c>
      <c r="AW118" s="23">
        <f t="shared" si="116"/>
        <v>0</v>
      </c>
      <c r="AX118" s="23">
        <f t="shared" si="116"/>
        <v>0</v>
      </c>
      <c r="AY118" s="23">
        <f t="shared" si="116"/>
        <v>0</v>
      </c>
      <c r="AZ118" s="23">
        <f t="shared" si="116"/>
        <v>0</v>
      </c>
      <c r="BA118" s="23">
        <f t="shared" si="116"/>
        <v>0</v>
      </c>
      <c r="BB118" s="23">
        <f t="shared" si="116"/>
        <v>0</v>
      </c>
      <c r="BC118" s="23">
        <f t="shared" si="116"/>
        <v>0</v>
      </c>
      <c r="BD118" s="23">
        <f t="shared" si="116"/>
        <v>0</v>
      </c>
      <c r="BE118" s="23">
        <f t="shared" si="116"/>
        <v>0</v>
      </c>
      <c r="BF118" s="23">
        <f t="shared" si="116"/>
        <v>0</v>
      </c>
      <c r="BG118" s="23">
        <f t="shared" si="116"/>
        <v>0</v>
      </c>
      <c r="BH118" s="23">
        <f t="shared" si="116"/>
        <v>0</v>
      </c>
      <c r="BI118" s="23">
        <f t="shared" si="116"/>
        <v>0</v>
      </c>
      <c r="BJ118" s="23">
        <f t="shared" si="116"/>
        <v>0</v>
      </c>
      <c r="BK118" s="23">
        <f t="shared" si="116"/>
        <v>0</v>
      </c>
      <c r="BL118" s="23">
        <f t="shared" si="116"/>
        <v>0</v>
      </c>
      <c r="BM118" s="23">
        <f t="shared" si="116"/>
        <v>0</v>
      </c>
      <c r="BN118" s="23">
        <f t="shared" si="116"/>
        <v>0</v>
      </c>
      <c r="BO118" s="23">
        <f t="shared" si="116"/>
        <v>0</v>
      </c>
      <c r="BP118" s="23">
        <f t="shared" si="116"/>
        <v>0</v>
      </c>
      <c r="BQ118" s="23">
        <f t="shared" si="116"/>
        <v>1.4999999999999999E-2</v>
      </c>
      <c r="BR118" s="62">
        <f t="shared" ref="BR118" si="117">BR113*BR115</f>
        <v>0</v>
      </c>
      <c r="BS118" s="53">
        <f>SUM(D118:BR118)</f>
        <v>8.9074899999999992</v>
      </c>
      <c r="BT118" s="25">
        <f>BS118/$C$10</f>
        <v>8.9074899999999992</v>
      </c>
    </row>
    <row r="120" spans="1:72">
      <c r="BT120" s="27">
        <f>BT68</f>
        <v>29.681130000000003</v>
      </c>
    </row>
    <row r="121" spans="1:72">
      <c r="BT121" s="27">
        <f>BT86</f>
        <v>70.231293285714287</v>
      </c>
    </row>
    <row r="122" spans="1:72">
      <c r="BT122" s="27">
        <f>BT102</f>
        <v>26.029523999999995</v>
      </c>
    </row>
    <row r="123" spans="1:72">
      <c r="BT123" s="27">
        <f>BT118</f>
        <v>8.9074899999999992</v>
      </c>
    </row>
  </sheetData>
  <mergeCells count="375">
    <mergeCell ref="BQ105:BQ106"/>
    <mergeCell ref="BS105:BS106"/>
    <mergeCell ref="BT105:BT106"/>
    <mergeCell ref="A107:A111"/>
    <mergeCell ref="C107:C111"/>
    <mergeCell ref="C117:C118"/>
    <mergeCell ref="BK105:BK106"/>
    <mergeCell ref="BL105:BL106"/>
    <mergeCell ref="BM105:BM106"/>
    <mergeCell ref="BN105:BN106"/>
    <mergeCell ref="BO105:BO106"/>
    <mergeCell ref="BP105:BP106"/>
    <mergeCell ref="BE105:BE106"/>
    <mergeCell ref="BF105:BF106"/>
    <mergeCell ref="BG105:BG106"/>
    <mergeCell ref="BH105:BH106"/>
    <mergeCell ref="BI105:BI106"/>
    <mergeCell ref="BJ105:BJ106"/>
    <mergeCell ref="AY105:AY106"/>
    <mergeCell ref="AZ105:AZ106"/>
    <mergeCell ref="BA105:BA106"/>
    <mergeCell ref="BB105:BB106"/>
    <mergeCell ref="BC105:BC106"/>
    <mergeCell ref="BD105:BD106"/>
    <mergeCell ref="AS105:AS106"/>
    <mergeCell ref="AT105:AT106"/>
    <mergeCell ref="AU105:AU106"/>
    <mergeCell ref="AV105:AV106"/>
    <mergeCell ref="AW105:AW106"/>
    <mergeCell ref="AX105:AX106"/>
    <mergeCell ref="AM105:AM106"/>
    <mergeCell ref="AN105:AN106"/>
    <mergeCell ref="AO105:AO106"/>
    <mergeCell ref="AP105:AP106"/>
    <mergeCell ref="AQ105:AQ106"/>
    <mergeCell ref="AR105:AR106"/>
    <mergeCell ref="AD105:AD106"/>
    <mergeCell ref="AE105:AE106"/>
    <mergeCell ref="AH105:AH106"/>
    <mergeCell ref="AJ105:AJ106"/>
    <mergeCell ref="AK105:AK106"/>
    <mergeCell ref="AL105:AL106"/>
    <mergeCell ref="X105:X106"/>
    <mergeCell ref="Y105:Y106"/>
    <mergeCell ref="Z105:Z106"/>
    <mergeCell ref="AA105:AA106"/>
    <mergeCell ref="AB105:AB106"/>
    <mergeCell ref="AC105:AC106"/>
    <mergeCell ref="AF105:AF106"/>
    <mergeCell ref="AG105:AG106"/>
    <mergeCell ref="AI105:AI106"/>
    <mergeCell ref="Q105:Q106"/>
    <mergeCell ref="R105:R106"/>
    <mergeCell ref="S105:S106"/>
    <mergeCell ref="T105:T106"/>
    <mergeCell ref="U105:U106"/>
    <mergeCell ref="V105:V106"/>
    <mergeCell ref="K105:K106"/>
    <mergeCell ref="L105:L106"/>
    <mergeCell ref="M105:M106"/>
    <mergeCell ref="N105:N106"/>
    <mergeCell ref="O105:O106"/>
    <mergeCell ref="P105:P106"/>
    <mergeCell ref="E105:E106"/>
    <mergeCell ref="F105:F106"/>
    <mergeCell ref="G105:G106"/>
    <mergeCell ref="H105:H106"/>
    <mergeCell ref="I105:I106"/>
    <mergeCell ref="J105:J106"/>
    <mergeCell ref="A91:A95"/>
    <mergeCell ref="C91:C95"/>
    <mergeCell ref="C101:C102"/>
    <mergeCell ref="A105:A106"/>
    <mergeCell ref="C105:C106"/>
    <mergeCell ref="D105:D106"/>
    <mergeCell ref="BN89:BN90"/>
    <mergeCell ref="BO89:BO90"/>
    <mergeCell ref="BP89:BP90"/>
    <mergeCell ref="BQ89:BQ90"/>
    <mergeCell ref="BS89:BS90"/>
    <mergeCell ref="BT89:BT90"/>
    <mergeCell ref="BH89:BH90"/>
    <mergeCell ref="BI89:BI90"/>
    <mergeCell ref="BJ89:BJ90"/>
    <mergeCell ref="BK89:BK90"/>
    <mergeCell ref="BL89:BL90"/>
    <mergeCell ref="BM89:BM90"/>
    <mergeCell ref="BB89:BB90"/>
    <mergeCell ref="BC89:BC90"/>
    <mergeCell ref="BD89:BD90"/>
    <mergeCell ref="BE89:BE90"/>
    <mergeCell ref="BF89:BF90"/>
    <mergeCell ref="BG89:BG90"/>
    <mergeCell ref="AV89:AV90"/>
    <mergeCell ref="AW89:AW90"/>
    <mergeCell ref="AX89:AX90"/>
    <mergeCell ref="AY89:AY90"/>
    <mergeCell ref="AZ89:AZ90"/>
    <mergeCell ref="BA89:BA90"/>
    <mergeCell ref="AP89:AP90"/>
    <mergeCell ref="AQ89:AQ90"/>
    <mergeCell ref="AR89:AR90"/>
    <mergeCell ref="AS89:AS90"/>
    <mergeCell ref="AT89:AT90"/>
    <mergeCell ref="AU89:AU90"/>
    <mergeCell ref="AJ89:AJ90"/>
    <mergeCell ref="AK89:AK90"/>
    <mergeCell ref="AL89:AL90"/>
    <mergeCell ref="AM89:AM90"/>
    <mergeCell ref="AN89:AN90"/>
    <mergeCell ref="AO89:AO90"/>
    <mergeCell ref="AA89:AA90"/>
    <mergeCell ref="AB89:AB90"/>
    <mergeCell ref="AC89:AC90"/>
    <mergeCell ref="AD89:AD90"/>
    <mergeCell ref="AE89:AE90"/>
    <mergeCell ref="AH89:AH90"/>
    <mergeCell ref="T89:T90"/>
    <mergeCell ref="U89:U90"/>
    <mergeCell ref="V89:V90"/>
    <mergeCell ref="X89:X90"/>
    <mergeCell ref="Y89:Y90"/>
    <mergeCell ref="Z89:Z90"/>
    <mergeCell ref="N89:N90"/>
    <mergeCell ref="O89:O90"/>
    <mergeCell ref="P89:P90"/>
    <mergeCell ref="Q89:Q90"/>
    <mergeCell ref="R89:R90"/>
    <mergeCell ref="S89:S90"/>
    <mergeCell ref="H89:H90"/>
    <mergeCell ref="I89:I90"/>
    <mergeCell ref="J89:J90"/>
    <mergeCell ref="K89:K90"/>
    <mergeCell ref="L89:L90"/>
    <mergeCell ref="M89:M90"/>
    <mergeCell ref="BT71:BT72"/>
    <mergeCell ref="A73:A79"/>
    <mergeCell ref="C73:C79"/>
    <mergeCell ref="C85:C86"/>
    <mergeCell ref="A89:A90"/>
    <mergeCell ref="C89:C90"/>
    <mergeCell ref="D89:D90"/>
    <mergeCell ref="E89:E90"/>
    <mergeCell ref="F89:F90"/>
    <mergeCell ref="G89:G90"/>
    <mergeCell ref="BM71:BM72"/>
    <mergeCell ref="BN71:BN72"/>
    <mergeCell ref="BO71:BO72"/>
    <mergeCell ref="BP71:BP72"/>
    <mergeCell ref="BQ71:BQ72"/>
    <mergeCell ref="BS71:BS72"/>
    <mergeCell ref="BG71:BG72"/>
    <mergeCell ref="BH71:BH72"/>
    <mergeCell ref="BI71:BI72"/>
    <mergeCell ref="BJ71:BJ72"/>
    <mergeCell ref="BK71:BK72"/>
    <mergeCell ref="BL71:BL72"/>
    <mergeCell ref="BA71:BA72"/>
    <mergeCell ref="BB71:BB72"/>
    <mergeCell ref="BC71:BC72"/>
    <mergeCell ref="BD71:BD72"/>
    <mergeCell ref="BE71:BE72"/>
    <mergeCell ref="BF71:BF72"/>
    <mergeCell ref="AU71:AU72"/>
    <mergeCell ref="AV71:AV72"/>
    <mergeCell ref="AW71:AW72"/>
    <mergeCell ref="AX71:AX72"/>
    <mergeCell ref="AY71:AY72"/>
    <mergeCell ref="AZ71:AZ72"/>
    <mergeCell ref="AO71:AO72"/>
    <mergeCell ref="AP71:AP72"/>
    <mergeCell ref="AQ71:AQ72"/>
    <mergeCell ref="AR71:AR72"/>
    <mergeCell ref="AS71:AS72"/>
    <mergeCell ref="AT71:AT72"/>
    <mergeCell ref="AH71:AH72"/>
    <mergeCell ref="AJ71:AJ72"/>
    <mergeCell ref="AK71:AK72"/>
    <mergeCell ref="AL71:AL72"/>
    <mergeCell ref="AM71:AM72"/>
    <mergeCell ref="AN71:AN72"/>
    <mergeCell ref="Z71:Z72"/>
    <mergeCell ref="AA71:AA72"/>
    <mergeCell ref="AB71:AB72"/>
    <mergeCell ref="AC71:AC72"/>
    <mergeCell ref="AD71:AD72"/>
    <mergeCell ref="AE71:AE72"/>
    <mergeCell ref="S71:S72"/>
    <mergeCell ref="T71:T72"/>
    <mergeCell ref="U71:U72"/>
    <mergeCell ref="V71:V72"/>
    <mergeCell ref="X71:X72"/>
    <mergeCell ref="Y71:Y72"/>
    <mergeCell ref="M71:M72"/>
    <mergeCell ref="N71:N72"/>
    <mergeCell ref="O71:O72"/>
    <mergeCell ref="P71:P72"/>
    <mergeCell ref="Q71:Q72"/>
    <mergeCell ref="R71:R72"/>
    <mergeCell ref="G71:G72"/>
    <mergeCell ref="H71:H72"/>
    <mergeCell ref="I71:I72"/>
    <mergeCell ref="J71:J72"/>
    <mergeCell ref="K71:K72"/>
    <mergeCell ref="L71:L72"/>
    <mergeCell ref="C67:C68"/>
    <mergeCell ref="A71:A72"/>
    <mergeCell ref="C71:C72"/>
    <mergeCell ref="D71:D72"/>
    <mergeCell ref="E71:E72"/>
    <mergeCell ref="F71:F72"/>
    <mergeCell ref="BP55:BP56"/>
    <mergeCell ref="BQ55:BQ56"/>
    <mergeCell ref="BS55:BS56"/>
    <mergeCell ref="AU55:AU56"/>
    <mergeCell ref="AV55:AV56"/>
    <mergeCell ref="AW55:AW56"/>
    <mergeCell ref="AL55:AL56"/>
    <mergeCell ref="AM55:AM56"/>
    <mergeCell ref="AN55:AN56"/>
    <mergeCell ref="AO55:AO56"/>
    <mergeCell ref="AP55:AP56"/>
    <mergeCell ref="AQ55:AQ56"/>
    <mergeCell ref="AC55:AC56"/>
    <mergeCell ref="AD55:AD56"/>
    <mergeCell ref="AE55:AE56"/>
    <mergeCell ref="AH55:AH56"/>
    <mergeCell ref="AJ55:AJ56"/>
    <mergeCell ref="AK55:AK56"/>
    <mergeCell ref="BT55:BT56"/>
    <mergeCell ref="A57:A61"/>
    <mergeCell ref="C57:C61"/>
    <mergeCell ref="BJ55:BJ56"/>
    <mergeCell ref="BK55:BK56"/>
    <mergeCell ref="BL55:BL56"/>
    <mergeCell ref="BM55:BM56"/>
    <mergeCell ref="BN55:BN56"/>
    <mergeCell ref="BO55:BO56"/>
    <mergeCell ref="BD55:BD56"/>
    <mergeCell ref="BE55:BE56"/>
    <mergeCell ref="BF55:BF56"/>
    <mergeCell ref="BG55:BG56"/>
    <mergeCell ref="BH55:BH56"/>
    <mergeCell ref="BI55:BI56"/>
    <mergeCell ref="AX55:AX56"/>
    <mergeCell ref="AY55:AY56"/>
    <mergeCell ref="AZ55:AZ56"/>
    <mergeCell ref="BA55:BA56"/>
    <mergeCell ref="BB55:BB56"/>
    <mergeCell ref="BC55:BC56"/>
    <mergeCell ref="AR55:AR56"/>
    <mergeCell ref="AS55:AS56"/>
    <mergeCell ref="AT55:AT56"/>
    <mergeCell ref="Z55:Z56"/>
    <mergeCell ref="AA55:AA56"/>
    <mergeCell ref="AB55:AB56"/>
    <mergeCell ref="P55:P56"/>
    <mergeCell ref="Q55:Q56"/>
    <mergeCell ref="R55:R56"/>
    <mergeCell ref="S55:S56"/>
    <mergeCell ref="T55:T56"/>
    <mergeCell ref="U55:U56"/>
    <mergeCell ref="D55:D56"/>
    <mergeCell ref="E55:E56"/>
    <mergeCell ref="F55:F56"/>
    <mergeCell ref="G55:G56"/>
    <mergeCell ref="H55:H56"/>
    <mergeCell ref="I55:I56"/>
    <mergeCell ref="V55:V56"/>
    <mergeCell ref="X55:X56"/>
    <mergeCell ref="Y55:Y56"/>
    <mergeCell ref="BS8:BS9"/>
    <mergeCell ref="BT8:BT9"/>
    <mergeCell ref="A10:A13"/>
    <mergeCell ref="C10:C13"/>
    <mergeCell ref="A17:A23"/>
    <mergeCell ref="C17:C23"/>
    <mergeCell ref="BL8:BL9"/>
    <mergeCell ref="BM8:BM9"/>
    <mergeCell ref="BN8:BN9"/>
    <mergeCell ref="BO8:BO9"/>
    <mergeCell ref="BP8:BP9"/>
    <mergeCell ref="BQ8:BQ9"/>
    <mergeCell ref="BF8:BF9"/>
    <mergeCell ref="BG8:BG9"/>
    <mergeCell ref="BH8:BH9"/>
    <mergeCell ref="BI8:BI9"/>
    <mergeCell ref="BJ8:BJ9"/>
    <mergeCell ref="BK8:BK9"/>
    <mergeCell ref="AZ8:AZ9"/>
    <mergeCell ref="BA8:BA9"/>
    <mergeCell ref="BB8:BB9"/>
    <mergeCell ref="BC8:BC9"/>
    <mergeCell ref="BD8:BD9"/>
    <mergeCell ref="BE8:BE9"/>
    <mergeCell ref="AT8:AT9"/>
    <mergeCell ref="AU8:AU9"/>
    <mergeCell ref="AV8:AV9"/>
    <mergeCell ref="AW8:AW9"/>
    <mergeCell ref="AX8:AX9"/>
    <mergeCell ref="AY8:AY9"/>
    <mergeCell ref="AN8:AN9"/>
    <mergeCell ref="AO8:AO9"/>
    <mergeCell ref="AP8:AP9"/>
    <mergeCell ref="AQ8:AQ9"/>
    <mergeCell ref="AR8:AR9"/>
    <mergeCell ref="AS8:AS9"/>
    <mergeCell ref="AE8:AE9"/>
    <mergeCell ref="AH8:AH9"/>
    <mergeCell ref="AJ8:AJ9"/>
    <mergeCell ref="AK8:AK9"/>
    <mergeCell ref="AL8:AL9"/>
    <mergeCell ref="AM8:AM9"/>
    <mergeCell ref="AF8:AF9"/>
    <mergeCell ref="AG8:AG9"/>
    <mergeCell ref="AI8:AI9"/>
    <mergeCell ref="Z8:Z9"/>
    <mergeCell ref="AA8:AA9"/>
    <mergeCell ref="AB8:AB9"/>
    <mergeCell ref="AC8:AC9"/>
    <mergeCell ref="AD8:AD9"/>
    <mergeCell ref="S8:S9"/>
    <mergeCell ref="T8:T9"/>
    <mergeCell ref="U8:U9"/>
    <mergeCell ref="V8:V9"/>
    <mergeCell ref="W8:W9"/>
    <mergeCell ref="X8:X9"/>
    <mergeCell ref="BR8:BR9"/>
    <mergeCell ref="BR55:BR56"/>
    <mergeCell ref="BR71:BR72"/>
    <mergeCell ref="BR89:BR90"/>
    <mergeCell ref="BR105:BR106"/>
    <mergeCell ref="D7:E7"/>
    <mergeCell ref="A8:A9"/>
    <mergeCell ref="C8:C9"/>
    <mergeCell ref="D8:D9"/>
    <mergeCell ref="E8:E9"/>
    <mergeCell ref="F8:F9"/>
    <mergeCell ref="M8:M9"/>
    <mergeCell ref="N8:N9"/>
    <mergeCell ref="O8:O9"/>
    <mergeCell ref="P8:P9"/>
    <mergeCell ref="Q8:Q9"/>
    <mergeCell ref="R8:R9"/>
    <mergeCell ref="G8:G9"/>
    <mergeCell ref="H8:H9"/>
    <mergeCell ref="I8:I9"/>
    <mergeCell ref="J8:J9"/>
    <mergeCell ref="K8:K9"/>
    <mergeCell ref="L8:L9"/>
    <mergeCell ref="Y8:Y9"/>
    <mergeCell ref="A15:A16"/>
    <mergeCell ref="C15:C16"/>
    <mergeCell ref="AF55:AF56"/>
    <mergeCell ref="AG55:AG56"/>
    <mergeCell ref="AI55:AI56"/>
    <mergeCell ref="AF71:AF72"/>
    <mergeCell ref="AG71:AG72"/>
    <mergeCell ref="AI71:AI72"/>
    <mergeCell ref="AF89:AF90"/>
    <mergeCell ref="AG89:AG90"/>
    <mergeCell ref="AI89:AI90"/>
    <mergeCell ref="A24:A28"/>
    <mergeCell ref="C24:C28"/>
    <mergeCell ref="A29:A33"/>
    <mergeCell ref="C29:C33"/>
    <mergeCell ref="C49:C50"/>
    <mergeCell ref="A55:A56"/>
    <mergeCell ref="C55:C56"/>
    <mergeCell ref="J55:J56"/>
    <mergeCell ref="K55:K56"/>
    <mergeCell ref="L55:L56"/>
    <mergeCell ref="M55:M56"/>
    <mergeCell ref="N55:N56"/>
    <mergeCell ref="O55:O56"/>
  </mergeCells>
  <pageMargins left="0.70866141732283472" right="0.70866141732283472" top="0.74803149606299213" bottom="0.74803149606299213" header="0.31496062992125984" footer="0.31496062992125984"/>
  <pageSetup paperSize="9" scale="24" fitToWidth="2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U125"/>
  <sheetViews>
    <sheetView topLeftCell="A4" zoomScale="77" zoomScaleNormal="77" workbookViewId="0">
      <selection activeCell="B17" sqref="A17:XFD17"/>
    </sheetView>
  </sheetViews>
  <sheetFormatPr defaultColWidth="8.88671875" defaultRowHeight="14.4"/>
  <cols>
    <col min="1" max="1" width="6.6640625" style="40" customWidth="1"/>
    <col min="2" max="2" width="35.5546875" style="40" customWidth="1"/>
    <col min="3" max="3" width="8.44140625" style="40" customWidth="1"/>
    <col min="4" max="4" width="12.88671875" style="40" customWidth="1"/>
    <col min="5" max="5" width="14.33203125" style="40" customWidth="1"/>
    <col min="6" max="6" width="11.44140625" style="40" customWidth="1"/>
    <col min="7" max="7" width="8.88671875" style="40"/>
    <col min="8" max="8" width="10.109375" style="40" customWidth="1"/>
    <col min="9" max="9" width="10.109375" style="40" hidden="1" customWidth="1"/>
    <col min="10" max="10" width="11.5546875" style="40" customWidth="1"/>
    <col min="11" max="11" width="8.88671875" style="40"/>
    <col min="12" max="14" width="10.6640625" style="40" customWidth="1"/>
    <col min="15" max="15" width="10.6640625" style="40" hidden="1" customWidth="1"/>
    <col min="16" max="16" width="10.6640625" style="40" customWidth="1"/>
    <col min="17" max="18" width="10.44140625" style="40" hidden="1" customWidth="1"/>
    <col min="19" max="23" width="10.6640625" style="40" hidden="1" customWidth="1"/>
    <col min="24" max="24" width="10.6640625" style="40" customWidth="1"/>
    <col min="25" max="33" width="10.6640625" style="40" hidden="1" customWidth="1"/>
    <col min="34" max="34" width="10.44140625" style="40" hidden="1" customWidth="1"/>
    <col min="35" max="35" width="10.44140625" style="40" customWidth="1"/>
    <col min="36" max="36" width="8.88671875" style="40"/>
    <col min="37" max="37" width="9.109375" style="40" hidden="1" customWidth="1"/>
    <col min="38" max="39" width="10.6640625" style="40" customWidth="1"/>
    <col min="40" max="48" width="10.6640625" style="40" hidden="1" customWidth="1"/>
    <col min="49" max="50" width="10.88671875" style="40" customWidth="1"/>
    <col min="51" max="55" width="10.88671875" style="40" hidden="1" customWidth="1"/>
    <col min="56" max="57" width="10.6640625" style="40" hidden="1" customWidth="1"/>
    <col min="58" max="58" width="10.6640625" style="40" customWidth="1"/>
    <col min="59" max="59" width="10.6640625" style="40" hidden="1" customWidth="1"/>
    <col min="60" max="60" width="10.6640625" style="40" customWidth="1"/>
    <col min="61" max="61" width="10.6640625" style="40" hidden="1" customWidth="1"/>
    <col min="62" max="64" width="8.88671875" style="40"/>
    <col min="65" max="65" width="9.109375" style="40" hidden="1" customWidth="1"/>
    <col min="66" max="69" width="8.88671875" style="40"/>
    <col min="70" max="70" width="10.33203125" style="57" customWidth="1"/>
    <col min="71" max="71" width="8.88671875" style="40"/>
    <col min="72" max="72" width="9.88671875" style="40" customWidth="1"/>
    <col min="73" max="16384" width="8.88671875" style="40"/>
  </cols>
  <sheetData>
    <row r="1" spans="1:73">
      <c r="A1" s="72" t="s">
        <v>91</v>
      </c>
      <c r="B1" s="72"/>
      <c r="C1" s="72"/>
      <c r="D1" s="72"/>
      <c r="E1" s="72"/>
      <c r="F1" s="72"/>
      <c r="G1" s="73"/>
      <c r="H1" s="73"/>
      <c r="I1" s="73"/>
      <c r="J1" s="74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/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3"/>
      <c r="BI1" s="73"/>
      <c r="BJ1" s="73"/>
      <c r="BK1" s="73"/>
      <c r="BL1" s="73"/>
      <c r="BM1" s="73"/>
      <c r="BN1" s="73"/>
      <c r="BO1" s="73"/>
      <c r="BP1" s="73"/>
      <c r="BQ1" s="73"/>
      <c r="BR1" s="75"/>
      <c r="BS1" s="73"/>
      <c r="BT1" s="73"/>
      <c r="BU1" s="73"/>
    </row>
    <row r="2" spans="1:73" ht="18">
      <c r="A2" s="72" t="s">
        <v>106</v>
      </c>
      <c r="B2" s="72"/>
      <c r="C2" s="72"/>
      <c r="D2" s="72"/>
      <c r="E2" s="72"/>
      <c r="F2" s="73"/>
      <c r="G2" s="76"/>
      <c r="H2" s="115" t="s">
        <v>92</v>
      </c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3"/>
      <c r="BO2" s="73"/>
      <c r="BP2" s="73"/>
      <c r="BQ2" s="73"/>
      <c r="BR2" s="75"/>
      <c r="BS2" s="73"/>
      <c r="BT2" s="73"/>
      <c r="BU2" s="73"/>
    </row>
    <row r="3" spans="1:73" ht="18">
      <c r="A3" s="73" t="s">
        <v>109</v>
      </c>
      <c r="B3" s="74"/>
      <c r="C3" s="73"/>
      <c r="D3" s="73"/>
      <c r="E3" s="73"/>
      <c r="F3" s="73"/>
      <c r="G3" s="76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5"/>
      <c r="BS3" s="73"/>
      <c r="BT3" s="73"/>
      <c r="BU3" s="73"/>
    </row>
    <row r="4" spans="1:73" ht="15" customHeight="1">
      <c r="A4" s="73" t="s">
        <v>107</v>
      </c>
      <c r="B4" s="73"/>
      <c r="C4" s="73"/>
      <c r="D4" s="73"/>
      <c r="E4" s="73"/>
      <c r="F4" s="73"/>
      <c r="G4" s="73"/>
      <c r="H4" s="73" t="s">
        <v>108</v>
      </c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5"/>
      <c r="BS4" s="73"/>
      <c r="BT4" s="73"/>
      <c r="BU4" s="73"/>
    </row>
    <row r="5" spans="1:73">
      <c r="A5" s="73"/>
      <c r="B5" s="73"/>
      <c r="C5" s="73"/>
      <c r="D5" s="73"/>
      <c r="E5" s="73"/>
      <c r="F5" s="73"/>
      <c r="G5" s="73"/>
      <c r="H5" s="73" t="s">
        <v>93</v>
      </c>
      <c r="I5" s="73"/>
      <c r="J5" s="117"/>
      <c r="K5" s="117"/>
      <c r="L5" s="117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5"/>
      <c r="BS5" s="73"/>
      <c r="BT5" s="73"/>
      <c r="BU5" s="73"/>
    </row>
    <row r="6" spans="1:73">
      <c r="A6" s="73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117"/>
      <c r="N6" s="117"/>
      <c r="O6" s="117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73"/>
      <c r="BR6" s="75"/>
      <c r="BS6" s="73"/>
      <c r="BT6" s="73"/>
      <c r="BU6" s="73"/>
    </row>
    <row r="7" spans="1:73">
      <c r="A7" s="73"/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3"/>
      <c r="BI7" s="73"/>
      <c r="BJ7" s="73"/>
      <c r="BK7" s="73"/>
      <c r="BL7" s="73"/>
      <c r="BM7" s="73"/>
      <c r="BN7" s="73"/>
      <c r="BO7" s="73"/>
      <c r="BP7" s="73"/>
      <c r="BQ7" s="73"/>
      <c r="BR7" s="75"/>
      <c r="BS7" s="73"/>
      <c r="BT7" s="73"/>
      <c r="BU7" s="73"/>
    </row>
    <row r="8" spans="1:73" ht="18" customHeight="1">
      <c r="A8" s="73"/>
      <c r="B8" s="73" t="s">
        <v>110</v>
      </c>
      <c r="C8" s="73"/>
      <c r="D8" s="73" t="s">
        <v>0</v>
      </c>
      <c r="E8" s="73"/>
      <c r="F8" s="77">
        <v>1</v>
      </c>
      <c r="G8" s="73" t="s">
        <v>40</v>
      </c>
      <c r="H8" s="131"/>
      <c r="I8" s="132"/>
      <c r="J8" s="129">
        <f>'3-7 лет (день 1)'!J7</f>
        <v>46311</v>
      </c>
      <c r="K8" s="73"/>
      <c r="L8" s="130"/>
      <c r="M8" s="73"/>
      <c r="N8" s="73"/>
      <c r="O8" s="73"/>
      <c r="P8" s="73"/>
      <c r="Q8" s="131"/>
      <c r="R8" s="131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131"/>
      <c r="AI8" s="131"/>
      <c r="AJ8" s="131"/>
      <c r="AK8" s="132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3"/>
      <c r="BI8" s="73"/>
      <c r="BJ8" s="73"/>
      <c r="BK8" s="73"/>
      <c r="BL8" s="73"/>
      <c r="BM8" s="73"/>
      <c r="BN8" s="73"/>
      <c r="BO8" s="73"/>
      <c r="BP8" s="73"/>
      <c r="BQ8" s="73"/>
      <c r="BR8" s="75"/>
    </row>
    <row r="9" spans="1:73" s="30" customFormat="1" ht="15" customHeight="1">
      <c r="A9" s="209"/>
      <c r="B9" s="149" t="s">
        <v>1</v>
      </c>
      <c r="C9" s="205" t="s">
        <v>2</v>
      </c>
      <c r="D9" s="205" t="str">
        <f>[1]Цены!A1</f>
        <v>Хлеб пшеничный</v>
      </c>
      <c r="E9" s="205" t="str">
        <f>[1]Цены!B1</f>
        <v>Хлеб ржано-пшеничный</v>
      </c>
      <c r="F9" s="205" t="str">
        <f>[1]Цены!C1</f>
        <v>Сахар</v>
      </c>
      <c r="G9" s="205" t="str">
        <f>[1]Цены!D1</f>
        <v>Чай</v>
      </c>
      <c r="H9" s="205" t="str">
        <f>[1]Цены!E1</f>
        <v>Какао</v>
      </c>
      <c r="I9" s="205" t="str">
        <f>[1]Цены!F1</f>
        <v>Кофейный напиток</v>
      </c>
      <c r="J9" s="205" t="str">
        <f>[1]Цены!G1</f>
        <v>Молоко 2,5%</v>
      </c>
      <c r="K9" s="205" t="str">
        <f>[1]Цены!H1</f>
        <v>Масло сливочное</v>
      </c>
      <c r="L9" s="205" t="str">
        <f>[1]Цены!I1</f>
        <v>Сметана 15%</v>
      </c>
      <c r="M9" s="205" t="str">
        <f>[1]Цены!J1</f>
        <v>Молоко сухое</v>
      </c>
      <c r="N9" s="205" t="str">
        <f>[1]Цены!K1</f>
        <v>Снежок 2,5 %</v>
      </c>
      <c r="O9" s="205" t="str">
        <f>[1]Цены!L1</f>
        <v>Творог 5%</v>
      </c>
      <c r="P9" s="205" t="str">
        <f>[1]Цены!M1</f>
        <v>Молоко сгущенное</v>
      </c>
      <c r="Q9" s="205" t="str">
        <f>[1]Цены!N1</f>
        <v xml:space="preserve">Джем Сава </v>
      </c>
      <c r="R9" s="205" t="str">
        <f>[1]Цены!O1</f>
        <v>Сыр</v>
      </c>
      <c r="S9" s="205" t="str">
        <f>[1]Цены!P1</f>
        <v>Зеленый горошек</v>
      </c>
      <c r="T9" s="205" t="str">
        <f>[1]Цены!Q1</f>
        <v>Кукуруза консервирован.</v>
      </c>
      <c r="U9" s="205" t="str">
        <f>[1]Цены!R1</f>
        <v>Консервы рыбные</v>
      </c>
      <c r="V9" s="205" t="str">
        <f>[1]Цены!S1</f>
        <v>Огурцы консервирован.</v>
      </c>
      <c r="W9" s="205" t="str">
        <f>[1]Цены!T1</f>
        <v>Огурцы свежие</v>
      </c>
      <c r="X9" s="205" t="str">
        <f>[1]Цены!U1</f>
        <v>Яйцо</v>
      </c>
      <c r="Y9" s="205" t="str">
        <f>[1]Цены!V1</f>
        <v>Икра кабачковая</v>
      </c>
      <c r="Z9" s="205" t="str">
        <f>[1]Цены!W1</f>
        <v>Изюм</v>
      </c>
      <c r="AA9" s="205" t="str">
        <f>[1]Цены!X1</f>
        <v>Курага</v>
      </c>
      <c r="AB9" s="205" t="str">
        <f>[1]Цены!Y1</f>
        <v>Чернослив</v>
      </c>
      <c r="AC9" s="205" t="str">
        <f>[1]Цены!Z1</f>
        <v>Шиповник</v>
      </c>
      <c r="AD9" s="205" t="str">
        <f>[1]Цены!AA1</f>
        <v>Сухофрукты</v>
      </c>
      <c r="AE9" s="205" t="str">
        <f>[1]Цены!AB1</f>
        <v>Ягода свежемороженная</v>
      </c>
      <c r="AF9" s="205" t="s">
        <v>86</v>
      </c>
      <c r="AG9" s="205" t="s">
        <v>85</v>
      </c>
      <c r="AH9" s="205" t="str">
        <f>[1]Цены!AC1</f>
        <v>Лимон</v>
      </c>
      <c r="AI9" s="205" t="s">
        <v>84</v>
      </c>
      <c r="AJ9" s="205" t="str">
        <f>[1]Цены!AD1</f>
        <v>Кисель</v>
      </c>
      <c r="AK9" s="205" t="str">
        <f>[1]Цены!AE1</f>
        <v xml:space="preserve">Сок </v>
      </c>
      <c r="AL9" s="205" t="str">
        <f>[1]Цены!AF1</f>
        <v>Макаронные изделия</v>
      </c>
      <c r="AM9" s="205" t="str">
        <f>[1]Цены!AG1</f>
        <v>Мука</v>
      </c>
      <c r="AN9" s="205" t="str">
        <f>[1]Цены!AH1</f>
        <v>Дрожжи</v>
      </c>
      <c r="AO9" s="205" t="str">
        <f>[1]Цены!AI1</f>
        <v>Печенье</v>
      </c>
      <c r="AP9" s="205" t="str">
        <f>[1]Цены!AJ1</f>
        <v>Пряники</v>
      </c>
      <c r="AQ9" s="205" t="str">
        <f>[1]Цены!AK1</f>
        <v>Вафли</v>
      </c>
      <c r="AR9" s="205" t="str">
        <f>[1]Цены!AL1</f>
        <v>Конфеты</v>
      </c>
      <c r="AS9" s="205" t="str">
        <f>[1]Цены!AM1</f>
        <v>Повидло Сава</v>
      </c>
      <c r="AT9" s="205" t="str">
        <f>[1]Цены!AN1</f>
        <v>Крупа геркулес</v>
      </c>
      <c r="AU9" s="205" t="str">
        <f>[1]Цены!AO1</f>
        <v>Крупа горох</v>
      </c>
      <c r="AV9" s="205" t="str">
        <f>[1]Цены!AP1</f>
        <v>Крупа гречневая</v>
      </c>
      <c r="AW9" s="205" t="str">
        <f>[1]Цены!AQ1</f>
        <v>Крупа кукурузная</v>
      </c>
      <c r="AX9" s="205" t="str">
        <f>[1]Цены!AR1</f>
        <v>Крупа манная</v>
      </c>
      <c r="AY9" s="205" t="str">
        <f>[1]Цены!AS1</f>
        <v>Крупа перловая</v>
      </c>
      <c r="AZ9" s="205" t="str">
        <f>[1]Цены!AT1</f>
        <v>Крупа пшеничная</v>
      </c>
      <c r="BA9" s="205" t="str">
        <f>[1]Цены!AU1</f>
        <v>Крупа пшено</v>
      </c>
      <c r="BB9" s="205" t="str">
        <f>[1]Цены!AV1</f>
        <v>Крупа ячневая</v>
      </c>
      <c r="BC9" s="205" t="str">
        <f>[1]Цены!AW1</f>
        <v>Рис</v>
      </c>
      <c r="BD9" s="205" t="str">
        <f>[1]Цены!AX1</f>
        <v>Цыпленок бройлер</v>
      </c>
      <c r="BE9" s="205" t="str">
        <f>[1]Цены!AY1</f>
        <v>Филе куриное</v>
      </c>
      <c r="BF9" s="205" t="str">
        <f>[1]Цены!AZ1</f>
        <v>Фарш говяжий</v>
      </c>
      <c r="BG9" s="205" t="str">
        <f>[1]Цены!BA1</f>
        <v>Печень куриная</v>
      </c>
      <c r="BH9" s="205" t="str">
        <f>[1]Цены!BB1</f>
        <v>Филе минтая</v>
      </c>
      <c r="BI9" s="205" t="str">
        <f>[1]Цены!BC1</f>
        <v>Филе сельди слабосол.</v>
      </c>
      <c r="BJ9" s="205" t="str">
        <f>[1]Цены!BD1</f>
        <v>Картофель</v>
      </c>
      <c r="BK9" s="205" t="str">
        <f>[1]Цены!BE1</f>
        <v>Морковь</v>
      </c>
      <c r="BL9" s="205" t="str">
        <f>[1]Цены!BF1</f>
        <v>Лук</v>
      </c>
      <c r="BM9" s="205" t="str">
        <f>[1]Цены!BG1</f>
        <v>Капуста</v>
      </c>
      <c r="BN9" s="205" t="str">
        <f>[1]Цены!BH1</f>
        <v>Свекла</v>
      </c>
      <c r="BO9" s="205" t="str">
        <f>[1]Цены!BI1</f>
        <v>Томатная паста</v>
      </c>
      <c r="BP9" s="205" t="str">
        <f>[1]Цены!BJ1</f>
        <v>Масло растительное</v>
      </c>
      <c r="BQ9" s="205" t="str">
        <f>[1]Цены!BK1</f>
        <v>Соль</v>
      </c>
      <c r="BR9" s="179" t="s">
        <v>88</v>
      </c>
      <c r="BS9" s="207" t="s">
        <v>3</v>
      </c>
      <c r="BT9" s="207" t="s">
        <v>4</v>
      </c>
    </row>
    <row r="10" spans="1:73" s="30" customFormat="1" ht="30" customHeight="1">
      <c r="A10" s="210"/>
      <c r="B10" s="150" t="s">
        <v>5</v>
      </c>
      <c r="C10" s="206"/>
      <c r="D10" s="206"/>
      <c r="E10" s="206"/>
      <c r="F10" s="206"/>
      <c r="G10" s="206"/>
      <c r="H10" s="206"/>
      <c r="I10" s="206"/>
      <c r="J10" s="206"/>
      <c r="K10" s="206"/>
      <c r="L10" s="206"/>
      <c r="M10" s="206"/>
      <c r="N10" s="206"/>
      <c r="O10" s="206"/>
      <c r="P10" s="206"/>
      <c r="Q10" s="206"/>
      <c r="R10" s="206"/>
      <c r="S10" s="206"/>
      <c r="T10" s="206"/>
      <c r="U10" s="206"/>
      <c r="V10" s="206"/>
      <c r="W10" s="206"/>
      <c r="X10" s="206"/>
      <c r="Y10" s="206"/>
      <c r="Z10" s="206"/>
      <c r="AA10" s="206"/>
      <c r="AB10" s="206"/>
      <c r="AC10" s="206"/>
      <c r="AD10" s="206"/>
      <c r="AE10" s="206"/>
      <c r="AF10" s="206"/>
      <c r="AG10" s="206"/>
      <c r="AH10" s="206"/>
      <c r="AI10" s="206"/>
      <c r="AJ10" s="206"/>
      <c r="AK10" s="206"/>
      <c r="AL10" s="206"/>
      <c r="AM10" s="206"/>
      <c r="AN10" s="206"/>
      <c r="AO10" s="206"/>
      <c r="AP10" s="206"/>
      <c r="AQ10" s="206"/>
      <c r="AR10" s="206"/>
      <c r="AS10" s="206"/>
      <c r="AT10" s="206"/>
      <c r="AU10" s="206"/>
      <c r="AV10" s="206"/>
      <c r="AW10" s="206"/>
      <c r="AX10" s="206"/>
      <c r="AY10" s="206"/>
      <c r="AZ10" s="206"/>
      <c r="BA10" s="206"/>
      <c r="BB10" s="206"/>
      <c r="BC10" s="206"/>
      <c r="BD10" s="206"/>
      <c r="BE10" s="206"/>
      <c r="BF10" s="206"/>
      <c r="BG10" s="206"/>
      <c r="BH10" s="206"/>
      <c r="BI10" s="206"/>
      <c r="BJ10" s="206"/>
      <c r="BK10" s="206"/>
      <c r="BL10" s="206"/>
      <c r="BM10" s="206"/>
      <c r="BN10" s="206"/>
      <c r="BO10" s="206"/>
      <c r="BP10" s="206"/>
      <c r="BQ10" s="206"/>
      <c r="BR10" s="180"/>
      <c r="BS10" s="208"/>
      <c r="BT10" s="208"/>
    </row>
    <row r="11" spans="1:73" ht="15" customHeight="1">
      <c r="A11" s="204" t="s">
        <v>6</v>
      </c>
      <c r="B11" s="78" t="s">
        <v>7</v>
      </c>
      <c r="C11" s="171">
        <f>$F$8</f>
        <v>1</v>
      </c>
      <c r="D11" s="78"/>
      <c r="E11" s="78"/>
      <c r="F11" s="78">
        <v>5.0000000000000001E-3</v>
      </c>
      <c r="G11" s="78"/>
      <c r="H11" s="78"/>
      <c r="I11" s="78"/>
      <c r="J11" s="78"/>
      <c r="K11" s="78">
        <v>3.0000000000000001E-3</v>
      </c>
      <c r="L11" s="78"/>
      <c r="M11" s="78">
        <v>1.6500000000000001E-2</v>
      </c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133"/>
      <c r="Y11" s="133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78"/>
      <c r="AT11" s="78"/>
      <c r="AU11" s="78"/>
      <c r="AV11" s="78"/>
      <c r="AW11" s="134">
        <v>0.02</v>
      </c>
      <c r="AX11" s="134"/>
      <c r="AY11" s="134"/>
      <c r="AZ11" s="134"/>
      <c r="BA11" s="134"/>
      <c r="BB11" s="134"/>
      <c r="BC11" s="134"/>
      <c r="BD11" s="78"/>
      <c r="BE11" s="78"/>
      <c r="BF11" s="78"/>
      <c r="BG11" s="78"/>
      <c r="BH11" s="78"/>
      <c r="BI11" s="78"/>
      <c r="BJ11" s="78"/>
      <c r="BK11" s="78"/>
      <c r="BL11" s="78"/>
      <c r="BM11" s="78"/>
      <c r="BN11" s="78"/>
      <c r="BO11" s="78"/>
      <c r="BP11" s="78"/>
      <c r="BQ11" s="78">
        <v>5.0000000000000001E-4</v>
      </c>
      <c r="BR11" s="79"/>
    </row>
    <row r="12" spans="1:73">
      <c r="A12" s="202"/>
      <c r="B12" s="11" t="s">
        <v>8</v>
      </c>
      <c r="C12" s="172"/>
      <c r="D12" s="78">
        <v>0.03</v>
      </c>
      <c r="E12" s="78"/>
      <c r="F12" s="78"/>
      <c r="G12" s="78"/>
      <c r="H12" s="78"/>
      <c r="I12" s="78"/>
      <c r="J12" s="78"/>
      <c r="K12" s="78">
        <v>5.0000000000000001E-3</v>
      </c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78"/>
      <c r="AO12" s="78"/>
      <c r="AP12" s="78"/>
      <c r="AQ12" s="78"/>
      <c r="AR12" s="78"/>
      <c r="AS12" s="78"/>
      <c r="AT12" s="78"/>
      <c r="AU12" s="78"/>
      <c r="AV12" s="78"/>
      <c r="AW12" s="78"/>
      <c r="AX12" s="78"/>
      <c r="AY12" s="78"/>
      <c r="AZ12" s="78"/>
      <c r="BA12" s="78"/>
      <c r="BB12" s="78"/>
      <c r="BC12" s="78"/>
      <c r="BD12" s="78"/>
      <c r="BE12" s="78"/>
      <c r="BF12" s="78"/>
      <c r="BG12" s="78"/>
      <c r="BH12" s="78"/>
      <c r="BI12" s="78"/>
      <c r="BJ12" s="78"/>
      <c r="BK12" s="78"/>
      <c r="BL12" s="135"/>
      <c r="BM12" s="135"/>
      <c r="BN12" s="135"/>
      <c r="BO12" s="135"/>
      <c r="BP12" s="134"/>
      <c r="BQ12" s="78"/>
      <c r="BR12" s="79"/>
      <c r="BS12" s="7"/>
      <c r="BT12" s="7"/>
      <c r="BU12" s="7"/>
    </row>
    <row r="13" spans="1:73" ht="15" customHeight="1">
      <c r="A13" s="202"/>
      <c r="B13" s="78" t="s">
        <v>9</v>
      </c>
      <c r="C13" s="172"/>
      <c r="D13" s="78"/>
      <c r="E13" s="78"/>
      <c r="F13" s="78">
        <v>0.01</v>
      </c>
      <c r="G13" s="78"/>
      <c r="H13" s="78">
        <v>1.1999999999999999E-3</v>
      </c>
      <c r="I13" s="78"/>
      <c r="J13" s="78">
        <v>0.09</v>
      </c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133"/>
      <c r="Y13" s="133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78"/>
      <c r="AU13" s="78"/>
      <c r="AV13" s="78"/>
      <c r="AW13" s="134"/>
      <c r="AX13" s="134"/>
      <c r="AY13" s="134"/>
      <c r="AZ13" s="134"/>
      <c r="BA13" s="134"/>
      <c r="BB13" s="134"/>
      <c r="BC13" s="134"/>
      <c r="BD13" s="78"/>
      <c r="BE13" s="78"/>
      <c r="BF13" s="78"/>
      <c r="BG13" s="78"/>
      <c r="BH13" s="78"/>
      <c r="BI13" s="78"/>
      <c r="BJ13" s="78"/>
      <c r="BK13" s="78"/>
      <c r="BL13" s="78"/>
      <c r="BM13" s="78"/>
      <c r="BN13" s="78"/>
      <c r="BO13" s="78"/>
      <c r="BP13" s="78"/>
      <c r="BQ13" s="78"/>
      <c r="BR13" s="79"/>
      <c r="BS13" s="7"/>
    </row>
    <row r="14" spans="1:73" ht="15" customHeight="1">
      <c r="A14" s="203"/>
      <c r="B14" s="78"/>
      <c r="C14" s="173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133"/>
      <c r="Y14" s="133"/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M14" s="78"/>
      <c r="AN14" s="78"/>
      <c r="AO14" s="78"/>
      <c r="AP14" s="78"/>
      <c r="AQ14" s="78"/>
      <c r="AR14" s="78"/>
      <c r="AS14" s="78"/>
      <c r="AT14" s="78"/>
      <c r="AU14" s="78"/>
      <c r="AV14" s="78"/>
      <c r="AW14" s="134"/>
      <c r="AX14" s="134"/>
      <c r="AY14" s="134"/>
      <c r="AZ14" s="134"/>
      <c r="BA14" s="134"/>
      <c r="BB14" s="134"/>
      <c r="BC14" s="134"/>
      <c r="BD14" s="78"/>
      <c r="BE14" s="78"/>
      <c r="BF14" s="78"/>
      <c r="BG14" s="78"/>
      <c r="BH14" s="78"/>
      <c r="BI14" s="78"/>
      <c r="BJ14" s="78"/>
      <c r="BK14" s="78"/>
      <c r="BL14" s="78"/>
      <c r="BM14" s="78"/>
      <c r="BN14" s="78"/>
      <c r="BO14" s="78"/>
      <c r="BP14" s="78"/>
      <c r="BQ14" s="78"/>
      <c r="BR14" s="79"/>
    </row>
    <row r="15" spans="1:73" ht="26.4" hidden="1" customHeight="1">
      <c r="A15" s="126"/>
      <c r="B15" s="44" t="s">
        <v>90</v>
      </c>
      <c r="C15" s="127"/>
      <c r="D15" s="78"/>
      <c r="E15" s="78"/>
      <c r="F15" s="78"/>
      <c r="G15" s="78"/>
      <c r="H15" s="78"/>
      <c r="I15" s="78"/>
      <c r="J15" s="78"/>
      <c r="K15" s="78"/>
      <c r="L15" s="136"/>
      <c r="M15" s="136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133"/>
      <c r="Y15" s="133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M15" s="78"/>
      <c r="AN15" s="78"/>
      <c r="AO15" s="78"/>
      <c r="AP15" s="78"/>
      <c r="AQ15" s="78"/>
      <c r="AR15" s="78"/>
      <c r="AS15" s="78"/>
      <c r="AT15" s="78"/>
      <c r="AU15" s="78"/>
      <c r="AV15" s="78"/>
      <c r="AW15" s="134"/>
      <c r="AX15" s="134"/>
      <c r="AY15" s="134"/>
      <c r="AZ15" s="134"/>
      <c r="BA15" s="134"/>
      <c r="BB15" s="134"/>
      <c r="BC15" s="138"/>
      <c r="BD15" s="78"/>
      <c r="BE15" s="78"/>
      <c r="BF15" s="78"/>
      <c r="BG15" s="78"/>
      <c r="BH15" s="78"/>
      <c r="BI15" s="78"/>
      <c r="BJ15" s="78"/>
      <c r="BK15" s="78"/>
      <c r="BL15" s="78"/>
      <c r="BM15" s="74"/>
      <c r="BN15" s="78"/>
      <c r="BO15" s="78"/>
      <c r="BP15" s="78"/>
      <c r="BQ15" s="78"/>
      <c r="BR15" s="79"/>
    </row>
    <row r="16" spans="1:73" ht="21.6" customHeight="1">
      <c r="A16" s="166" t="s">
        <v>113</v>
      </c>
      <c r="B16" s="44" t="s">
        <v>84</v>
      </c>
      <c r="C16" s="168">
        <f>F8</f>
        <v>1</v>
      </c>
      <c r="D16" s="78"/>
      <c r="E16" s="78"/>
      <c r="F16" s="78"/>
      <c r="G16" s="78"/>
      <c r="H16" s="78"/>
      <c r="I16" s="78"/>
      <c r="J16" s="78"/>
      <c r="K16" s="78"/>
      <c r="L16" s="136"/>
      <c r="M16" s="136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133"/>
      <c r="Y16" s="133"/>
      <c r="Z16" s="78"/>
      <c r="AA16" s="78"/>
      <c r="AB16" s="78"/>
      <c r="AC16" s="78"/>
      <c r="AD16" s="78"/>
      <c r="AE16" s="78"/>
      <c r="AF16" s="78"/>
      <c r="AG16" s="78"/>
      <c r="AH16" s="78"/>
      <c r="AI16" s="78">
        <v>0.114</v>
      </c>
      <c r="AJ16" s="78"/>
      <c r="AK16" s="78"/>
      <c r="AL16" s="78"/>
      <c r="AM16" s="78"/>
      <c r="AN16" s="78"/>
      <c r="AO16" s="78"/>
      <c r="AP16" s="78"/>
      <c r="AQ16" s="78"/>
      <c r="AR16" s="78"/>
      <c r="AS16" s="78"/>
      <c r="AT16" s="78"/>
      <c r="AU16" s="78"/>
      <c r="AV16" s="78"/>
      <c r="AW16" s="134"/>
      <c r="AX16" s="134"/>
      <c r="AY16" s="134"/>
      <c r="AZ16" s="134"/>
      <c r="BA16" s="134"/>
      <c r="BB16" s="134"/>
      <c r="BC16" s="138"/>
      <c r="BD16" s="78"/>
      <c r="BE16" s="78"/>
      <c r="BF16" s="78"/>
      <c r="BG16" s="78"/>
      <c r="BH16" s="78"/>
      <c r="BI16" s="78"/>
      <c r="BJ16" s="78"/>
      <c r="BK16" s="78"/>
      <c r="BL16" s="78"/>
      <c r="BM16" s="74"/>
      <c r="BN16" s="78"/>
      <c r="BO16" s="78"/>
      <c r="BP16" s="78"/>
      <c r="BQ16" s="78"/>
      <c r="BR16" s="79"/>
      <c r="BS16" s="118"/>
      <c r="BT16" s="73"/>
      <c r="BU16" s="73"/>
    </row>
    <row r="17" spans="1:73" ht="19.2" hidden="1" customHeight="1">
      <c r="A17" s="167"/>
      <c r="B17" s="44" t="s">
        <v>85</v>
      </c>
      <c r="C17" s="168"/>
      <c r="D17" s="78"/>
      <c r="E17" s="78"/>
      <c r="F17" s="78"/>
      <c r="G17" s="78"/>
      <c r="H17" s="78"/>
      <c r="I17" s="78"/>
      <c r="J17" s="78"/>
      <c r="K17" s="78"/>
      <c r="L17" s="136"/>
      <c r="M17" s="136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133"/>
      <c r="Y17" s="133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M17" s="78"/>
      <c r="AN17" s="78"/>
      <c r="AO17" s="78"/>
      <c r="AP17" s="78"/>
      <c r="AQ17" s="78"/>
      <c r="AR17" s="78"/>
      <c r="AS17" s="78"/>
      <c r="AT17" s="78"/>
      <c r="AU17" s="78"/>
      <c r="AV17" s="78"/>
      <c r="AW17" s="134"/>
      <c r="AX17" s="134"/>
      <c r="AY17" s="134"/>
      <c r="AZ17" s="134"/>
      <c r="BA17" s="134"/>
      <c r="BB17" s="134"/>
      <c r="BC17" s="138"/>
      <c r="BD17" s="78"/>
      <c r="BE17" s="78"/>
      <c r="BF17" s="78"/>
      <c r="BG17" s="78"/>
      <c r="BH17" s="78"/>
      <c r="BI17" s="78"/>
      <c r="BJ17" s="78"/>
      <c r="BK17" s="78"/>
      <c r="BL17" s="78"/>
      <c r="BM17" s="74"/>
      <c r="BN17" s="78"/>
      <c r="BO17" s="78"/>
      <c r="BP17" s="78"/>
      <c r="BQ17" s="78"/>
      <c r="BR17" s="79"/>
      <c r="BS17" s="118"/>
      <c r="BT17" s="73"/>
      <c r="BU17" s="73"/>
    </row>
    <row r="18" spans="1:73" s="31" customFormat="1" ht="15.75" customHeight="1">
      <c r="A18" s="202" t="s">
        <v>10</v>
      </c>
      <c r="B18" s="151" t="s">
        <v>11</v>
      </c>
      <c r="C18" s="172">
        <f>F8</f>
        <v>1</v>
      </c>
      <c r="D18" s="142"/>
      <c r="E18" s="142"/>
      <c r="F18" s="142"/>
      <c r="G18" s="142"/>
      <c r="H18" s="142"/>
      <c r="I18" s="142"/>
      <c r="J18" s="142"/>
      <c r="K18" s="142">
        <v>2E-3</v>
      </c>
      <c r="L18" s="152">
        <v>3.0000000000000001E-3</v>
      </c>
      <c r="M18" s="152"/>
      <c r="N18" s="142"/>
      <c r="O18" s="142"/>
      <c r="P18" s="142"/>
      <c r="Q18" s="142"/>
      <c r="R18" s="142"/>
      <c r="S18" s="142"/>
      <c r="T18" s="142"/>
      <c r="U18" s="142"/>
      <c r="V18" s="142"/>
      <c r="W18" s="142"/>
      <c r="X18" s="153"/>
      <c r="Y18" s="153"/>
      <c r="Z18" s="142"/>
      <c r="AA18" s="142"/>
      <c r="AB18" s="142"/>
      <c r="AC18" s="142"/>
      <c r="AD18" s="142"/>
      <c r="AE18" s="142"/>
      <c r="AF18" s="142"/>
      <c r="AG18" s="142"/>
      <c r="AH18" s="142"/>
      <c r="AI18" s="142"/>
      <c r="AJ18" s="142"/>
      <c r="AK18" s="142"/>
      <c r="AL18" s="142"/>
      <c r="AM18" s="142"/>
      <c r="AN18" s="142"/>
      <c r="AO18" s="142"/>
      <c r="AP18" s="154"/>
      <c r="AQ18" s="154"/>
      <c r="AR18" s="154"/>
      <c r="AS18" s="154"/>
      <c r="AT18" s="154"/>
      <c r="AU18" s="154"/>
      <c r="AV18" s="154"/>
      <c r="AW18" s="153"/>
      <c r="AX18" s="153"/>
      <c r="AY18" s="153"/>
      <c r="AZ18" s="153"/>
      <c r="BA18" s="153"/>
      <c r="BB18" s="153"/>
      <c r="BC18" s="80"/>
      <c r="BD18" s="142"/>
      <c r="BE18" s="142"/>
      <c r="BF18" s="142">
        <v>0.01</v>
      </c>
      <c r="BG18" s="142"/>
      <c r="BH18" s="142"/>
      <c r="BI18" s="142"/>
      <c r="BJ18" s="142">
        <v>0.06</v>
      </c>
      <c r="BK18" s="142">
        <v>0.01</v>
      </c>
      <c r="BL18" s="142">
        <v>0.01</v>
      </c>
      <c r="BM18" s="80"/>
      <c r="BN18" s="142">
        <v>7.0000000000000007E-2</v>
      </c>
      <c r="BO18" s="142">
        <v>3.0000000000000001E-3</v>
      </c>
      <c r="BP18" s="142">
        <v>2E-3</v>
      </c>
      <c r="BQ18" s="142">
        <v>2E-3</v>
      </c>
      <c r="BR18" s="79"/>
    </row>
    <row r="19" spans="1:73" ht="15" customHeight="1">
      <c r="A19" s="202"/>
      <c r="B19" s="78" t="s">
        <v>12</v>
      </c>
      <c r="C19" s="172"/>
      <c r="D19" s="78">
        <v>0.01</v>
      </c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133">
        <v>0.16666666666666666</v>
      </c>
      <c r="Y19" s="133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M19" s="78"/>
      <c r="AN19" s="78"/>
      <c r="AO19" s="78"/>
      <c r="AP19" s="78"/>
      <c r="AQ19" s="78"/>
      <c r="AR19" s="78"/>
      <c r="AS19" s="78"/>
      <c r="AT19" s="78"/>
      <c r="AU19" s="78"/>
      <c r="AV19" s="78"/>
      <c r="AW19" s="134"/>
      <c r="AX19" s="134"/>
      <c r="AY19" s="134"/>
      <c r="AZ19" s="134"/>
      <c r="BA19" s="134"/>
      <c r="BB19" s="134"/>
      <c r="BC19" s="155"/>
      <c r="BD19" s="78"/>
      <c r="BE19" s="78"/>
      <c r="BF19" s="78"/>
      <c r="BG19" s="78"/>
      <c r="BH19" s="78">
        <v>0.05</v>
      </c>
      <c r="BI19" s="78"/>
      <c r="BJ19" s="78"/>
      <c r="BK19" s="78"/>
      <c r="BL19" s="78">
        <v>0.01</v>
      </c>
      <c r="BM19" s="78"/>
      <c r="BN19" s="78"/>
      <c r="BO19" s="78"/>
      <c r="BP19" s="78">
        <v>2E-3</v>
      </c>
      <c r="BQ19" s="78">
        <v>2E-3</v>
      </c>
      <c r="BR19" s="79"/>
    </row>
    <row r="20" spans="1:73" ht="15" customHeight="1">
      <c r="A20" s="202"/>
      <c r="B20" s="78" t="s">
        <v>13</v>
      </c>
      <c r="C20" s="172"/>
      <c r="D20" s="78"/>
      <c r="E20" s="78"/>
      <c r="F20" s="78"/>
      <c r="G20" s="78"/>
      <c r="H20" s="78"/>
      <c r="I20" s="78"/>
      <c r="J20" s="78"/>
      <c r="K20" s="78">
        <v>1E-3</v>
      </c>
      <c r="L20" s="78">
        <v>0.01</v>
      </c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133"/>
      <c r="Y20" s="133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M20" s="78">
        <v>5.9999999999999995E-4</v>
      </c>
      <c r="AN20" s="78"/>
      <c r="AO20" s="78"/>
      <c r="AP20" s="78"/>
      <c r="AQ20" s="78"/>
      <c r="AR20" s="78"/>
      <c r="AS20" s="78"/>
      <c r="AT20" s="78"/>
      <c r="AU20" s="78"/>
      <c r="AV20" s="78"/>
      <c r="AW20" s="134"/>
      <c r="AX20" s="134"/>
      <c r="AY20" s="134"/>
      <c r="AZ20" s="134"/>
      <c r="BA20" s="134"/>
      <c r="BB20" s="134"/>
      <c r="BC20" s="134"/>
      <c r="BD20" s="78"/>
      <c r="BE20" s="78"/>
      <c r="BF20" s="78"/>
      <c r="BG20" s="78"/>
      <c r="BH20" s="78"/>
      <c r="BI20" s="78"/>
      <c r="BJ20" s="78"/>
      <c r="BK20" s="78"/>
      <c r="BL20" s="78"/>
      <c r="BM20" s="78"/>
      <c r="BN20" s="78"/>
      <c r="BO20" s="78"/>
      <c r="BP20" s="78"/>
      <c r="BQ20" s="78"/>
      <c r="BR20" s="79"/>
    </row>
    <row r="21" spans="1:73" ht="14.25" customHeight="1">
      <c r="A21" s="202"/>
      <c r="B21" s="81" t="s">
        <v>14</v>
      </c>
      <c r="C21" s="172"/>
      <c r="D21" s="78"/>
      <c r="E21" s="78"/>
      <c r="F21" s="78"/>
      <c r="G21" s="78"/>
      <c r="H21" s="78"/>
      <c r="I21" s="78"/>
      <c r="J21" s="78">
        <v>2.4E-2</v>
      </c>
      <c r="K21" s="78">
        <v>2E-3</v>
      </c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133"/>
      <c r="Y21" s="133"/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8"/>
      <c r="AK21" s="78"/>
      <c r="AL21" s="78"/>
      <c r="AM21" s="78"/>
      <c r="AN21" s="78"/>
      <c r="AO21" s="78"/>
      <c r="AP21" s="78"/>
      <c r="AQ21" s="78"/>
      <c r="AR21" s="78"/>
      <c r="AS21" s="78"/>
      <c r="AT21" s="78"/>
      <c r="AU21" s="78"/>
      <c r="AV21" s="78"/>
      <c r="AW21" s="134"/>
      <c r="AX21" s="134"/>
      <c r="AY21" s="134"/>
      <c r="AZ21" s="134"/>
      <c r="BA21" s="134"/>
      <c r="BB21" s="134"/>
      <c r="BC21" s="134"/>
      <c r="BD21" s="78"/>
      <c r="BE21" s="78"/>
      <c r="BF21" s="78"/>
      <c r="BG21" s="78"/>
      <c r="BH21" s="78"/>
      <c r="BI21" s="78"/>
      <c r="BJ21" s="78">
        <v>0.18</v>
      </c>
      <c r="BK21" s="78"/>
      <c r="BL21" s="78"/>
      <c r="BM21" s="78"/>
      <c r="BN21" s="78"/>
      <c r="BO21" s="78"/>
      <c r="BP21" s="78"/>
      <c r="BQ21" s="78">
        <v>1E-3</v>
      </c>
      <c r="BR21" s="79"/>
    </row>
    <row r="22" spans="1:73" ht="15" customHeight="1">
      <c r="A22" s="202"/>
      <c r="B22" s="82" t="s">
        <v>15</v>
      </c>
      <c r="C22" s="172"/>
      <c r="D22" s="78">
        <v>0.03</v>
      </c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133"/>
      <c r="Y22" s="133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M22" s="78"/>
      <c r="AN22" s="78"/>
      <c r="AO22" s="78"/>
      <c r="AP22" s="78"/>
      <c r="AQ22" s="78"/>
      <c r="AR22" s="78"/>
      <c r="AS22" s="78"/>
      <c r="AT22" s="78"/>
      <c r="AU22" s="78"/>
      <c r="AV22" s="78"/>
      <c r="AW22" s="134"/>
      <c r="AX22" s="134"/>
      <c r="AY22" s="134"/>
      <c r="AZ22" s="134"/>
      <c r="BA22" s="134"/>
      <c r="BB22" s="134"/>
      <c r="BC22" s="134"/>
      <c r="BD22" s="78"/>
      <c r="BE22" s="78"/>
      <c r="BF22" s="78"/>
      <c r="BG22" s="78"/>
      <c r="BH22" s="78"/>
      <c r="BI22" s="78"/>
      <c r="BJ22" s="78"/>
      <c r="BK22" s="78"/>
      <c r="BL22" s="78"/>
      <c r="BM22" s="78"/>
      <c r="BN22" s="78"/>
      <c r="BO22" s="78"/>
      <c r="BP22" s="78"/>
      <c r="BQ22" s="78"/>
      <c r="BR22" s="79"/>
    </row>
    <row r="23" spans="1:73" ht="15" customHeight="1">
      <c r="A23" s="202"/>
      <c r="B23" s="82" t="s">
        <v>16</v>
      </c>
      <c r="C23" s="172"/>
      <c r="D23" s="78"/>
      <c r="E23" s="78">
        <v>0.05</v>
      </c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133"/>
      <c r="Y23" s="133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8"/>
      <c r="AL23" s="78"/>
      <c r="AM23" s="78"/>
      <c r="AN23" s="78"/>
      <c r="AO23" s="78"/>
      <c r="AP23" s="78"/>
      <c r="AQ23" s="78"/>
      <c r="AR23" s="78"/>
      <c r="AS23" s="78"/>
      <c r="AT23" s="78"/>
      <c r="AU23" s="78"/>
      <c r="AV23" s="78"/>
      <c r="AW23" s="134"/>
      <c r="AX23" s="134"/>
      <c r="AY23" s="134"/>
      <c r="AZ23" s="134"/>
      <c r="BA23" s="134"/>
      <c r="BB23" s="134"/>
      <c r="BC23" s="134"/>
      <c r="BD23" s="78"/>
      <c r="BE23" s="78"/>
      <c r="BF23" s="78"/>
      <c r="BG23" s="78"/>
      <c r="BH23" s="78"/>
      <c r="BI23" s="78"/>
      <c r="BJ23" s="78"/>
      <c r="BK23" s="78"/>
      <c r="BL23" s="78"/>
      <c r="BM23" s="78"/>
      <c r="BN23" s="78"/>
      <c r="BO23" s="78"/>
      <c r="BP23" s="78"/>
      <c r="BQ23" s="78"/>
      <c r="BR23" s="79"/>
    </row>
    <row r="24" spans="1:73" ht="15" customHeight="1">
      <c r="A24" s="203"/>
      <c r="B24" s="82" t="s">
        <v>17</v>
      </c>
      <c r="C24" s="173"/>
      <c r="D24" s="78"/>
      <c r="E24" s="78"/>
      <c r="F24" s="78">
        <v>0.01</v>
      </c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133"/>
      <c r="Y24" s="133"/>
      <c r="Z24" s="78"/>
      <c r="AA24" s="78"/>
      <c r="AB24" s="78"/>
      <c r="AC24" s="78"/>
      <c r="AD24" s="78"/>
      <c r="AE24" s="78"/>
      <c r="AF24" s="78"/>
      <c r="AG24" s="78"/>
      <c r="AH24" s="78"/>
      <c r="AI24" s="78"/>
      <c r="AJ24" s="78">
        <v>0.02</v>
      </c>
      <c r="AK24" s="78"/>
      <c r="AL24" s="78"/>
      <c r="AM24" s="78"/>
      <c r="AN24" s="78"/>
      <c r="AO24" s="78"/>
      <c r="AP24" s="78"/>
      <c r="AQ24" s="78"/>
      <c r="AR24" s="78"/>
      <c r="AS24" s="78"/>
      <c r="AT24" s="78"/>
      <c r="AU24" s="78"/>
      <c r="AV24" s="78"/>
      <c r="AW24" s="134"/>
      <c r="AX24" s="134"/>
      <c r="AY24" s="134"/>
      <c r="AZ24" s="134"/>
      <c r="BA24" s="134"/>
      <c r="BB24" s="134"/>
      <c r="BC24" s="134"/>
      <c r="BD24" s="78"/>
      <c r="BE24" s="78"/>
      <c r="BF24" s="78"/>
      <c r="BG24" s="78"/>
      <c r="BH24" s="78"/>
      <c r="BI24" s="78"/>
      <c r="BJ24" s="78"/>
      <c r="BK24" s="78"/>
      <c r="BL24" s="78"/>
      <c r="BM24" s="78"/>
      <c r="BN24" s="78"/>
      <c r="BO24" s="78"/>
      <c r="BP24" s="78"/>
      <c r="BQ24" s="78"/>
      <c r="BR24" s="79">
        <v>5.0000000000000002E-5</v>
      </c>
    </row>
    <row r="25" spans="1:73" s="9" customFormat="1">
      <c r="A25" s="204" t="s">
        <v>18</v>
      </c>
      <c r="B25" s="78" t="s">
        <v>19</v>
      </c>
      <c r="C25" s="171">
        <f>$F$8</f>
        <v>1</v>
      </c>
      <c r="D25" s="82"/>
      <c r="E25" s="82"/>
      <c r="F25" s="78"/>
      <c r="G25" s="78"/>
      <c r="H25" s="82"/>
      <c r="I25" s="82"/>
      <c r="J25" s="82"/>
      <c r="K25" s="82"/>
      <c r="L25" s="82"/>
      <c r="M25" s="82"/>
      <c r="N25" s="82">
        <v>0.15</v>
      </c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82"/>
      <c r="AJ25" s="82"/>
      <c r="AK25" s="82"/>
      <c r="AL25" s="82"/>
      <c r="AM25" s="82"/>
      <c r="AN25" s="82"/>
      <c r="AO25" s="82"/>
      <c r="AP25" s="82"/>
      <c r="AQ25" s="82"/>
      <c r="AR25" s="82"/>
      <c r="AS25" s="82"/>
      <c r="AT25" s="82"/>
      <c r="AU25" s="82"/>
      <c r="AV25" s="82"/>
      <c r="AW25" s="82"/>
      <c r="AX25" s="82"/>
      <c r="AY25" s="82"/>
      <c r="AZ25" s="82"/>
      <c r="BA25" s="82"/>
      <c r="BB25" s="82"/>
      <c r="BC25" s="141"/>
      <c r="BD25" s="82"/>
      <c r="BE25" s="82"/>
      <c r="BF25" s="82"/>
      <c r="BG25" s="82"/>
      <c r="BH25" s="82"/>
      <c r="BI25" s="82"/>
      <c r="BJ25" s="140"/>
      <c r="BK25" s="140"/>
      <c r="BL25" s="140"/>
      <c r="BM25" s="140"/>
      <c r="BN25" s="140"/>
      <c r="BO25" s="140"/>
      <c r="BP25" s="82"/>
      <c r="BQ25" s="82"/>
      <c r="BR25" s="79"/>
      <c r="BS25" s="32"/>
      <c r="BT25" s="32"/>
    </row>
    <row r="26" spans="1:73" s="31" customFormat="1" ht="15" customHeight="1">
      <c r="A26" s="202"/>
      <c r="B26" s="11" t="s">
        <v>20</v>
      </c>
      <c r="C26" s="172"/>
      <c r="D26" s="142"/>
      <c r="E26" s="142"/>
      <c r="F26" s="142">
        <v>5.0000000000000001E-3</v>
      </c>
      <c r="G26" s="142"/>
      <c r="H26" s="142"/>
      <c r="I26" s="142"/>
      <c r="J26" s="142"/>
      <c r="K26" s="142">
        <v>2E-3</v>
      </c>
      <c r="L26" s="142">
        <v>0.01</v>
      </c>
      <c r="M26" s="142"/>
      <c r="N26" s="142"/>
      <c r="O26" s="142"/>
      <c r="P26" s="82">
        <v>7.0000000000000001E-3</v>
      </c>
      <c r="Q26" s="82"/>
      <c r="R26" s="82"/>
      <c r="S26" s="82"/>
      <c r="T26" s="82"/>
      <c r="U26" s="82"/>
      <c r="V26" s="82"/>
      <c r="W26" s="82"/>
      <c r="X26" s="141">
        <v>0.14199999999999999</v>
      </c>
      <c r="Y26" s="140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J26" s="82"/>
      <c r="AK26" s="82"/>
      <c r="AL26" s="82"/>
      <c r="AM26" s="82"/>
      <c r="AN26" s="82"/>
      <c r="AO26" s="82"/>
      <c r="AP26" s="82"/>
      <c r="AQ26" s="82"/>
      <c r="AR26" s="82"/>
      <c r="AS26" s="82"/>
      <c r="AT26" s="82"/>
      <c r="AU26" s="82"/>
      <c r="AV26" s="82"/>
      <c r="AW26" s="140"/>
      <c r="AX26" s="140">
        <v>2.0400000000000001E-2</v>
      </c>
      <c r="AY26" s="140"/>
      <c r="AZ26" s="140"/>
      <c r="BA26" s="140"/>
      <c r="BB26" s="140"/>
      <c r="BC26" s="140"/>
      <c r="BD26" s="82"/>
      <c r="BE26" s="82"/>
      <c r="BF26" s="82"/>
      <c r="BG26" s="82"/>
      <c r="BH26" s="82"/>
      <c r="BI26" s="82"/>
      <c r="BJ26" s="82"/>
      <c r="BK26" s="82"/>
      <c r="BL26" s="82"/>
      <c r="BM26" s="82"/>
      <c r="BN26" s="82"/>
      <c r="BO26" s="82"/>
      <c r="BP26" s="82">
        <v>1.1999999999999999E-3</v>
      </c>
      <c r="BQ26" s="82"/>
      <c r="BR26" s="79"/>
      <c r="BS26" s="33"/>
      <c r="BT26" s="33"/>
    </row>
    <row r="27" spans="1:73" ht="15" hidden="1" customHeight="1">
      <c r="A27" s="202"/>
      <c r="B27" s="78" t="s">
        <v>84</v>
      </c>
      <c r="C27" s="172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133"/>
      <c r="Y27" s="133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8"/>
      <c r="AL27" s="78"/>
      <c r="AM27" s="78"/>
      <c r="AN27" s="78"/>
      <c r="AO27" s="78"/>
      <c r="AP27" s="78"/>
      <c r="AQ27" s="78"/>
      <c r="AR27" s="78"/>
      <c r="AS27" s="78"/>
      <c r="AT27" s="78"/>
      <c r="AU27" s="78"/>
      <c r="AV27" s="78"/>
      <c r="AW27" s="134"/>
      <c r="AX27" s="134"/>
      <c r="AY27" s="134"/>
      <c r="AZ27" s="134"/>
      <c r="BA27" s="134"/>
      <c r="BB27" s="134"/>
      <c r="BC27" s="134"/>
      <c r="BD27" s="78"/>
      <c r="BE27" s="78"/>
      <c r="BF27" s="78"/>
      <c r="BG27" s="78"/>
      <c r="BH27" s="78"/>
      <c r="BI27" s="78"/>
      <c r="BJ27" s="78"/>
      <c r="BK27" s="78"/>
      <c r="BL27" s="78"/>
      <c r="BM27" s="78"/>
      <c r="BN27" s="78"/>
      <c r="BO27" s="78"/>
      <c r="BP27" s="78"/>
      <c r="BQ27" s="78"/>
      <c r="BR27" s="79"/>
    </row>
    <row r="28" spans="1:73" ht="15" customHeight="1">
      <c r="A28" s="202"/>
      <c r="B28" s="78"/>
      <c r="C28" s="172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133"/>
      <c r="Y28" s="133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M28" s="78"/>
      <c r="AN28" s="78"/>
      <c r="AO28" s="78"/>
      <c r="AP28" s="78"/>
      <c r="AQ28" s="78"/>
      <c r="AR28" s="78"/>
      <c r="AS28" s="78"/>
      <c r="AT28" s="78"/>
      <c r="AU28" s="78"/>
      <c r="AV28" s="78"/>
      <c r="AW28" s="134"/>
      <c r="AX28" s="134"/>
      <c r="AY28" s="134"/>
      <c r="AZ28" s="134"/>
      <c r="BA28" s="134"/>
      <c r="BB28" s="134"/>
      <c r="BC28" s="134"/>
      <c r="BD28" s="78"/>
      <c r="BE28" s="78"/>
      <c r="BF28" s="78"/>
      <c r="BG28" s="78"/>
      <c r="BH28" s="78"/>
      <c r="BI28" s="78"/>
      <c r="BJ28" s="78"/>
      <c r="BK28" s="78"/>
      <c r="BL28" s="78"/>
      <c r="BM28" s="78"/>
      <c r="BN28" s="78"/>
      <c r="BO28" s="78"/>
      <c r="BP28" s="78"/>
      <c r="BQ28" s="78"/>
      <c r="BR28" s="79"/>
    </row>
    <row r="29" spans="1:73" ht="15" customHeight="1">
      <c r="A29" s="203"/>
      <c r="B29" s="78"/>
      <c r="C29" s="173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133"/>
      <c r="Y29" s="133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M29" s="78"/>
      <c r="AN29" s="78"/>
      <c r="AO29" s="78"/>
      <c r="AP29" s="78"/>
      <c r="AQ29" s="78"/>
      <c r="AR29" s="78"/>
      <c r="AS29" s="78"/>
      <c r="AT29" s="78"/>
      <c r="AU29" s="78"/>
      <c r="AV29" s="78"/>
      <c r="AW29" s="134"/>
      <c r="AX29" s="134"/>
      <c r="AY29" s="134"/>
      <c r="AZ29" s="134"/>
      <c r="BA29" s="134"/>
      <c r="BB29" s="134"/>
      <c r="BC29" s="134"/>
      <c r="BD29" s="78"/>
      <c r="BE29" s="78"/>
      <c r="BF29" s="78"/>
      <c r="BG29" s="78"/>
      <c r="BH29" s="78"/>
      <c r="BI29" s="78"/>
      <c r="BJ29" s="78"/>
      <c r="BK29" s="78"/>
      <c r="BL29" s="78"/>
      <c r="BM29" s="78"/>
      <c r="BN29" s="78"/>
      <c r="BO29" s="78"/>
      <c r="BP29" s="78"/>
      <c r="BQ29" s="78"/>
      <c r="BR29" s="79"/>
    </row>
    <row r="30" spans="1:73" ht="15" customHeight="1">
      <c r="A30" s="204" t="s">
        <v>21</v>
      </c>
      <c r="B30" s="85" t="s">
        <v>22</v>
      </c>
      <c r="C30" s="171">
        <f>$F$8</f>
        <v>1</v>
      </c>
      <c r="D30" s="78"/>
      <c r="E30" s="78"/>
      <c r="F30" s="78"/>
      <c r="G30" s="78"/>
      <c r="H30" s="78"/>
      <c r="I30" s="78"/>
      <c r="J30" s="78"/>
      <c r="K30" s="78">
        <v>4.0000000000000001E-3</v>
      </c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135"/>
      <c r="X30" s="135"/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>
        <v>0.03</v>
      </c>
      <c r="AM30" s="78"/>
      <c r="AN30" s="78"/>
      <c r="AO30" s="78"/>
      <c r="AP30" s="78"/>
      <c r="AQ30" s="78"/>
      <c r="AR30" s="78"/>
      <c r="AS30" s="78"/>
      <c r="AT30" s="78"/>
      <c r="AU30" s="78"/>
      <c r="AV30" s="78"/>
      <c r="AW30" s="134"/>
      <c r="AX30" s="134"/>
      <c r="AY30" s="134"/>
      <c r="AZ30" s="134"/>
      <c r="BA30" s="134"/>
      <c r="BB30" s="134"/>
      <c r="BC30" s="134"/>
      <c r="BD30" s="78"/>
      <c r="BE30" s="78"/>
      <c r="BF30" s="78"/>
      <c r="BG30" s="78"/>
      <c r="BH30" s="78"/>
      <c r="BI30" s="78"/>
      <c r="BJ30" s="78"/>
      <c r="BK30" s="78"/>
      <c r="BL30" s="78"/>
      <c r="BM30" s="78"/>
      <c r="BN30" s="78"/>
      <c r="BO30" s="78"/>
      <c r="BP30" s="78"/>
      <c r="BQ30" s="78">
        <v>5.0000000000000001E-4</v>
      </c>
      <c r="BR30" s="79"/>
    </row>
    <row r="31" spans="1:73" ht="15" customHeight="1">
      <c r="A31" s="202"/>
      <c r="B31" s="73" t="s">
        <v>15</v>
      </c>
      <c r="C31" s="172"/>
      <c r="D31" s="78">
        <v>0.02</v>
      </c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133"/>
      <c r="Y31" s="133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78"/>
      <c r="AO31" s="78"/>
      <c r="AP31" s="78"/>
      <c r="AQ31" s="78"/>
      <c r="AR31" s="78"/>
      <c r="AS31" s="78"/>
      <c r="AT31" s="78"/>
      <c r="AU31" s="78"/>
      <c r="AV31" s="78"/>
      <c r="AW31" s="134"/>
      <c r="AX31" s="134"/>
      <c r="AY31" s="134"/>
      <c r="AZ31" s="134"/>
      <c r="BA31" s="134"/>
      <c r="BB31" s="134"/>
      <c r="BC31" s="134"/>
      <c r="BD31" s="78"/>
      <c r="BE31" s="78"/>
      <c r="BF31" s="78"/>
      <c r="BG31" s="78"/>
      <c r="BH31" s="78"/>
      <c r="BI31" s="78"/>
      <c r="BJ31" s="78"/>
      <c r="BK31" s="78"/>
      <c r="BL31" s="78"/>
      <c r="BM31" s="78"/>
      <c r="BN31" s="78"/>
      <c r="BO31" s="78"/>
      <c r="BP31" s="78"/>
      <c r="BQ31" s="78"/>
      <c r="BR31" s="79"/>
    </row>
    <row r="32" spans="1:73" ht="15" customHeight="1">
      <c r="A32" s="202"/>
      <c r="B32" s="82" t="s">
        <v>23</v>
      </c>
      <c r="C32" s="172"/>
      <c r="D32" s="78"/>
      <c r="E32" s="78"/>
      <c r="F32" s="78">
        <v>0.01</v>
      </c>
      <c r="G32" s="78">
        <v>5.0000000000000001E-4</v>
      </c>
      <c r="H32" s="82"/>
      <c r="I32" s="82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133"/>
      <c r="Y32" s="133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M32" s="78"/>
      <c r="AN32" s="78"/>
      <c r="AO32" s="78"/>
      <c r="AP32" s="78"/>
      <c r="AQ32" s="78"/>
      <c r="AR32" s="78"/>
      <c r="AS32" s="78"/>
      <c r="AT32" s="78"/>
      <c r="AU32" s="78"/>
      <c r="AV32" s="78"/>
      <c r="AW32" s="134"/>
      <c r="AX32" s="134"/>
      <c r="AY32" s="134"/>
      <c r="AZ32" s="134"/>
      <c r="BA32" s="134"/>
      <c r="BB32" s="134"/>
      <c r="BC32" s="134"/>
      <c r="BD32" s="78"/>
      <c r="BE32" s="78"/>
      <c r="BF32" s="78"/>
      <c r="BG32" s="78"/>
      <c r="BH32" s="78"/>
      <c r="BI32" s="78"/>
      <c r="BJ32" s="78"/>
      <c r="BK32" s="78"/>
      <c r="BL32" s="78"/>
      <c r="BM32" s="78"/>
      <c r="BN32" s="78"/>
      <c r="BO32" s="78"/>
      <c r="BP32" s="78"/>
      <c r="BQ32" s="78"/>
      <c r="BR32" s="79"/>
    </row>
    <row r="33" spans="1:73" ht="15" customHeight="1">
      <c r="A33" s="202"/>
      <c r="B33" s="81"/>
      <c r="C33" s="172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133"/>
      <c r="Y33" s="133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M33" s="78"/>
      <c r="AN33" s="78"/>
      <c r="AO33" s="78"/>
      <c r="AP33" s="78"/>
      <c r="AQ33" s="78"/>
      <c r="AR33" s="78"/>
      <c r="AS33" s="78"/>
      <c r="AT33" s="78"/>
      <c r="AU33" s="78"/>
      <c r="AV33" s="78"/>
      <c r="AW33" s="134"/>
      <c r="AX33" s="134"/>
      <c r="AY33" s="134"/>
      <c r="AZ33" s="134"/>
      <c r="BA33" s="134"/>
      <c r="BB33" s="134"/>
      <c r="BC33" s="134"/>
      <c r="BD33" s="78"/>
      <c r="BE33" s="78"/>
      <c r="BF33" s="78"/>
      <c r="BG33" s="78"/>
      <c r="BH33" s="78"/>
      <c r="BI33" s="78"/>
      <c r="BJ33" s="78"/>
      <c r="BK33" s="78"/>
      <c r="BL33" s="78"/>
      <c r="BM33" s="78"/>
      <c r="BN33" s="78"/>
      <c r="BO33" s="78"/>
      <c r="BP33" s="78"/>
      <c r="BQ33" s="78"/>
      <c r="BR33" s="79"/>
    </row>
    <row r="34" spans="1:73" ht="15" customHeight="1">
      <c r="A34" s="203"/>
      <c r="B34" s="78"/>
      <c r="C34" s="173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78"/>
      <c r="W34" s="78"/>
      <c r="X34" s="133"/>
      <c r="Y34" s="133"/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78"/>
      <c r="AL34" s="78"/>
      <c r="AM34" s="78"/>
      <c r="AN34" s="78"/>
      <c r="AO34" s="78"/>
      <c r="AP34" s="78"/>
      <c r="AQ34" s="78"/>
      <c r="AR34" s="78"/>
      <c r="AS34" s="78"/>
      <c r="AT34" s="78"/>
      <c r="AU34" s="78"/>
      <c r="AV34" s="78"/>
      <c r="AW34" s="134"/>
      <c r="AX34" s="134"/>
      <c r="AY34" s="134"/>
      <c r="AZ34" s="134"/>
      <c r="BA34" s="134"/>
      <c r="BB34" s="134"/>
      <c r="BC34" s="134"/>
      <c r="BD34" s="78"/>
      <c r="BE34" s="78"/>
      <c r="BF34" s="78"/>
      <c r="BG34" s="78"/>
      <c r="BH34" s="78"/>
      <c r="BI34" s="78"/>
      <c r="BJ34" s="78"/>
      <c r="BK34" s="78"/>
      <c r="BL34" s="78"/>
      <c r="BM34" s="78"/>
      <c r="BN34" s="78"/>
      <c r="BO34" s="78"/>
      <c r="BP34" s="78"/>
      <c r="BQ34" s="78"/>
      <c r="BR34" s="79"/>
    </row>
    <row r="35" spans="1:73" ht="16.8">
      <c r="A35" s="142"/>
      <c r="B35" s="156" t="s">
        <v>24</v>
      </c>
      <c r="C35" s="157"/>
      <c r="D35" s="158">
        <f t="shared" ref="D35:BQ35" si="0">SUM(D11:D34)</f>
        <v>9.0000000000000011E-2</v>
      </c>
      <c r="E35" s="158">
        <f t="shared" si="0"/>
        <v>0.05</v>
      </c>
      <c r="F35" s="158">
        <f t="shared" si="0"/>
        <v>0.04</v>
      </c>
      <c r="G35" s="158">
        <f t="shared" si="0"/>
        <v>5.0000000000000001E-4</v>
      </c>
      <c r="H35" s="158">
        <f t="shared" si="0"/>
        <v>1.1999999999999999E-3</v>
      </c>
      <c r="I35" s="158">
        <f t="shared" si="0"/>
        <v>0</v>
      </c>
      <c r="J35" s="158">
        <f t="shared" si="0"/>
        <v>0.11399999999999999</v>
      </c>
      <c r="K35" s="158">
        <f t="shared" si="0"/>
        <v>1.9E-2</v>
      </c>
      <c r="L35" s="158">
        <f t="shared" si="0"/>
        <v>2.3E-2</v>
      </c>
      <c r="M35" s="158">
        <f t="shared" si="0"/>
        <v>1.6500000000000001E-2</v>
      </c>
      <c r="N35" s="158">
        <f t="shared" si="0"/>
        <v>0.15</v>
      </c>
      <c r="O35" s="158">
        <f t="shared" si="0"/>
        <v>0</v>
      </c>
      <c r="P35" s="158">
        <f t="shared" si="0"/>
        <v>7.0000000000000001E-3</v>
      </c>
      <c r="Q35" s="158">
        <f t="shared" si="0"/>
        <v>0</v>
      </c>
      <c r="R35" s="158">
        <f t="shared" si="0"/>
        <v>0</v>
      </c>
      <c r="S35" s="158">
        <f t="shared" si="0"/>
        <v>0</v>
      </c>
      <c r="T35" s="158">
        <f t="shared" si="0"/>
        <v>0</v>
      </c>
      <c r="U35" s="158">
        <f t="shared" si="0"/>
        <v>0</v>
      </c>
      <c r="V35" s="158">
        <f t="shared" si="0"/>
        <v>0</v>
      </c>
      <c r="W35" s="158">
        <f t="shared" si="0"/>
        <v>0</v>
      </c>
      <c r="X35" s="158">
        <f t="shared" si="0"/>
        <v>0.30866666666666664</v>
      </c>
      <c r="Y35" s="158">
        <f t="shared" si="0"/>
        <v>0</v>
      </c>
      <c r="Z35" s="158">
        <f t="shared" si="0"/>
        <v>0</v>
      </c>
      <c r="AA35" s="158">
        <f t="shared" si="0"/>
        <v>0</v>
      </c>
      <c r="AB35" s="158">
        <f t="shared" si="0"/>
        <v>0</v>
      </c>
      <c r="AC35" s="158">
        <f t="shared" si="0"/>
        <v>0</v>
      </c>
      <c r="AD35" s="158">
        <f t="shared" si="0"/>
        <v>0</v>
      </c>
      <c r="AE35" s="158">
        <f t="shared" si="0"/>
        <v>0</v>
      </c>
      <c r="AF35" s="158">
        <f t="shared" si="0"/>
        <v>0</v>
      </c>
      <c r="AG35" s="158">
        <f t="shared" si="0"/>
        <v>0</v>
      </c>
      <c r="AH35" s="158">
        <f t="shared" si="0"/>
        <v>0</v>
      </c>
      <c r="AI35" s="158">
        <f t="shared" si="0"/>
        <v>0.114</v>
      </c>
      <c r="AJ35" s="158">
        <f t="shared" si="0"/>
        <v>0.02</v>
      </c>
      <c r="AK35" s="158">
        <f t="shared" si="0"/>
        <v>0</v>
      </c>
      <c r="AL35" s="158">
        <f t="shared" si="0"/>
        <v>0.03</v>
      </c>
      <c r="AM35" s="158">
        <f t="shared" si="0"/>
        <v>5.9999999999999995E-4</v>
      </c>
      <c r="AN35" s="158">
        <f t="shared" si="0"/>
        <v>0</v>
      </c>
      <c r="AO35" s="158">
        <f t="shared" si="0"/>
        <v>0</v>
      </c>
      <c r="AP35" s="158">
        <f t="shared" si="0"/>
        <v>0</v>
      </c>
      <c r="AQ35" s="158">
        <f t="shared" si="0"/>
        <v>0</v>
      </c>
      <c r="AR35" s="158">
        <f t="shared" si="0"/>
        <v>0</v>
      </c>
      <c r="AS35" s="158">
        <f t="shared" si="0"/>
        <v>0</v>
      </c>
      <c r="AT35" s="158">
        <f t="shared" si="0"/>
        <v>0</v>
      </c>
      <c r="AU35" s="158">
        <f t="shared" si="0"/>
        <v>0</v>
      </c>
      <c r="AV35" s="158">
        <f t="shared" si="0"/>
        <v>0</v>
      </c>
      <c r="AW35" s="158">
        <f t="shared" si="0"/>
        <v>0.02</v>
      </c>
      <c r="AX35" s="158">
        <f t="shared" si="0"/>
        <v>2.0400000000000001E-2</v>
      </c>
      <c r="AY35" s="158">
        <f t="shared" si="0"/>
        <v>0</v>
      </c>
      <c r="AZ35" s="158">
        <f t="shared" si="0"/>
        <v>0</v>
      </c>
      <c r="BA35" s="158">
        <f t="shared" si="0"/>
        <v>0</v>
      </c>
      <c r="BB35" s="158">
        <f t="shared" si="0"/>
        <v>0</v>
      </c>
      <c r="BC35" s="158">
        <f t="shared" si="0"/>
        <v>0</v>
      </c>
      <c r="BD35" s="158">
        <f t="shared" si="0"/>
        <v>0</v>
      </c>
      <c r="BE35" s="158">
        <f t="shared" si="0"/>
        <v>0</v>
      </c>
      <c r="BF35" s="158">
        <f t="shared" si="0"/>
        <v>0.01</v>
      </c>
      <c r="BG35" s="158">
        <f t="shared" si="0"/>
        <v>0</v>
      </c>
      <c r="BH35" s="158">
        <f t="shared" si="0"/>
        <v>0.05</v>
      </c>
      <c r="BI35" s="158">
        <f t="shared" si="0"/>
        <v>0</v>
      </c>
      <c r="BJ35" s="158">
        <f t="shared" si="0"/>
        <v>0.24</v>
      </c>
      <c r="BK35" s="158">
        <f t="shared" si="0"/>
        <v>0.01</v>
      </c>
      <c r="BL35" s="158">
        <f t="shared" si="0"/>
        <v>0.02</v>
      </c>
      <c r="BM35" s="158">
        <f t="shared" si="0"/>
        <v>0</v>
      </c>
      <c r="BN35" s="158">
        <f t="shared" si="0"/>
        <v>7.0000000000000007E-2</v>
      </c>
      <c r="BO35" s="158">
        <f t="shared" si="0"/>
        <v>3.0000000000000001E-3</v>
      </c>
      <c r="BP35" s="158">
        <f t="shared" si="0"/>
        <v>5.1999999999999998E-3</v>
      </c>
      <c r="BQ35" s="158">
        <f t="shared" si="0"/>
        <v>6.0000000000000001E-3</v>
      </c>
      <c r="BR35" s="86">
        <f t="shared" ref="BR35" si="1">SUM(BR11:BR34)</f>
        <v>5.0000000000000002E-5</v>
      </c>
      <c r="BS35" s="31"/>
    </row>
    <row r="36" spans="1:73" ht="16.8">
      <c r="A36" s="142"/>
      <c r="B36" s="156" t="s">
        <v>41</v>
      </c>
      <c r="C36" s="157"/>
      <c r="D36" s="159">
        <f>ROUND(PRODUCT(D35,$F$8),3)</f>
        <v>0.09</v>
      </c>
      <c r="E36" s="159">
        <f t="shared" ref="E36:BR36" si="2">ROUND(PRODUCT(E35,$F$8),3)</f>
        <v>0.05</v>
      </c>
      <c r="F36" s="159">
        <f t="shared" si="2"/>
        <v>0.04</v>
      </c>
      <c r="G36" s="159">
        <f t="shared" si="2"/>
        <v>1E-3</v>
      </c>
      <c r="H36" s="159">
        <f t="shared" si="2"/>
        <v>1E-3</v>
      </c>
      <c r="I36" s="159">
        <f t="shared" si="2"/>
        <v>0</v>
      </c>
      <c r="J36" s="159">
        <f t="shared" si="2"/>
        <v>0.114</v>
      </c>
      <c r="K36" s="159">
        <f t="shared" si="2"/>
        <v>1.9E-2</v>
      </c>
      <c r="L36" s="159">
        <f t="shared" si="2"/>
        <v>2.3E-2</v>
      </c>
      <c r="M36" s="159">
        <f t="shared" si="2"/>
        <v>1.7000000000000001E-2</v>
      </c>
      <c r="N36" s="159">
        <f t="shared" si="2"/>
        <v>0.15</v>
      </c>
      <c r="O36" s="159">
        <f t="shared" si="2"/>
        <v>0</v>
      </c>
      <c r="P36" s="159">
        <f t="shared" si="2"/>
        <v>7.0000000000000001E-3</v>
      </c>
      <c r="Q36" s="159">
        <f t="shared" si="2"/>
        <v>0</v>
      </c>
      <c r="R36" s="159">
        <f t="shared" si="2"/>
        <v>0</v>
      </c>
      <c r="S36" s="159">
        <f t="shared" si="2"/>
        <v>0</v>
      </c>
      <c r="T36" s="159">
        <f t="shared" si="2"/>
        <v>0</v>
      </c>
      <c r="U36" s="159">
        <f t="shared" si="2"/>
        <v>0</v>
      </c>
      <c r="V36" s="159">
        <f t="shared" si="2"/>
        <v>0</v>
      </c>
      <c r="W36" s="159">
        <f t="shared" si="2"/>
        <v>0</v>
      </c>
      <c r="X36" s="159">
        <f t="shared" si="2"/>
        <v>0.309</v>
      </c>
      <c r="Y36" s="159">
        <f t="shared" si="2"/>
        <v>0</v>
      </c>
      <c r="Z36" s="159">
        <f t="shared" si="2"/>
        <v>0</v>
      </c>
      <c r="AA36" s="159">
        <f t="shared" si="2"/>
        <v>0</v>
      </c>
      <c r="AB36" s="159">
        <f t="shared" si="2"/>
        <v>0</v>
      </c>
      <c r="AC36" s="159">
        <f t="shared" si="2"/>
        <v>0</v>
      </c>
      <c r="AD36" s="159">
        <f t="shared" si="2"/>
        <v>0</v>
      </c>
      <c r="AE36" s="159">
        <f t="shared" si="2"/>
        <v>0</v>
      </c>
      <c r="AF36" s="159">
        <f t="shared" si="2"/>
        <v>0</v>
      </c>
      <c r="AG36" s="159">
        <f t="shared" si="2"/>
        <v>0</v>
      </c>
      <c r="AH36" s="159">
        <f t="shared" si="2"/>
        <v>0</v>
      </c>
      <c r="AI36" s="159">
        <f t="shared" si="2"/>
        <v>0.114</v>
      </c>
      <c r="AJ36" s="159">
        <f t="shared" si="2"/>
        <v>0.02</v>
      </c>
      <c r="AK36" s="159">
        <f t="shared" si="2"/>
        <v>0</v>
      </c>
      <c r="AL36" s="159">
        <f t="shared" si="2"/>
        <v>0.03</v>
      </c>
      <c r="AM36" s="159">
        <f t="shared" si="2"/>
        <v>1E-3</v>
      </c>
      <c r="AN36" s="159">
        <f t="shared" si="2"/>
        <v>0</v>
      </c>
      <c r="AO36" s="159">
        <f t="shared" si="2"/>
        <v>0</v>
      </c>
      <c r="AP36" s="159">
        <f t="shared" si="2"/>
        <v>0</v>
      </c>
      <c r="AQ36" s="159">
        <f t="shared" si="2"/>
        <v>0</v>
      </c>
      <c r="AR36" s="159">
        <f t="shared" si="2"/>
        <v>0</v>
      </c>
      <c r="AS36" s="159">
        <f t="shared" si="2"/>
        <v>0</v>
      </c>
      <c r="AT36" s="159">
        <f t="shared" si="2"/>
        <v>0</v>
      </c>
      <c r="AU36" s="159">
        <f t="shared" si="2"/>
        <v>0</v>
      </c>
      <c r="AV36" s="159">
        <f t="shared" si="2"/>
        <v>0</v>
      </c>
      <c r="AW36" s="159">
        <f t="shared" si="2"/>
        <v>0.02</v>
      </c>
      <c r="AX36" s="159">
        <f t="shared" si="2"/>
        <v>0.02</v>
      </c>
      <c r="AY36" s="159">
        <f t="shared" si="2"/>
        <v>0</v>
      </c>
      <c r="AZ36" s="159">
        <f t="shared" si="2"/>
        <v>0</v>
      </c>
      <c r="BA36" s="159">
        <f t="shared" si="2"/>
        <v>0</v>
      </c>
      <c r="BB36" s="159">
        <f t="shared" si="2"/>
        <v>0</v>
      </c>
      <c r="BC36" s="159">
        <f t="shared" si="2"/>
        <v>0</v>
      </c>
      <c r="BD36" s="159">
        <f t="shared" si="2"/>
        <v>0</v>
      </c>
      <c r="BE36" s="159">
        <f t="shared" si="2"/>
        <v>0</v>
      </c>
      <c r="BF36" s="159">
        <f t="shared" si="2"/>
        <v>0.01</v>
      </c>
      <c r="BG36" s="159">
        <f t="shared" si="2"/>
        <v>0</v>
      </c>
      <c r="BH36" s="159">
        <f t="shared" si="2"/>
        <v>0.05</v>
      </c>
      <c r="BI36" s="159">
        <f t="shared" si="2"/>
        <v>0</v>
      </c>
      <c r="BJ36" s="159">
        <f t="shared" si="2"/>
        <v>0.24</v>
      </c>
      <c r="BK36" s="159">
        <f t="shared" si="2"/>
        <v>0.01</v>
      </c>
      <c r="BL36" s="159">
        <f t="shared" si="2"/>
        <v>0.02</v>
      </c>
      <c r="BM36" s="159">
        <f t="shared" si="2"/>
        <v>0</v>
      </c>
      <c r="BN36" s="159">
        <f t="shared" si="2"/>
        <v>7.0000000000000007E-2</v>
      </c>
      <c r="BO36" s="159">
        <f t="shared" si="2"/>
        <v>3.0000000000000001E-3</v>
      </c>
      <c r="BP36" s="159">
        <f t="shared" si="2"/>
        <v>5.0000000000000001E-3</v>
      </c>
      <c r="BQ36" s="159">
        <f t="shared" si="2"/>
        <v>6.0000000000000001E-3</v>
      </c>
      <c r="BR36" s="87">
        <f t="shared" si="2"/>
        <v>0</v>
      </c>
      <c r="BS36" s="31"/>
    </row>
    <row r="37" spans="1:73" s="34" customFormat="1" ht="18">
      <c r="A37" s="76"/>
      <c r="B37" s="76"/>
      <c r="C37" s="76"/>
      <c r="D37" s="145"/>
      <c r="E37" s="145"/>
      <c r="F37" s="145"/>
      <c r="G37" s="145"/>
      <c r="H37" s="145"/>
      <c r="I37" s="145"/>
      <c r="J37" s="145"/>
      <c r="K37" s="145"/>
      <c r="L37" s="145"/>
      <c r="M37" s="145"/>
      <c r="N37" s="145"/>
      <c r="O37" s="145"/>
      <c r="P37" s="145"/>
      <c r="Q37" s="145"/>
      <c r="R37" s="145"/>
      <c r="S37" s="145"/>
      <c r="T37" s="145"/>
      <c r="U37" s="145"/>
      <c r="V37" s="145"/>
      <c r="W37" s="145"/>
      <c r="X37" s="145"/>
      <c r="Y37" s="145"/>
      <c r="Z37" s="145"/>
      <c r="AA37" s="145"/>
      <c r="AB37" s="145"/>
      <c r="AC37" s="145"/>
      <c r="AD37" s="145"/>
      <c r="AE37" s="145"/>
      <c r="AF37" s="145"/>
      <c r="AG37" s="145"/>
      <c r="AH37" s="145"/>
      <c r="AI37" s="145"/>
      <c r="AJ37" s="145"/>
      <c r="AK37" s="145"/>
      <c r="AL37" s="145"/>
      <c r="AM37" s="145"/>
      <c r="AN37" s="145"/>
      <c r="AO37" s="145"/>
      <c r="AP37" s="145"/>
      <c r="AQ37" s="145"/>
      <c r="AR37" s="145"/>
      <c r="AS37" s="145"/>
      <c r="AT37" s="145"/>
      <c r="AU37" s="145"/>
      <c r="AV37" s="145"/>
      <c r="AW37" s="145"/>
      <c r="AX37" s="145"/>
      <c r="AY37" s="145"/>
      <c r="AZ37" s="145"/>
      <c r="BA37" s="145"/>
      <c r="BB37" s="145"/>
      <c r="BC37" s="145"/>
      <c r="BD37" s="145"/>
      <c r="BE37" s="145"/>
      <c r="BF37" s="145"/>
      <c r="BG37" s="145"/>
      <c r="BH37" s="145"/>
      <c r="BI37" s="145"/>
      <c r="BJ37" s="145"/>
      <c r="BK37" s="145"/>
      <c r="BL37" s="145"/>
      <c r="BM37" s="145"/>
      <c r="BN37" s="145"/>
      <c r="BO37" s="145"/>
      <c r="BP37" s="145"/>
      <c r="BQ37" s="145"/>
      <c r="BR37" s="146"/>
      <c r="BS37" s="35"/>
    </row>
    <row r="38" spans="1:73" s="34" customFormat="1" ht="18">
      <c r="A38" s="76"/>
      <c r="B38" s="76"/>
      <c r="C38" s="76"/>
      <c r="D38" s="145"/>
      <c r="E38" s="145"/>
      <c r="F38" s="145"/>
      <c r="G38" s="145"/>
      <c r="H38" s="145"/>
      <c r="I38" s="145"/>
      <c r="J38" s="145"/>
      <c r="K38" s="145"/>
      <c r="L38" s="145"/>
      <c r="M38" s="145"/>
      <c r="N38" s="145"/>
      <c r="O38" s="145"/>
      <c r="P38" s="145"/>
      <c r="Q38" s="145"/>
      <c r="R38" s="145"/>
      <c r="S38" s="145"/>
      <c r="T38" s="145"/>
      <c r="U38" s="145"/>
      <c r="V38" s="145"/>
      <c r="W38" s="145"/>
      <c r="X38" s="145"/>
      <c r="Y38" s="145"/>
      <c r="Z38" s="145"/>
      <c r="AA38" s="145"/>
      <c r="AB38" s="145"/>
      <c r="AC38" s="145"/>
      <c r="AD38" s="145"/>
      <c r="AE38" s="145"/>
      <c r="AF38" s="145"/>
      <c r="AG38" s="145"/>
      <c r="AH38" s="145"/>
      <c r="AI38" s="145"/>
      <c r="AJ38" s="145"/>
      <c r="AK38" s="145"/>
      <c r="AL38" s="145"/>
      <c r="AM38" s="145"/>
      <c r="AN38" s="145"/>
      <c r="AO38" s="145"/>
      <c r="AP38" s="145"/>
      <c r="AQ38" s="145"/>
      <c r="AR38" s="145"/>
      <c r="AS38" s="145"/>
      <c r="AT38" s="145"/>
      <c r="AU38" s="145"/>
      <c r="AV38" s="145"/>
      <c r="AW38" s="145"/>
      <c r="AX38" s="145"/>
      <c r="AY38" s="145"/>
      <c r="AZ38" s="145"/>
      <c r="BA38" s="145"/>
      <c r="BB38" s="145"/>
      <c r="BC38" s="145"/>
      <c r="BD38" s="145"/>
      <c r="BE38" s="145"/>
      <c r="BF38" s="145"/>
      <c r="BG38" s="145"/>
      <c r="BH38" s="145"/>
      <c r="BI38" s="145"/>
      <c r="BJ38" s="145"/>
      <c r="BK38" s="145"/>
      <c r="BL38" s="145"/>
      <c r="BM38" s="145"/>
      <c r="BN38" s="145"/>
      <c r="BO38" s="145"/>
      <c r="BP38" s="145"/>
      <c r="BQ38" s="145"/>
      <c r="BR38" s="146"/>
      <c r="BS38" s="123"/>
      <c r="BT38" s="76"/>
      <c r="BU38" s="76"/>
    </row>
    <row r="39" spans="1:73">
      <c r="A39" s="73"/>
      <c r="B39" s="73"/>
      <c r="C39" s="73"/>
      <c r="D39" s="73" t="s">
        <v>105</v>
      </c>
      <c r="E39" s="73"/>
      <c r="F39" s="117"/>
      <c r="G39" s="73"/>
      <c r="H39" s="73" t="s">
        <v>102</v>
      </c>
      <c r="I39" s="73"/>
      <c r="J39" s="73"/>
      <c r="K39" s="73" t="s">
        <v>101</v>
      </c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3"/>
      <c r="AT39" s="73"/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3"/>
      <c r="BI39" s="73"/>
      <c r="BJ39" s="73"/>
      <c r="BK39" s="73"/>
      <c r="BL39" s="73"/>
      <c r="BM39" s="73"/>
      <c r="BN39" s="73"/>
      <c r="BO39" s="73"/>
      <c r="BP39" s="73"/>
      <c r="BQ39" s="73"/>
      <c r="BR39" s="75"/>
      <c r="BS39" s="118"/>
      <c r="BT39" s="73"/>
      <c r="BU39" s="73"/>
    </row>
    <row r="40" spans="1:73" ht="11.25" customHeight="1">
      <c r="A40" s="73"/>
      <c r="B40" s="73"/>
      <c r="C40" s="73"/>
      <c r="D40" s="73" t="s">
        <v>98</v>
      </c>
      <c r="E40" s="73"/>
      <c r="F40" s="73" t="s">
        <v>100</v>
      </c>
      <c r="G40" s="73"/>
      <c r="H40" s="73" t="s">
        <v>99</v>
      </c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3"/>
      <c r="AT40" s="73"/>
      <c r="AU40" s="73"/>
      <c r="AV40" s="73"/>
      <c r="AW40" s="73"/>
      <c r="AX40" s="73"/>
      <c r="AY40" s="73"/>
      <c r="AZ40" s="73"/>
      <c r="BA40" s="73"/>
      <c r="BB40" s="73"/>
      <c r="BC40" s="73"/>
      <c r="BD40" s="73"/>
      <c r="BE40" s="73"/>
      <c r="BF40" s="73"/>
      <c r="BG40" s="73"/>
      <c r="BH40" s="73"/>
      <c r="BI40" s="73"/>
      <c r="BJ40" s="73"/>
      <c r="BK40" s="73"/>
      <c r="BL40" s="73"/>
      <c r="BM40" s="73"/>
      <c r="BN40" s="73"/>
      <c r="BO40" s="73"/>
      <c r="BP40" s="73"/>
      <c r="BQ40" s="73"/>
      <c r="BR40" s="75"/>
      <c r="BS40" s="118"/>
      <c r="BT40" s="73"/>
      <c r="BU40" s="73"/>
    </row>
    <row r="41" spans="1:73">
      <c r="A41" s="73"/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3"/>
      <c r="AT41" s="73"/>
      <c r="AU41" s="73"/>
      <c r="AV41" s="73"/>
      <c r="AW41" s="73"/>
      <c r="AX41" s="73"/>
      <c r="AY41" s="73"/>
      <c r="AZ41" s="73"/>
      <c r="BA41" s="73"/>
      <c r="BB41" s="73"/>
      <c r="BC41" s="73"/>
      <c r="BD41" s="73"/>
      <c r="BE41" s="73"/>
      <c r="BF41" s="73"/>
      <c r="BG41" s="73"/>
      <c r="BH41" s="73"/>
      <c r="BI41" s="73"/>
      <c r="BJ41" s="73"/>
      <c r="BK41" s="73"/>
      <c r="BL41" s="73"/>
      <c r="BM41" s="73"/>
      <c r="BN41" s="73"/>
      <c r="BO41" s="73"/>
      <c r="BP41" s="73"/>
      <c r="BQ41" s="73"/>
      <c r="BR41" s="75"/>
      <c r="BS41" s="118"/>
      <c r="BT41" s="73"/>
      <c r="BU41" s="73"/>
    </row>
    <row r="42" spans="1:73">
      <c r="A42" s="73"/>
      <c r="B42" s="73"/>
      <c r="C42" s="73"/>
      <c r="D42" s="73"/>
      <c r="E42" s="73"/>
      <c r="F42" s="73" t="s">
        <v>103</v>
      </c>
      <c r="G42" s="73"/>
      <c r="H42" s="73" t="s">
        <v>104</v>
      </c>
      <c r="I42" s="73"/>
      <c r="J42" s="73"/>
      <c r="K42" s="73">
        <f>'3-7 лет (день 1)'!K42</f>
        <v>0</v>
      </c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3"/>
      <c r="AT42" s="73"/>
      <c r="AU42" s="73"/>
      <c r="AV42" s="73"/>
      <c r="AW42" s="73"/>
      <c r="AX42" s="73"/>
      <c r="AY42" s="73"/>
      <c r="AZ42" s="73"/>
      <c r="BA42" s="73"/>
      <c r="BB42" s="73"/>
      <c r="BC42" s="73"/>
      <c r="BD42" s="73"/>
      <c r="BE42" s="73"/>
      <c r="BF42" s="73"/>
      <c r="BG42" s="73"/>
      <c r="BH42" s="73"/>
      <c r="BI42" s="73"/>
      <c r="BJ42" s="73"/>
      <c r="BK42" s="73"/>
      <c r="BL42" s="73"/>
      <c r="BM42" s="73"/>
      <c r="BN42" s="73"/>
      <c r="BO42" s="73"/>
      <c r="BP42" s="73"/>
      <c r="BQ42" s="73"/>
      <c r="BR42" s="75"/>
      <c r="BS42" s="124"/>
      <c r="BT42" s="74"/>
      <c r="BU42" s="73"/>
    </row>
    <row r="43" spans="1:73" ht="12" customHeight="1">
      <c r="A43" s="73"/>
      <c r="B43" s="73"/>
      <c r="C43" s="73"/>
      <c r="D43" s="73"/>
      <c r="E43" s="73"/>
      <c r="F43" s="73"/>
      <c r="G43" s="73"/>
      <c r="H43" s="73" t="s">
        <v>99</v>
      </c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3"/>
      <c r="AT43" s="73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3"/>
      <c r="BI43" s="73"/>
      <c r="BJ43" s="73"/>
      <c r="BK43" s="73"/>
      <c r="BL43" s="73"/>
      <c r="BM43" s="73"/>
      <c r="BN43" s="73"/>
      <c r="BO43" s="73"/>
      <c r="BP43" s="73"/>
      <c r="BQ43" s="73"/>
      <c r="BR43" s="75"/>
      <c r="BS43" s="118"/>
      <c r="BT43" s="73"/>
      <c r="BU43" s="73"/>
    </row>
    <row r="44" spans="1:73">
      <c r="A44" s="73"/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3"/>
      <c r="AT44" s="73"/>
      <c r="AU44" s="73"/>
      <c r="AV44" s="73"/>
      <c r="AW44" s="73"/>
      <c r="AX44" s="73"/>
      <c r="AY44" s="73"/>
      <c r="AZ44" s="73"/>
      <c r="BA44" s="73"/>
      <c r="BB44" s="73"/>
      <c r="BC44" s="73"/>
      <c r="BD44" s="73"/>
      <c r="BE44" s="73"/>
      <c r="BF44" s="73"/>
      <c r="BG44" s="73"/>
      <c r="BH44" s="73"/>
      <c r="BI44" s="73"/>
      <c r="BJ44" s="73"/>
      <c r="BK44" s="73"/>
      <c r="BL44" s="73"/>
      <c r="BM44" s="73"/>
      <c r="BN44" s="73"/>
      <c r="BO44" s="73"/>
      <c r="BP44" s="73"/>
      <c r="BQ44" s="73"/>
      <c r="BR44" s="75"/>
      <c r="BS44" s="118"/>
      <c r="BT44" s="73"/>
      <c r="BU44" s="73"/>
    </row>
    <row r="45" spans="1:73">
      <c r="A45" s="73"/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3"/>
      <c r="AT45" s="73"/>
      <c r="AU45" s="73"/>
      <c r="AV45" s="73"/>
      <c r="AW45" s="73"/>
      <c r="AX45" s="73"/>
      <c r="AY45" s="73"/>
      <c r="AZ45" s="73"/>
      <c r="BA45" s="73"/>
      <c r="BB45" s="73"/>
      <c r="BC45" s="73"/>
      <c r="BD45" s="73"/>
      <c r="BE45" s="73"/>
      <c r="BF45" s="73"/>
      <c r="BG45" s="73"/>
      <c r="BH45" s="73"/>
      <c r="BI45" s="73"/>
      <c r="BJ45" s="73"/>
      <c r="BK45" s="73"/>
      <c r="BL45" s="73"/>
      <c r="BM45" s="73"/>
      <c r="BN45" s="73"/>
      <c r="BO45" s="73"/>
      <c r="BP45" s="73"/>
      <c r="BQ45" s="73"/>
      <c r="BR45" s="75"/>
    </row>
    <row r="47" spans="1:73" ht="17.399999999999999">
      <c r="A47" s="17"/>
      <c r="B47" s="18" t="s">
        <v>26</v>
      </c>
      <c r="C47" s="19" t="s">
        <v>27</v>
      </c>
      <c r="D47" s="56">
        <v>107.27</v>
      </c>
      <c r="E47" s="56">
        <v>114</v>
      </c>
      <c r="F47" s="56">
        <v>83</v>
      </c>
      <c r="G47" s="56">
        <v>744</v>
      </c>
      <c r="H47" s="56">
        <v>1740</v>
      </c>
      <c r="I47" s="56">
        <v>960</v>
      </c>
      <c r="J47" s="56">
        <v>90.57</v>
      </c>
      <c r="K47" s="56">
        <v>1173.33</v>
      </c>
      <c r="L47" s="56">
        <v>255.2</v>
      </c>
      <c r="M47" s="56">
        <v>741</v>
      </c>
      <c r="N47" s="56">
        <v>126.38</v>
      </c>
      <c r="O47" s="56">
        <v>387.53</v>
      </c>
      <c r="P47" s="56">
        <v>465.79</v>
      </c>
      <c r="Q47" s="56">
        <v>520</v>
      </c>
      <c r="R47" s="56">
        <v>1295</v>
      </c>
      <c r="S47" s="56"/>
      <c r="T47" s="56"/>
      <c r="U47" s="56">
        <v>824</v>
      </c>
      <c r="V47" s="56">
        <v>461.33</v>
      </c>
      <c r="W47" s="56">
        <v>120</v>
      </c>
      <c r="X47" s="56">
        <v>9</v>
      </c>
      <c r="Y47" s="56">
        <v>266.5</v>
      </c>
      <c r="Z47" s="56">
        <v>533</v>
      </c>
      <c r="AA47" s="56">
        <v>431</v>
      </c>
      <c r="AB47" s="56">
        <v>400</v>
      </c>
      <c r="AC47" s="56">
        <v>289</v>
      </c>
      <c r="AD47" s="56">
        <v>135</v>
      </c>
      <c r="AE47" s="56">
        <v>838</v>
      </c>
      <c r="AF47" s="56"/>
      <c r="AG47" s="56">
        <v>175</v>
      </c>
      <c r="AH47" s="56">
        <v>252</v>
      </c>
      <c r="AI47" s="56">
        <v>208</v>
      </c>
      <c r="AJ47" s="56">
        <v>295.45</v>
      </c>
      <c r="AK47" s="56">
        <v>99</v>
      </c>
      <c r="AL47" s="56">
        <v>72.75</v>
      </c>
      <c r="AM47" s="56">
        <v>47.1</v>
      </c>
      <c r="AN47" s="56">
        <v>260</v>
      </c>
      <c r="AO47" s="56">
        <v>325</v>
      </c>
      <c r="AP47" s="56"/>
      <c r="AQ47" s="56">
        <v>420</v>
      </c>
      <c r="AR47" s="56"/>
      <c r="AS47" s="56">
        <v>288.51</v>
      </c>
      <c r="AT47" s="56">
        <v>90</v>
      </c>
      <c r="AU47" s="56">
        <v>83.33</v>
      </c>
      <c r="AV47" s="56">
        <v>80.67</v>
      </c>
      <c r="AW47" s="56">
        <v>82.85</v>
      </c>
      <c r="AX47" s="56">
        <v>81.430000000000007</v>
      </c>
      <c r="AY47" s="56">
        <v>63.75</v>
      </c>
      <c r="AZ47" s="56">
        <v>95.38</v>
      </c>
      <c r="BA47" s="56">
        <v>74</v>
      </c>
      <c r="BB47" s="56">
        <v>65</v>
      </c>
      <c r="BC47" s="56">
        <v>111.33</v>
      </c>
      <c r="BD47" s="56">
        <v>346</v>
      </c>
      <c r="BE47" s="56">
        <v>552</v>
      </c>
      <c r="BF47" s="56">
        <v>666</v>
      </c>
      <c r="BG47" s="56">
        <v>320</v>
      </c>
      <c r="BH47" s="56">
        <v>585</v>
      </c>
      <c r="BI47" s="56"/>
      <c r="BJ47" s="56">
        <v>51</v>
      </c>
      <c r="BK47" s="56">
        <v>63</v>
      </c>
      <c r="BL47" s="56">
        <v>42</v>
      </c>
      <c r="BM47" s="56">
        <v>43</v>
      </c>
      <c r="BN47" s="56">
        <v>64</v>
      </c>
      <c r="BO47" s="56">
        <v>280</v>
      </c>
      <c r="BP47" s="56">
        <v>175.56</v>
      </c>
      <c r="BQ47" s="56">
        <v>30</v>
      </c>
      <c r="BR47" s="61"/>
    </row>
    <row r="48" spans="1:73" ht="17.399999999999999">
      <c r="B48" s="13" t="s">
        <v>28</v>
      </c>
      <c r="C48" s="14" t="s">
        <v>27</v>
      </c>
      <c r="D48" s="15">
        <f>D47/1000</f>
        <v>0.10726999999999999</v>
      </c>
      <c r="E48" s="15">
        <f t="shared" ref="E48:BQ48" si="3">E47/1000</f>
        <v>0.114</v>
      </c>
      <c r="F48" s="15">
        <f t="shared" si="3"/>
        <v>8.3000000000000004E-2</v>
      </c>
      <c r="G48" s="15">
        <f t="shared" si="3"/>
        <v>0.74399999999999999</v>
      </c>
      <c r="H48" s="15">
        <f t="shared" si="3"/>
        <v>1.74</v>
      </c>
      <c r="I48" s="15">
        <f t="shared" si="3"/>
        <v>0.96</v>
      </c>
      <c r="J48" s="15">
        <f t="shared" si="3"/>
        <v>9.0569999999999998E-2</v>
      </c>
      <c r="K48" s="15">
        <f t="shared" si="3"/>
        <v>1.17333</v>
      </c>
      <c r="L48" s="15">
        <f t="shared" si="3"/>
        <v>0.25519999999999998</v>
      </c>
      <c r="M48" s="15">
        <f t="shared" si="3"/>
        <v>0.74099999999999999</v>
      </c>
      <c r="N48" s="15">
        <f t="shared" si="3"/>
        <v>0.12637999999999999</v>
      </c>
      <c r="O48" s="15">
        <f t="shared" si="3"/>
        <v>0.38752999999999999</v>
      </c>
      <c r="P48" s="15">
        <f t="shared" si="3"/>
        <v>0.46579000000000004</v>
      </c>
      <c r="Q48" s="15">
        <f t="shared" si="3"/>
        <v>0.52</v>
      </c>
      <c r="R48" s="15">
        <f t="shared" si="3"/>
        <v>1.2949999999999999</v>
      </c>
      <c r="S48" s="15">
        <f t="shared" si="3"/>
        <v>0</v>
      </c>
      <c r="T48" s="15">
        <f t="shared" si="3"/>
        <v>0</v>
      </c>
      <c r="U48" s="15">
        <f t="shared" si="3"/>
        <v>0.82399999999999995</v>
      </c>
      <c r="V48" s="15">
        <f t="shared" si="3"/>
        <v>0.46132999999999996</v>
      </c>
      <c r="W48" s="15">
        <f t="shared" si="3"/>
        <v>0.12</v>
      </c>
      <c r="X48" s="15">
        <f t="shared" si="3"/>
        <v>8.9999999999999993E-3</v>
      </c>
      <c r="Y48" s="15">
        <f t="shared" si="3"/>
        <v>0.26650000000000001</v>
      </c>
      <c r="Z48" s="15">
        <f t="shared" si="3"/>
        <v>0.53300000000000003</v>
      </c>
      <c r="AA48" s="15">
        <f t="shared" si="3"/>
        <v>0.43099999999999999</v>
      </c>
      <c r="AB48" s="15">
        <f t="shared" si="3"/>
        <v>0.4</v>
      </c>
      <c r="AC48" s="15">
        <f t="shared" si="3"/>
        <v>0.28899999999999998</v>
      </c>
      <c r="AD48" s="15">
        <f t="shared" si="3"/>
        <v>0.13500000000000001</v>
      </c>
      <c r="AE48" s="15">
        <f t="shared" si="3"/>
        <v>0.83799999999999997</v>
      </c>
      <c r="AF48" s="15">
        <f t="shared" si="3"/>
        <v>0</v>
      </c>
      <c r="AG48" s="15">
        <f t="shared" si="3"/>
        <v>0.17499999999999999</v>
      </c>
      <c r="AH48" s="15">
        <f t="shared" si="3"/>
        <v>0.252</v>
      </c>
      <c r="AI48" s="15">
        <f t="shared" si="3"/>
        <v>0.20799999999999999</v>
      </c>
      <c r="AJ48" s="15">
        <f t="shared" si="3"/>
        <v>0.29544999999999999</v>
      </c>
      <c r="AK48" s="15">
        <f t="shared" si="3"/>
        <v>9.9000000000000005E-2</v>
      </c>
      <c r="AL48" s="15">
        <f t="shared" si="3"/>
        <v>7.2749999999999995E-2</v>
      </c>
      <c r="AM48" s="15">
        <f t="shared" si="3"/>
        <v>4.7100000000000003E-2</v>
      </c>
      <c r="AN48" s="15">
        <f t="shared" si="3"/>
        <v>0.26</v>
      </c>
      <c r="AO48" s="15">
        <f t="shared" si="3"/>
        <v>0.32500000000000001</v>
      </c>
      <c r="AP48" s="15">
        <f t="shared" si="3"/>
        <v>0</v>
      </c>
      <c r="AQ48" s="15">
        <f t="shared" si="3"/>
        <v>0.42</v>
      </c>
      <c r="AR48" s="15">
        <f t="shared" si="3"/>
        <v>0</v>
      </c>
      <c r="AS48" s="15">
        <f t="shared" si="3"/>
        <v>0.28850999999999999</v>
      </c>
      <c r="AT48" s="15">
        <f t="shared" si="3"/>
        <v>0.09</v>
      </c>
      <c r="AU48" s="15">
        <f t="shared" si="3"/>
        <v>8.3330000000000001E-2</v>
      </c>
      <c r="AV48" s="15">
        <f t="shared" si="3"/>
        <v>8.0670000000000006E-2</v>
      </c>
      <c r="AW48" s="15">
        <f t="shared" si="3"/>
        <v>8.2849999999999993E-2</v>
      </c>
      <c r="AX48" s="15">
        <f t="shared" si="3"/>
        <v>8.1430000000000002E-2</v>
      </c>
      <c r="AY48" s="15">
        <f t="shared" si="3"/>
        <v>6.3750000000000001E-2</v>
      </c>
      <c r="AZ48" s="15">
        <f t="shared" si="3"/>
        <v>9.5379999999999993E-2</v>
      </c>
      <c r="BA48" s="15">
        <f t="shared" si="3"/>
        <v>7.3999999999999996E-2</v>
      </c>
      <c r="BB48" s="15">
        <f t="shared" si="3"/>
        <v>6.5000000000000002E-2</v>
      </c>
      <c r="BC48" s="15">
        <f t="shared" si="3"/>
        <v>0.11133</v>
      </c>
      <c r="BD48" s="15">
        <f t="shared" si="3"/>
        <v>0.34599999999999997</v>
      </c>
      <c r="BE48" s="15">
        <f t="shared" si="3"/>
        <v>0.55200000000000005</v>
      </c>
      <c r="BF48" s="15">
        <f t="shared" si="3"/>
        <v>0.66600000000000004</v>
      </c>
      <c r="BG48" s="15">
        <f t="shared" si="3"/>
        <v>0.32</v>
      </c>
      <c r="BH48" s="15">
        <f t="shared" si="3"/>
        <v>0.58499999999999996</v>
      </c>
      <c r="BI48" s="15">
        <f t="shared" si="3"/>
        <v>0</v>
      </c>
      <c r="BJ48" s="15">
        <f t="shared" si="3"/>
        <v>5.0999999999999997E-2</v>
      </c>
      <c r="BK48" s="15">
        <f t="shared" si="3"/>
        <v>6.3E-2</v>
      </c>
      <c r="BL48" s="15">
        <f t="shared" si="3"/>
        <v>4.2000000000000003E-2</v>
      </c>
      <c r="BM48" s="15">
        <f t="shared" si="3"/>
        <v>4.2999999999999997E-2</v>
      </c>
      <c r="BN48" s="15">
        <f t="shared" si="3"/>
        <v>6.4000000000000001E-2</v>
      </c>
      <c r="BO48" s="15">
        <f t="shared" si="3"/>
        <v>0.28000000000000003</v>
      </c>
      <c r="BP48" s="15">
        <f t="shared" si="3"/>
        <v>0.17555999999999999</v>
      </c>
      <c r="BQ48" s="15">
        <f t="shared" si="3"/>
        <v>0.03</v>
      </c>
      <c r="BR48" s="59">
        <f t="shared" ref="BR48" si="4">BR47/1000</f>
        <v>0</v>
      </c>
    </row>
    <row r="49" spans="1:73" ht="17.399999999999999">
      <c r="A49" s="21"/>
      <c r="B49" s="22" t="s">
        <v>29</v>
      </c>
      <c r="C49" s="199"/>
      <c r="D49" s="23">
        <f t="shared" ref="D49:AI49" si="5">D36*D47</f>
        <v>9.6542999999999992</v>
      </c>
      <c r="E49" s="23">
        <f t="shared" si="5"/>
        <v>5.7</v>
      </c>
      <c r="F49" s="23">
        <f t="shared" si="5"/>
        <v>3.3200000000000003</v>
      </c>
      <c r="G49" s="23">
        <f t="shared" si="5"/>
        <v>0.74399999999999999</v>
      </c>
      <c r="H49" s="23">
        <f t="shared" si="5"/>
        <v>1.74</v>
      </c>
      <c r="I49" s="23">
        <f t="shared" si="5"/>
        <v>0</v>
      </c>
      <c r="J49" s="23">
        <f t="shared" si="5"/>
        <v>10.32498</v>
      </c>
      <c r="K49" s="23">
        <f t="shared" si="5"/>
        <v>22.29327</v>
      </c>
      <c r="L49" s="23">
        <f t="shared" si="5"/>
        <v>5.8695999999999993</v>
      </c>
      <c r="M49" s="23">
        <f t="shared" si="5"/>
        <v>12.597000000000001</v>
      </c>
      <c r="N49" s="23">
        <f t="shared" si="5"/>
        <v>18.956999999999997</v>
      </c>
      <c r="O49" s="23">
        <f t="shared" si="5"/>
        <v>0</v>
      </c>
      <c r="P49" s="23">
        <f t="shared" si="5"/>
        <v>3.2605300000000002</v>
      </c>
      <c r="Q49" s="23">
        <f t="shared" si="5"/>
        <v>0</v>
      </c>
      <c r="R49" s="23">
        <f t="shared" si="5"/>
        <v>0</v>
      </c>
      <c r="S49" s="23">
        <f t="shared" si="5"/>
        <v>0</v>
      </c>
      <c r="T49" s="23">
        <f t="shared" si="5"/>
        <v>0</v>
      </c>
      <c r="U49" s="23">
        <f t="shared" si="5"/>
        <v>0</v>
      </c>
      <c r="V49" s="23">
        <f t="shared" si="5"/>
        <v>0</v>
      </c>
      <c r="W49" s="23">
        <f t="shared" si="5"/>
        <v>0</v>
      </c>
      <c r="X49" s="23">
        <f t="shared" si="5"/>
        <v>2.7810000000000001</v>
      </c>
      <c r="Y49" s="23">
        <f t="shared" si="5"/>
        <v>0</v>
      </c>
      <c r="Z49" s="23">
        <f t="shared" si="5"/>
        <v>0</v>
      </c>
      <c r="AA49" s="23">
        <f t="shared" si="5"/>
        <v>0</v>
      </c>
      <c r="AB49" s="23">
        <f t="shared" si="5"/>
        <v>0</v>
      </c>
      <c r="AC49" s="23">
        <f t="shared" si="5"/>
        <v>0</v>
      </c>
      <c r="AD49" s="23">
        <f t="shared" si="5"/>
        <v>0</v>
      </c>
      <c r="AE49" s="23">
        <f t="shared" si="5"/>
        <v>0</v>
      </c>
      <c r="AF49" s="23">
        <f t="shared" si="5"/>
        <v>0</v>
      </c>
      <c r="AG49" s="23">
        <f t="shared" si="5"/>
        <v>0</v>
      </c>
      <c r="AH49" s="23">
        <f t="shared" si="5"/>
        <v>0</v>
      </c>
      <c r="AI49" s="23">
        <f t="shared" si="5"/>
        <v>23.712</v>
      </c>
      <c r="AJ49" s="23">
        <f t="shared" ref="AJ49:BR49" si="6">AJ36*AJ47</f>
        <v>5.9089999999999998</v>
      </c>
      <c r="AK49" s="23">
        <f t="shared" si="6"/>
        <v>0</v>
      </c>
      <c r="AL49" s="23">
        <f t="shared" si="6"/>
        <v>2.1825000000000001</v>
      </c>
      <c r="AM49" s="23">
        <f t="shared" si="6"/>
        <v>4.7100000000000003E-2</v>
      </c>
      <c r="AN49" s="23">
        <f t="shared" si="6"/>
        <v>0</v>
      </c>
      <c r="AO49" s="23">
        <f t="shared" si="6"/>
        <v>0</v>
      </c>
      <c r="AP49" s="23">
        <f t="shared" si="6"/>
        <v>0</v>
      </c>
      <c r="AQ49" s="23">
        <f t="shared" si="6"/>
        <v>0</v>
      </c>
      <c r="AR49" s="23">
        <f t="shared" si="6"/>
        <v>0</v>
      </c>
      <c r="AS49" s="23">
        <f t="shared" si="6"/>
        <v>0</v>
      </c>
      <c r="AT49" s="23">
        <f t="shared" si="6"/>
        <v>0</v>
      </c>
      <c r="AU49" s="23">
        <f t="shared" si="6"/>
        <v>0</v>
      </c>
      <c r="AV49" s="23">
        <f t="shared" si="6"/>
        <v>0</v>
      </c>
      <c r="AW49" s="23">
        <f t="shared" si="6"/>
        <v>1.657</v>
      </c>
      <c r="AX49" s="23">
        <f t="shared" si="6"/>
        <v>1.6286000000000003</v>
      </c>
      <c r="AY49" s="23">
        <f t="shared" si="6"/>
        <v>0</v>
      </c>
      <c r="AZ49" s="23">
        <f t="shared" si="6"/>
        <v>0</v>
      </c>
      <c r="BA49" s="23">
        <f t="shared" si="6"/>
        <v>0</v>
      </c>
      <c r="BB49" s="23">
        <f t="shared" si="6"/>
        <v>0</v>
      </c>
      <c r="BC49" s="23">
        <f t="shared" si="6"/>
        <v>0</v>
      </c>
      <c r="BD49" s="23">
        <f t="shared" si="6"/>
        <v>0</v>
      </c>
      <c r="BE49" s="23">
        <f t="shared" si="6"/>
        <v>0</v>
      </c>
      <c r="BF49" s="23">
        <f t="shared" si="6"/>
        <v>6.66</v>
      </c>
      <c r="BG49" s="23">
        <f t="shared" si="6"/>
        <v>0</v>
      </c>
      <c r="BH49" s="23">
        <f t="shared" si="6"/>
        <v>29.25</v>
      </c>
      <c r="BI49" s="23">
        <f t="shared" si="6"/>
        <v>0</v>
      </c>
      <c r="BJ49" s="23">
        <f t="shared" si="6"/>
        <v>12.24</v>
      </c>
      <c r="BK49" s="23">
        <f t="shared" si="6"/>
        <v>0.63</v>
      </c>
      <c r="BL49" s="23">
        <f t="shared" si="6"/>
        <v>0.84</v>
      </c>
      <c r="BM49" s="23">
        <f t="shared" si="6"/>
        <v>0</v>
      </c>
      <c r="BN49" s="23">
        <f t="shared" si="6"/>
        <v>4.4800000000000004</v>
      </c>
      <c r="BO49" s="23">
        <f t="shared" si="6"/>
        <v>0.84</v>
      </c>
      <c r="BP49" s="23">
        <f t="shared" si="6"/>
        <v>0.87780000000000002</v>
      </c>
      <c r="BQ49" s="23">
        <f t="shared" si="6"/>
        <v>0.18</v>
      </c>
      <c r="BR49" s="62">
        <f t="shared" si="6"/>
        <v>0</v>
      </c>
      <c r="BS49" s="24">
        <f>SUM(D49:BQ49)</f>
        <v>188.37568000000005</v>
      </c>
      <c r="BT49" s="25">
        <f>BS49/$C$11</f>
        <v>188.37568000000005</v>
      </c>
    </row>
    <row r="50" spans="1:73" ht="17.399999999999999">
      <c r="A50" s="21"/>
      <c r="B50" s="22" t="s">
        <v>30</v>
      </c>
      <c r="C50" s="199"/>
      <c r="D50" s="23" t="e">
        <f>#REF!*D48</f>
        <v>#REF!</v>
      </c>
      <c r="E50" s="23">
        <f t="shared" ref="E50:AJ50" si="7">E36*E47</f>
        <v>5.7</v>
      </c>
      <c r="F50" s="23">
        <f t="shared" si="7"/>
        <v>3.3200000000000003</v>
      </c>
      <c r="G50" s="23">
        <f t="shared" si="7"/>
        <v>0.74399999999999999</v>
      </c>
      <c r="H50" s="23">
        <f t="shared" si="7"/>
        <v>1.74</v>
      </c>
      <c r="I50" s="23">
        <f t="shared" si="7"/>
        <v>0</v>
      </c>
      <c r="J50" s="23">
        <f t="shared" si="7"/>
        <v>10.32498</v>
      </c>
      <c r="K50" s="23">
        <f t="shared" si="7"/>
        <v>22.29327</v>
      </c>
      <c r="L50" s="23">
        <f t="shared" si="7"/>
        <v>5.8695999999999993</v>
      </c>
      <c r="M50" s="23">
        <f t="shared" si="7"/>
        <v>12.597000000000001</v>
      </c>
      <c r="N50" s="23">
        <f t="shared" si="7"/>
        <v>18.956999999999997</v>
      </c>
      <c r="O50" s="23">
        <f t="shared" si="7"/>
        <v>0</v>
      </c>
      <c r="P50" s="23">
        <f t="shared" si="7"/>
        <v>3.2605300000000002</v>
      </c>
      <c r="Q50" s="23">
        <f t="shared" si="7"/>
        <v>0</v>
      </c>
      <c r="R50" s="23">
        <f t="shared" si="7"/>
        <v>0</v>
      </c>
      <c r="S50" s="23">
        <f t="shared" si="7"/>
        <v>0</v>
      </c>
      <c r="T50" s="23">
        <f t="shared" si="7"/>
        <v>0</v>
      </c>
      <c r="U50" s="23">
        <f t="shared" si="7"/>
        <v>0</v>
      </c>
      <c r="V50" s="23">
        <f t="shared" si="7"/>
        <v>0</v>
      </c>
      <c r="W50" s="23">
        <f t="shared" si="7"/>
        <v>0</v>
      </c>
      <c r="X50" s="23">
        <f t="shared" si="7"/>
        <v>2.7810000000000001</v>
      </c>
      <c r="Y50" s="23">
        <f t="shared" si="7"/>
        <v>0</v>
      </c>
      <c r="Z50" s="23">
        <f t="shared" si="7"/>
        <v>0</v>
      </c>
      <c r="AA50" s="23">
        <f t="shared" si="7"/>
        <v>0</v>
      </c>
      <c r="AB50" s="23">
        <f t="shared" si="7"/>
        <v>0</v>
      </c>
      <c r="AC50" s="23">
        <f t="shared" si="7"/>
        <v>0</v>
      </c>
      <c r="AD50" s="23">
        <f t="shared" si="7"/>
        <v>0</v>
      </c>
      <c r="AE50" s="23">
        <f t="shared" si="7"/>
        <v>0</v>
      </c>
      <c r="AF50" s="23">
        <f t="shared" si="7"/>
        <v>0</v>
      </c>
      <c r="AG50" s="23">
        <f t="shared" si="7"/>
        <v>0</v>
      </c>
      <c r="AH50" s="23">
        <f t="shared" si="7"/>
        <v>0</v>
      </c>
      <c r="AI50" s="23">
        <f t="shared" si="7"/>
        <v>23.712</v>
      </c>
      <c r="AJ50" s="23">
        <f t="shared" si="7"/>
        <v>5.9089999999999998</v>
      </c>
      <c r="AK50" s="23">
        <f t="shared" ref="AK50:BR50" si="8">AK36*AK47</f>
        <v>0</v>
      </c>
      <c r="AL50" s="23">
        <f t="shared" si="8"/>
        <v>2.1825000000000001</v>
      </c>
      <c r="AM50" s="23">
        <f t="shared" si="8"/>
        <v>4.7100000000000003E-2</v>
      </c>
      <c r="AN50" s="23">
        <f t="shared" si="8"/>
        <v>0</v>
      </c>
      <c r="AO50" s="23">
        <f t="shared" si="8"/>
        <v>0</v>
      </c>
      <c r="AP50" s="23">
        <f t="shared" si="8"/>
        <v>0</v>
      </c>
      <c r="AQ50" s="23">
        <f t="shared" si="8"/>
        <v>0</v>
      </c>
      <c r="AR50" s="23">
        <f t="shared" si="8"/>
        <v>0</v>
      </c>
      <c r="AS50" s="23">
        <f t="shared" si="8"/>
        <v>0</v>
      </c>
      <c r="AT50" s="23">
        <f t="shared" si="8"/>
        <v>0</v>
      </c>
      <c r="AU50" s="23">
        <f t="shared" si="8"/>
        <v>0</v>
      </c>
      <c r="AV50" s="23">
        <f t="shared" si="8"/>
        <v>0</v>
      </c>
      <c r="AW50" s="23">
        <f t="shared" si="8"/>
        <v>1.657</v>
      </c>
      <c r="AX50" s="23">
        <f t="shared" si="8"/>
        <v>1.6286000000000003</v>
      </c>
      <c r="AY50" s="23">
        <f t="shared" si="8"/>
        <v>0</v>
      </c>
      <c r="AZ50" s="23">
        <f t="shared" si="8"/>
        <v>0</v>
      </c>
      <c r="BA50" s="23">
        <f t="shared" si="8"/>
        <v>0</v>
      </c>
      <c r="BB50" s="23">
        <f t="shared" si="8"/>
        <v>0</v>
      </c>
      <c r="BC50" s="23">
        <f t="shared" si="8"/>
        <v>0</v>
      </c>
      <c r="BD50" s="23">
        <f t="shared" si="8"/>
        <v>0</v>
      </c>
      <c r="BE50" s="23">
        <f t="shared" si="8"/>
        <v>0</v>
      </c>
      <c r="BF50" s="23">
        <f t="shared" si="8"/>
        <v>6.66</v>
      </c>
      <c r="BG50" s="23">
        <f t="shared" si="8"/>
        <v>0</v>
      </c>
      <c r="BH50" s="23">
        <f t="shared" si="8"/>
        <v>29.25</v>
      </c>
      <c r="BI50" s="23">
        <f t="shared" si="8"/>
        <v>0</v>
      </c>
      <c r="BJ50" s="23">
        <f t="shared" si="8"/>
        <v>12.24</v>
      </c>
      <c r="BK50" s="23">
        <f t="shared" si="8"/>
        <v>0.63</v>
      </c>
      <c r="BL50" s="23">
        <f t="shared" si="8"/>
        <v>0.84</v>
      </c>
      <c r="BM50" s="23">
        <f t="shared" si="8"/>
        <v>0</v>
      </c>
      <c r="BN50" s="23">
        <f t="shared" si="8"/>
        <v>4.4800000000000004</v>
      </c>
      <c r="BO50" s="23">
        <f t="shared" si="8"/>
        <v>0.84</v>
      </c>
      <c r="BP50" s="23">
        <f t="shared" si="8"/>
        <v>0.87780000000000002</v>
      </c>
      <c r="BQ50" s="23">
        <f t="shared" si="8"/>
        <v>0.18</v>
      </c>
      <c r="BR50" s="62">
        <f t="shared" si="8"/>
        <v>0</v>
      </c>
      <c r="BS50" s="24" t="e">
        <f>SUM(D50:BQ50)</f>
        <v>#REF!</v>
      </c>
      <c r="BT50" s="25" t="e">
        <f>BS50/$C$11</f>
        <v>#REF!</v>
      </c>
    </row>
    <row r="51" spans="1:73" ht="17.399999999999999">
      <c r="A51" s="26"/>
      <c r="B51" s="26" t="s">
        <v>31</v>
      </c>
      <c r="D51" s="23">
        <f>D37*D49</f>
        <v>0</v>
      </c>
      <c r="E51" s="23">
        <f>E37*E49</f>
        <v>0</v>
      </c>
      <c r="F51" s="36">
        <f t="shared" ref="F51:BQ51" si="9">F68+F86+F102+F118</f>
        <v>2.9050000000000002</v>
      </c>
      <c r="G51" s="36">
        <f t="shared" si="9"/>
        <v>0.372</v>
      </c>
      <c r="H51" s="36">
        <f t="shared" si="9"/>
        <v>2.0879999999999996</v>
      </c>
      <c r="I51" s="36">
        <f t="shared" si="9"/>
        <v>0</v>
      </c>
      <c r="J51" s="36">
        <f t="shared" si="9"/>
        <v>10.32498</v>
      </c>
      <c r="K51" s="36">
        <f t="shared" si="9"/>
        <v>21.11994</v>
      </c>
      <c r="L51" s="36">
        <f t="shared" si="9"/>
        <v>6.6351999999999993</v>
      </c>
      <c r="M51" s="36">
        <f t="shared" si="9"/>
        <v>0</v>
      </c>
      <c r="N51" s="36">
        <f t="shared" si="9"/>
        <v>18.956999999999997</v>
      </c>
      <c r="O51" s="36">
        <f t="shared" si="9"/>
        <v>0</v>
      </c>
      <c r="P51" s="36">
        <f t="shared" si="9"/>
        <v>3.2605300000000002</v>
      </c>
      <c r="Q51" s="36">
        <f t="shared" si="9"/>
        <v>0</v>
      </c>
      <c r="R51" s="36">
        <f t="shared" si="9"/>
        <v>0</v>
      </c>
      <c r="S51" s="36">
        <f t="shared" si="9"/>
        <v>0</v>
      </c>
      <c r="T51" s="36">
        <f t="shared" si="9"/>
        <v>0</v>
      </c>
      <c r="U51" s="36">
        <f t="shared" si="9"/>
        <v>0</v>
      </c>
      <c r="V51" s="36">
        <f t="shared" si="9"/>
        <v>0</v>
      </c>
      <c r="W51" s="36">
        <f t="shared" si="9"/>
        <v>0</v>
      </c>
      <c r="X51" s="36">
        <f t="shared" si="9"/>
        <v>2.7779999999999996</v>
      </c>
      <c r="Y51" s="36">
        <f t="shared" si="9"/>
        <v>0</v>
      </c>
      <c r="Z51" s="36">
        <f t="shared" si="9"/>
        <v>0</v>
      </c>
      <c r="AA51" s="36">
        <f t="shared" si="9"/>
        <v>0</v>
      </c>
      <c r="AB51" s="36">
        <f t="shared" si="9"/>
        <v>0</v>
      </c>
      <c r="AC51" s="36">
        <f t="shared" si="9"/>
        <v>0</v>
      </c>
      <c r="AD51" s="36">
        <f t="shared" si="9"/>
        <v>0</v>
      </c>
      <c r="AE51" s="36">
        <f t="shared" si="9"/>
        <v>0</v>
      </c>
      <c r="AF51" s="36">
        <f t="shared" si="9"/>
        <v>0</v>
      </c>
      <c r="AG51" s="36">
        <f t="shared" si="9"/>
        <v>0</v>
      </c>
      <c r="AH51" s="36">
        <f t="shared" si="9"/>
        <v>0</v>
      </c>
      <c r="AI51" s="36">
        <f t="shared" si="9"/>
        <v>0</v>
      </c>
      <c r="AJ51" s="36">
        <f t="shared" si="9"/>
        <v>5.9089999999999998</v>
      </c>
      <c r="AK51" s="36">
        <f t="shared" si="9"/>
        <v>0</v>
      </c>
      <c r="AL51" s="36">
        <f t="shared" si="9"/>
        <v>2.1825000000000001</v>
      </c>
      <c r="AM51" s="36">
        <f t="shared" si="9"/>
        <v>2.8259999999999997E-2</v>
      </c>
      <c r="AN51" s="36">
        <f t="shared" si="9"/>
        <v>0</v>
      </c>
      <c r="AO51" s="36">
        <f t="shared" si="9"/>
        <v>0</v>
      </c>
      <c r="AP51" s="36">
        <f t="shared" si="9"/>
        <v>0</v>
      </c>
      <c r="AQ51" s="36">
        <f t="shared" si="9"/>
        <v>0</v>
      </c>
      <c r="AR51" s="36">
        <f t="shared" si="9"/>
        <v>0</v>
      </c>
      <c r="AS51" s="36">
        <f t="shared" si="9"/>
        <v>0</v>
      </c>
      <c r="AT51" s="36">
        <f t="shared" si="9"/>
        <v>0</v>
      </c>
      <c r="AU51" s="36">
        <f t="shared" si="9"/>
        <v>0</v>
      </c>
      <c r="AV51" s="36">
        <f t="shared" si="9"/>
        <v>0</v>
      </c>
      <c r="AW51" s="36">
        <f t="shared" si="9"/>
        <v>0</v>
      </c>
      <c r="AX51" s="36">
        <f t="shared" si="9"/>
        <v>1.6611720000000003</v>
      </c>
      <c r="AY51" s="36">
        <f t="shared" si="9"/>
        <v>0</v>
      </c>
      <c r="AZ51" s="36">
        <f t="shared" si="9"/>
        <v>0</v>
      </c>
      <c r="BA51" s="36">
        <f t="shared" si="9"/>
        <v>0</v>
      </c>
      <c r="BB51" s="36">
        <f t="shared" si="9"/>
        <v>0</v>
      </c>
      <c r="BC51" s="36">
        <f t="shared" si="9"/>
        <v>0</v>
      </c>
      <c r="BD51" s="36">
        <f t="shared" si="9"/>
        <v>0</v>
      </c>
      <c r="BE51" s="36">
        <f t="shared" si="9"/>
        <v>0</v>
      </c>
      <c r="BF51" s="36">
        <f t="shared" si="9"/>
        <v>13.32</v>
      </c>
      <c r="BG51" s="36">
        <f t="shared" si="9"/>
        <v>0</v>
      </c>
      <c r="BH51" s="36">
        <f t="shared" si="9"/>
        <v>29.25</v>
      </c>
      <c r="BI51" s="36">
        <f t="shared" si="9"/>
        <v>0</v>
      </c>
      <c r="BJ51" s="36">
        <f t="shared" si="9"/>
        <v>15.3</v>
      </c>
      <c r="BK51" s="36">
        <f t="shared" si="9"/>
        <v>1.26</v>
      </c>
      <c r="BL51" s="36">
        <f t="shared" si="9"/>
        <v>1.26</v>
      </c>
      <c r="BM51" s="36">
        <f t="shared" si="9"/>
        <v>0</v>
      </c>
      <c r="BN51" s="36">
        <f t="shared" si="9"/>
        <v>8.9600000000000009</v>
      </c>
      <c r="BO51" s="36">
        <f t="shared" si="9"/>
        <v>0.85799999999999998</v>
      </c>
      <c r="BP51" s="36">
        <f t="shared" si="9"/>
        <v>39.42922200000001</v>
      </c>
      <c r="BQ51" s="36">
        <f t="shared" si="9"/>
        <v>38.681310000000003</v>
      </c>
      <c r="BR51" s="63">
        <f t="shared" ref="BR51" si="10">BR68+BR86+BR102+BR118</f>
        <v>0</v>
      </c>
    </row>
    <row r="52" spans="1:73">
      <c r="A52" s="26"/>
      <c r="B52" s="26" t="s">
        <v>32</v>
      </c>
      <c r="BT52" s="27">
        <f>BT67+BT85+BT101+BT117</f>
        <v>126.327484</v>
      </c>
    </row>
    <row r="54" spans="1:73">
      <c r="J54" s="1"/>
      <c r="Q54" s="1"/>
      <c r="R54" s="1"/>
      <c r="AH54" s="1"/>
      <c r="AI54" s="1"/>
    </row>
    <row r="55" spans="1:73" ht="15" customHeight="1">
      <c r="A55" s="175"/>
      <c r="B55" s="2" t="s">
        <v>1</v>
      </c>
      <c r="C55" s="177" t="s">
        <v>2</v>
      </c>
      <c r="D55" s="177" t="str">
        <f t="shared" ref="D55:BQ55" si="11">D9</f>
        <v>Хлеб пшеничный</v>
      </c>
      <c r="E55" s="177" t="str">
        <f t="shared" si="11"/>
        <v>Хлеб ржано-пшеничный</v>
      </c>
      <c r="F55" s="177" t="str">
        <f t="shared" si="11"/>
        <v>Сахар</v>
      </c>
      <c r="G55" s="177" t="str">
        <f t="shared" si="11"/>
        <v>Чай</v>
      </c>
      <c r="H55" s="177" t="str">
        <f t="shared" si="11"/>
        <v>Какао</v>
      </c>
      <c r="I55" s="177" t="str">
        <f t="shared" si="11"/>
        <v>Кофейный напиток</v>
      </c>
      <c r="J55" s="177" t="str">
        <f t="shared" si="11"/>
        <v>Молоко 2,5%</v>
      </c>
      <c r="K55" s="177" t="str">
        <f t="shared" si="11"/>
        <v>Масло сливочное</v>
      </c>
      <c r="L55" s="177" t="str">
        <f t="shared" si="11"/>
        <v>Сметана 15%</v>
      </c>
      <c r="M55" s="177" t="str">
        <f t="shared" si="11"/>
        <v>Молоко сухое</v>
      </c>
      <c r="N55" s="177" t="str">
        <f t="shared" si="11"/>
        <v>Снежок 2,5 %</v>
      </c>
      <c r="O55" s="177" t="str">
        <f t="shared" si="11"/>
        <v>Творог 5%</v>
      </c>
      <c r="P55" s="177" t="str">
        <f t="shared" si="11"/>
        <v>Молоко сгущенное</v>
      </c>
      <c r="Q55" s="177" t="str">
        <f t="shared" si="11"/>
        <v xml:space="preserve">Джем Сава </v>
      </c>
      <c r="R55" s="177" t="str">
        <f t="shared" si="11"/>
        <v>Сыр</v>
      </c>
      <c r="S55" s="177" t="str">
        <f t="shared" si="11"/>
        <v>Зеленый горошек</v>
      </c>
      <c r="T55" s="177" t="str">
        <f t="shared" si="11"/>
        <v>Кукуруза консервирован.</v>
      </c>
      <c r="U55" s="177" t="str">
        <f t="shared" si="11"/>
        <v>Консервы рыбные</v>
      </c>
      <c r="V55" s="177" t="str">
        <f t="shared" si="11"/>
        <v>Огурцы консервирован.</v>
      </c>
      <c r="W55" s="177" t="str">
        <f t="shared" si="11"/>
        <v>Огурцы свежие</v>
      </c>
      <c r="X55" s="177" t="str">
        <f t="shared" si="11"/>
        <v>Яйцо</v>
      </c>
      <c r="Y55" s="177" t="str">
        <f t="shared" si="11"/>
        <v>Икра кабачковая</v>
      </c>
      <c r="Z55" s="177" t="str">
        <f t="shared" si="11"/>
        <v>Изюм</v>
      </c>
      <c r="AA55" s="177" t="str">
        <f t="shared" si="11"/>
        <v>Курага</v>
      </c>
      <c r="AB55" s="177" t="str">
        <f t="shared" si="11"/>
        <v>Чернослив</v>
      </c>
      <c r="AC55" s="177" t="str">
        <f t="shared" si="11"/>
        <v>Шиповник</v>
      </c>
      <c r="AD55" s="177" t="str">
        <f t="shared" si="11"/>
        <v>Сухофрукты</v>
      </c>
      <c r="AE55" s="177" t="str">
        <f t="shared" si="11"/>
        <v>Ягода свежемороженная</v>
      </c>
      <c r="AF55" s="177" t="str">
        <f t="shared" si="11"/>
        <v>Апельсин</v>
      </c>
      <c r="AG55" s="177" t="str">
        <f t="shared" si="11"/>
        <v>Банан</v>
      </c>
      <c r="AH55" s="177" t="str">
        <f t="shared" si="11"/>
        <v>Лимон</v>
      </c>
      <c r="AI55" s="177" t="str">
        <f t="shared" si="11"/>
        <v>Яблоко</v>
      </c>
      <c r="AJ55" s="177" t="str">
        <f t="shared" si="11"/>
        <v>Кисель</v>
      </c>
      <c r="AK55" s="177" t="str">
        <f t="shared" si="11"/>
        <v xml:space="preserve">Сок </v>
      </c>
      <c r="AL55" s="177" t="str">
        <f t="shared" si="11"/>
        <v>Макаронные изделия</v>
      </c>
      <c r="AM55" s="177" t="str">
        <f t="shared" si="11"/>
        <v>Мука</v>
      </c>
      <c r="AN55" s="177" t="str">
        <f t="shared" si="11"/>
        <v>Дрожжи</v>
      </c>
      <c r="AO55" s="177" t="str">
        <f t="shared" si="11"/>
        <v>Печенье</v>
      </c>
      <c r="AP55" s="177" t="str">
        <f t="shared" si="11"/>
        <v>Пряники</v>
      </c>
      <c r="AQ55" s="177" t="str">
        <f t="shared" si="11"/>
        <v>Вафли</v>
      </c>
      <c r="AR55" s="177" t="str">
        <f t="shared" si="11"/>
        <v>Конфеты</v>
      </c>
      <c r="AS55" s="177" t="str">
        <f t="shared" si="11"/>
        <v>Повидло Сава</v>
      </c>
      <c r="AT55" s="177" t="str">
        <f t="shared" si="11"/>
        <v>Крупа геркулес</v>
      </c>
      <c r="AU55" s="177" t="str">
        <f t="shared" si="11"/>
        <v>Крупа горох</v>
      </c>
      <c r="AV55" s="177" t="str">
        <f t="shared" si="11"/>
        <v>Крупа гречневая</v>
      </c>
      <c r="AW55" s="177" t="str">
        <f t="shared" si="11"/>
        <v>Крупа кукурузная</v>
      </c>
      <c r="AX55" s="177" t="str">
        <f t="shared" si="11"/>
        <v>Крупа манная</v>
      </c>
      <c r="AY55" s="177" t="str">
        <f t="shared" si="11"/>
        <v>Крупа перловая</v>
      </c>
      <c r="AZ55" s="177" t="str">
        <f t="shared" si="11"/>
        <v>Крупа пшеничная</v>
      </c>
      <c r="BA55" s="177" t="str">
        <f t="shared" si="11"/>
        <v>Крупа пшено</v>
      </c>
      <c r="BB55" s="177" t="str">
        <f t="shared" si="11"/>
        <v>Крупа ячневая</v>
      </c>
      <c r="BC55" s="177" t="str">
        <f t="shared" si="11"/>
        <v>Рис</v>
      </c>
      <c r="BD55" s="177" t="str">
        <f t="shared" si="11"/>
        <v>Цыпленок бройлер</v>
      </c>
      <c r="BE55" s="177" t="str">
        <f t="shared" si="11"/>
        <v>Филе куриное</v>
      </c>
      <c r="BF55" s="177" t="str">
        <f t="shared" si="11"/>
        <v>Фарш говяжий</v>
      </c>
      <c r="BG55" s="177" t="str">
        <f t="shared" si="11"/>
        <v>Печень куриная</v>
      </c>
      <c r="BH55" s="177" t="str">
        <f t="shared" si="11"/>
        <v>Филе минтая</v>
      </c>
      <c r="BI55" s="177" t="str">
        <f t="shared" si="11"/>
        <v>Филе сельди слабосол.</v>
      </c>
      <c r="BJ55" s="177" t="str">
        <f t="shared" si="11"/>
        <v>Картофель</v>
      </c>
      <c r="BK55" s="177" t="str">
        <f t="shared" si="11"/>
        <v>Морковь</v>
      </c>
      <c r="BL55" s="177" t="str">
        <f t="shared" si="11"/>
        <v>Лук</v>
      </c>
      <c r="BM55" s="177" t="str">
        <f t="shared" si="11"/>
        <v>Капуста</v>
      </c>
      <c r="BN55" s="177" t="str">
        <f t="shared" si="11"/>
        <v>Свекла</v>
      </c>
      <c r="BO55" s="177" t="str">
        <f t="shared" si="11"/>
        <v>Томатная паста</v>
      </c>
      <c r="BP55" s="177" t="str">
        <f t="shared" si="11"/>
        <v>Масло растительное</v>
      </c>
      <c r="BQ55" s="177" t="str">
        <f t="shared" si="11"/>
        <v>Соль</v>
      </c>
      <c r="BR55" s="181" t="s">
        <v>83</v>
      </c>
      <c r="BS55" s="200" t="s">
        <v>3</v>
      </c>
      <c r="BT55" s="200" t="s">
        <v>4</v>
      </c>
    </row>
    <row r="56" spans="1:73" ht="30.75" customHeight="1">
      <c r="A56" s="176"/>
      <c r="B56" s="3" t="s">
        <v>5</v>
      </c>
      <c r="C56" s="178"/>
      <c r="D56" s="178"/>
      <c r="E56" s="178"/>
      <c r="F56" s="178"/>
      <c r="G56" s="178"/>
      <c r="H56" s="178"/>
      <c r="I56" s="178"/>
      <c r="J56" s="178"/>
      <c r="K56" s="178"/>
      <c r="L56" s="178"/>
      <c r="M56" s="178"/>
      <c r="N56" s="178"/>
      <c r="O56" s="178"/>
      <c r="P56" s="178"/>
      <c r="Q56" s="178"/>
      <c r="R56" s="178"/>
      <c r="S56" s="178"/>
      <c r="T56" s="178"/>
      <c r="U56" s="178"/>
      <c r="V56" s="178"/>
      <c r="W56" s="178"/>
      <c r="X56" s="178"/>
      <c r="Y56" s="178"/>
      <c r="Z56" s="178"/>
      <c r="AA56" s="178"/>
      <c r="AB56" s="178"/>
      <c r="AC56" s="178"/>
      <c r="AD56" s="178"/>
      <c r="AE56" s="178"/>
      <c r="AF56" s="178"/>
      <c r="AG56" s="178"/>
      <c r="AH56" s="178"/>
      <c r="AI56" s="178"/>
      <c r="AJ56" s="178"/>
      <c r="AK56" s="178"/>
      <c r="AL56" s="178"/>
      <c r="AM56" s="178"/>
      <c r="AN56" s="178"/>
      <c r="AO56" s="178"/>
      <c r="AP56" s="178"/>
      <c r="AQ56" s="178"/>
      <c r="AR56" s="178"/>
      <c r="AS56" s="178"/>
      <c r="AT56" s="178"/>
      <c r="AU56" s="178"/>
      <c r="AV56" s="178"/>
      <c r="AW56" s="178"/>
      <c r="AX56" s="178"/>
      <c r="AY56" s="178"/>
      <c r="AZ56" s="178"/>
      <c r="BA56" s="178"/>
      <c r="BB56" s="178"/>
      <c r="BC56" s="178"/>
      <c r="BD56" s="178"/>
      <c r="BE56" s="178"/>
      <c r="BF56" s="178"/>
      <c r="BG56" s="178"/>
      <c r="BH56" s="178"/>
      <c r="BI56" s="178"/>
      <c r="BJ56" s="178"/>
      <c r="BK56" s="178"/>
      <c r="BL56" s="178"/>
      <c r="BM56" s="178"/>
      <c r="BN56" s="178"/>
      <c r="BO56" s="178"/>
      <c r="BP56" s="178"/>
      <c r="BQ56" s="178"/>
      <c r="BR56" s="182"/>
      <c r="BS56" s="201"/>
      <c r="BT56" s="201"/>
    </row>
    <row r="57" spans="1:73" ht="15" customHeight="1">
      <c r="A57" s="196" t="s">
        <v>6</v>
      </c>
      <c r="B57" s="4" t="s">
        <v>7</v>
      </c>
      <c r="C57" s="193">
        <f>$F$8</f>
        <v>1</v>
      </c>
      <c r="D57" s="4">
        <f t="shared" ref="D57:AI57" si="12">D12</f>
        <v>0.03</v>
      </c>
      <c r="E57" s="4">
        <f t="shared" si="12"/>
        <v>0</v>
      </c>
      <c r="F57" s="4">
        <f t="shared" si="12"/>
        <v>0</v>
      </c>
      <c r="G57" s="4">
        <f t="shared" si="12"/>
        <v>0</v>
      </c>
      <c r="H57" s="4">
        <f t="shared" si="12"/>
        <v>0</v>
      </c>
      <c r="I57" s="4">
        <f t="shared" si="12"/>
        <v>0</v>
      </c>
      <c r="J57" s="4">
        <f t="shared" si="12"/>
        <v>0</v>
      </c>
      <c r="K57" s="4">
        <f t="shared" si="12"/>
        <v>5.0000000000000001E-3</v>
      </c>
      <c r="L57" s="4">
        <f t="shared" si="12"/>
        <v>0</v>
      </c>
      <c r="M57" s="4">
        <f t="shared" si="12"/>
        <v>0</v>
      </c>
      <c r="N57" s="4">
        <f t="shared" si="12"/>
        <v>0</v>
      </c>
      <c r="O57" s="4">
        <f t="shared" si="12"/>
        <v>0</v>
      </c>
      <c r="P57" s="4">
        <f t="shared" si="12"/>
        <v>0</v>
      </c>
      <c r="Q57" s="4">
        <f t="shared" si="12"/>
        <v>0</v>
      </c>
      <c r="R57" s="4">
        <f t="shared" si="12"/>
        <v>0</v>
      </c>
      <c r="S57" s="4">
        <f t="shared" si="12"/>
        <v>0</v>
      </c>
      <c r="T57" s="4">
        <f t="shared" si="12"/>
        <v>0</v>
      </c>
      <c r="U57" s="4">
        <f t="shared" si="12"/>
        <v>0</v>
      </c>
      <c r="V57" s="4">
        <f t="shared" si="12"/>
        <v>0</v>
      </c>
      <c r="W57" s="4">
        <f t="shared" si="12"/>
        <v>0</v>
      </c>
      <c r="X57" s="4">
        <f t="shared" si="12"/>
        <v>0</v>
      </c>
      <c r="Y57" s="4">
        <f t="shared" si="12"/>
        <v>0</v>
      </c>
      <c r="Z57" s="4">
        <f t="shared" si="12"/>
        <v>0</v>
      </c>
      <c r="AA57" s="4">
        <f t="shared" si="12"/>
        <v>0</v>
      </c>
      <c r="AB57" s="4">
        <f t="shared" si="12"/>
        <v>0</v>
      </c>
      <c r="AC57" s="4">
        <f t="shared" si="12"/>
        <v>0</v>
      </c>
      <c r="AD57" s="4">
        <f t="shared" si="12"/>
        <v>0</v>
      </c>
      <c r="AE57" s="4">
        <f t="shared" si="12"/>
        <v>0</v>
      </c>
      <c r="AF57" s="4">
        <f t="shared" si="12"/>
        <v>0</v>
      </c>
      <c r="AG57" s="4">
        <f t="shared" si="12"/>
        <v>0</v>
      </c>
      <c r="AH57" s="4">
        <f t="shared" si="12"/>
        <v>0</v>
      </c>
      <c r="AI57" s="4">
        <f t="shared" si="12"/>
        <v>0</v>
      </c>
      <c r="AJ57" s="4">
        <f t="shared" ref="AJ57:BO57" si="13">AJ12</f>
        <v>0</v>
      </c>
      <c r="AK57" s="4">
        <f t="shared" si="13"/>
        <v>0</v>
      </c>
      <c r="AL57" s="4">
        <f t="shared" si="13"/>
        <v>0</v>
      </c>
      <c r="AM57" s="4">
        <f t="shared" si="13"/>
        <v>0</v>
      </c>
      <c r="AN57" s="4">
        <f t="shared" si="13"/>
        <v>0</v>
      </c>
      <c r="AO57" s="4">
        <f t="shared" si="13"/>
        <v>0</v>
      </c>
      <c r="AP57" s="4">
        <f t="shared" si="13"/>
        <v>0</v>
      </c>
      <c r="AQ57" s="4">
        <f t="shared" si="13"/>
        <v>0</v>
      </c>
      <c r="AR57" s="4">
        <f t="shared" si="13"/>
        <v>0</v>
      </c>
      <c r="AS57" s="4">
        <f t="shared" si="13"/>
        <v>0</v>
      </c>
      <c r="AT57" s="4">
        <f t="shared" si="13"/>
        <v>0</v>
      </c>
      <c r="AU57" s="4">
        <f t="shared" si="13"/>
        <v>0</v>
      </c>
      <c r="AV57" s="4">
        <f t="shared" si="13"/>
        <v>0</v>
      </c>
      <c r="AW57" s="4">
        <f t="shared" si="13"/>
        <v>0</v>
      </c>
      <c r="AX57" s="4">
        <f t="shared" si="13"/>
        <v>0</v>
      </c>
      <c r="AY57" s="4">
        <f t="shared" si="13"/>
        <v>0</v>
      </c>
      <c r="AZ57" s="4">
        <f t="shared" si="13"/>
        <v>0</v>
      </c>
      <c r="BA57" s="4">
        <f t="shared" si="13"/>
        <v>0</v>
      </c>
      <c r="BB57" s="4">
        <f t="shared" si="13"/>
        <v>0</v>
      </c>
      <c r="BC57" s="4">
        <f t="shared" si="13"/>
        <v>0</v>
      </c>
      <c r="BD57" s="4">
        <f t="shared" si="13"/>
        <v>0</v>
      </c>
      <c r="BE57" s="4">
        <f t="shared" si="13"/>
        <v>0</v>
      </c>
      <c r="BF57" s="4">
        <f t="shared" si="13"/>
        <v>0</v>
      </c>
      <c r="BG57" s="4">
        <f t="shared" si="13"/>
        <v>0</v>
      </c>
      <c r="BH57" s="4">
        <f t="shared" si="13"/>
        <v>0</v>
      </c>
      <c r="BI57" s="4">
        <f t="shared" si="13"/>
        <v>0</v>
      </c>
      <c r="BJ57" s="4">
        <f t="shared" si="13"/>
        <v>0</v>
      </c>
      <c r="BK57" s="4">
        <f t="shared" si="13"/>
        <v>0</v>
      </c>
      <c r="BL57" s="4">
        <f t="shared" si="13"/>
        <v>0</v>
      </c>
      <c r="BM57" s="4">
        <f t="shared" si="13"/>
        <v>0</v>
      </c>
      <c r="BN57" s="4">
        <f t="shared" si="13"/>
        <v>0</v>
      </c>
      <c r="BO57" s="4">
        <f t="shared" si="13"/>
        <v>0</v>
      </c>
      <c r="BP57" s="4"/>
      <c r="BQ57" s="4"/>
      <c r="BR57" s="58"/>
    </row>
    <row r="58" spans="1:73">
      <c r="A58" s="197"/>
      <c r="B58" s="5" t="s">
        <v>33</v>
      </c>
      <c r="C58" s="194"/>
      <c r="D58" s="4">
        <f t="shared" ref="D58:AI58" si="14">D13</f>
        <v>0</v>
      </c>
      <c r="E58" s="4">
        <f t="shared" si="14"/>
        <v>0</v>
      </c>
      <c r="F58" s="4">
        <f t="shared" si="14"/>
        <v>0.01</v>
      </c>
      <c r="G58" s="4">
        <f t="shared" si="14"/>
        <v>0</v>
      </c>
      <c r="H58" s="4">
        <f t="shared" si="14"/>
        <v>1.1999999999999999E-3</v>
      </c>
      <c r="I58" s="4">
        <f t="shared" si="14"/>
        <v>0</v>
      </c>
      <c r="J58" s="4">
        <f t="shared" si="14"/>
        <v>0.09</v>
      </c>
      <c r="K58" s="4">
        <f t="shared" si="14"/>
        <v>0</v>
      </c>
      <c r="L58" s="4">
        <f t="shared" si="14"/>
        <v>0</v>
      </c>
      <c r="M58" s="4">
        <f t="shared" si="14"/>
        <v>0</v>
      </c>
      <c r="N58" s="4">
        <f t="shared" si="14"/>
        <v>0</v>
      </c>
      <c r="O58" s="4">
        <f t="shared" si="14"/>
        <v>0</v>
      </c>
      <c r="P58" s="4">
        <f t="shared" si="14"/>
        <v>0</v>
      </c>
      <c r="Q58" s="4">
        <f t="shared" si="14"/>
        <v>0</v>
      </c>
      <c r="R58" s="4">
        <f t="shared" si="14"/>
        <v>0</v>
      </c>
      <c r="S58" s="4">
        <f t="shared" si="14"/>
        <v>0</v>
      </c>
      <c r="T58" s="4">
        <f t="shared" si="14"/>
        <v>0</v>
      </c>
      <c r="U58" s="4">
        <f t="shared" si="14"/>
        <v>0</v>
      </c>
      <c r="V58" s="4">
        <f t="shared" si="14"/>
        <v>0</v>
      </c>
      <c r="W58" s="4">
        <f t="shared" si="14"/>
        <v>0</v>
      </c>
      <c r="X58" s="4">
        <f t="shared" si="14"/>
        <v>0</v>
      </c>
      <c r="Y58" s="4">
        <f t="shared" si="14"/>
        <v>0</v>
      </c>
      <c r="Z58" s="4">
        <f t="shared" si="14"/>
        <v>0</v>
      </c>
      <c r="AA58" s="4">
        <f t="shared" si="14"/>
        <v>0</v>
      </c>
      <c r="AB58" s="4">
        <f t="shared" si="14"/>
        <v>0</v>
      </c>
      <c r="AC58" s="4">
        <f t="shared" si="14"/>
        <v>0</v>
      </c>
      <c r="AD58" s="4">
        <f t="shared" si="14"/>
        <v>0</v>
      </c>
      <c r="AE58" s="4">
        <f t="shared" si="14"/>
        <v>0</v>
      </c>
      <c r="AF58" s="4">
        <f t="shared" si="14"/>
        <v>0</v>
      </c>
      <c r="AG58" s="4">
        <f t="shared" si="14"/>
        <v>0</v>
      </c>
      <c r="AH58" s="4">
        <f t="shared" si="14"/>
        <v>0</v>
      </c>
      <c r="AI58" s="4">
        <f t="shared" si="14"/>
        <v>0</v>
      </c>
      <c r="AJ58" s="4">
        <f t="shared" ref="AJ58:BO58" si="15">AJ13</f>
        <v>0</v>
      </c>
      <c r="AK58" s="4">
        <f t="shared" si="15"/>
        <v>0</v>
      </c>
      <c r="AL58" s="4">
        <f t="shared" si="15"/>
        <v>0</v>
      </c>
      <c r="AM58" s="4">
        <f t="shared" si="15"/>
        <v>0</v>
      </c>
      <c r="AN58" s="4">
        <f t="shared" si="15"/>
        <v>0</v>
      </c>
      <c r="AO58" s="4">
        <f t="shared" si="15"/>
        <v>0</v>
      </c>
      <c r="AP58" s="4">
        <f t="shared" si="15"/>
        <v>0</v>
      </c>
      <c r="AQ58" s="4">
        <f t="shared" si="15"/>
        <v>0</v>
      </c>
      <c r="AR58" s="4">
        <f t="shared" si="15"/>
        <v>0</v>
      </c>
      <c r="AS58" s="4">
        <f t="shared" si="15"/>
        <v>0</v>
      </c>
      <c r="AT58" s="4">
        <f t="shared" si="15"/>
        <v>0</v>
      </c>
      <c r="AU58" s="4">
        <f t="shared" si="15"/>
        <v>0</v>
      </c>
      <c r="AV58" s="4">
        <f t="shared" si="15"/>
        <v>0</v>
      </c>
      <c r="AW58" s="4">
        <f t="shared" si="15"/>
        <v>0</v>
      </c>
      <c r="AX58" s="4">
        <f t="shared" si="15"/>
        <v>0</v>
      </c>
      <c r="AY58" s="4">
        <f t="shared" si="15"/>
        <v>0</v>
      </c>
      <c r="AZ58" s="4">
        <f t="shared" si="15"/>
        <v>0</v>
      </c>
      <c r="BA58" s="4">
        <f t="shared" si="15"/>
        <v>0</v>
      </c>
      <c r="BB58" s="4">
        <f t="shared" si="15"/>
        <v>0</v>
      </c>
      <c r="BC58" s="4">
        <f t="shared" si="15"/>
        <v>0</v>
      </c>
      <c r="BD58" s="4">
        <f t="shared" si="15"/>
        <v>0</v>
      </c>
      <c r="BE58" s="4">
        <f t="shared" si="15"/>
        <v>0</v>
      </c>
      <c r="BF58" s="4">
        <f t="shared" si="15"/>
        <v>0</v>
      </c>
      <c r="BG58" s="4">
        <f t="shared" si="15"/>
        <v>0</v>
      </c>
      <c r="BH58" s="4">
        <f t="shared" si="15"/>
        <v>0</v>
      </c>
      <c r="BI58" s="4">
        <f t="shared" si="15"/>
        <v>0</v>
      </c>
      <c r="BJ58" s="4">
        <f t="shared" si="15"/>
        <v>0</v>
      </c>
      <c r="BK58" s="4">
        <f t="shared" si="15"/>
        <v>0</v>
      </c>
      <c r="BL58" s="4">
        <f t="shared" si="15"/>
        <v>0</v>
      </c>
      <c r="BM58" s="4">
        <f t="shared" si="15"/>
        <v>0</v>
      </c>
      <c r="BN58" s="4">
        <f t="shared" si="15"/>
        <v>0</v>
      </c>
      <c r="BO58" s="4">
        <f t="shared" si="15"/>
        <v>0</v>
      </c>
      <c r="BP58" s="4"/>
      <c r="BQ58" s="4"/>
      <c r="BR58" s="58"/>
      <c r="BS58" s="6"/>
      <c r="BT58" s="7"/>
      <c r="BU58" s="7"/>
    </row>
    <row r="59" spans="1:73" ht="15" customHeight="1">
      <c r="A59" s="197"/>
      <c r="B59" s="4" t="s">
        <v>9</v>
      </c>
      <c r="C59" s="194"/>
      <c r="D59" s="4">
        <f t="shared" ref="D59:AI59" si="16">D14</f>
        <v>0</v>
      </c>
      <c r="E59" s="4">
        <f t="shared" si="16"/>
        <v>0</v>
      </c>
      <c r="F59" s="4">
        <f t="shared" si="16"/>
        <v>0</v>
      </c>
      <c r="G59" s="4">
        <f t="shared" si="16"/>
        <v>0</v>
      </c>
      <c r="H59" s="4">
        <f t="shared" si="16"/>
        <v>0</v>
      </c>
      <c r="I59" s="4">
        <f t="shared" si="16"/>
        <v>0</v>
      </c>
      <c r="J59" s="4">
        <f t="shared" si="16"/>
        <v>0</v>
      </c>
      <c r="K59" s="4">
        <f t="shared" si="16"/>
        <v>0</v>
      </c>
      <c r="L59" s="4">
        <f t="shared" si="16"/>
        <v>0</v>
      </c>
      <c r="M59" s="4">
        <f t="shared" si="16"/>
        <v>0</v>
      </c>
      <c r="N59" s="4">
        <f t="shared" si="16"/>
        <v>0</v>
      </c>
      <c r="O59" s="4">
        <f t="shared" si="16"/>
        <v>0</v>
      </c>
      <c r="P59" s="4">
        <f t="shared" si="16"/>
        <v>0</v>
      </c>
      <c r="Q59" s="4">
        <f t="shared" si="16"/>
        <v>0</v>
      </c>
      <c r="R59" s="4">
        <f t="shared" si="16"/>
        <v>0</v>
      </c>
      <c r="S59" s="4">
        <f t="shared" si="16"/>
        <v>0</v>
      </c>
      <c r="T59" s="4">
        <f t="shared" si="16"/>
        <v>0</v>
      </c>
      <c r="U59" s="4">
        <f t="shared" si="16"/>
        <v>0</v>
      </c>
      <c r="V59" s="4">
        <f t="shared" si="16"/>
        <v>0</v>
      </c>
      <c r="W59" s="4">
        <f t="shared" si="16"/>
        <v>0</v>
      </c>
      <c r="X59" s="4">
        <f t="shared" si="16"/>
        <v>0</v>
      </c>
      <c r="Y59" s="4">
        <f t="shared" si="16"/>
        <v>0</v>
      </c>
      <c r="Z59" s="4">
        <f t="shared" si="16"/>
        <v>0</v>
      </c>
      <c r="AA59" s="4">
        <f t="shared" si="16"/>
        <v>0</v>
      </c>
      <c r="AB59" s="4">
        <f t="shared" si="16"/>
        <v>0</v>
      </c>
      <c r="AC59" s="4">
        <f t="shared" si="16"/>
        <v>0</v>
      </c>
      <c r="AD59" s="4">
        <f t="shared" si="16"/>
        <v>0</v>
      </c>
      <c r="AE59" s="4">
        <f t="shared" si="16"/>
        <v>0</v>
      </c>
      <c r="AF59" s="4">
        <f t="shared" si="16"/>
        <v>0</v>
      </c>
      <c r="AG59" s="4">
        <f t="shared" si="16"/>
        <v>0</v>
      </c>
      <c r="AH59" s="4">
        <f t="shared" si="16"/>
        <v>0</v>
      </c>
      <c r="AI59" s="4">
        <f t="shared" si="16"/>
        <v>0</v>
      </c>
      <c r="AJ59" s="4">
        <f t="shared" ref="AJ59:BO59" si="17">AJ14</f>
        <v>0</v>
      </c>
      <c r="AK59" s="4">
        <f t="shared" si="17"/>
        <v>0</v>
      </c>
      <c r="AL59" s="4">
        <f t="shared" si="17"/>
        <v>0</v>
      </c>
      <c r="AM59" s="4">
        <f t="shared" si="17"/>
        <v>0</v>
      </c>
      <c r="AN59" s="4">
        <f t="shared" si="17"/>
        <v>0</v>
      </c>
      <c r="AO59" s="4">
        <f t="shared" si="17"/>
        <v>0</v>
      </c>
      <c r="AP59" s="4">
        <f t="shared" si="17"/>
        <v>0</v>
      </c>
      <c r="AQ59" s="4">
        <f t="shared" si="17"/>
        <v>0</v>
      </c>
      <c r="AR59" s="4">
        <f t="shared" si="17"/>
        <v>0</v>
      </c>
      <c r="AS59" s="4">
        <f t="shared" si="17"/>
        <v>0</v>
      </c>
      <c r="AT59" s="4">
        <f t="shared" si="17"/>
        <v>0</v>
      </c>
      <c r="AU59" s="4">
        <f t="shared" si="17"/>
        <v>0</v>
      </c>
      <c r="AV59" s="4">
        <f t="shared" si="17"/>
        <v>0</v>
      </c>
      <c r="AW59" s="4">
        <f t="shared" si="17"/>
        <v>0</v>
      </c>
      <c r="AX59" s="4">
        <f t="shared" si="17"/>
        <v>0</v>
      </c>
      <c r="AY59" s="4">
        <f t="shared" si="17"/>
        <v>0</v>
      </c>
      <c r="AZ59" s="4">
        <f t="shared" si="17"/>
        <v>0</v>
      </c>
      <c r="BA59" s="4">
        <f t="shared" si="17"/>
        <v>0</v>
      </c>
      <c r="BB59" s="4">
        <f t="shared" si="17"/>
        <v>0</v>
      </c>
      <c r="BC59" s="4">
        <f t="shared" si="17"/>
        <v>0</v>
      </c>
      <c r="BD59" s="4">
        <f t="shared" si="17"/>
        <v>0</v>
      </c>
      <c r="BE59" s="4">
        <f t="shared" si="17"/>
        <v>0</v>
      </c>
      <c r="BF59" s="4">
        <f t="shared" si="17"/>
        <v>0</v>
      </c>
      <c r="BG59" s="4">
        <f t="shared" si="17"/>
        <v>0</v>
      </c>
      <c r="BH59" s="4">
        <f t="shared" si="17"/>
        <v>0</v>
      </c>
      <c r="BI59" s="4">
        <f t="shared" si="17"/>
        <v>0</v>
      </c>
      <c r="BJ59" s="4">
        <f t="shared" si="17"/>
        <v>0</v>
      </c>
      <c r="BK59" s="4">
        <f t="shared" si="17"/>
        <v>0</v>
      </c>
      <c r="BL59" s="4">
        <f t="shared" si="17"/>
        <v>0</v>
      </c>
      <c r="BM59" s="4">
        <f t="shared" si="17"/>
        <v>0</v>
      </c>
      <c r="BN59" s="4">
        <f t="shared" si="17"/>
        <v>0</v>
      </c>
      <c r="BO59" s="4">
        <f t="shared" si="17"/>
        <v>0</v>
      </c>
      <c r="BP59" s="4"/>
      <c r="BQ59" s="4"/>
      <c r="BR59" s="58"/>
      <c r="BS59" s="6"/>
    </row>
    <row r="60" spans="1:73" ht="15" customHeight="1">
      <c r="A60" s="197"/>
      <c r="B60" s="4"/>
      <c r="C60" s="194"/>
      <c r="D60" s="4">
        <f t="shared" ref="D60:AI60" si="18">D15</f>
        <v>0</v>
      </c>
      <c r="E60" s="4">
        <f t="shared" si="18"/>
        <v>0</v>
      </c>
      <c r="F60" s="4">
        <f t="shared" si="18"/>
        <v>0</v>
      </c>
      <c r="G60" s="4">
        <f t="shared" si="18"/>
        <v>0</v>
      </c>
      <c r="H60" s="4">
        <f t="shared" si="18"/>
        <v>0</v>
      </c>
      <c r="I60" s="4">
        <f t="shared" si="18"/>
        <v>0</v>
      </c>
      <c r="J60" s="4">
        <f t="shared" si="18"/>
        <v>0</v>
      </c>
      <c r="K60" s="4">
        <f t="shared" si="18"/>
        <v>0</v>
      </c>
      <c r="L60" s="4">
        <f t="shared" si="18"/>
        <v>0</v>
      </c>
      <c r="M60" s="4">
        <f t="shared" si="18"/>
        <v>0</v>
      </c>
      <c r="N60" s="4">
        <f t="shared" si="18"/>
        <v>0</v>
      </c>
      <c r="O60" s="4">
        <f t="shared" si="18"/>
        <v>0</v>
      </c>
      <c r="P60" s="4">
        <f t="shared" si="18"/>
        <v>0</v>
      </c>
      <c r="Q60" s="4">
        <f t="shared" si="18"/>
        <v>0</v>
      </c>
      <c r="R60" s="4">
        <f t="shared" si="18"/>
        <v>0</v>
      </c>
      <c r="S60" s="4">
        <f t="shared" si="18"/>
        <v>0</v>
      </c>
      <c r="T60" s="4">
        <f t="shared" si="18"/>
        <v>0</v>
      </c>
      <c r="U60" s="4">
        <f t="shared" si="18"/>
        <v>0</v>
      </c>
      <c r="V60" s="4">
        <f t="shared" si="18"/>
        <v>0</v>
      </c>
      <c r="W60" s="4">
        <f t="shared" si="18"/>
        <v>0</v>
      </c>
      <c r="X60" s="4">
        <f t="shared" si="18"/>
        <v>0</v>
      </c>
      <c r="Y60" s="4">
        <f t="shared" si="18"/>
        <v>0</v>
      </c>
      <c r="Z60" s="4">
        <f t="shared" si="18"/>
        <v>0</v>
      </c>
      <c r="AA60" s="4">
        <f t="shared" si="18"/>
        <v>0</v>
      </c>
      <c r="AB60" s="4">
        <f t="shared" si="18"/>
        <v>0</v>
      </c>
      <c r="AC60" s="4">
        <f t="shared" si="18"/>
        <v>0</v>
      </c>
      <c r="AD60" s="4">
        <f t="shared" si="18"/>
        <v>0</v>
      </c>
      <c r="AE60" s="4">
        <f t="shared" si="18"/>
        <v>0</v>
      </c>
      <c r="AF60" s="4">
        <f t="shared" si="18"/>
        <v>0</v>
      </c>
      <c r="AG60" s="4">
        <f t="shared" si="18"/>
        <v>0</v>
      </c>
      <c r="AH60" s="4">
        <f t="shared" si="18"/>
        <v>0</v>
      </c>
      <c r="AI60" s="4">
        <f t="shared" si="18"/>
        <v>0</v>
      </c>
      <c r="AJ60" s="4">
        <f t="shared" ref="AJ60:BO60" si="19">AJ15</f>
        <v>0</v>
      </c>
      <c r="AK60" s="4">
        <f t="shared" si="19"/>
        <v>0</v>
      </c>
      <c r="AL60" s="4">
        <f t="shared" si="19"/>
        <v>0</v>
      </c>
      <c r="AM60" s="4">
        <f t="shared" si="19"/>
        <v>0</v>
      </c>
      <c r="AN60" s="4">
        <f t="shared" si="19"/>
        <v>0</v>
      </c>
      <c r="AO60" s="4">
        <f t="shared" si="19"/>
        <v>0</v>
      </c>
      <c r="AP60" s="4">
        <f t="shared" si="19"/>
        <v>0</v>
      </c>
      <c r="AQ60" s="4">
        <f t="shared" si="19"/>
        <v>0</v>
      </c>
      <c r="AR60" s="4">
        <f t="shared" si="19"/>
        <v>0</v>
      </c>
      <c r="AS60" s="4">
        <f t="shared" si="19"/>
        <v>0</v>
      </c>
      <c r="AT60" s="4">
        <f t="shared" si="19"/>
        <v>0</v>
      </c>
      <c r="AU60" s="4">
        <f t="shared" si="19"/>
        <v>0</v>
      </c>
      <c r="AV60" s="4">
        <f t="shared" si="19"/>
        <v>0</v>
      </c>
      <c r="AW60" s="4">
        <f t="shared" si="19"/>
        <v>0</v>
      </c>
      <c r="AX60" s="4">
        <f t="shared" si="19"/>
        <v>0</v>
      </c>
      <c r="AY60" s="4">
        <f t="shared" si="19"/>
        <v>0</v>
      </c>
      <c r="AZ60" s="4">
        <f t="shared" si="19"/>
        <v>0</v>
      </c>
      <c r="BA60" s="4">
        <f t="shared" si="19"/>
        <v>0</v>
      </c>
      <c r="BB60" s="4">
        <f t="shared" si="19"/>
        <v>0</v>
      </c>
      <c r="BC60" s="4">
        <f t="shared" si="19"/>
        <v>0</v>
      </c>
      <c r="BD60" s="4">
        <f t="shared" si="19"/>
        <v>0</v>
      </c>
      <c r="BE60" s="4">
        <f t="shared" si="19"/>
        <v>0</v>
      </c>
      <c r="BF60" s="4">
        <f t="shared" si="19"/>
        <v>0</v>
      </c>
      <c r="BG60" s="4">
        <f t="shared" si="19"/>
        <v>0</v>
      </c>
      <c r="BH60" s="4">
        <f t="shared" si="19"/>
        <v>0</v>
      </c>
      <c r="BI60" s="4">
        <f t="shared" si="19"/>
        <v>0</v>
      </c>
      <c r="BJ60" s="4">
        <f t="shared" si="19"/>
        <v>0</v>
      </c>
      <c r="BK60" s="4">
        <f t="shared" si="19"/>
        <v>0</v>
      </c>
      <c r="BL60" s="4">
        <f t="shared" si="19"/>
        <v>0</v>
      </c>
      <c r="BM60" s="4">
        <f t="shared" si="19"/>
        <v>0</v>
      </c>
      <c r="BN60" s="4">
        <f t="shared" si="19"/>
        <v>0</v>
      </c>
      <c r="BO60" s="4">
        <f t="shared" si="19"/>
        <v>0</v>
      </c>
      <c r="BP60" s="4"/>
      <c r="BQ60" s="4"/>
      <c r="BR60" s="58"/>
    </row>
    <row r="61" spans="1:73" ht="15" customHeight="1">
      <c r="A61" s="198"/>
      <c r="B61" s="4"/>
      <c r="C61" s="195"/>
      <c r="D61" s="4">
        <f t="shared" ref="D61:F61" si="20">D18</f>
        <v>0</v>
      </c>
      <c r="E61" s="4">
        <f t="shared" si="20"/>
        <v>0</v>
      </c>
      <c r="F61" s="4">
        <f t="shared" si="20"/>
        <v>0</v>
      </c>
      <c r="G61" s="4">
        <f t="shared" ref="G61:BO61" si="21">G18</f>
        <v>0</v>
      </c>
      <c r="H61" s="4">
        <f t="shared" si="21"/>
        <v>0</v>
      </c>
      <c r="I61" s="4">
        <f t="shared" si="21"/>
        <v>0</v>
      </c>
      <c r="J61" s="4">
        <f t="shared" si="21"/>
        <v>0</v>
      </c>
      <c r="K61" s="4">
        <f t="shared" si="21"/>
        <v>2E-3</v>
      </c>
      <c r="L61" s="4">
        <f t="shared" si="21"/>
        <v>3.0000000000000001E-3</v>
      </c>
      <c r="M61" s="4">
        <f t="shared" si="21"/>
        <v>0</v>
      </c>
      <c r="N61" s="4">
        <f t="shared" si="21"/>
        <v>0</v>
      </c>
      <c r="O61" s="4">
        <f t="shared" si="21"/>
        <v>0</v>
      </c>
      <c r="P61" s="4">
        <f t="shared" si="21"/>
        <v>0</v>
      </c>
      <c r="Q61" s="4">
        <f t="shared" si="21"/>
        <v>0</v>
      </c>
      <c r="R61" s="4">
        <f t="shared" si="21"/>
        <v>0</v>
      </c>
      <c r="S61" s="4">
        <f t="shared" si="21"/>
        <v>0</v>
      </c>
      <c r="T61" s="4">
        <f t="shared" si="21"/>
        <v>0</v>
      </c>
      <c r="U61" s="4">
        <f t="shared" si="21"/>
        <v>0</v>
      </c>
      <c r="V61" s="4">
        <f t="shared" si="21"/>
        <v>0</v>
      </c>
      <c r="W61" s="4">
        <f>W18</f>
        <v>0</v>
      </c>
      <c r="X61" s="4">
        <f t="shared" si="21"/>
        <v>0</v>
      </c>
      <c r="Y61" s="4">
        <f t="shared" si="21"/>
        <v>0</v>
      </c>
      <c r="Z61" s="4">
        <f t="shared" si="21"/>
        <v>0</v>
      </c>
      <c r="AA61" s="4">
        <f t="shared" si="21"/>
        <v>0</v>
      </c>
      <c r="AB61" s="4">
        <f t="shared" si="21"/>
        <v>0</v>
      </c>
      <c r="AC61" s="4">
        <f t="shared" si="21"/>
        <v>0</v>
      </c>
      <c r="AD61" s="4">
        <f t="shared" si="21"/>
        <v>0</v>
      </c>
      <c r="AE61" s="4">
        <f t="shared" si="21"/>
        <v>0</v>
      </c>
      <c r="AF61" s="4">
        <f t="shared" si="21"/>
        <v>0</v>
      </c>
      <c r="AG61" s="4">
        <f t="shared" si="21"/>
        <v>0</v>
      </c>
      <c r="AH61" s="4">
        <f t="shared" si="21"/>
        <v>0</v>
      </c>
      <c r="AI61" s="4">
        <f t="shared" si="21"/>
        <v>0</v>
      </c>
      <c r="AJ61" s="4">
        <f t="shared" si="21"/>
        <v>0</v>
      </c>
      <c r="AK61" s="4">
        <f t="shared" si="21"/>
        <v>0</v>
      </c>
      <c r="AL61" s="4">
        <f t="shared" si="21"/>
        <v>0</v>
      </c>
      <c r="AM61" s="4">
        <f t="shared" si="21"/>
        <v>0</v>
      </c>
      <c r="AN61" s="4">
        <f t="shared" si="21"/>
        <v>0</v>
      </c>
      <c r="AO61" s="4">
        <f t="shared" si="21"/>
        <v>0</v>
      </c>
      <c r="AP61" s="4">
        <f t="shared" si="21"/>
        <v>0</v>
      </c>
      <c r="AQ61" s="4">
        <f t="shared" si="21"/>
        <v>0</v>
      </c>
      <c r="AR61" s="4">
        <f t="shared" si="21"/>
        <v>0</v>
      </c>
      <c r="AS61" s="4">
        <f t="shared" si="21"/>
        <v>0</v>
      </c>
      <c r="AT61" s="4">
        <f t="shared" si="21"/>
        <v>0</v>
      </c>
      <c r="AU61" s="4">
        <f t="shared" si="21"/>
        <v>0</v>
      </c>
      <c r="AV61" s="4">
        <f t="shared" si="21"/>
        <v>0</v>
      </c>
      <c r="AW61" s="4">
        <f t="shared" si="21"/>
        <v>0</v>
      </c>
      <c r="AX61" s="4">
        <f t="shared" si="21"/>
        <v>0</v>
      </c>
      <c r="AY61" s="4">
        <f t="shared" si="21"/>
        <v>0</v>
      </c>
      <c r="AZ61" s="4">
        <f t="shared" si="21"/>
        <v>0</v>
      </c>
      <c r="BA61" s="4">
        <f t="shared" si="21"/>
        <v>0</v>
      </c>
      <c r="BB61" s="4">
        <f t="shared" si="21"/>
        <v>0</v>
      </c>
      <c r="BC61" s="4">
        <f t="shared" si="21"/>
        <v>0</v>
      </c>
      <c r="BD61" s="4">
        <f t="shared" si="21"/>
        <v>0</v>
      </c>
      <c r="BE61" s="4">
        <f t="shared" si="21"/>
        <v>0</v>
      </c>
      <c r="BF61" s="4">
        <f t="shared" si="21"/>
        <v>0.01</v>
      </c>
      <c r="BG61" s="4">
        <f t="shared" si="21"/>
        <v>0</v>
      </c>
      <c r="BH61" s="4">
        <f t="shared" si="21"/>
        <v>0</v>
      </c>
      <c r="BI61" s="4">
        <f t="shared" si="21"/>
        <v>0</v>
      </c>
      <c r="BJ61" s="4">
        <f t="shared" si="21"/>
        <v>0.06</v>
      </c>
      <c r="BK61" s="4">
        <f t="shared" si="21"/>
        <v>0.01</v>
      </c>
      <c r="BL61" s="4">
        <f t="shared" si="21"/>
        <v>0.01</v>
      </c>
      <c r="BM61" s="4">
        <f t="shared" si="21"/>
        <v>0</v>
      </c>
      <c r="BN61" s="4">
        <f t="shared" si="21"/>
        <v>7.0000000000000007E-2</v>
      </c>
      <c r="BO61" s="4">
        <f t="shared" si="21"/>
        <v>3.0000000000000001E-3</v>
      </c>
      <c r="BP61" s="4"/>
      <c r="BQ61" s="4"/>
      <c r="BR61" s="58"/>
    </row>
    <row r="62" spans="1:73" ht="17.399999999999999">
      <c r="B62" s="13" t="s">
        <v>24</v>
      </c>
      <c r="C62" s="14"/>
      <c r="D62" s="15">
        <f t="shared" ref="D62:BN62" si="22">SUM(D57:D61)</f>
        <v>0.03</v>
      </c>
      <c r="E62" s="15">
        <f t="shared" si="22"/>
        <v>0</v>
      </c>
      <c r="F62" s="15">
        <f t="shared" si="22"/>
        <v>0.01</v>
      </c>
      <c r="G62" s="15">
        <f t="shared" si="22"/>
        <v>0</v>
      </c>
      <c r="H62" s="15">
        <f t="shared" si="22"/>
        <v>1.1999999999999999E-3</v>
      </c>
      <c r="I62" s="15">
        <f t="shared" si="22"/>
        <v>0</v>
      </c>
      <c r="J62" s="15">
        <f t="shared" si="22"/>
        <v>0.09</v>
      </c>
      <c r="K62" s="15">
        <f t="shared" si="22"/>
        <v>7.0000000000000001E-3</v>
      </c>
      <c r="L62" s="15">
        <f t="shared" si="22"/>
        <v>3.0000000000000001E-3</v>
      </c>
      <c r="M62" s="15">
        <f t="shared" si="22"/>
        <v>0</v>
      </c>
      <c r="N62" s="15">
        <f t="shared" si="22"/>
        <v>0</v>
      </c>
      <c r="O62" s="15">
        <f t="shared" si="22"/>
        <v>0</v>
      </c>
      <c r="P62" s="15">
        <f t="shared" si="22"/>
        <v>0</v>
      </c>
      <c r="Q62" s="15">
        <f t="shared" si="22"/>
        <v>0</v>
      </c>
      <c r="R62" s="15">
        <f t="shared" si="22"/>
        <v>0</v>
      </c>
      <c r="S62" s="15">
        <f t="shared" si="22"/>
        <v>0</v>
      </c>
      <c r="T62" s="15">
        <f t="shared" si="22"/>
        <v>0</v>
      </c>
      <c r="U62" s="15">
        <f t="shared" si="22"/>
        <v>0</v>
      </c>
      <c r="V62" s="15">
        <f t="shared" si="22"/>
        <v>0</v>
      </c>
      <c r="W62" s="15">
        <f>SUM(W57:W61)</f>
        <v>0</v>
      </c>
      <c r="X62" s="15">
        <f t="shared" si="22"/>
        <v>0</v>
      </c>
      <c r="Y62" s="15">
        <f t="shared" si="22"/>
        <v>0</v>
      </c>
      <c r="Z62" s="15">
        <f t="shared" si="22"/>
        <v>0</v>
      </c>
      <c r="AA62" s="15">
        <f t="shared" si="22"/>
        <v>0</v>
      </c>
      <c r="AB62" s="15">
        <f t="shared" si="22"/>
        <v>0</v>
      </c>
      <c r="AC62" s="15">
        <f t="shared" si="22"/>
        <v>0</v>
      </c>
      <c r="AD62" s="15">
        <f t="shared" si="22"/>
        <v>0</v>
      </c>
      <c r="AE62" s="15">
        <f t="shared" si="22"/>
        <v>0</v>
      </c>
      <c r="AF62" s="15">
        <f t="shared" si="22"/>
        <v>0</v>
      </c>
      <c r="AG62" s="15">
        <f t="shared" si="22"/>
        <v>0</v>
      </c>
      <c r="AH62" s="15">
        <f t="shared" si="22"/>
        <v>0</v>
      </c>
      <c r="AI62" s="15">
        <f t="shared" si="22"/>
        <v>0</v>
      </c>
      <c r="AJ62" s="15">
        <f t="shared" si="22"/>
        <v>0</v>
      </c>
      <c r="AK62" s="15">
        <f t="shared" si="22"/>
        <v>0</v>
      </c>
      <c r="AL62" s="15">
        <f t="shared" si="22"/>
        <v>0</v>
      </c>
      <c r="AM62" s="15">
        <f t="shared" si="22"/>
        <v>0</v>
      </c>
      <c r="AN62" s="15">
        <f t="shared" si="22"/>
        <v>0</v>
      </c>
      <c r="AO62" s="15">
        <f t="shared" si="22"/>
        <v>0</v>
      </c>
      <c r="AP62" s="15">
        <f t="shared" si="22"/>
        <v>0</v>
      </c>
      <c r="AQ62" s="15">
        <f t="shared" si="22"/>
        <v>0</v>
      </c>
      <c r="AR62" s="15">
        <f t="shared" si="22"/>
        <v>0</v>
      </c>
      <c r="AS62" s="15">
        <f t="shared" si="22"/>
        <v>0</v>
      </c>
      <c r="AT62" s="15">
        <f t="shared" si="22"/>
        <v>0</v>
      </c>
      <c r="AU62" s="15">
        <f t="shared" si="22"/>
        <v>0</v>
      </c>
      <c r="AV62" s="15">
        <f t="shared" si="22"/>
        <v>0</v>
      </c>
      <c r="AW62" s="15">
        <f t="shared" si="22"/>
        <v>0</v>
      </c>
      <c r="AX62" s="15">
        <f t="shared" si="22"/>
        <v>0</v>
      </c>
      <c r="AY62" s="15">
        <f t="shared" si="22"/>
        <v>0</v>
      </c>
      <c r="AZ62" s="15">
        <f t="shared" si="22"/>
        <v>0</v>
      </c>
      <c r="BA62" s="15">
        <f t="shared" si="22"/>
        <v>0</v>
      </c>
      <c r="BB62" s="15">
        <f t="shared" si="22"/>
        <v>0</v>
      </c>
      <c r="BC62" s="15">
        <f t="shared" si="22"/>
        <v>0</v>
      </c>
      <c r="BD62" s="15">
        <f t="shared" si="22"/>
        <v>0</v>
      </c>
      <c r="BE62" s="15">
        <f t="shared" si="22"/>
        <v>0</v>
      </c>
      <c r="BF62" s="15">
        <f t="shared" si="22"/>
        <v>0.01</v>
      </c>
      <c r="BG62" s="15">
        <f t="shared" si="22"/>
        <v>0</v>
      </c>
      <c r="BH62" s="15">
        <f t="shared" si="22"/>
        <v>0</v>
      </c>
      <c r="BI62" s="15">
        <f t="shared" si="22"/>
        <v>0</v>
      </c>
      <c r="BJ62" s="15">
        <f t="shared" si="22"/>
        <v>0.06</v>
      </c>
      <c r="BK62" s="15">
        <f t="shared" si="22"/>
        <v>0.01</v>
      </c>
      <c r="BL62" s="15">
        <f t="shared" si="22"/>
        <v>0.01</v>
      </c>
      <c r="BM62" s="15">
        <f t="shared" si="22"/>
        <v>0</v>
      </c>
      <c r="BN62" s="15">
        <f t="shared" si="22"/>
        <v>7.0000000000000007E-2</v>
      </c>
      <c r="BO62" s="15">
        <f t="shared" ref="BO62" si="23">SUM(BO57:BO61)</f>
        <v>3.0000000000000001E-3</v>
      </c>
      <c r="BP62" s="15"/>
      <c r="BQ62" s="15"/>
      <c r="BR62" s="59"/>
    </row>
    <row r="63" spans="1:73" ht="17.399999999999999">
      <c r="B63" s="13" t="s">
        <v>25</v>
      </c>
      <c r="C63" s="14"/>
      <c r="D63" s="16">
        <f t="shared" ref="D63:BO63" si="24">PRODUCT(D62,$F$8)</f>
        <v>0.03</v>
      </c>
      <c r="E63" s="16">
        <f t="shared" si="24"/>
        <v>0</v>
      </c>
      <c r="F63" s="16">
        <f t="shared" si="24"/>
        <v>0.01</v>
      </c>
      <c r="G63" s="16">
        <f t="shared" si="24"/>
        <v>0</v>
      </c>
      <c r="H63" s="16">
        <f t="shared" si="24"/>
        <v>1.1999999999999999E-3</v>
      </c>
      <c r="I63" s="16">
        <f t="shared" si="24"/>
        <v>0</v>
      </c>
      <c r="J63" s="16">
        <f t="shared" si="24"/>
        <v>0.09</v>
      </c>
      <c r="K63" s="16">
        <f t="shared" si="24"/>
        <v>7.0000000000000001E-3</v>
      </c>
      <c r="L63" s="16">
        <f t="shared" si="24"/>
        <v>3.0000000000000001E-3</v>
      </c>
      <c r="M63" s="16">
        <f t="shared" si="24"/>
        <v>0</v>
      </c>
      <c r="N63" s="16">
        <f t="shared" si="24"/>
        <v>0</v>
      </c>
      <c r="O63" s="16">
        <f t="shared" si="24"/>
        <v>0</v>
      </c>
      <c r="P63" s="16">
        <f t="shared" si="24"/>
        <v>0</v>
      </c>
      <c r="Q63" s="16">
        <f t="shared" si="24"/>
        <v>0</v>
      </c>
      <c r="R63" s="16">
        <f t="shared" si="24"/>
        <v>0</v>
      </c>
      <c r="S63" s="16">
        <f t="shared" si="24"/>
        <v>0</v>
      </c>
      <c r="T63" s="16">
        <f t="shared" si="24"/>
        <v>0</v>
      </c>
      <c r="U63" s="16">
        <f t="shared" si="24"/>
        <v>0</v>
      </c>
      <c r="V63" s="16">
        <f t="shared" si="24"/>
        <v>0</v>
      </c>
      <c r="W63" s="16">
        <f>PRODUCT(W62,$F$8)</f>
        <v>0</v>
      </c>
      <c r="X63" s="16">
        <f t="shared" si="24"/>
        <v>0</v>
      </c>
      <c r="Y63" s="16">
        <f t="shared" si="24"/>
        <v>0</v>
      </c>
      <c r="Z63" s="16">
        <f t="shared" si="24"/>
        <v>0</v>
      </c>
      <c r="AA63" s="16">
        <f t="shared" si="24"/>
        <v>0</v>
      </c>
      <c r="AB63" s="16">
        <f t="shared" si="24"/>
        <v>0</v>
      </c>
      <c r="AC63" s="16">
        <f t="shared" si="24"/>
        <v>0</v>
      </c>
      <c r="AD63" s="16">
        <f t="shared" si="24"/>
        <v>0</v>
      </c>
      <c r="AE63" s="16">
        <f t="shared" si="24"/>
        <v>0</v>
      </c>
      <c r="AF63" s="16">
        <f t="shared" si="24"/>
        <v>0</v>
      </c>
      <c r="AG63" s="16">
        <f t="shared" si="24"/>
        <v>0</v>
      </c>
      <c r="AH63" s="16">
        <f t="shared" si="24"/>
        <v>0</v>
      </c>
      <c r="AI63" s="16">
        <f t="shared" si="24"/>
        <v>0</v>
      </c>
      <c r="AJ63" s="16">
        <f t="shared" si="24"/>
        <v>0</v>
      </c>
      <c r="AK63" s="16">
        <f t="shared" si="24"/>
        <v>0</v>
      </c>
      <c r="AL63" s="16">
        <f t="shared" si="24"/>
        <v>0</v>
      </c>
      <c r="AM63" s="16">
        <f t="shared" si="24"/>
        <v>0</v>
      </c>
      <c r="AN63" s="16">
        <f t="shared" si="24"/>
        <v>0</v>
      </c>
      <c r="AO63" s="16">
        <f t="shared" si="24"/>
        <v>0</v>
      </c>
      <c r="AP63" s="16">
        <f t="shared" si="24"/>
        <v>0</v>
      </c>
      <c r="AQ63" s="16">
        <f t="shared" si="24"/>
        <v>0</v>
      </c>
      <c r="AR63" s="16">
        <f t="shared" si="24"/>
        <v>0</v>
      </c>
      <c r="AS63" s="16">
        <f t="shared" si="24"/>
        <v>0</v>
      </c>
      <c r="AT63" s="16">
        <f t="shared" si="24"/>
        <v>0</v>
      </c>
      <c r="AU63" s="16">
        <f t="shared" si="24"/>
        <v>0</v>
      </c>
      <c r="AV63" s="16">
        <f t="shared" si="24"/>
        <v>0</v>
      </c>
      <c r="AW63" s="16">
        <f t="shared" si="24"/>
        <v>0</v>
      </c>
      <c r="AX63" s="16">
        <f t="shared" si="24"/>
        <v>0</v>
      </c>
      <c r="AY63" s="16">
        <f t="shared" si="24"/>
        <v>0</v>
      </c>
      <c r="AZ63" s="16">
        <f t="shared" si="24"/>
        <v>0</v>
      </c>
      <c r="BA63" s="16">
        <f t="shared" si="24"/>
        <v>0</v>
      </c>
      <c r="BB63" s="16">
        <f t="shared" si="24"/>
        <v>0</v>
      </c>
      <c r="BC63" s="16">
        <f t="shared" si="24"/>
        <v>0</v>
      </c>
      <c r="BD63" s="16">
        <f t="shared" si="24"/>
        <v>0</v>
      </c>
      <c r="BE63" s="16">
        <f t="shared" si="24"/>
        <v>0</v>
      </c>
      <c r="BF63" s="16">
        <f t="shared" si="24"/>
        <v>0.01</v>
      </c>
      <c r="BG63" s="16">
        <f t="shared" si="24"/>
        <v>0</v>
      </c>
      <c r="BH63" s="16">
        <f t="shared" si="24"/>
        <v>0</v>
      </c>
      <c r="BI63" s="16">
        <f t="shared" si="24"/>
        <v>0</v>
      </c>
      <c r="BJ63" s="16">
        <f t="shared" si="24"/>
        <v>0.06</v>
      </c>
      <c r="BK63" s="16">
        <f t="shared" si="24"/>
        <v>0.01</v>
      </c>
      <c r="BL63" s="16">
        <f t="shared" si="24"/>
        <v>0.01</v>
      </c>
      <c r="BM63" s="16">
        <f t="shared" si="24"/>
        <v>0</v>
      </c>
      <c r="BN63" s="16">
        <f t="shared" si="24"/>
        <v>7.0000000000000007E-2</v>
      </c>
      <c r="BO63" s="16">
        <f t="shared" si="24"/>
        <v>3.0000000000000001E-3</v>
      </c>
      <c r="BP63" s="16"/>
      <c r="BQ63" s="16"/>
      <c r="BR63" s="60"/>
    </row>
    <row r="65" spans="1:72" ht="17.399999999999999">
      <c r="A65" s="17"/>
      <c r="B65" s="18" t="s">
        <v>26</v>
      </c>
      <c r="C65" s="19" t="s">
        <v>27</v>
      </c>
      <c r="D65" s="20">
        <f t="shared" ref="D65:BN65" si="25">D47</f>
        <v>107.27</v>
      </c>
      <c r="E65" s="20">
        <f t="shared" si="25"/>
        <v>114</v>
      </c>
      <c r="F65" s="20">
        <f t="shared" si="25"/>
        <v>83</v>
      </c>
      <c r="G65" s="20">
        <f t="shared" si="25"/>
        <v>744</v>
      </c>
      <c r="H65" s="20">
        <f t="shared" si="25"/>
        <v>1740</v>
      </c>
      <c r="I65" s="20">
        <f t="shared" si="25"/>
        <v>960</v>
      </c>
      <c r="J65" s="20">
        <f t="shared" si="25"/>
        <v>90.57</v>
      </c>
      <c r="K65" s="20">
        <f t="shared" si="25"/>
        <v>1173.33</v>
      </c>
      <c r="L65" s="20">
        <f t="shared" si="25"/>
        <v>255.2</v>
      </c>
      <c r="M65" s="20">
        <f t="shared" si="25"/>
        <v>741</v>
      </c>
      <c r="N65" s="20">
        <f t="shared" si="25"/>
        <v>126.38</v>
      </c>
      <c r="O65" s="20">
        <f t="shared" si="25"/>
        <v>387.53</v>
      </c>
      <c r="P65" s="20">
        <f t="shared" si="25"/>
        <v>465.79</v>
      </c>
      <c r="Q65" s="20">
        <f t="shared" si="25"/>
        <v>520</v>
      </c>
      <c r="R65" s="20">
        <f t="shared" si="25"/>
        <v>1295</v>
      </c>
      <c r="S65" s="20">
        <f t="shared" si="25"/>
        <v>0</v>
      </c>
      <c r="T65" s="20">
        <f t="shared" si="25"/>
        <v>0</v>
      </c>
      <c r="U65" s="20">
        <f t="shared" si="25"/>
        <v>824</v>
      </c>
      <c r="V65" s="20">
        <f t="shared" si="25"/>
        <v>461.33</v>
      </c>
      <c r="W65" s="20">
        <f>W47</f>
        <v>120</v>
      </c>
      <c r="X65" s="20">
        <f t="shared" si="25"/>
        <v>9</v>
      </c>
      <c r="Y65" s="20">
        <f t="shared" si="25"/>
        <v>266.5</v>
      </c>
      <c r="Z65" s="20">
        <f t="shared" si="25"/>
        <v>533</v>
      </c>
      <c r="AA65" s="20">
        <f t="shared" si="25"/>
        <v>431</v>
      </c>
      <c r="AB65" s="20">
        <f t="shared" si="25"/>
        <v>400</v>
      </c>
      <c r="AC65" s="20">
        <f t="shared" si="25"/>
        <v>289</v>
      </c>
      <c r="AD65" s="20">
        <f t="shared" si="25"/>
        <v>135</v>
      </c>
      <c r="AE65" s="20">
        <f t="shared" si="25"/>
        <v>838</v>
      </c>
      <c r="AF65" s="20">
        <f t="shared" si="25"/>
        <v>0</v>
      </c>
      <c r="AG65" s="20">
        <f t="shared" si="25"/>
        <v>175</v>
      </c>
      <c r="AH65" s="20">
        <f t="shared" si="25"/>
        <v>252</v>
      </c>
      <c r="AI65" s="20">
        <f t="shared" si="25"/>
        <v>208</v>
      </c>
      <c r="AJ65" s="20">
        <f t="shared" si="25"/>
        <v>295.45</v>
      </c>
      <c r="AK65" s="20">
        <f t="shared" si="25"/>
        <v>99</v>
      </c>
      <c r="AL65" s="20">
        <f t="shared" si="25"/>
        <v>72.75</v>
      </c>
      <c r="AM65" s="20">
        <f t="shared" si="25"/>
        <v>47.1</v>
      </c>
      <c r="AN65" s="20">
        <f t="shared" si="25"/>
        <v>260</v>
      </c>
      <c r="AO65" s="20">
        <f t="shared" si="25"/>
        <v>325</v>
      </c>
      <c r="AP65" s="20">
        <f t="shared" si="25"/>
        <v>0</v>
      </c>
      <c r="AQ65" s="20">
        <f t="shared" si="25"/>
        <v>420</v>
      </c>
      <c r="AR65" s="20">
        <f t="shared" si="25"/>
        <v>0</v>
      </c>
      <c r="AS65" s="20">
        <f t="shared" si="25"/>
        <v>288.51</v>
      </c>
      <c r="AT65" s="20">
        <f t="shared" si="25"/>
        <v>90</v>
      </c>
      <c r="AU65" s="20">
        <f t="shared" si="25"/>
        <v>83.33</v>
      </c>
      <c r="AV65" s="20">
        <f t="shared" si="25"/>
        <v>80.67</v>
      </c>
      <c r="AW65" s="20">
        <f t="shared" si="25"/>
        <v>82.85</v>
      </c>
      <c r="AX65" s="20">
        <f t="shared" si="25"/>
        <v>81.430000000000007</v>
      </c>
      <c r="AY65" s="20">
        <f t="shared" si="25"/>
        <v>63.75</v>
      </c>
      <c r="AZ65" s="20">
        <f t="shared" si="25"/>
        <v>95.38</v>
      </c>
      <c r="BA65" s="20">
        <f t="shared" si="25"/>
        <v>74</v>
      </c>
      <c r="BB65" s="20">
        <f t="shared" si="25"/>
        <v>65</v>
      </c>
      <c r="BC65" s="20">
        <f t="shared" si="25"/>
        <v>111.33</v>
      </c>
      <c r="BD65" s="20">
        <f t="shared" si="25"/>
        <v>346</v>
      </c>
      <c r="BE65" s="20">
        <f t="shared" si="25"/>
        <v>552</v>
      </c>
      <c r="BF65" s="20">
        <f t="shared" si="25"/>
        <v>666</v>
      </c>
      <c r="BG65" s="20">
        <f t="shared" si="25"/>
        <v>320</v>
      </c>
      <c r="BH65" s="20">
        <f t="shared" si="25"/>
        <v>585</v>
      </c>
      <c r="BI65" s="20">
        <f t="shared" si="25"/>
        <v>0</v>
      </c>
      <c r="BJ65" s="20">
        <f t="shared" si="25"/>
        <v>51</v>
      </c>
      <c r="BK65" s="20">
        <f t="shared" si="25"/>
        <v>63</v>
      </c>
      <c r="BL65" s="20">
        <f t="shared" si="25"/>
        <v>42</v>
      </c>
      <c r="BM65" s="20">
        <f t="shared" si="25"/>
        <v>43</v>
      </c>
      <c r="BN65" s="20">
        <f t="shared" si="25"/>
        <v>64</v>
      </c>
      <c r="BO65" s="20">
        <v>6</v>
      </c>
      <c r="BP65" s="20"/>
      <c r="BQ65" s="20"/>
      <c r="BR65" s="64"/>
    </row>
    <row r="66" spans="1:72" ht="17.399999999999999">
      <c r="B66" s="13" t="s">
        <v>28</v>
      </c>
      <c r="C66" s="14" t="s">
        <v>27</v>
      </c>
      <c r="D66" s="15">
        <f t="shared" ref="D66:BO66" si="26">D65/1000</f>
        <v>0.10726999999999999</v>
      </c>
      <c r="E66" s="15">
        <f t="shared" si="26"/>
        <v>0.114</v>
      </c>
      <c r="F66" s="15">
        <f t="shared" si="26"/>
        <v>8.3000000000000004E-2</v>
      </c>
      <c r="G66" s="15">
        <f t="shared" si="26"/>
        <v>0.74399999999999999</v>
      </c>
      <c r="H66" s="15">
        <f t="shared" si="26"/>
        <v>1.74</v>
      </c>
      <c r="I66" s="15">
        <f t="shared" si="26"/>
        <v>0.96</v>
      </c>
      <c r="J66" s="15">
        <f t="shared" si="26"/>
        <v>9.0569999999999998E-2</v>
      </c>
      <c r="K66" s="15">
        <f t="shared" si="26"/>
        <v>1.17333</v>
      </c>
      <c r="L66" s="15">
        <f t="shared" si="26"/>
        <v>0.25519999999999998</v>
      </c>
      <c r="M66" s="15">
        <f t="shared" si="26"/>
        <v>0.74099999999999999</v>
      </c>
      <c r="N66" s="15">
        <f t="shared" si="26"/>
        <v>0.12637999999999999</v>
      </c>
      <c r="O66" s="15">
        <f t="shared" si="26"/>
        <v>0.38752999999999999</v>
      </c>
      <c r="P66" s="15">
        <f t="shared" si="26"/>
        <v>0.46579000000000004</v>
      </c>
      <c r="Q66" s="15">
        <f t="shared" si="26"/>
        <v>0.52</v>
      </c>
      <c r="R66" s="15">
        <f t="shared" si="26"/>
        <v>1.2949999999999999</v>
      </c>
      <c r="S66" s="15">
        <f t="shared" si="26"/>
        <v>0</v>
      </c>
      <c r="T66" s="15">
        <f t="shared" si="26"/>
        <v>0</v>
      </c>
      <c r="U66" s="15">
        <f t="shared" si="26"/>
        <v>0.82399999999999995</v>
      </c>
      <c r="V66" s="15">
        <f t="shared" si="26"/>
        <v>0.46132999999999996</v>
      </c>
      <c r="W66" s="15">
        <f>W65/1000</f>
        <v>0.12</v>
      </c>
      <c r="X66" s="15">
        <f t="shared" si="26"/>
        <v>8.9999999999999993E-3</v>
      </c>
      <c r="Y66" s="15">
        <f t="shared" si="26"/>
        <v>0.26650000000000001</v>
      </c>
      <c r="Z66" s="15">
        <f t="shared" si="26"/>
        <v>0.53300000000000003</v>
      </c>
      <c r="AA66" s="15">
        <f t="shared" si="26"/>
        <v>0.43099999999999999</v>
      </c>
      <c r="AB66" s="15">
        <f t="shared" si="26"/>
        <v>0.4</v>
      </c>
      <c r="AC66" s="15">
        <f t="shared" si="26"/>
        <v>0.28899999999999998</v>
      </c>
      <c r="AD66" s="15">
        <f t="shared" si="26"/>
        <v>0.13500000000000001</v>
      </c>
      <c r="AE66" s="15">
        <f t="shared" si="26"/>
        <v>0.83799999999999997</v>
      </c>
      <c r="AF66" s="15">
        <f t="shared" si="26"/>
        <v>0</v>
      </c>
      <c r="AG66" s="15">
        <f t="shared" si="26"/>
        <v>0.17499999999999999</v>
      </c>
      <c r="AH66" s="15">
        <f t="shared" si="26"/>
        <v>0.252</v>
      </c>
      <c r="AI66" s="15">
        <f t="shared" si="26"/>
        <v>0.20799999999999999</v>
      </c>
      <c r="AJ66" s="15">
        <f t="shared" si="26"/>
        <v>0.29544999999999999</v>
      </c>
      <c r="AK66" s="15">
        <f t="shared" si="26"/>
        <v>9.9000000000000005E-2</v>
      </c>
      <c r="AL66" s="15">
        <f t="shared" si="26"/>
        <v>7.2749999999999995E-2</v>
      </c>
      <c r="AM66" s="15">
        <f t="shared" si="26"/>
        <v>4.7100000000000003E-2</v>
      </c>
      <c r="AN66" s="15">
        <f t="shared" si="26"/>
        <v>0.26</v>
      </c>
      <c r="AO66" s="15">
        <f t="shared" si="26"/>
        <v>0.32500000000000001</v>
      </c>
      <c r="AP66" s="15">
        <f t="shared" si="26"/>
        <v>0</v>
      </c>
      <c r="AQ66" s="15">
        <f t="shared" si="26"/>
        <v>0.42</v>
      </c>
      <c r="AR66" s="15">
        <f t="shared" si="26"/>
        <v>0</v>
      </c>
      <c r="AS66" s="15">
        <f t="shared" si="26"/>
        <v>0.28850999999999999</v>
      </c>
      <c r="AT66" s="15">
        <f t="shared" si="26"/>
        <v>0.09</v>
      </c>
      <c r="AU66" s="15">
        <f t="shared" si="26"/>
        <v>8.3330000000000001E-2</v>
      </c>
      <c r="AV66" s="15">
        <f t="shared" si="26"/>
        <v>8.0670000000000006E-2</v>
      </c>
      <c r="AW66" s="15">
        <f t="shared" si="26"/>
        <v>8.2849999999999993E-2</v>
      </c>
      <c r="AX66" s="15">
        <f t="shared" si="26"/>
        <v>8.1430000000000002E-2</v>
      </c>
      <c r="AY66" s="15">
        <f t="shared" si="26"/>
        <v>6.3750000000000001E-2</v>
      </c>
      <c r="AZ66" s="15">
        <f t="shared" si="26"/>
        <v>9.5379999999999993E-2</v>
      </c>
      <c r="BA66" s="15">
        <f t="shared" si="26"/>
        <v>7.3999999999999996E-2</v>
      </c>
      <c r="BB66" s="15">
        <f t="shared" si="26"/>
        <v>6.5000000000000002E-2</v>
      </c>
      <c r="BC66" s="15">
        <f t="shared" si="26"/>
        <v>0.11133</v>
      </c>
      <c r="BD66" s="15">
        <f t="shared" si="26"/>
        <v>0.34599999999999997</v>
      </c>
      <c r="BE66" s="15">
        <f t="shared" si="26"/>
        <v>0.55200000000000005</v>
      </c>
      <c r="BF66" s="15">
        <f t="shared" si="26"/>
        <v>0.66600000000000004</v>
      </c>
      <c r="BG66" s="15">
        <f t="shared" si="26"/>
        <v>0.32</v>
      </c>
      <c r="BH66" s="15">
        <f t="shared" si="26"/>
        <v>0.58499999999999996</v>
      </c>
      <c r="BI66" s="15">
        <f t="shared" si="26"/>
        <v>0</v>
      </c>
      <c r="BJ66" s="15">
        <f t="shared" si="26"/>
        <v>5.0999999999999997E-2</v>
      </c>
      <c r="BK66" s="15">
        <f t="shared" si="26"/>
        <v>6.3E-2</v>
      </c>
      <c r="BL66" s="15">
        <f t="shared" si="26"/>
        <v>4.2000000000000003E-2</v>
      </c>
      <c r="BM66" s="15">
        <f t="shared" si="26"/>
        <v>4.2999999999999997E-2</v>
      </c>
      <c r="BN66" s="15">
        <f t="shared" si="26"/>
        <v>6.4000000000000001E-2</v>
      </c>
      <c r="BO66" s="15">
        <f t="shared" si="26"/>
        <v>6.0000000000000001E-3</v>
      </c>
      <c r="BP66" s="15"/>
      <c r="BQ66" s="15"/>
      <c r="BR66" s="59"/>
    </row>
    <row r="67" spans="1:72" ht="17.399999999999999">
      <c r="A67" s="21"/>
      <c r="B67" s="22" t="s">
        <v>29</v>
      </c>
      <c r="C67" s="199"/>
      <c r="D67" s="23">
        <f t="shared" ref="D67:BO67" si="27">D63*D65</f>
        <v>3.2180999999999997</v>
      </c>
      <c r="E67" s="23">
        <f t="shared" si="27"/>
        <v>0</v>
      </c>
      <c r="F67" s="23">
        <f t="shared" si="27"/>
        <v>0.83000000000000007</v>
      </c>
      <c r="G67" s="23">
        <f t="shared" si="27"/>
        <v>0</v>
      </c>
      <c r="H67" s="23">
        <f t="shared" si="27"/>
        <v>2.0879999999999996</v>
      </c>
      <c r="I67" s="23">
        <f t="shared" si="27"/>
        <v>0</v>
      </c>
      <c r="J67" s="23">
        <f t="shared" si="27"/>
        <v>8.1512999999999991</v>
      </c>
      <c r="K67" s="23">
        <f t="shared" si="27"/>
        <v>8.2133099999999999</v>
      </c>
      <c r="L67" s="23">
        <f t="shared" si="27"/>
        <v>0.76559999999999995</v>
      </c>
      <c r="M67" s="23">
        <f t="shared" si="27"/>
        <v>0</v>
      </c>
      <c r="N67" s="23">
        <f t="shared" si="27"/>
        <v>0</v>
      </c>
      <c r="O67" s="23">
        <f t="shared" si="27"/>
        <v>0</v>
      </c>
      <c r="P67" s="23">
        <f t="shared" si="27"/>
        <v>0</v>
      </c>
      <c r="Q67" s="23">
        <f t="shared" si="27"/>
        <v>0</v>
      </c>
      <c r="R67" s="23">
        <f t="shared" si="27"/>
        <v>0</v>
      </c>
      <c r="S67" s="23">
        <f t="shared" si="27"/>
        <v>0</v>
      </c>
      <c r="T67" s="23">
        <f t="shared" si="27"/>
        <v>0</v>
      </c>
      <c r="U67" s="23">
        <f t="shared" si="27"/>
        <v>0</v>
      </c>
      <c r="V67" s="23">
        <f t="shared" si="27"/>
        <v>0</v>
      </c>
      <c r="W67" s="23">
        <f>W63*W65</f>
        <v>0</v>
      </c>
      <c r="X67" s="23">
        <f t="shared" si="27"/>
        <v>0</v>
      </c>
      <c r="Y67" s="23">
        <f t="shared" si="27"/>
        <v>0</v>
      </c>
      <c r="Z67" s="23">
        <f t="shared" si="27"/>
        <v>0</v>
      </c>
      <c r="AA67" s="23">
        <f t="shared" si="27"/>
        <v>0</v>
      </c>
      <c r="AB67" s="23">
        <f t="shared" si="27"/>
        <v>0</v>
      </c>
      <c r="AC67" s="23">
        <f t="shared" si="27"/>
        <v>0</v>
      </c>
      <c r="AD67" s="23">
        <f t="shared" si="27"/>
        <v>0</v>
      </c>
      <c r="AE67" s="23">
        <f t="shared" si="27"/>
        <v>0</v>
      </c>
      <c r="AF67" s="23">
        <f t="shared" si="27"/>
        <v>0</v>
      </c>
      <c r="AG67" s="23">
        <f t="shared" si="27"/>
        <v>0</v>
      </c>
      <c r="AH67" s="23">
        <f t="shared" si="27"/>
        <v>0</v>
      </c>
      <c r="AI67" s="23">
        <f t="shared" si="27"/>
        <v>0</v>
      </c>
      <c r="AJ67" s="23">
        <f t="shared" si="27"/>
        <v>0</v>
      </c>
      <c r="AK67" s="23">
        <f t="shared" si="27"/>
        <v>0</v>
      </c>
      <c r="AL67" s="23">
        <f t="shared" si="27"/>
        <v>0</v>
      </c>
      <c r="AM67" s="23">
        <f t="shared" si="27"/>
        <v>0</v>
      </c>
      <c r="AN67" s="23">
        <f t="shared" si="27"/>
        <v>0</v>
      </c>
      <c r="AO67" s="23">
        <f t="shared" si="27"/>
        <v>0</v>
      </c>
      <c r="AP67" s="23">
        <f t="shared" si="27"/>
        <v>0</v>
      </c>
      <c r="AQ67" s="23">
        <f t="shared" si="27"/>
        <v>0</v>
      </c>
      <c r="AR67" s="23">
        <f t="shared" si="27"/>
        <v>0</v>
      </c>
      <c r="AS67" s="23">
        <f t="shared" si="27"/>
        <v>0</v>
      </c>
      <c r="AT67" s="23">
        <f t="shared" si="27"/>
        <v>0</v>
      </c>
      <c r="AU67" s="23">
        <f t="shared" si="27"/>
        <v>0</v>
      </c>
      <c r="AV67" s="23">
        <f t="shared" si="27"/>
        <v>0</v>
      </c>
      <c r="AW67" s="23">
        <f t="shared" si="27"/>
        <v>0</v>
      </c>
      <c r="AX67" s="23">
        <f t="shared" si="27"/>
        <v>0</v>
      </c>
      <c r="AY67" s="23">
        <f t="shared" si="27"/>
        <v>0</v>
      </c>
      <c r="AZ67" s="23">
        <f t="shared" si="27"/>
        <v>0</v>
      </c>
      <c r="BA67" s="23">
        <f t="shared" si="27"/>
        <v>0</v>
      </c>
      <c r="BB67" s="23">
        <f t="shared" si="27"/>
        <v>0</v>
      </c>
      <c r="BC67" s="23">
        <f t="shared" si="27"/>
        <v>0</v>
      </c>
      <c r="BD67" s="23">
        <f t="shared" si="27"/>
        <v>0</v>
      </c>
      <c r="BE67" s="23">
        <f t="shared" si="27"/>
        <v>0</v>
      </c>
      <c r="BF67" s="23">
        <f t="shared" si="27"/>
        <v>6.66</v>
      </c>
      <c r="BG67" s="23">
        <f t="shared" si="27"/>
        <v>0</v>
      </c>
      <c r="BH67" s="23">
        <f t="shared" si="27"/>
        <v>0</v>
      </c>
      <c r="BI67" s="23">
        <f t="shared" si="27"/>
        <v>0</v>
      </c>
      <c r="BJ67" s="23">
        <f t="shared" si="27"/>
        <v>3.06</v>
      </c>
      <c r="BK67" s="23">
        <f t="shared" si="27"/>
        <v>0.63</v>
      </c>
      <c r="BL67" s="23">
        <f t="shared" si="27"/>
        <v>0.42</v>
      </c>
      <c r="BM67" s="23">
        <f t="shared" si="27"/>
        <v>0</v>
      </c>
      <c r="BN67" s="23">
        <f t="shared" si="27"/>
        <v>4.4800000000000004</v>
      </c>
      <c r="BO67" s="23">
        <f t="shared" si="27"/>
        <v>1.8000000000000002E-2</v>
      </c>
      <c r="BP67" s="23">
        <f>SUM(D67:BN67)</f>
        <v>38.516310000000004</v>
      </c>
      <c r="BQ67" s="23">
        <f>BP67/$C$11</f>
        <v>38.516310000000004</v>
      </c>
      <c r="BR67" s="62"/>
      <c r="BS67" s="24"/>
      <c r="BT67" s="25"/>
    </row>
    <row r="68" spans="1:72" ht="17.399999999999999">
      <c r="A68" s="21"/>
      <c r="B68" s="22" t="s">
        <v>30</v>
      </c>
      <c r="C68" s="199"/>
      <c r="D68" s="23">
        <f t="shared" ref="D68:BO68" si="28">D63*D65</f>
        <v>3.2180999999999997</v>
      </c>
      <c r="E68" s="23">
        <f t="shared" si="28"/>
        <v>0</v>
      </c>
      <c r="F68" s="23">
        <f t="shared" si="28"/>
        <v>0.83000000000000007</v>
      </c>
      <c r="G68" s="23">
        <f t="shared" si="28"/>
        <v>0</v>
      </c>
      <c r="H68" s="23">
        <f t="shared" si="28"/>
        <v>2.0879999999999996</v>
      </c>
      <c r="I68" s="23">
        <f t="shared" si="28"/>
        <v>0</v>
      </c>
      <c r="J68" s="23">
        <f t="shared" si="28"/>
        <v>8.1512999999999991</v>
      </c>
      <c r="K68" s="23">
        <f t="shared" si="28"/>
        <v>8.2133099999999999</v>
      </c>
      <c r="L68" s="23">
        <f t="shared" si="28"/>
        <v>0.76559999999999995</v>
      </c>
      <c r="M68" s="23">
        <f t="shared" si="28"/>
        <v>0</v>
      </c>
      <c r="N68" s="23">
        <f t="shared" si="28"/>
        <v>0</v>
      </c>
      <c r="O68" s="23">
        <f t="shared" si="28"/>
        <v>0</v>
      </c>
      <c r="P68" s="23">
        <f t="shared" si="28"/>
        <v>0</v>
      </c>
      <c r="Q68" s="23">
        <f t="shared" si="28"/>
        <v>0</v>
      </c>
      <c r="R68" s="23">
        <f t="shared" si="28"/>
        <v>0</v>
      </c>
      <c r="S68" s="23">
        <f t="shared" si="28"/>
        <v>0</v>
      </c>
      <c r="T68" s="23">
        <f t="shared" si="28"/>
        <v>0</v>
      </c>
      <c r="U68" s="23">
        <f t="shared" si="28"/>
        <v>0</v>
      </c>
      <c r="V68" s="23">
        <f t="shared" si="28"/>
        <v>0</v>
      </c>
      <c r="W68" s="23">
        <f>W63*W65</f>
        <v>0</v>
      </c>
      <c r="X68" s="23">
        <f t="shared" si="28"/>
        <v>0</v>
      </c>
      <c r="Y68" s="23">
        <f t="shared" si="28"/>
        <v>0</v>
      </c>
      <c r="Z68" s="23">
        <f t="shared" si="28"/>
        <v>0</v>
      </c>
      <c r="AA68" s="23">
        <f t="shared" si="28"/>
        <v>0</v>
      </c>
      <c r="AB68" s="23">
        <f t="shared" si="28"/>
        <v>0</v>
      </c>
      <c r="AC68" s="23">
        <f t="shared" si="28"/>
        <v>0</v>
      </c>
      <c r="AD68" s="23">
        <f t="shared" si="28"/>
        <v>0</v>
      </c>
      <c r="AE68" s="23">
        <f t="shared" si="28"/>
        <v>0</v>
      </c>
      <c r="AF68" s="23">
        <f t="shared" si="28"/>
        <v>0</v>
      </c>
      <c r="AG68" s="23">
        <f t="shared" si="28"/>
        <v>0</v>
      </c>
      <c r="AH68" s="23">
        <f t="shared" si="28"/>
        <v>0</v>
      </c>
      <c r="AI68" s="23">
        <f t="shared" si="28"/>
        <v>0</v>
      </c>
      <c r="AJ68" s="23">
        <f t="shared" si="28"/>
        <v>0</v>
      </c>
      <c r="AK68" s="23">
        <f t="shared" si="28"/>
        <v>0</v>
      </c>
      <c r="AL68" s="23">
        <f t="shared" si="28"/>
        <v>0</v>
      </c>
      <c r="AM68" s="23">
        <f t="shared" si="28"/>
        <v>0</v>
      </c>
      <c r="AN68" s="23">
        <f t="shared" si="28"/>
        <v>0</v>
      </c>
      <c r="AO68" s="23">
        <f t="shared" si="28"/>
        <v>0</v>
      </c>
      <c r="AP68" s="23">
        <f t="shared" si="28"/>
        <v>0</v>
      </c>
      <c r="AQ68" s="23">
        <f t="shared" si="28"/>
        <v>0</v>
      </c>
      <c r="AR68" s="23">
        <f t="shared" si="28"/>
        <v>0</v>
      </c>
      <c r="AS68" s="23">
        <f t="shared" si="28"/>
        <v>0</v>
      </c>
      <c r="AT68" s="23">
        <f t="shared" si="28"/>
        <v>0</v>
      </c>
      <c r="AU68" s="23">
        <f t="shared" si="28"/>
        <v>0</v>
      </c>
      <c r="AV68" s="23">
        <f t="shared" si="28"/>
        <v>0</v>
      </c>
      <c r="AW68" s="23">
        <f t="shared" si="28"/>
        <v>0</v>
      </c>
      <c r="AX68" s="23">
        <f t="shared" si="28"/>
        <v>0</v>
      </c>
      <c r="AY68" s="23">
        <f t="shared" si="28"/>
        <v>0</v>
      </c>
      <c r="AZ68" s="23">
        <f t="shared" si="28"/>
        <v>0</v>
      </c>
      <c r="BA68" s="23">
        <f t="shared" si="28"/>
        <v>0</v>
      </c>
      <c r="BB68" s="23">
        <f t="shared" si="28"/>
        <v>0</v>
      </c>
      <c r="BC68" s="23">
        <f t="shared" si="28"/>
        <v>0</v>
      </c>
      <c r="BD68" s="23">
        <f t="shared" si="28"/>
        <v>0</v>
      </c>
      <c r="BE68" s="23">
        <f t="shared" si="28"/>
        <v>0</v>
      </c>
      <c r="BF68" s="23">
        <f t="shared" si="28"/>
        <v>6.66</v>
      </c>
      <c r="BG68" s="23">
        <f t="shared" si="28"/>
        <v>0</v>
      </c>
      <c r="BH68" s="23">
        <f t="shared" si="28"/>
        <v>0</v>
      </c>
      <c r="BI68" s="23">
        <f t="shared" si="28"/>
        <v>0</v>
      </c>
      <c r="BJ68" s="23">
        <f t="shared" si="28"/>
        <v>3.06</v>
      </c>
      <c r="BK68" s="23">
        <f t="shared" si="28"/>
        <v>0.63</v>
      </c>
      <c r="BL68" s="23">
        <f t="shared" si="28"/>
        <v>0.42</v>
      </c>
      <c r="BM68" s="23">
        <f t="shared" si="28"/>
        <v>0</v>
      </c>
      <c r="BN68" s="23">
        <f t="shared" si="28"/>
        <v>4.4800000000000004</v>
      </c>
      <c r="BO68" s="23">
        <f t="shared" si="28"/>
        <v>1.8000000000000002E-2</v>
      </c>
      <c r="BP68" s="23">
        <f>SUM(D68:BN68)</f>
        <v>38.516310000000004</v>
      </c>
      <c r="BQ68" s="23">
        <f>BP68/$C$11</f>
        <v>38.516310000000004</v>
      </c>
      <c r="BR68" s="62"/>
      <c r="BS68" s="24"/>
      <c r="BT68" s="25"/>
    </row>
    <row r="70" spans="1:72">
      <c r="J70" s="1"/>
      <c r="Q70" s="1"/>
      <c r="R70" s="1"/>
      <c r="AH70" s="1"/>
      <c r="AI70" s="1"/>
    </row>
    <row r="71" spans="1:72" ht="15" customHeight="1">
      <c r="A71" s="175"/>
      <c r="B71" s="2" t="s">
        <v>1</v>
      </c>
      <c r="C71" s="177" t="s">
        <v>2</v>
      </c>
      <c r="D71" s="177" t="str">
        <f t="shared" ref="D71:BQ71" si="29">D55</f>
        <v>Хлеб пшеничный</v>
      </c>
      <c r="E71" s="177" t="str">
        <f t="shared" si="29"/>
        <v>Хлеб ржано-пшеничный</v>
      </c>
      <c r="F71" s="177" t="str">
        <f t="shared" si="29"/>
        <v>Сахар</v>
      </c>
      <c r="G71" s="177" t="str">
        <f t="shared" si="29"/>
        <v>Чай</v>
      </c>
      <c r="H71" s="177" t="str">
        <f t="shared" si="29"/>
        <v>Какао</v>
      </c>
      <c r="I71" s="177" t="str">
        <f t="shared" si="29"/>
        <v>Кофейный напиток</v>
      </c>
      <c r="J71" s="177" t="str">
        <f t="shared" si="29"/>
        <v>Молоко 2,5%</v>
      </c>
      <c r="K71" s="177" t="str">
        <f t="shared" si="29"/>
        <v>Масло сливочное</v>
      </c>
      <c r="L71" s="177" t="str">
        <f t="shared" si="29"/>
        <v>Сметана 15%</v>
      </c>
      <c r="M71" s="177" t="str">
        <f t="shared" si="29"/>
        <v>Молоко сухое</v>
      </c>
      <c r="N71" s="177" t="str">
        <f t="shared" si="29"/>
        <v>Снежок 2,5 %</v>
      </c>
      <c r="O71" s="177" t="str">
        <f t="shared" si="29"/>
        <v>Творог 5%</v>
      </c>
      <c r="P71" s="177" t="str">
        <f t="shared" si="29"/>
        <v>Молоко сгущенное</v>
      </c>
      <c r="Q71" s="177" t="str">
        <f t="shared" si="29"/>
        <v xml:space="preserve">Джем Сава </v>
      </c>
      <c r="R71" s="177" t="str">
        <f t="shared" si="29"/>
        <v>Сыр</v>
      </c>
      <c r="S71" s="177" t="str">
        <f t="shared" si="29"/>
        <v>Зеленый горошек</v>
      </c>
      <c r="T71" s="177" t="str">
        <f t="shared" si="29"/>
        <v>Кукуруза консервирован.</v>
      </c>
      <c r="U71" s="177" t="str">
        <f t="shared" si="29"/>
        <v>Консервы рыбные</v>
      </c>
      <c r="V71" s="177" t="str">
        <f t="shared" si="29"/>
        <v>Огурцы консервирован.</v>
      </c>
      <c r="W71" s="69"/>
      <c r="X71" s="177" t="str">
        <f t="shared" si="29"/>
        <v>Яйцо</v>
      </c>
      <c r="Y71" s="177" t="str">
        <f t="shared" si="29"/>
        <v>Икра кабачковая</v>
      </c>
      <c r="Z71" s="177" t="str">
        <f t="shared" si="29"/>
        <v>Изюм</v>
      </c>
      <c r="AA71" s="177" t="str">
        <f t="shared" si="29"/>
        <v>Курага</v>
      </c>
      <c r="AB71" s="177" t="str">
        <f t="shared" si="29"/>
        <v>Чернослив</v>
      </c>
      <c r="AC71" s="177" t="str">
        <f t="shared" si="29"/>
        <v>Шиповник</v>
      </c>
      <c r="AD71" s="177" t="str">
        <f t="shared" si="29"/>
        <v>Сухофрукты</v>
      </c>
      <c r="AE71" s="177" t="str">
        <f t="shared" si="29"/>
        <v>Ягода свежемороженная</v>
      </c>
      <c r="AF71" s="177" t="str">
        <f t="shared" si="29"/>
        <v>Апельсин</v>
      </c>
      <c r="AG71" s="177" t="str">
        <f t="shared" si="29"/>
        <v>Банан</v>
      </c>
      <c r="AH71" s="177" t="str">
        <f t="shared" si="29"/>
        <v>Лимон</v>
      </c>
      <c r="AI71" s="177" t="str">
        <f t="shared" si="29"/>
        <v>Яблоко</v>
      </c>
      <c r="AJ71" s="177" t="str">
        <f t="shared" si="29"/>
        <v>Кисель</v>
      </c>
      <c r="AK71" s="177" t="str">
        <f t="shared" si="29"/>
        <v xml:space="preserve">Сок </v>
      </c>
      <c r="AL71" s="177" t="str">
        <f t="shared" si="29"/>
        <v>Макаронные изделия</v>
      </c>
      <c r="AM71" s="177" t="str">
        <f t="shared" si="29"/>
        <v>Мука</v>
      </c>
      <c r="AN71" s="177" t="str">
        <f t="shared" si="29"/>
        <v>Дрожжи</v>
      </c>
      <c r="AO71" s="177" t="str">
        <f t="shared" si="29"/>
        <v>Печенье</v>
      </c>
      <c r="AP71" s="177" t="str">
        <f t="shared" si="29"/>
        <v>Пряники</v>
      </c>
      <c r="AQ71" s="177" t="str">
        <f t="shared" si="29"/>
        <v>Вафли</v>
      </c>
      <c r="AR71" s="177" t="str">
        <f t="shared" si="29"/>
        <v>Конфеты</v>
      </c>
      <c r="AS71" s="177" t="str">
        <f t="shared" si="29"/>
        <v>Повидло Сава</v>
      </c>
      <c r="AT71" s="177" t="str">
        <f t="shared" si="29"/>
        <v>Крупа геркулес</v>
      </c>
      <c r="AU71" s="177" t="str">
        <f t="shared" si="29"/>
        <v>Крупа горох</v>
      </c>
      <c r="AV71" s="177" t="str">
        <f t="shared" si="29"/>
        <v>Крупа гречневая</v>
      </c>
      <c r="AW71" s="177" t="str">
        <f t="shared" si="29"/>
        <v>Крупа кукурузная</v>
      </c>
      <c r="AX71" s="177" t="str">
        <f t="shared" si="29"/>
        <v>Крупа манная</v>
      </c>
      <c r="AY71" s="177" t="str">
        <f t="shared" si="29"/>
        <v>Крупа перловая</v>
      </c>
      <c r="AZ71" s="177" t="str">
        <f t="shared" si="29"/>
        <v>Крупа пшеничная</v>
      </c>
      <c r="BA71" s="177" t="str">
        <f t="shared" si="29"/>
        <v>Крупа пшено</v>
      </c>
      <c r="BB71" s="177" t="str">
        <f t="shared" si="29"/>
        <v>Крупа ячневая</v>
      </c>
      <c r="BC71" s="177" t="str">
        <f t="shared" si="29"/>
        <v>Рис</v>
      </c>
      <c r="BD71" s="177" t="str">
        <f t="shared" si="29"/>
        <v>Цыпленок бройлер</v>
      </c>
      <c r="BE71" s="177" t="str">
        <f t="shared" si="29"/>
        <v>Филе куриное</v>
      </c>
      <c r="BF71" s="177" t="str">
        <f t="shared" si="29"/>
        <v>Фарш говяжий</v>
      </c>
      <c r="BG71" s="177" t="str">
        <f t="shared" si="29"/>
        <v>Печень куриная</v>
      </c>
      <c r="BH71" s="177" t="str">
        <f t="shared" si="29"/>
        <v>Филе минтая</v>
      </c>
      <c r="BI71" s="177" t="str">
        <f t="shared" si="29"/>
        <v>Филе сельди слабосол.</v>
      </c>
      <c r="BJ71" s="177" t="str">
        <f t="shared" si="29"/>
        <v>Картофель</v>
      </c>
      <c r="BK71" s="177" t="str">
        <f t="shared" si="29"/>
        <v>Морковь</v>
      </c>
      <c r="BL71" s="177" t="str">
        <f t="shared" si="29"/>
        <v>Лук</v>
      </c>
      <c r="BM71" s="177" t="str">
        <f t="shared" si="29"/>
        <v>Капуста</v>
      </c>
      <c r="BN71" s="177" t="str">
        <f t="shared" si="29"/>
        <v>Свекла</v>
      </c>
      <c r="BO71" s="177" t="str">
        <f t="shared" si="29"/>
        <v>Томатная паста</v>
      </c>
      <c r="BP71" s="177" t="str">
        <f t="shared" si="29"/>
        <v>Масло растительное</v>
      </c>
      <c r="BQ71" s="177" t="str">
        <f t="shared" si="29"/>
        <v>Соль</v>
      </c>
      <c r="BR71" s="181" t="s">
        <v>83</v>
      </c>
      <c r="BS71" s="200" t="s">
        <v>3</v>
      </c>
      <c r="BT71" s="200" t="s">
        <v>4</v>
      </c>
    </row>
    <row r="72" spans="1:72" ht="30" customHeight="1">
      <c r="A72" s="176"/>
      <c r="B72" s="3" t="s">
        <v>5</v>
      </c>
      <c r="C72" s="178"/>
      <c r="D72" s="178"/>
      <c r="E72" s="178"/>
      <c r="F72" s="178"/>
      <c r="G72" s="178"/>
      <c r="H72" s="178"/>
      <c r="I72" s="178"/>
      <c r="J72" s="178"/>
      <c r="K72" s="178"/>
      <c r="L72" s="178"/>
      <c r="M72" s="178"/>
      <c r="N72" s="178"/>
      <c r="O72" s="178"/>
      <c r="P72" s="178"/>
      <c r="Q72" s="178"/>
      <c r="R72" s="178"/>
      <c r="S72" s="178"/>
      <c r="T72" s="178"/>
      <c r="U72" s="178"/>
      <c r="V72" s="178"/>
      <c r="W72" s="70"/>
      <c r="X72" s="178"/>
      <c r="Y72" s="178"/>
      <c r="Z72" s="178"/>
      <c r="AA72" s="178"/>
      <c r="AB72" s="178"/>
      <c r="AC72" s="178"/>
      <c r="AD72" s="178"/>
      <c r="AE72" s="178"/>
      <c r="AF72" s="178"/>
      <c r="AG72" s="178"/>
      <c r="AH72" s="178"/>
      <c r="AI72" s="178"/>
      <c r="AJ72" s="178"/>
      <c r="AK72" s="178"/>
      <c r="AL72" s="178"/>
      <c r="AM72" s="178"/>
      <c r="AN72" s="178"/>
      <c r="AO72" s="178"/>
      <c r="AP72" s="178"/>
      <c r="AQ72" s="178"/>
      <c r="AR72" s="178"/>
      <c r="AS72" s="178"/>
      <c r="AT72" s="178"/>
      <c r="AU72" s="178"/>
      <c r="AV72" s="178"/>
      <c r="AW72" s="178"/>
      <c r="AX72" s="178"/>
      <c r="AY72" s="178"/>
      <c r="AZ72" s="178"/>
      <c r="BA72" s="178"/>
      <c r="BB72" s="178"/>
      <c r="BC72" s="178"/>
      <c r="BD72" s="178"/>
      <c r="BE72" s="178"/>
      <c r="BF72" s="178"/>
      <c r="BG72" s="178"/>
      <c r="BH72" s="178"/>
      <c r="BI72" s="178"/>
      <c r="BJ72" s="178"/>
      <c r="BK72" s="178"/>
      <c r="BL72" s="178"/>
      <c r="BM72" s="178"/>
      <c r="BN72" s="178"/>
      <c r="BO72" s="178"/>
      <c r="BP72" s="178"/>
      <c r="BQ72" s="178"/>
      <c r="BR72" s="182"/>
      <c r="BS72" s="201"/>
      <c r="BT72" s="201"/>
    </row>
    <row r="73" spans="1:72" ht="15" customHeight="1">
      <c r="A73" s="197"/>
      <c r="B73" s="29" t="s">
        <v>34</v>
      </c>
      <c r="C73" s="194"/>
      <c r="D73" s="4">
        <f t="shared" ref="D73:BQ76" si="30">D18</f>
        <v>0</v>
      </c>
      <c r="E73" s="4">
        <f t="shared" si="30"/>
        <v>0</v>
      </c>
      <c r="F73" s="4">
        <f t="shared" si="30"/>
        <v>0</v>
      </c>
      <c r="G73" s="4">
        <f t="shared" si="30"/>
        <v>0</v>
      </c>
      <c r="H73" s="4">
        <f t="shared" si="30"/>
        <v>0</v>
      </c>
      <c r="I73" s="4">
        <f t="shared" si="30"/>
        <v>0</v>
      </c>
      <c r="J73" s="4">
        <f t="shared" si="30"/>
        <v>0</v>
      </c>
      <c r="K73" s="4">
        <f t="shared" si="30"/>
        <v>2E-3</v>
      </c>
      <c r="L73" s="4">
        <f t="shared" si="30"/>
        <v>3.0000000000000001E-3</v>
      </c>
      <c r="M73" s="4">
        <f t="shared" si="30"/>
        <v>0</v>
      </c>
      <c r="N73" s="4">
        <f t="shared" si="30"/>
        <v>0</v>
      </c>
      <c r="O73" s="4">
        <f t="shared" si="30"/>
        <v>0</v>
      </c>
      <c r="P73" s="4">
        <f t="shared" si="30"/>
        <v>0</v>
      </c>
      <c r="Q73" s="4">
        <f t="shared" si="30"/>
        <v>0</v>
      </c>
      <c r="R73" s="4">
        <f t="shared" si="30"/>
        <v>0</v>
      </c>
      <c r="S73" s="4">
        <f t="shared" si="30"/>
        <v>0</v>
      </c>
      <c r="T73" s="4">
        <f t="shared" si="30"/>
        <v>0</v>
      </c>
      <c r="U73" s="4">
        <f t="shared" si="30"/>
        <v>0</v>
      </c>
      <c r="V73" s="4">
        <f t="shared" si="30"/>
        <v>0</v>
      </c>
      <c r="W73" s="4">
        <f t="shared" si="30"/>
        <v>0</v>
      </c>
      <c r="X73" s="4">
        <f t="shared" si="30"/>
        <v>0</v>
      </c>
      <c r="Y73" s="4">
        <f t="shared" si="30"/>
        <v>0</v>
      </c>
      <c r="Z73" s="4">
        <f t="shared" si="30"/>
        <v>0</v>
      </c>
      <c r="AA73" s="4">
        <f t="shared" si="30"/>
        <v>0</v>
      </c>
      <c r="AB73" s="4">
        <f t="shared" si="30"/>
        <v>0</v>
      </c>
      <c r="AC73" s="4">
        <f t="shared" si="30"/>
        <v>0</v>
      </c>
      <c r="AD73" s="4">
        <f t="shared" si="30"/>
        <v>0</v>
      </c>
      <c r="AE73" s="4">
        <f t="shared" si="30"/>
        <v>0</v>
      </c>
      <c r="AF73" s="4">
        <f t="shared" si="30"/>
        <v>0</v>
      </c>
      <c r="AG73" s="4">
        <f t="shared" si="30"/>
        <v>0</v>
      </c>
      <c r="AH73" s="4">
        <f t="shared" si="30"/>
        <v>0</v>
      </c>
      <c r="AI73" s="4">
        <f t="shared" si="30"/>
        <v>0</v>
      </c>
      <c r="AJ73" s="4">
        <f t="shared" si="30"/>
        <v>0</v>
      </c>
      <c r="AK73" s="4">
        <f t="shared" si="30"/>
        <v>0</v>
      </c>
      <c r="AL73" s="4">
        <f t="shared" si="30"/>
        <v>0</v>
      </c>
      <c r="AM73" s="4">
        <f t="shared" si="30"/>
        <v>0</v>
      </c>
      <c r="AN73" s="4">
        <f t="shared" si="30"/>
        <v>0</v>
      </c>
      <c r="AO73" s="4">
        <f t="shared" si="30"/>
        <v>0</v>
      </c>
      <c r="AP73" s="4">
        <f t="shared" si="30"/>
        <v>0</v>
      </c>
      <c r="AQ73" s="4">
        <f t="shared" si="30"/>
        <v>0</v>
      </c>
      <c r="AR73" s="4">
        <f t="shared" si="30"/>
        <v>0</v>
      </c>
      <c r="AS73" s="4">
        <f t="shared" si="30"/>
        <v>0</v>
      </c>
      <c r="AT73" s="4">
        <f t="shared" si="30"/>
        <v>0</v>
      </c>
      <c r="AU73" s="4">
        <f t="shared" si="30"/>
        <v>0</v>
      </c>
      <c r="AV73" s="4">
        <f t="shared" si="30"/>
        <v>0</v>
      </c>
      <c r="AW73" s="4">
        <f t="shared" si="30"/>
        <v>0</v>
      </c>
      <c r="AX73" s="4">
        <f t="shared" si="30"/>
        <v>0</v>
      </c>
      <c r="AY73" s="4">
        <f t="shared" si="30"/>
        <v>0</v>
      </c>
      <c r="AZ73" s="4">
        <f t="shared" si="30"/>
        <v>0</v>
      </c>
      <c r="BA73" s="4">
        <f t="shared" si="30"/>
        <v>0</v>
      </c>
      <c r="BB73" s="4">
        <f t="shared" si="30"/>
        <v>0</v>
      </c>
      <c r="BC73" s="4">
        <f t="shared" si="30"/>
        <v>0</v>
      </c>
      <c r="BD73" s="4">
        <f t="shared" si="30"/>
        <v>0</v>
      </c>
      <c r="BE73" s="4">
        <f t="shared" si="30"/>
        <v>0</v>
      </c>
      <c r="BF73" s="4">
        <f t="shared" si="30"/>
        <v>0.01</v>
      </c>
      <c r="BG73" s="4">
        <f t="shared" si="30"/>
        <v>0</v>
      </c>
      <c r="BH73" s="4">
        <f t="shared" si="30"/>
        <v>0</v>
      </c>
      <c r="BI73" s="4">
        <f t="shared" si="30"/>
        <v>0</v>
      </c>
      <c r="BJ73" s="4">
        <f t="shared" si="30"/>
        <v>0.06</v>
      </c>
      <c r="BK73" s="4">
        <f t="shared" si="30"/>
        <v>0.01</v>
      </c>
      <c r="BL73" s="4">
        <f t="shared" si="30"/>
        <v>0.01</v>
      </c>
      <c r="BM73" s="4">
        <f t="shared" si="30"/>
        <v>0</v>
      </c>
      <c r="BN73" s="4">
        <f t="shared" si="30"/>
        <v>7.0000000000000007E-2</v>
      </c>
      <c r="BO73" s="4">
        <f t="shared" si="30"/>
        <v>3.0000000000000001E-3</v>
      </c>
      <c r="BP73" s="4">
        <f t="shared" si="30"/>
        <v>2E-3</v>
      </c>
      <c r="BQ73" s="4">
        <f t="shared" si="30"/>
        <v>2E-3</v>
      </c>
      <c r="BR73" s="58">
        <f t="shared" ref="BR73:BR79" si="31">BR18</f>
        <v>0</v>
      </c>
    </row>
    <row r="74" spans="1:72" ht="15" customHeight="1">
      <c r="A74" s="197"/>
      <c r="B74" s="4" t="s">
        <v>12</v>
      </c>
      <c r="C74" s="194"/>
      <c r="D74" s="4">
        <f t="shared" si="30"/>
        <v>0.01</v>
      </c>
      <c r="E74" s="4">
        <f t="shared" si="30"/>
        <v>0</v>
      </c>
      <c r="F74" s="4">
        <f t="shared" si="30"/>
        <v>0</v>
      </c>
      <c r="G74" s="4">
        <f t="shared" si="30"/>
        <v>0</v>
      </c>
      <c r="H74" s="4">
        <f t="shared" si="30"/>
        <v>0</v>
      </c>
      <c r="I74" s="4">
        <f t="shared" si="30"/>
        <v>0</v>
      </c>
      <c r="J74" s="4">
        <f t="shared" si="30"/>
        <v>0</v>
      </c>
      <c r="K74" s="4">
        <f t="shared" si="30"/>
        <v>0</v>
      </c>
      <c r="L74" s="4">
        <f t="shared" si="30"/>
        <v>0</v>
      </c>
      <c r="M74" s="4">
        <f t="shared" si="30"/>
        <v>0</v>
      </c>
      <c r="N74" s="4">
        <f t="shared" si="30"/>
        <v>0</v>
      </c>
      <c r="O74" s="4">
        <f t="shared" si="30"/>
        <v>0</v>
      </c>
      <c r="P74" s="4">
        <f t="shared" si="30"/>
        <v>0</v>
      </c>
      <c r="Q74" s="4">
        <f t="shared" si="30"/>
        <v>0</v>
      </c>
      <c r="R74" s="4">
        <f t="shared" si="30"/>
        <v>0</v>
      </c>
      <c r="S74" s="4">
        <f t="shared" si="30"/>
        <v>0</v>
      </c>
      <c r="T74" s="4">
        <f t="shared" si="30"/>
        <v>0</v>
      </c>
      <c r="U74" s="4">
        <f t="shared" si="30"/>
        <v>0</v>
      </c>
      <c r="V74" s="4">
        <f t="shared" si="30"/>
        <v>0</v>
      </c>
      <c r="W74" s="4">
        <f t="shared" si="30"/>
        <v>0</v>
      </c>
      <c r="X74" s="4">
        <f t="shared" si="30"/>
        <v>0.16666666666666666</v>
      </c>
      <c r="Y74" s="4">
        <f t="shared" si="30"/>
        <v>0</v>
      </c>
      <c r="Z74" s="4">
        <f t="shared" si="30"/>
        <v>0</v>
      </c>
      <c r="AA74" s="4">
        <f t="shared" si="30"/>
        <v>0</v>
      </c>
      <c r="AB74" s="4">
        <f t="shared" si="30"/>
        <v>0</v>
      </c>
      <c r="AC74" s="4">
        <f t="shared" si="30"/>
        <v>0</v>
      </c>
      <c r="AD74" s="4">
        <f t="shared" si="30"/>
        <v>0</v>
      </c>
      <c r="AE74" s="4">
        <f t="shared" si="30"/>
        <v>0</v>
      </c>
      <c r="AF74" s="4">
        <f t="shared" si="30"/>
        <v>0</v>
      </c>
      <c r="AG74" s="4">
        <f t="shared" si="30"/>
        <v>0</v>
      </c>
      <c r="AH74" s="4">
        <f t="shared" si="30"/>
        <v>0</v>
      </c>
      <c r="AI74" s="4">
        <f t="shared" si="30"/>
        <v>0</v>
      </c>
      <c r="AJ74" s="4">
        <f t="shared" si="30"/>
        <v>0</v>
      </c>
      <c r="AK74" s="4">
        <f t="shared" si="30"/>
        <v>0</v>
      </c>
      <c r="AL74" s="4">
        <f t="shared" si="30"/>
        <v>0</v>
      </c>
      <c r="AM74" s="4">
        <f t="shared" si="30"/>
        <v>0</v>
      </c>
      <c r="AN74" s="4">
        <f t="shared" si="30"/>
        <v>0</v>
      </c>
      <c r="AO74" s="4">
        <f t="shared" si="30"/>
        <v>0</v>
      </c>
      <c r="AP74" s="4">
        <f t="shared" si="30"/>
        <v>0</v>
      </c>
      <c r="AQ74" s="4">
        <f t="shared" si="30"/>
        <v>0</v>
      </c>
      <c r="AR74" s="4">
        <f t="shared" si="30"/>
        <v>0</v>
      </c>
      <c r="AS74" s="4">
        <f t="shared" si="30"/>
        <v>0</v>
      </c>
      <c r="AT74" s="4">
        <f t="shared" si="30"/>
        <v>0</v>
      </c>
      <c r="AU74" s="4">
        <f t="shared" si="30"/>
        <v>0</v>
      </c>
      <c r="AV74" s="4">
        <f t="shared" si="30"/>
        <v>0</v>
      </c>
      <c r="AW74" s="4">
        <f t="shared" si="30"/>
        <v>0</v>
      </c>
      <c r="AX74" s="4">
        <f t="shared" si="30"/>
        <v>0</v>
      </c>
      <c r="AY74" s="4">
        <f t="shared" si="30"/>
        <v>0</v>
      </c>
      <c r="AZ74" s="4">
        <f t="shared" si="30"/>
        <v>0</v>
      </c>
      <c r="BA74" s="4">
        <f t="shared" si="30"/>
        <v>0</v>
      </c>
      <c r="BB74" s="4">
        <f t="shared" si="30"/>
        <v>0</v>
      </c>
      <c r="BC74" s="4">
        <f t="shared" si="30"/>
        <v>0</v>
      </c>
      <c r="BD74" s="4">
        <f t="shared" si="30"/>
        <v>0</v>
      </c>
      <c r="BE74" s="4">
        <f t="shared" si="30"/>
        <v>0</v>
      </c>
      <c r="BF74" s="4">
        <f t="shared" si="30"/>
        <v>0</v>
      </c>
      <c r="BG74" s="4">
        <f t="shared" si="30"/>
        <v>0</v>
      </c>
      <c r="BH74" s="4">
        <f t="shared" si="30"/>
        <v>0.05</v>
      </c>
      <c r="BI74" s="4">
        <f t="shared" si="30"/>
        <v>0</v>
      </c>
      <c r="BJ74" s="4">
        <f t="shared" si="30"/>
        <v>0</v>
      </c>
      <c r="BK74" s="4">
        <f t="shared" si="30"/>
        <v>0</v>
      </c>
      <c r="BL74" s="4">
        <f t="shared" si="30"/>
        <v>0.01</v>
      </c>
      <c r="BM74" s="4">
        <f t="shared" si="30"/>
        <v>0</v>
      </c>
      <c r="BN74" s="4">
        <f t="shared" si="30"/>
        <v>0</v>
      </c>
      <c r="BO74" s="4">
        <f t="shared" si="30"/>
        <v>0</v>
      </c>
      <c r="BP74" s="4">
        <f t="shared" si="30"/>
        <v>2E-3</v>
      </c>
      <c r="BQ74" s="4">
        <f t="shared" si="30"/>
        <v>2E-3</v>
      </c>
      <c r="BR74" s="58">
        <f t="shared" si="31"/>
        <v>0</v>
      </c>
    </row>
    <row r="75" spans="1:72" ht="15" customHeight="1">
      <c r="A75" s="197"/>
      <c r="B75" s="4" t="s">
        <v>13</v>
      </c>
      <c r="C75" s="194"/>
      <c r="D75" s="4">
        <f t="shared" si="30"/>
        <v>0</v>
      </c>
      <c r="E75" s="4">
        <f t="shared" si="30"/>
        <v>0</v>
      </c>
      <c r="F75" s="4">
        <f t="shared" si="30"/>
        <v>0</v>
      </c>
      <c r="G75" s="4">
        <f t="shared" si="30"/>
        <v>0</v>
      </c>
      <c r="H75" s="4">
        <f t="shared" si="30"/>
        <v>0</v>
      </c>
      <c r="I75" s="4">
        <f t="shared" si="30"/>
        <v>0</v>
      </c>
      <c r="J75" s="4">
        <f t="shared" si="30"/>
        <v>0</v>
      </c>
      <c r="K75" s="4">
        <f t="shared" si="30"/>
        <v>1E-3</v>
      </c>
      <c r="L75" s="4">
        <f t="shared" si="30"/>
        <v>0.01</v>
      </c>
      <c r="M75" s="4">
        <f t="shared" si="30"/>
        <v>0</v>
      </c>
      <c r="N75" s="4">
        <f t="shared" si="30"/>
        <v>0</v>
      </c>
      <c r="O75" s="4">
        <f t="shared" si="30"/>
        <v>0</v>
      </c>
      <c r="P75" s="4">
        <f t="shared" si="30"/>
        <v>0</v>
      </c>
      <c r="Q75" s="4">
        <f t="shared" si="30"/>
        <v>0</v>
      </c>
      <c r="R75" s="4">
        <f t="shared" si="30"/>
        <v>0</v>
      </c>
      <c r="S75" s="4">
        <f t="shared" si="30"/>
        <v>0</v>
      </c>
      <c r="T75" s="4">
        <f t="shared" si="30"/>
        <v>0</v>
      </c>
      <c r="U75" s="4">
        <f t="shared" si="30"/>
        <v>0</v>
      </c>
      <c r="V75" s="4">
        <f t="shared" si="30"/>
        <v>0</v>
      </c>
      <c r="W75" s="4">
        <f t="shared" si="30"/>
        <v>0</v>
      </c>
      <c r="X75" s="4">
        <f t="shared" si="30"/>
        <v>0</v>
      </c>
      <c r="Y75" s="4">
        <f t="shared" si="30"/>
        <v>0</v>
      </c>
      <c r="Z75" s="4">
        <f t="shared" si="30"/>
        <v>0</v>
      </c>
      <c r="AA75" s="4">
        <f t="shared" si="30"/>
        <v>0</v>
      </c>
      <c r="AB75" s="4">
        <f t="shared" si="30"/>
        <v>0</v>
      </c>
      <c r="AC75" s="4">
        <f t="shared" si="30"/>
        <v>0</v>
      </c>
      <c r="AD75" s="4">
        <f t="shared" si="30"/>
        <v>0</v>
      </c>
      <c r="AE75" s="4">
        <f t="shared" si="30"/>
        <v>0</v>
      </c>
      <c r="AF75" s="4">
        <f t="shared" si="30"/>
        <v>0</v>
      </c>
      <c r="AG75" s="4">
        <f t="shared" si="30"/>
        <v>0</v>
      </c>
      <c r="AH75" s="4">
        <f t="shared" si="30"/>
        <v>0</v>
      </c>
      <c r="AI75" s="4">
        <f t="shared" si="30"/>
        <v>0</v>
      </c>
      <c r="AJ75" s="4">
        <f t="shared" si="30"/>
        <v>0</v>
      </c>
      <c r="AK75" s="4">
        <f t="shared" si="30"/>
        <v>0</v>
      </c>
      <c r="AL75" s="4">
        <f t="shared" si="30"/>
        <v>0</v>
      </c>
      <c r="AM75" s="4">
        <f t="shared" si="30"/>
        <v>5.9999999999999995E-4</v>
      </c>
      <c r="AN75" s="4">
        <f t="shared" si="30"/>
        <v>0</v>
      </c>
      <c r="AO75" s="4">
        <f t="shared" si="30"/>
        <v>0</v>
      </c>
      <c r="AP75" s="4">
        <f t="shared" si="30"/>
        <v>0</v>
      </c>
      <c r="AQ75" s="4">
        <f t="shared" si="30"/>
        <v>0</v>
      </c>
      <c r="AR75" s="4">
        <f t="shared" si="30"/>
        <v>0</v>
      </c>
      <c r="AS75" s="4">
        <f t="shared" si="30"/>
        <v>0</v>
      </c>
      <c r="AT75" s="4">
        <f t="shared" si="30"/>
        <v>0</v>
      </c>
      <c r="AU75" s="4">
        <f t="shared" si="30"/>
        <v>0</v>
      </c>
      <c r="AV75" s="4">
        <f t="shared" si="30"/>
        <v>0</v>
      </c>
      <c r="AW75" s="4">
        <f t="shared" si="30"/>
        <v>0</v>
      </c>
      <c r="AX75" s="4">
        <f t="shared" si="30"/>
        <v>0</v>
      </c>
      <c r="AY75" s="4">
        <f t="shared" si="30"/>
        <v>0</v>
      </c>
      <c r="AZ75" s="4">
        <f t="shared" si="30"/>
        <v>0</v>
      </c>
      <c r="BA75" s="4">
        <f t="shared" si="30"/>
        <v>0</v>
      </c>
      <c r="BB75" s="4">
        <f t="shared" si="30"/>
        <v>0</v>
      </c>
      <c r="BC75" s="4">
        <f t="shared" si="30"/>
        <v>0</v>
      </c>
      <c r="BD75" s="4">
        <f t="shared" si="30"/>
        <v>0</v>
      </c>
      <c r="BE75" s="4">
        <f t="shared" si="30"/>
        <v>0</v>
      </c>
      <c r="BF75" s="4">
        <f t="shared" si="30"/>
        <v>0</v>
      </c>
      <c r="BG75" s="4">
        <f t="shared" si="30"/>
        <v>0</v>
      </c>
      <c r="BH75" s="4">
        <f t="shared" si="30"/>
        <v>0</v>
      </c>
      <c r="BI75" s="4">
        <f t="shared" si="30"/>
        <v>0</v>
      </c>
      <c r="BJ75" s="4">
        <f t="shared" si="30"/>
        <v>0</v>
      </c>
      <c r="BK75" s="4">
        <f t="shared" si="30"/>
        <v>0</v>
      </c>
      <c r="BL75" s="4">
        <f t="shared" si="30"/>
        <v>0</v>
      </c>
      <c r="BM75" s="4">
        <f t="shared" si="30"/>
        <v>0</v>
      </c>
      <c r="BN75" s="4">
        <f t="shared" si="30"/>
        <v>0</v>
      </c>
      <c r="BO75" s="4">
        <f t="shared" si="30"/>
        <v>0</v>
      </c>
      <c r="BP75" s="4">
        <f t="shared" si="30"/>
        <v>0</v>
      </c>
      <c r="BQ75" s="4">
        <f t="shared" si="30"/>
        <v>0</v>
      </c>
      <c r="BR75" s="58">
        <f t="shared" si="31"/>
        <v>0</v>
      </c>
    </row>
    <row r="76" spans="1:72" ht="14.25" customHeight="1">
      <c r="A76" s="197"/>
      <c r="B76" s="10" t="s">
        <v>14</v>
      </c>
      <c r="C76" s="194"/>
      <c r="D76" s="4">
        <f t="shared" si="30"/>
        <v>0</v>
      </c>
      <c r="E76" s="4">
        <f t="shared" si="30"/>
        <v>0</v>
      </c>
      <c r="F76" s="4">
        <f t="shared" si="30"/>
        <v>0</v>
      </c>
      <c r="G76" s="4">
        <f t="shared" si="30"/>
        <v>0</v>
      </c>
      <c r="H76" s="4">
        <f t="shared" si="30"/>
        <v>0</v>
      </c>
      <c r="I76" s="4">
        <f t="shared" si="30"/>
        <v>0</v>
      </c>
      <c r="J76" s="4">
        <f t="shared" si="30"/>
        <v>2.4E-2</v>
      </c>
      <c r="K76" s="4">
        <f t="shared" si="30"/>
        <v>2E-3</v>
      </c>
      <c r="L76" s="4">
        <f t="shared" si="30"/>
        <v>0</v>
      </c>
      <c r="M76" s="4">
        <f t="shared" si="30"/>
        <v>0</v>
      </c>
      <c r="N76" s="4">
        <f t="shared" si="30"/>
        <v>0</v>
      </c>
      <c r="O76" s="4">
        <f t="shared" si="30"/>
        <v>0</v>
      </c>
      <c r="P76" s="4">
        <f t="shared" si="30"/>
        <v>0</v>
      </c>
      <c r="Q76" s="4">
        <f t="shared" si="30"/>
        <v>0</v>
      </c>
      <c r="R76" s="4">
        <f t="shared" si="30"/>
        <v>0</v>
      </c>
      <c r="S76" s="4">
        <f t="shared" si="30"/>
        <v>0</v>
      </c>
      <c r="T76" s="4">
        <f t="shared" si="30"/>
        <v>0</v>
      </c>
      <c r="U76" s="4">
        <f t="shared" si="30"/>
        <v>0</v>
      </c>
      <c r="V76" s="4">
        <f t="shared" si="30"/>
        <v>0</v>
      </c>
      <c r="W76" s="4">
        <f t="shared" si="30"/>
        <v>0</v>
      </c>
      <c r="X76" s="4">
        <f t="shared" si="30"/>
        <v>0</v>
      </c>
      <c r="Y76" s="4">
        <f t="shared" si="30"/>
        <v>0</v>
      </c>
      <c r="Z76" s="4">
        <f t="shared" si="30"/>
        <v>0</v>
      </c>
      <c r="AA76" s="4">
        <f t="shared" si="30"/>
        <v>0</v>
      </c>
      <c r="AB76" s="4">
        <f t="shared" si="30"/>
        <v>0</v>
      </c>
      <c r="AC76" s="4">
        <f t="shared" si="30"/>
        <v>0</v>
      </c>
      <c r="AD76" s="4">
        <f t="shared" si="30"/>
        <v>0</v>
      </c>
      <c r="AE76" s="4">
        <f t="shared" si="30"/>
        <v>0</v>
      </c>
      <c r="AF76" s="4">
        <f t="shared" si="30"/>
        <v>0</v>
      </c>
      <c r="AG76" s="4">
        <f t="shared" si="30"/>
        <v>0</v>
      </c>
      <c r="AH76" s="4">
        <f t="shared" si="30"/>
        <v>0</v>
      </c>
      <c r="AI76" s="4">
        <f t="shared" si="30"/>
        <v>0</v>
      </c>
      <c r="AJ76" s="4">
        <f t="shared" si="30"/>
        <v>0</v>
      </c>
      <c r="AK76" s="4">
        <f t="shared" si="30"/>
        <v>0</v>
      </c>
      <c r="AL76" s="4">
        <f t="shared" si="30"/>
        <v>0</v>
      </c>
      <c r="AM76" s="4">
        <f t="shared" si="30"/>
        <v>0</v>
      </c>
      <c r="AN76" s="4">
        <f t="shared" si="30"/>
        <v>0</v>
      </c>
      <c r="AO76" s="4">
        <f t="shared" si="30"/>
        <v>0</v>
      </c>
      <c r="AP76" s="4">
        <f t="shared" si="30"/>
        <v>0</v>
      </c>
      <c r="AQ76" s="4">
        <f t="shared" si="30"/>
        <v>0</v>
      </c>
      <c r="AR76" s="4">
        <f t="shared" si="30"/>
        <v>0</v>
      </c>
      <c r="AS76" s="4">
        <f t="shared" si="30"/>
        <v>0</v>
      </c>
      <c r="AT76" s="4">
        <f t="shared" si="30"/>
        <v>0</v>
      </c>
      <c r="AU76" s="4">
        <f t="shared" si="30"/>
        <v>0</v>
      </c>
      <c r="AV76" s="4">
        <f t="shared" si="30"/>
        <v>0</v>
      </c>
      <c r="AW76" s="4">
        <f t="shared" si="30"/>
        <v>0</v>
      </c>
      <c r="AX76" s="4">
        <f t="shared" si="30"/>
        <v>0</v>
      </c>
      <c r="AY76" s="4">
        <f t="shared" si="30"/>
        <v>0</v>
      </c>
      <c r="AZ76" s="4">
        <f t="shared" si="30"/>
        <v>0</v>
      </c>
      <c r="BA76" s="4">
        <f t="shared" si="30"/>
        <v>0</v>
      </c>
      <c r="BB76" s="4">
        <f t="shared" si="30"/>
        <v>0</v>
      </c>
      <c r="BC76" s="4">
        <f t="shared" si="30"/>
        <v>0</v>
      </c>
      <c r="BD76" s="4">
        <f t="shared" si="30"/>
        <v>0</v>
      </c>
      <c r="BE76" s="4">
        <f t="shared" si="30"/>
        <v>0</v>
      </c>
      <c r="BF76" s="4">
        <f t="shared" si="30"/>
        <v>0</v>
      </c>
      <c r="BG76" s="4">
        <f t="shared" si="30"/>
        <v>0</v>
      </c>
      <c r="BH76" s="4">
        <f t="shared" si="30"/>
        <v>0</v>
      </c>
      <c r="BI76" s="4">
        <f t="shared" ref="BI76:BQ79" si="32">BI21</f>
        <v>0</v>
      </c>
      <c r="BJ76" s="4">
        <f t="shared" si="32"/>
        <v>0.18</v>
      </c>
      <c r="BK76" s="4">
        <f t="shared" si="32"/>
        <v>0</v>
      </c>
      <c r="BL76" s="4">
        <f t="shared" si="32"/>
        <v>0</v>
      </c>
      <c r="BM76" s="4">
        <f t="shared" si="32"/>
        <v>0</v>
      </c>
      <c r="BN76" s="4">
        <f t="shared" si="32"/>
        <v>0</v>
      </c>
      <c r="BO76" s="4">
        <f t="shared" si="32"/>
        <v>0</v>
      </c>
      <c r="BP76" s="4">
        <f t="shared" si="32"/>
        <v>0</v>
      </c>
      <c r="BQ76" s="4">
        <f t="shared" si="32"/>
        <v>1E-3</v>
      </c>
      <c r="BR76" s="58">
        <f t="shared" si="31"/>
        <v>0</v>
      </c>
    </row>
    <row r="77" spans="1:72" ht="15" customHeight="1">
      <c r="A77" s="197"/>
      <c r="B77" s="8" t="s">
        <v>15</v>
      </c>
      <c r="C77" s="194"/>
      <c r="D77" s="4">
        <f t="shared" ref="D77:BO79" si="33">D22</f>
        <v>0.03</v>
      </c>
      <c r="E77" s="4">
        <f t="shared" si="33"/>
        <v>0</v>
      </c>
      <c r="F77" s="4">
        <f t="shared" si="33"/>
        <v>0</v>
      </c>
      <c r="G77" s="4">
        <f t="shared" si="33"/>
        <v>0</v>
      </c>
      <c r="H77" s="4">
        <f t="shared" si="33"/>
        <v>0</v>
      </c>
      <c r="I77" s="4">
        <f t="shared" si="33"/>
        <v>0</v>
      </c>
      <c r="J77" s="4">
        <f t="shared" si="33"/>
        <v>0</v>
      </c>
      <c r="K77" s="4">
        <f t="shared" si="33"/>
        <v>0</v>
      </c>
      <c r="L77" s="4">
        <f t="shared" si="33"/>
        <v>0</v>
      </c>
      <c r="M77" s="4">
        <f t="shared" si="33"/>
        <v>0</v>
      </c>
      <c r="N77" s="4">
        <f t="shared" si="33"/>
        <v>0</v>
      </c>
      <c r="O77" s="4">
        <f t="shared" si="33"/>
        <v>0</v>
      </c>
      <c r="P77" s="4">
        <f t="shared" si="33"/>
        <v>0</v>
      </c>
      <c r="Q77" s="4">
        <f t="shared" si="33"/>
        <v>0</v>
      </c>
      <c r="R77" s="4">
        <f t="shared" si="33"/>
        <v>0</v>
      </c>
      <c r="S77" s="4">
        <f t="shared" si="33"/>
        <v>0</v>
      </c>
      <c r="T77" s="4">
        <f t="shared" si="33"/>
        <v>0</v>
      </c>
      <c r="U77" s="4">
        <f t="shared" si="33"/>
        <v>0</v>
      </c>
      <c r="V77" s="4">
        <f t="shared" si="33"/>
        <v>0</v>
      </c>
      <c r="W77" s="4">
        <f t="shared" si="33"/>
        <v>0</v>
      </c>
      <c r="X77" s="4">
        <f t="shared" si="33"/>
        <v>0</v>
      </c>
      <c r="Y77" s="4">
        <f t="shared" si="33"/>
        <v>0</v>
      </c>
      <c r="Z77" s="4">
        <f t="shared" si="33"/>
        <v>0</v>
      </c>
      <c r="AA77" s="4">
        <f t="shared" si="33"/>
        <v>0</v>
      </c>
      <c r="AB77" s="4">
        <f t="shared" si="33"/>
        <v>0</v>
      </c>
      <c r="AC77" s="4">
        <f t="shared" si="33"/>
        <v>0</v>
      </c>
      <c r="AD77" s="4">
        <f t="shared" si="33"/>
        <v>0</v>
      </c>
      <c r="AE77" s="4">
        <f t="shared" si="33"/>
        <v>0</v>
      </c>
      <c r="AF77" s="4">
        <f t="shared" si="33"/>
        <v>0</v>
      </c>
      <c r="AG77" s="4">
        <f t="shared" si="33"/>
        <v>0</v>
      </c>
      <c r="AH77" s="4">
        <f t="shared" si="33"/>
        <v>0</v>
      </c>
      <c r="AI77" s="4">
        <f t="shared" si="33"/>
        <v>0</v>
      </c>
      <c r="AJ77" s="4">
        <f t="shared" si="33"/>
        <v>0</v>
      </c>
      <c r="AK77" s="4">
        <f t="shared" si="33"/>
        <v>0</v>
      </c>
      <c r="AL77" s="4">
        <f t="shared" si="33"/>
        <v>0</v>
      </c>
      <c r="AM77" s="4">
        <f t="shared" si="33"/>
        <v>0</v>
      </c>
      <c r="AN77" s="4">
        <f t="shared" si="33"/>
        <v>0</v>
      </c>
      <c r="AO77" s="4">
        <f t="shared" si="33"/>
        <v>0</v>
      </c>
      <c r="AP77" s="4">
        <f t="shared" si="33"/>
        <v>0</v>
      </c>
      <c r="AQ77" s="4">
        <f t="shared" si="33"/>
        <v>0</v>
      </c>
      <c r="AR77" s="4">
        <f t="shared" si="33"/>
        <v>0</v>
      </c>
      <c r="AS77" s="4">
        <f t="shared" si="33"/>
        <v>0</v>
      </c>
      <c r="AT77" s="4">
        <f t="shared" si="33"/>
        <v>0</v>
      </c>
      <c r="AU77" s="4">
        <f t="shared" si="33"/>
        <v>0</v>
      </c>
      <c r="AV77" s="4">
        <f t="shared" si="33"/>
        <v>0</v>
      </c>
      <c r="AW77" s="4">
        <f t="shared" si="33"/>
        <v>0</v>
      </c>
      <c r="AX77" s="4">
        <f t="shared" si="33"/>
        <v>0</v>
      </c>
      <c r="AY77" s="4">
        <f t="shared" si="33"/>
        <v>0</v>
      </c>
      <c r="AZ77" s="4">
        <f t="shared" si="33"/>
        <v>0</v>
      </c>
      <c r="BA77" s="4">
        <f t="shared" si="33"/>
        <v>0</v>
      </c>
      <c r="BB77" s="4">
        <f t="shared" si="33"/>
        <v>0</v>
      </c>
      <c r="BC77" s="4">
        <f t="shared" si="33"/>
        <v>0</v>
      </c>
      <c r="BD77" s="4">
        <f t="shared" si="33"/>
        <v>0</v>
      </c>
      <c r="BE77" s="4">
        <f t="shared" si="33"/>
        <v>0</v>
      </c>
      <c r="BF77" s="4">
        <f t="shared" si="33"/>
        <v>0</v>
      </c>
      <c r="BG77" s="4">
        <f t="shared" si="33"/>
        <v>0</v>
      </c>
      <c r="BH77" s="4">
        <f t="shared" si="33"/>
        <v>0</v>
      </c>
      <c r="BI77" s="4">
        <f t="shared" si="33"/>
        <v>0</v>
      </c>
      <c r="BJ77" s="4">
        <f t="shared" si="33"/>
        <v>0</v>
      </c>
      <c r="BK77" s="4">
        <f t="shared" si="33"/>
        <v>0</v>
      </c>
      <c r="BL77" s="4">
        <f t="shared" si="33"/>
        <v>0</v>
      </c>
      <c r="BM77" s="4">
        <f t="shared" si="33"/>
        <v>0</v>
      </c>
      <c r="BN77" s="4">
        <f t="shared" si="33"/>
        <v>0</v>
      </c>
      <c r="BO77" s="4">
        <f t="shared" si="33"/>
        <v>0</v>
      </c>
      <c r="BP77" s="4">
        <f t="shared" si="32"/>
        <v>0</v>
      </c>
      <c r="BQ77" s="4">
        <f t="shared" si="32"/>
        <v>0</v>
      </c>
      <c r="BR77" s="58">
        <f t="shared" si="31"/>
        <v>0</v>
      </c>
    </row>
    <row r="78" spans="1:72" ht="15" customHeight="1">
      <c r="A78" s="197"/>
      <c r="B78" s="8" t="s">
        <v>16</v>
      </c>
      <c r="C78" s="194"/>
      <c r="D78" s="4">
        <f t="shared" si="33"/>
        <v>0</v>
      </c>
      <c r="E78" s="4">
        <f t="shared" si="33"/>
        <v>0.05</v>
      </c>
      <c r="F78" s="4">
        <f t="shared" si="33"/>
        <v>0</v>
      </c>
      <c r="G78" s="4">
        <f t="shared" si="33"/>
        <v>0</v>
      </c>
      <c r="H78" s="4">
        <f t="shared" si="33"/>
        <v>0</v>
      </c>
      <c r="I78" s="4">
        <f t="shared" si="33"/>
        <v>0</v>
      </c>
      <c r="J78" s="4">
        <f t="shared" si="33"/>
        <v>0</v>
      </c>
      <c r="K78" s="4">
        <f t="shared" si="33"/>
        <v>0</v>
      </c>
      <c r="L78" s="4">
        <f t="shared" si="33"/>
        <v>0</v>
      </c>
      <c r="M78" s="4">
        <f t="shared" si="33"/>
        <v>0</v>
      </c>
      <c r="N78" s="4">
        <f t="shared" si="33"/>
        <v>0</v>
      </c>
      <c r="O78" s="4">
        <f t="shared" si="33"/>
        <v>0</v>
      </c>
      <c r="P78" s="4">
        <f t="shared" si="33"/>
        <v>0</v>
      </c>
      <c r="Q78" s="4">
        <f t="shared" si="33"/>
        <v>0</v>
      </c>
      <c r="R78" s="4">
        <f t="shared" si="33"/>
        <v>0</v>
      </c>
      <c r="S78" s="4">
        <f t="shared" si="33"/>
        <v>0</v>
      </c>
      <c r="T78" s="4">
        <f t="shared" si="33"/>
        <v>0</v>
      </c>
      <c r="U78" s="4">
        <f t="shared" si="33"/>
        <v>0</v>
      </c>
      <c r="V78" s="4">
        <f t="shared" si="33"/>
        <v>0</v>
      </c>
      <c r="W78" s="4">
        <f t="shared" si="33"/>
        <v>0</v>
      </c>
      <c r="X78" s="4">
        <f t="shared" si="33"/>
        <v>0</v>
      </c>
      <c r="Y78" s="4">
        <f t="shared" si="33"/>
        <v>0</v>
      </c>
      <c r="Z78" s="4">
        <f t="shared" si="33"/>
        <v>0</v>
      </c>
      <c r="AA78" s="4">
        <f t="shared" si="33"/>
        <v>0</v>
      </c>
      <c r="AB78" s="4">
        <f t="shared" si="33"/>
        <v>0</v>
      </c>
      <c r="AC78" s="4">
        <f t="shared" si="33"/>
        <v>0</v>
      </c>
      <c r="AD78" s="4">
        <f t="shared" si="33"/>
        <v>0</v>
      </c>
      <c r="AE78" s="4">
        <f t="shared" si="33"/>
        <v>0</v>
      </c>
      <c r="AF78" s="4">
        <f t="shared" si="33"/>
        <v>0</v>
      </c>
      <c r="AG78" s="4">
        <f t="shared" si="33"/>
        <v>0</v>
      </c>
      <c r="AH78" s="4">
        <f t="shared" si="33"/>
        <v>0</v>
      </c>
      <c r="AI78" s="4">
        <f t="shared" si="33"/>
        <v>0</v>
      </c>
      <c r="AJ78" s="4">
        <f t="shared" si="33"/>
        <v>0</v>
      </c>
      <c r="AK78" s="4">
        <f t="shared" si="33"/>
        <v>0</v>
      </c>
      <c r="AL78" s="4">
        <f t="shared" si="33"/>
        <v>0</v>
      </c>
      <c r="AM78" s="4">
        <f t="shared" si="33"/>
        <v>0</v>
      </c>
      <c r="AN78" s="4">
        <f t="shared" si="33"/>
        <v>0</v>
      </c>
      <c r="AO78" s="4">
        <f t="shared" si="33"/>
        <v>0</v>
      </c>
      <c r="AP78" s="4">
        <f t="shared" si="33"/>
        <v>0</v>
      </c>
      <c r="AQ78" s="4">
        <f t="shared" si="33"/>
        <v>0</v>
      </c>
      <c r="AR78" s="4">
        <f t="shared" si="33"/>
        <v>0</v>
      </c>
      <c r="AS78" s="4">
        <f t="shared" si="33"/>
        <v>0</v>
      </c>
      <c r="AT78" s="4">
        <f t="shared" si="33"/>
        <v>0</v>
      </c>
      <c r="AU78" s="4">
        <f t="shared" si="33"/>
        <v>0</v>
      </c>
      <c r="AV78" s="4">
        <f t="shared" si="33"/>
        <v>0</v>
      </c>
      <c r="AW78" s="4">
        <f t="shared" si="33"/>
        <v>0</v>
      </c>
      <c r="AX78" s="4">
        <f t="shared" si="33"/>
        <v>0</v>
      </c>
      <c r="AY78" s="4">
        <f t="shared" si="33"/>
        <v>0</v>
      </c>
      <c r="AZ78" s="4">
        <f t="shared" si="33"/>
        <v>0</v>
      </c>
      <c r="BA78" s="4">
        <f t="shared" si="33"/>
        <v>0</v>
      </c>
      <c r="BB78" s="4">
        <f t="shared" si="33"/>
        <v>0</v>
      </c>
      <c r="BC78" s="4">
        <f t="shared" si="33"/>
        <v>0</v>
      </c>
      <c r="BD78" s="4">
        <f t="shared" si="33"/>
        <v>0</v>
      </c>
      <c r="BE78" s="4">
        <f t="shared" si="33"/>
        <v>0</v>
      </c>
      <c r="BF78" s="4">
        <f t="shared" si="33"/>
        <v>0</v>
      </c>
      <c r="BG78" s="4">
        <f t="shared" si="33"/>
        <v>0</v>
      </c>
      <c r="BH78" s="4">
        <f t="shared" si="33"/>
        <v>0</v>
      </c>
      <c r="BI78" s="4">
        <f t="shared" si="33"/>
        <v>0</v>
      </c>
      <c r="BJ78" s="4">
        <f t="shared" si="33"/>
        <v>0</v>
      </c>
      <c r="BK78" s="4">
        <f t="shared" si="33"/>
        <v>0</v>
      </c>
      <c r="BL78" s="4">
        <f t="shared" si="33"/>
        <v>0</v>
      </c>
      <c r="BM78" s="4">
        <f t="shared" si="33"/>
        <v>0</v>
      </c>
      <c r="BN78" s="4">
        <f t="shared" si="33"/>
        <v>0</v>
      </c>
      <c r="BO78" s="4">
        <f t="shared" si="33"/>
        <v>0</v>
      </c>
      <c r="BP78" s="4">
        <f t="shared" si="32"/>
        <v>0</v>
      </c>
      <c r="BQ78" s="4">
        <f t="shared" si="32"/>
        <v>0</v>
      </c>
      <c r="BR78" s="58">
        <f t="shared" si="31"/>
        <v>0</v>
      </c>
    </row>
    <row r="79" spans="1:72" ht="15" customHeight="1">
      <c r="A79" s="198"/>
      <c r="B79" s="8" t="s">
        <v>17</v>
      </c>
      <c r="C79" s="195"/>
      <c r="D79" s="4">
        <f t="shared" si="33"/>
        <v>0</v>
      </c>
      <c r="E79" s="4">
        <f t="shared" si="33"/>
        <v>0</v>
      </c>
      <c r="F79" s="4">
        <f t="shared" si="33"/>
        <v>0.01</v>
      </c>
      <c r="G79" s="4">
        <f t="shared" si="33"/>
        <v>0</v>
      </c>
      <c r="H79" s="4">
        <f t="shared" si="33"/>
        <v>0</v>
      </c>
      <c r="I79" s="4">
        <f t="shared" si="33"/>
        <v>0</v>
      </c>
      <c r="J79" s="4">
        <f t="shared" si="33"/>
        <v>0</v>
      </c>
      <c r="K79" s="4">
        <f t="shared" si="33"/>
        <v>0</v>
      </c>
      <c r="L79" s="4">
        <f t="shared" si="33"/>
        <v>0</v>
      </c>
      <c r="M79" s="4">
        <f t="shared" si="33"/>
        <v>0</v>
      </c>
      <c r="N79" s="4">
        <f t="shared" si="33"/>
        <v>0</v>
      </c>
      <c r="O79" s="4">
        <f t="shared" si="33"/>
        <v>0</v>
      </c>
      <c r="P79" s="4">
        <f t="shared" si="33"/>
        <v>0</v>
      </c>
      <c r="Q79" s="4">
        <f t="shared" si="33"/>
        <v>0</v>
      </c>
      <c r="R79" s="4">
        <f t="shared" si="33"/>
        <v>0</v>
      </c>
      <c r="S79" s="4">
        <f t="shared" si="33"/>
        <v>0</v>
      </c>
      <c r="T79" s="4">
        <f t="shared" si="33"/>
        <v>0</v>
      </c>
      <c r="U79" s="4">
        <f t="shared" si="33"/>
        <v>0</v>
      </c>
      <c r="V79" s="4">
        <f t="shared" si="33"/>
        <v>0</v>
      </c>
      <c r="W79" s="4">
        <f t="shared" si="33"/>
        <v>0</v>
      </c>
      <c r="X79" s="4">
        <f t="shared" si="33"/>
        <v>0</v>
      </c>
      <c r="Y79" s="4">
        <f t="shared" si="33"/>
        <v>0</v>
      </c>
      <c r="Z79" s="4">
        <f t="shared" si="33"/>
        <v>0</v>
      </c>
      <c r="AA79" s="4">
        <f t="shared" si="33"/>
        <v>0</v>
      </c>
      <c r="AB79" s="4">
        <f t="shared" si="33"/>
        <v>0</v>
      </c>
      <c r="AC79" s="4">
        <f t="shared" si="33"/>
        <v>0</v>
      </c>
      <c r="AD79" s="4">
        <f t="shared" si="33"/>
        <v>0</v>
      </c>
      <c r="AE79" s="4">
        <f t="shared" si="33"/>
        <v>0</v>
      </c>
      <c r="AF79" s="4">
        <f t="shared" si="33"/>
        <v>0</v>
      </c>
      <c r="AG79" s="4">
        <f t="shared" si="33"/>
        <v>0</v>
      </c>
      <c r="AH79" s="4">
        <f t="shared" si="33"/>
        <v>0</v>
      </c>
      <c r="AI79" s="4">
        <f t="shared" si="33"/>
        <v>0</v>
      </c>
      <c r="AJ79" s="4">
        <f t="shared" si="33"/>
        <v>0.02</v>
      </c>
      <c r="AK79" s="4">
        <f t="shared" si="33"/>
        <v>0</v>
      </c>
      <c r="AL79" s="4">
        <f t="shared" si="33"/>
        <v>0</v>
      </c>
      <c r="AM79" s="4">
        <f t="shared" si="33"/>
        <v>0</v>
      </c>
      <c r="AN79" s="4">
        <f t="shared" si="33"/>
        <v>0</v>
      </c>
      <c r="AO79" s="4">
        <f t="shared" si="33"/>
        <v>0</v>
      </c>
      <c r="AP79" s="4">
        <f t="shared" si="33"/>
        <v>0</v>
      </c>
      <c r="AQ79" s="4">
        <f t="shared" si="33"/>
        <v>0</v>
      </c>
      <c r="AR79" s="4">
        <f t="shared" si="33"/>
        <v>0</v>
      </c>
      <c r="AS79" s="4">
        <f t="shared" si="33"/>
        <v>0</v>
      </c>
      <c r="AT79" s="4">
        <f t="shared" si="33"/>
        <v>0</v>
      </c>
      <c r="AU79" s="4">
        <f t="shared" si="33"/>
        <v>0</v>
      </c>
      <c r="AV79" s="4">
        <f t="shared" si="33"/>
        <v>0</v>
      </c>
      <c r="AW79" s="4">
        <f t="shared" si="33"/>
        <v>0</v>
      </c>
      <c r="AX79" s="4">
        <f t="shared" si="33"/>
        <v>0</v>
      </c>
      <c r="AY79" s="4">
        <f t="shared" si="33"/>
        <v>0</v>
      </c>
      <c r="AZ79" s="4">
        <f t="shared" si="33"/>
        <v>0</v>
      </c>
      <c r="BA79" s="4">
        <f t="shared" si="33"/>
        <v>0</v>
      </c>
      <c r="BB79" s="4">
        <f t="shared" si="33"/>
        <v>0</v>
      </c>
      <c r="BC79" s="4">
        <f t="shared" si="33"/>
        <v>0</v>
      </c>
      <c r="BD79" s="4">
        <f t="shared" si="33"/>
        <v>0</v>
      </c>
      <c r="BE79" s="4">
        <f t="shared" si="33"/>
        <v>0</v>
      </c>
      <c r="BF79" s="4">
        <f t="shared" si="33"/>
        <v>0</v>
      </c>
      <c r="BG79" s="4">
        <f t="shared" si="33"/>
        <v>0</v>
      </c>
      <c r="BH79" s="4">
        <f t="shared" si="33"/>
        <v>0</v>
      </c>
      <c r="BI79" s="4">
        <f t="shared" si="33"/>
        <v>0</v>
      </c>
      <c r="BJ79" s="4">
        <f t="shared" si="33"/>
        <v>0</v>
      </c>
      <c r="BK79" s="4">
        <f t="shared" si="33"/>
        <v>0</v>
      </c>
      <c r="BL79" s="4">
        <f t="shared" si="33"/>
        <v>0</v>
      </c>
      <c r="BM79" s="4">
        <f t="shared" si="33"/>
        <v>0</v>
      </c>
      <c r="BN79" s="4">
        <f t="shared" si="33"/>
        <v>0</v>
      </c>
      <c r="BO79" s="4">
        <f t="shared" si="33"/>
        <v>0</v>
      </c>
      <c r="BP79" s="4">
        <f t="shared" si="32"/>
        <v>0</v>
      </c>
      <c r="BQ79" s="4">
        <f t="shared" si="32"/>
        <v>0</v>
      </c>
      <c r="BR79" s="58">
        <f t="shared" si="31"/>
        <v>5.0000000000000002E-5</v>
      </c>
    </row>
    <row r="80" spans="1:72" ht="17.399999999999999">
      <c r="B80" s="13" t="s">
        <v>24</v>
      </c>
      <c r="C80" s="14"/>
      <c r="D80" s="15">
        <f t="shared" ref="D80:BO80" si="34">SUM(D73:D79)</f>
        <v>0.04</v>
      </c>
      <c r="E80" s="15">
        <f t="shared" si="34"/>
        <v>0.05</v>
      </c>
      <c r="F80" s="15">
        <f t="shared" si="34"/>
        <v>0.01</v>
      </c>
      <c r="G80" s="15">
        <f t="shared" si="34"/>
        <v>0</v>
      </c>
      <c r="H80" s="15">
        <f t="shared" si="34"/>
        <v>0</v>
      </c>
      <c r="I80" s="15">
        <f t="shared" si="34"/>
        <v>0</v>
      </c>
      <c r="J80" s="15">
        <f t="shared" si="34"/>
        <v>2.4E-2</v>
      </c>
      <c r="K80" s="15">
        <f t="shared" si="34"/>
        <v>5.0000000000000001E-3</v>
      </c>
      <c r="L80" s="15">
        <f t="shared" si="34"/>
        <v>1.3000000000000001E-2</v>
      </c>
      <c r="M80" s="15">
        <f t="shared" si="34"/>
        <v>0</v>
      </c>
      <c r="N80" s="15">
        <f t="shared" si="34"/>
        <v>0</v>
      </c>
      <c r="O80" s="15">
        <f t="shared" si="34"/>
        <v>0</v>
      </c>
      <c r="P80" s="15">
        <f t="shared" si="34"/>
        <v>0</v>
      </c>
      <c r="Q80" s="15">
        <f t="shared" si="34"/>
        <v>0</v>
      </c>
      <c r="R80" s="15">
        <f t="shared" si="34"/>
        <v>0</v>
      </c>
      <c r="S80" s="15">
        <f t="shared" si="34"/>
        <v>0</v>
      </c>
      <c r="T80" s="15">
        <f t="shared" si="34"/>
        <v>0</v>
      </c>
      <c r="U80" s="15">
        <f t="shared" si="34"/>
        <v>0</v>
      </c>
      <c r="V80" s="15">
        <f t="shared" si="34"/>
        <v>0</v>
      </c>
      <c r="W80" s="15">
        <f t="shared" si="34"/>
        <v>0</v>
      </c>
      <c r="X80" s="15">
        <f t="shared" si="34"/>
        <v>0.16666666666666666</v>
      </c>
      <c r="Y80" s="15">
        <f t="shared" si="34"/>
        <v>0</v>
      </c>
      <c r="Z80" s="15">
        <f t="shared" si="34"/>
        <v>0</v>
      </c>
      <c r="AA80" s="15">
        <f t="shared" si="34"/>
        <v>0</v>
      </c>
      <c r="AB80" s="15">
        <f t="shared" si="34"/>
        <v>0</v>
      </c>
      <c r="AC80" s="15">
        <f t="shared" si="34"/>
        <v>0</v>
      </c>
      <c r="AD80" s="15">
        <f t="shared" si="34"/>
        <v>0</v>
      </c>
      <c r="AE80" s="15">
        <f t="shared" si="34"/>
        <v>0</v>
      </c>
      <c r="AF80" s="15">
        <f t="shared" si="34"/>
        <v>0</v>
      </c>
      <c r="AG80" s="15">
        <f t="shared" si="34"/>
        <v>0</v>
      </c>
      <c r="AH80" s="15">
        <f t="shared" si="34"/>
        <v>0</v>
      </c>
      <c r="AI80" s="15">
        <f t="shared" si="34"/>
        <v>0</v>
      </c>
      <c r="AJ80" s="15">
        <f t="shared" si="34"/>
        <v>0.02</v>
      </c>
      <c r="AK80" s="15">
        <f t="shared" si="34"/>
        <v>0</v>
      </c>
      <c r="AL80" s="15">
        <f t="shared" si="34"/>
        <v>0</v>
      </c>
      <c r="AM80" s="15">
        <f t="shared" si="34"/>
        <v>5.9999999999999995E-4</v>
      </c>
      <c r="AN80" s="15">
        <f t="shared" si="34"/>
        <v>0</v>
      </c>
      <c r="AO80" s="15">
        <f t="shared" si="34"/>
        <v>0</v>
      </c>
      <c r="AP80" s="15">
        <f t="shared" si="34"/>
        <v>0</v>
      </c>
      <c r="AQ80" s="15">
        <f t="shared" si="34"/>
        <v>0</v>
      </c>
      <c r="AR80" s="15">
        <f t="shared" si="34"/>
        <v>0</v>
      </c>
      <c r="AS80" s="15">
        <f t="shared" si="34"/>
        <v>0</v>
      </c>
      <c r="AT80" s="15">
        <f t="shared" si="34"/>
        <v>0</v>
      </c>
      <c r="AU80" s="15">
        <f t="shared" si="34"/>
        <v>0</v>
      </c>
      <c r="AV80" s="15">
        <f t="shared" si="34"/>
        <v>0</v>
      </c>
      <c r="AW80" s="15">
        <f t="shared" si="34"/>
        <v>0</v>
      </c>
      <c r="AX80" s="15">
        <f t="shared" si="34"/>
        <v>0</v>
      </c>
      <c r="AY80" s="15">
        <f t="shared" si="34"/>
        <v>0</v>
      </c>
      <c r="AZ80" s="15">
        <f t="shared" si="34"/>
        <v>0</v>
      </c>
      <c r="BA80" s="15">
        <f t="shared" si="34"/>
        <v>0</v>
      </c>
      <c r="BB80" s="15">
        <f t="shared" si="34"/>
        <v>0</v>
      </c>
      <c r="BC80" s="15">
        <f t="shared" si="34"/>
        <v>0</v>
      </c>
      <c r="BD80" s="15">
        <f t="shared" si="34"/>
        <v>0</v>
      </c>
      <c r="BE80" s="15">
        <f t="shared" si="34"/>
        <v>0</v>
      </c>
      <c r="BF80" s="15">
        <f t="shared" si="34"/>
        <v>0.01</v>
      </c>
      <c r="BG80" s="15">
        <f t="shared" si="34"/>
        <v>0</v>
      </c>
      <c r="BH80" s="15">
        <f t="shared" si="34"/>
        <v>0.05</v>
      </c>
      <c r="BI80" s="15">
        <f t="shared" si="34"/>
        <v>0</v>
      </c>
      <c r="BJ80" s="15">
        <f t="shared" si="34"/>
        <v>0.24</v>
      </c>
      <c r="BK80" s="15">
        <f t="shared" si="34"/>
        <v>0.01</v>
      </c>
      <c r="BL80" s="15">
        <f t="shared" si="34"/>
        <v>0.02</v>
      </c>
      <c r="BM80" s="15">
        <f t="shared" si="34"/>
        <v>0</v>
      </c>
      <c r="BN80" s="15">
        <f t="shared" si="34"/>
        <v>7.0000000000000007E-2</v>
      </c>
      <c r="BO80" s="15">
        <f t="shared" si="34"/>
        <v>3.0000000000000001E-3</v>
      </c>
      <c r="BP80" s="15">
        <f t="shared" ref="BP80:BR80" si="35">SUM(BP73:BP79)</f>
        <v>4.0000000000000001E-3</v>
      </c>
      <c r="BQ80" s="15">
        <f t="shared" si="35"/>
        <v>5.0000000000000001E-3</v>
      </c>
      <c r="BR80" s="59">
        <f t="shared" si="35"/>
        <v>5.0000000000000002E-5</v>
      </c>
    </row>
    <row r="81" spans="1:72" ht="17.399999999999999">
      <c r="B81" s="13" t="s">
        <v>25</v>
      </c>
      <c r="C81" s="14"/>
      <c r="D81" s="16">
        <f t="shared" ref="D81:BO81" si="36">PRODUCT(D80,$F$8)</f>
        <v>0.04</v>
      </c>
      <c r="E81" s="16">
        <f t="shared" si="36"/>
        <v>0.05</v>
      </c>
      <c r="F81" s="16">
        <f t="shared" si="36"/>
        <v>0.01</v>
      </c>
      <c r="G81" s="16">
        <f t="shared" si="36"/>
        <v>0</v>
      </c>
      <c r="H81" s="16">
        <f t="shared" si="36"/>
        <v>0</v>
      </c>
      <c r="I81" s="16">
        <f t="shared" si="36"/>
        <v>0</v>
      </c>
      <c r="J81" s="16">
        <f t="shared" si="36"/>
        <v>2.4E-2</v>
      </c>
      <c r="K81" s="16">
        <f t="shared" si="36"/>
        <v>5.0000000000000001E-3</v>
      </c>
      <c r="L81" s="16">
        <f t="shared" si="36"/>
        <v>1.3000000000000001E-2</v>
      </c>
      <c r="M81" s="16">
        <f t="shared" si="36"/>
        <v>0</v>
      </c>
      <c r="N81" s="16">
        <f t="shared" si="36"/>
        <v>0</v>
      </c>
      <c r="O81" s="16">
        <f t="shared" si="36"/>
        <v>0</v>
      </c>
      <c r="P81" s="16">
        <f t="shared" si="36"/>
        <v>0</v>
      </c>
      <c r="Q81" s="16">
        <f t="shared" si="36"/>
        <v>0</v>
      </c>
      <c r="R81" s="16">
        <f t="shared" si="36"/>
        <v>0</v>
      </c>
      <c r="S81" s="16">
        <f t="shared" si="36"/>
        <v>0</v>
      </c>
      <c r="T81" s="16">
        <f t="shared" si="36"/>
        <v>0</v>
      </c>
      <c r="U81" s="16">
        <f t="shared" si="36"/>
        <v>0</v>
      </c>
      <c r="V81" s="16">
        <f t="shared" si="36"/>
        <v>0</v>
      </c>
      <c r="W81" s="16">
        <f t="shared" si="36"/>
        <v>0</v>
      </c>
      <c r="X81" s="16">
        <f t="shared" si="36"/>
        <v>0.16666666666666666</v>
      </c>
      <c r="Y81" s="16">
        <f t="shared" si="36"/>
        <v>0</v>
      </c>
      <c r="Z81" s="16">
        <f t="shared" si="36"/>
        <v>0</v>
      </c>
      <c r="AA81" s="16">
        <f t="shared" si="36"/>
        <v>0</v>
      </c>
      <c r="AB81" s="16">
        <f t="shared" si="36"/>
        <v>0</v>
      </c>
      <c r="AC81" s="16">
        <f t="shared" si="36"/>
        <v>0</v>
      </c>
      <c r="AD81" s="16">
        <f t="shared" si="36"/>
        <v>0</v>
      </c>
      <c r="AE81" s="16">
        <f t="shared" si="36"/>
        <v>0</v>
      </c>
      <c r="AF81" s="16">
        <f t="shared" si="36"/>
        <v>0</v>
      </c>
      <c r="AG81" s="16">
        <f t="shared" si="36"/>
        <v>0</v>
      </c>
      <c r="AH81" s="16">
        <f t="shared" si="36"/>
        <v>0</v>
      </c>
      <c r="AI81" s="16">
        <f t="shared" si="36"/>
        <v>0</v>
      </c>
      <c r="AJ81" s="16">
        <f t="shared" si="36"/>
        <v>0.02</v>
      </c>
      <c r="AK81" s="16">
        <f t="shared" si="36"/>
        <v>0</v>
      </c>
      <c r="AL81" s="16">
        <f t="shared" si="36"/>
        <v>0</v>
      </c>
      <c r="AM81" s="16">
        <f t="shared" si="36"/>
        <v>5.9999999999999995E-4</v>
      </c>
      <c r="AN81" s="16">
        <f t="shared" si="36"/>
        <v>0</v>
      </c>
      <c r="AO81" s="16">
        <f t="shared" si="36"/>
        <v>0</v>
      </c>
      <c r="AP81" s="16">
        <f t="shared" si="36"/>
        <v>0</v>
      </c>
      <c r="AQ81" s="16">
        <f t="shared" si="36"/>
        <v>0</v>
      </c>
      <c r="AR81" s="16">
        <f t="shared" si="36"/>
        <v>0</v>
      </c>
      <c r="AS81" s="16">
        <f t="shared" si="36"/>
        <v>0</v>
      </c>
      <c r="AT81" s="16">
        <f t="shared" si="36"/>
        <v>0</v>
      </c>
      <c r="AU81" s="16">
        <f t="shared" si="36"/>
        <v>0</v>
      </c>
      <c r="AV81" s="16">
        <f t="shared" si="36"/>
        <v>0</v>
      </c>
      <c r="AW81" s="16">
        <f t="shared" si="36"/>
        <v>0</v>
      </c>
      <c r="AX81" s="16">
        <f t="shared" si="36"/>
        <v>0</v>
      </c>
      <c r="AY81" s="16">
        <f t="shared" si="36"/>
        <v>0</v>
      </c>
      <c r="AZ81" s="16">
        <f t="shared" si="36"/>
        <v>0</v>
      </c>
      <c r="BA81" s="16">
        <f t="shared" si="36"/>
        <v>0</v>
      </c>
      <c r="BB81" s="16">
        <f t="shared" si="36"/>
        <v>0</v>
      </c>
      <c r="BC81" s="16">
        <f t="shared" si="36"/>
        <v>0</v>
      </c>
      <c r="BD81" s="16">
        <f t="shared" si="36"/>
        <v>0</v>
      </c>
      <c r="BE81" s="16">
        <f t="shared" si="36"/>
        <v>0</v>
      </c>
      <c r="BF81" s="16">
        <f t="shared" si="36"/>
        <v>0.01</v>
      </c>
      <c r="BG81" s="16">
        <f t="shared" si="36"/>
        <v>0</v>
      </c>
      <c r="BH81" s="16">
        <f t="shared" si="36"/>
        <v>0.05</v>
      </c>
      <c r="BI81" s="16">
        <f t="shared" si="36"/>
        <v>0</v>
      </c>
      <c r="BJ81" s="16">
        <f t="shared" si="36"/>
        <v>0.24</v>
      </c>
      <c r="BK81" s="16">
        <f t="shared" si="36"/>
        <v>0.01</v>
      </c>
      <c r="BL81" s="16">
        <f t="shared" si="36"/>
        <v>0.02</v>
      </c>
      <c r="BM81" s="16">
        <f t="shared" si="36"/>
        <v>0</v>
      </c>
      <c r="BN81" s="16">
        <f t="shared" si="36"/>
        <v>7.0000000000000007E-2</v>
      </c>
      <c r="BO81" s="16">
        <f t="shared" si="36"/>
        <v>3.0000000000000001E-3</v>
      </c>
      <c r="BP81" s="16">
        <f t="shared" ref="BP81:BR81" si="37">PRODUCT(BP80,$F$8)</f>
        <v>4.0000000000000001E-3</v>
      </c>
      <c r="BQ81" s="16">
        <f t="shared" si="37"/>
        <v>5.0000000000000001E-3</v>
      </c>
      <c r="BR81" s="60">
        <f t="shared" si="37"/>
        <v>5.0000000000000002E-5</v>
      </c>
    </row>
    <row r="83" spans="1:72" ht="17.399999999999999">
      <c r="A83" s="17"/>
      <c r="B83" s="18" t="s">
        <v>26</v>
      </c>
      <c r="C83" s="19" t="s">
        <v>27</v>
      </c>
      <c r="D83" s="20">
        <f t="shared" ref="D83:BQ83" si="38">D47</f>
        <v>107.27</v>
      </c>
      <c r="E83" s="20">
        <f t="shared" si="38"/>
        <v>114</v>
      </c>
      <c r="F83" s="20">
        <f t="shared" si="38"/>
        <v>83</v>
      </c>
      <c r="G83" s="20">
        <f t="shared" si="38"/>
        <v>744</v>
      </c>
      <c r="H83" s="20">
        <f t="shared" si="38"/>
        <v>1740</v>
      </c>
      <c r="I83" s="20">
        <f t="shared" si="38"/>
        <v>960</v>
      </c>
      <c r="J83" s="20">
        <f t="shared" si="38"/>
        <v>90.57</v>
      </c>
      <c r="K83" s="20">
        <f t="shared" si="38"/>
        <v>1173.33</v>
      </c>
      <c r="L83" s="20">
        <f t="shared" si="38"/>
        <v>255.2</v>
      </c>
      <c r="M83" s="20">
        <f t="shared" si="38"/>
        <v>741</v>
      </c>
      <c r="N83" s="20">
        <f t="shared" si="38"/>
        <v>126.38</v>
      </c>
      <c r="O83" s="20">
        <f t="shared" si="38"/>
        <v>387.53</v>
      </c>
      <c r="P83" s="20">
        <f t="shared" si="38"/>
        <v>465.79</v>
      </c>
      <c r="Q83" s="20">
        <f t="shared" si="38"/>
        <v>520</v>
      </c>
      <c r="R83" s="20">
        <f t="shared" si="38"/>
        <v>1295</v>
      </c>
      <c r="S83" s="20">
        <f t="shared" si="38"/>
        <v>0</v>
      </c>
      <c r="T83" s="20">
        <f t="shared" si="38"/>
        <v>0</v>
      </c>
      <c r="U83" s="20">
        <f t="shared" si="38"/>
        <v>824</v>
      </c>
      <c r="V83" s="20">
        <f t="shared" si="38"/>
        <v>461.33</v>
      </c>
      <c r="W83" s="20">
        <f>W47</f>
        <v>120</v>
      </c>
      <c r="X83" s="20">
        <f t="shared" si="38"/>
        <v>9</v>
      </c>
      <c r="Y83" s="20">
        <f t="shared" si="38"/>
        <v>266.5</v>
      </c>
      <c r="Z83" s="20">
        <f t="shared" si="38"/>
        <v>533</v>
      </c>
      <c r="AA83" s="20">
        <f t="shared" si="38"/>
        <v>431</v>
      </c>
      <c r="AB83" s="20">
        <f t="shared" si="38"/>
        <v>400</v>
      </c>
      <c r="AC83" s="20">
        <f t="shared" si="38"/>
        <v>289</v>
      </c>
      <c r="AD83" s="20">
        <f t="shared" si="38"/>
        <v>135</v>
      </c>
      <c r="AE83" s="20">
        <f t="shared" si="38"/>
        <v>838</v>
      </c>
      <c r="AF83" s="20"/>
      <c r="AG83" s="20"/>
      <c r="AH83" s="20">
        <f t="shared" si="38"/>
        <v>252</v>
      </c>
      <c r="AI83" s="20"/>
      <c r="AJ83" s="20">
        <f t="shared" si="38"/>
        <v>295.45</v>
      </c>
      <c r="AK83" s="20">
        <f t="shared" si="38"/>
        <v>99</v>
      </c>
      <c r="AL83" s="20">
        <f t="shared" si="38"/>
        <v>72.75</v>
      </c>
      <c r="AM83" s="20">
        <f t="shared" si="38"/>
        <v>47.1</v>
      </c>
      <c r="AN83" s="20">
        <f t="shared" si="38"/>
        <v>260</v>
      </c>
      <c r="AO83" s="20">
        <f t="shared" si="38"/>
        <v>325</v>
      </c>
      <c r="AP83" s="20">
        <f t="shared" si="38"/>
        <v>0</v>
      </c>
      <c r="AQ83" s="20">
        <f t="shared" si="38"/>
        <v>420</v>
      </c>
      <c r="AR83" s="20">
        <f t="shared" si="38"/>
        <v>0</v>
      </c>
      <c r="AS83" s="20">
        <f t="shared" si="38"/>
        <v>288.51</v>
      </c>
      <c r="AT83" s="20">
        <f t="shared" si="38"/>
        <v>90</v>
      </c>
      <c r="AU83" s="20">
        <f t="shared" si="38"/>
        <v>83.33</v>
      </c>
      <c r="AV83" s="20">
        <f t="shared" si="38"/>
        <v>80.67</v>
      </c>
      <c r="AW83" s="20">
        <f t="shared" si="38"/>
        <v>82.85</v>
      </c>
      <c r="AX83" s="20">
        <f t="shared" si="38"/>
        <v>81.430000000000007</v>
      </c>
      <c r="AY83" s="20">
        <f t="shared" si="38"/>
        <v>63.75</v>
      </c>
      <c r="AZ83" s="20">
        <f t="shared" si="38"/>
        <v>95.38</v>
      </c>
      <c r="BA83" s="20">
        <f t="shared" si="38"/>
        <v>74</v>
      </c>
      <c r="BB83" s="20">
        <f t="shared" si="38"/>
        <v>65</v>
      </c>
      <c r="BC83" s="20">
        <f t="shared" si="38"/>
        <v>111.33</v>
      </c>
      <c r="BD83" s="20">
        <f t="shared" si="38"/>
        <v>346</v>
      </c>
      <c r="BE83" s="20">
        <f t="shared" si="38"/>
        <v>552</v>
      </c>
      <c r="BF83" s="20">
        <f t="shared" si="38"/>
        <v>666</v>
      </c>
      <c r="BG83" s="20">
        <f t="shared" si="38"/>
        <v>320</v>
      </c>
      <c r="BH83" s="20">
        <f t="shared" si="38"/>
        <v>585</v>
      </c>
      <c r="BI83" s="20">
        <f t="shared" si="38"/>
        <v>0</v>
      </c>
      <c r="BJ83" s="20">
        <f t="shared" si="38"/>
        <v>51</v>
      </c>
      <c r="BK83" s="20">
        <f t="shared" si="38"/>
        <v>63</v>
      </c>
      <c r="BL83" s="20">
        <f t="shared" si="38"/>
        <v>42</v>
      </c>
      <c r="BM83" s="20">
        <f t="shared" si="38"/>
        <v>43</v>
      </c>
      <c r="BN83" s="20">
        <f t="shared" si="38"/>
        <v>64</v>
      </c>
      <c r="BO83" s="20">
        <f t="shared" si="38"/>
        <v>280</v>
      </c>
      <c r="BP83" s="20">
        <f t="shared" si="38"/>
        <v>175.56</v>
      </c>
      <c r="BQ83" s="20">
        <f t="shared" si="38"/>
        <v>30</v>
      </c>
      <c r="BR83" s="59">
        <f t="shared" ref="BR83" si="39">BR47</f>
        <v>0</v>
      </c>
    </row>
    <row r="84" spans="1:72" ht="17.399999999999999">
      <c r="B84" s="13" t="s">
        <v>28</v>
      </c>
      <c r="C84" s="14" t="s">
        <v>27</v>
      </c>
      <c r="D84" s="15">
        <f t="shared" ref="D84:BQ84" si="40">D83/1000</f>
        <v>0.10726999999999999</v>
      </c>
      <c r="E84" s="15">
        <f t="shared" si="40"/>
        <v>0.114</v>
      </c>
      <c r="F84" s="15">
        <f t="shared" si="40"/>
        <v>8.3000000000000004E-2</v>
      </c>
      <c r="G84" s="15">
        <f t="shared" si="40"/>
        <v>0.74399999999999999</v>
      </c>
      <c r="H84" s="15">
        <f t="shared" si="40"/>
        <v>1.74</v>
      </c>
      <c r="I84" s="15">
        <f t="shared" si="40"/>
        <v>0.96</v>
      </c>
      <c r="J84" s="15">
        <f t="shared" si="40"/>
        <v>9.0569999999999998E-2</v>
      </c>
      <c r="K84" s="15">
        <f t="shared" si="40"/>
        <v>1.17333</v>
      </c>
      <c r="L84" s="15">
        <f t="shared" si="40"/>
        <v>0.25519999999999998</v>
      </c>
      <c r="M84" s="15">
        <f t="shared" si="40"/>
        <v>0.74099999999999999</v>
      </c>
      <c r="N84" s="15">
        <f t="shared" si="40"/>
        <v>0.12637999999999999</v>
      </c>
      <c r="O84" s="15">
        <f t="shared" si="40"/>
        <v>0.38752999999999999</v>
      </c>
      <c r="P84" s="15">
        <f t="shared" si="40"/>
        <v>0.46579000000000004</v>
      </c>
      <c r="Q84" s="15">
        <f t="shared" si="40"/>
        <v>0.52</v>
      </c>
      <c r="R84" s="15">
        <f t="shared" si="40"/>
        <v>1.2949999999999999</v>
      </c>
      <c r="S84" s="15">
        <f t="shared" si="40"/>
        <v>0</v>
      </c>
      <c r="T84" s="15">
        <f t="shared" si="40"/>
        <v>0</v>
      </c>
      <c r="U84" s="15">
        <f t="shared" si="40"/>
        <v>0.82399999999999995</v>
      </c>
      <c r="V84" s="15">
        <f t="shared" si="40"/>
        <v>0.46132999999999996</v>
      </c>
      <c r="W84" s="15">
        <f>W83/1000</f>
        <v>0.12</v>
      </c>
      <c r="X84" s="15">
        <f t="shared" si="40"/>
        <v>8.9999999999999993E-3</v>
      </c>
      <c r="Y84" s="15">
        <f t="shared" si="40"/>
        <v>0.26650000000000001</v>
      </c>
      <c r="Z84" s="15">
        <f t="shared" si="40"/>
        <v>0.53300000000000003</v>
      </c>
      <c r="AA84" s="15">
        <f t="shared" si="40"/>
        <v>0.43099999999999999</v>
      </c>
      <c r="AB84" s="15">
        <f t="shared" si="40"/>
        <v>0.4</v>
      </c>
      <c r="AC84" s="15">
        <f t="shared" si="40"/>
        <v>0.28899999999999998</v>
      </c>
      <c r="AD84" s="15">
        <f t="shared" si="40"/>
        <v>0.13500000000000001</v>
      </c>
      <c r="AE84" s="15">
        <f t="shared" si="40"/>
        <v>0.83799999999999997</v>
      </c>
      <c r="AF84" s="15">
        <f t="shared" si="40"/>
        <v>0</v>
      </c>
      <c r="AG84" s="15">
        <f t="shared" si="40"/>
        <v>0</v>
      </c>
      <c r="AH84" s="15">
        <f t="shared" si="40"/>
        <v>0.252</v>
      </c>
      <c r="AI84" s="15">
        <f t="shared" si="40"/>
        <v>0</v>
      </c>
      <c r="AJ84" s="15">
        <f t="shared" si="40"/>
        <v>0.29544999999999999</v>
      </c>
      <c r="AK84" s="15">
        <f t="shared" si="40"/>
        <v>9.9000000000000005E-2</v>
      </c>
      <c r="AL84" s="15">
        <f t="shared" si="40"/>
        <v>7.2749999999999995E-2</v>
      </c>
      <c r="AM84" s="15">
        <f t="shared" si="40"/>
        <v>4.7100000000000003E-2</v>
      </c>
      <c r="AN84" s="15">
        <f t="shared" si="40"/>
        <v>0.26</v>
      </c>
      <c r="AO84" s="15">
        <f t="shared" si="40"/>
        <v>0.32500000000000001</v>
      </c>
      <c r="AP84" s="15">
        <f t="shared" si="40"/>
        <v>0</v>
      </c>
      <c r="AQ84" s="15">
        <f t="shared" si="40"/>
        <v>0.42</v>
      </c>
      <c r="AR84" s="15">
        <f t="shared" si="40"/>
        <v>0</v>
      </c>
      <c r="AS84" s="15">
        <f t="shared" si="40"/>
        <v>0.28850999999999999</v>
      </c>
      <c r="AT84" s="15">
        <f t="shared" si="40"/>
        <v>0.09</v>
      </c>
      <c r="AU84" s="15">
        <f t="shared" si="40"/>
        <v>8.3330000000000001E-2</v>
      </c>
      <c r="AV84" s="15">
        <f t="shared" si="40"/>
        <v>8.0670000000000006E-2</v>
      </c>
      <c r="AW84" s="15">
        <f t="shared" si="40"/>
        <v>8.2849999999999993E-2</v>
      </c>
      <c r="AX84" s="15">
        <f t="shared" si="40"/>
        <v>8.1430000000000002E-2</v>
      </c>
      <c r="AY84" s="15">
        <f t="shared" si="40"/>
        <v>6.3750000000000001E-2</v>
      </c>
      <c r="AZ84" s="15">
        <f t="shared" si="40"/>
        <v>9.5379999999999993E-2</v>
      </c>
      <c r="BA84" s="15">
        <f t="shared" si="40"/>
        <v>7.3999999999999996E-2</v>
      </c>
      <c r="BB84" s="15">
        <f t="shared" si="40"/>
        <v>6.5000000000000002E-2</v>
      </c>
      <c r="BC84" s="15">
        <f t="shared" si="40"/>
        <v>0.11133</v>
      </c>
      <c r="BD84" s="15">
        <f t="shared" si="40"/>
        <v>0.34599999999999997</v>
      </c>
      <c r="BE84" s="15">
        <f t="shared" si="40"/>
        <v>0.55200000000000005</v>
      </c>
      <c r="BF84" s="15">
        <f t="shared" si="40"/>
        <v>0.66600000000000004</v>
      </c>
      <c r="BG84" s="15">
        <f t="shared" si="40"/>
        <v>0.32</v>
      </c>
      <c r="BH84" s="15">
        <f t="shared" si="40"/>
        <v>0.58499999999999996</v>
      </c>
      <c r="BI84" s="15">
        <f t="shared" si="40"/>
        <v>0</v>
      </c>
      <c r="BJ84" s="15">
        <f t="shared" si="40"/>
        <v>5.0999999999999997E-2</v>
      </c>
      <c r="BK84" s="15">
        <f t="shared" si="40"/>
        <v>6.3E-2</v>
      </c>
      <c r="BL84" s="15">
        <f t="shared" si="40"/>
        <v>4.2000000000000003E-2</v>
      </c>
      <c r="BM84" s="15">
        <f t="shared" si="40"/>
        <v>4.2999999999999997E-2</v>
      </c>
      <c r="BN84" s="15">
        <f t="shared" si="40"/>
        <v>6.4000000000000001E-2</v>
      </c>
      <c r="BO84" s="15">
        <f t="shared" si="40"/>
        <v>0.28000000000000003</v>
      </c>
      <c r="BP84" s="15">
        <f t="shared" si="40"/>
        <v>0.17555999999999999</v>
      </c>
      <c r="BQ84" s="15">
        <f t="shared" si="40"/>
        <v>0.03</v>
      </c>
      <c r="BR84" s="59">
        <f t="shared" ref="BR84" si="41">BR83/1000</f>
        <v>0</v>
      </c>
    </row>
    <row r="85" spans="1:72" ht="17.399999999999999">
      <c r="A85" s="21"/>
      <c r="B85" s="22" t="s">
        <v>29</v>
      </c>
      <c r="C85" s="199"/>
      <c r="D85" s="23">
        <f t="shared" ref="D85:BQ85" si="42">D81*D83</f>
        <v>4.2907999999999999</v>
      </c>
      <c r="E85" s="23">
        <f t="shared" si="42"/>
        <v>5.7</v>
      </c>
      <c r="F85" s="23">
        <f t="shared" si="42"/>
        <v>0.83000000000000007</v>
      </c>
      <c r="G85" s="23">
        <f t="shared" si="42"/>
        <v>0</v>
      </c>
      <c r="H85" s="23">
        <f t="shared" si="42"/>
        <v>0</v>
      </c>
      <c r="I85" s="23">
        <f t="shared" si="42"/>
        <v>0</v>
      </c>
      <c r="J85" s="23">
        <f t="shared" si="42"/>
        <v>2.1736800000000001</v>
      </c>
      <c r="K85" s="23">
        <f t="shared" si="42"/>
        <v>5.8666499999999999</v>
      </c>
      <c r="L85" s="23">
        <f t="shared" si="42"/>
        <v>3.3176000000000001</v>
      </c>
      <c r="M85" s="23">
        <f t="shared" si="42"/>
        <v>0</v>
      </c>
      <c r="N85" s="23">
        <f t="shared" si="42"/>
        <v>0</v>
      </c>
      <c r="O85" s="23">
        <f t="shared" si="42"/>
        <v>0</v>
      </c>
      <c r="P85" s="23">
        <f t="shared" si="42"/>
        <v>0</v>
      </c>
      <c r="Q85" s="23">
        <f t="shared" si="42"/>
        <v>0</v>
      </c>
      <c r="R85" s="23">
        <f t="shared" si="42"/>
        <v>0</v>
      </c>
      <c r="S85" s="23">
        <f t="shared" si="42"/>
        <v>0</v>
      </c>
      <c r="T85" s="23">
        <f t="shared" si="42"/>
        <v>0</v>
      </c>
      <c r="U85" s="23">
        <f t="shared" si="42"/>
        <v>0</v>
      </c>
      <c r="V85" s="23">
        <f t="shared" si="42"/>
        <v>0</v>
      </c>
      <c r="W85" s="23">
        <f>W81*W83</f>
        <v>0</v>
      </c>
      <c r="X85" s="23">
        <f t="shared" si="42"/>
        <v>1.5</v>
      </c>
      <c r="Y85" s="23">
        <f t="shared" si="42"/>
        <v>0</v>
      </c>
      <c r="Z85" s="23">
        <f t="shared" si="42"/>
        <v>0</v>
      </c>
      <c r="AA85" s="23">
        <f t="shared" si="42"/>
        <v>0</v>
      </c>
      <c r="AB85" s="23">
        <f t="shared" si="42"/>
        <v>0</v>
      </c>
      <c r="AC85" s="23">
        <f t="shared" si="42"/>
        <v>0</v>
      </c>
      <c r="AD85" s="23">
        <f t="shared" si="42"/>
        <v>0</v>
      </c>
      <c r="AE85" s="23">
        <f t="shared" si="42"/>
        <v>0</v>
      </c>
      <c r="AF85" s="23">
        <f t="shared" si="42"/>
        <v>0</v>
      </c>
      <c r="AG85" s="23">
        <f t="shared" si="42"/>
        <v>0</v>
      </c>
      <c r="AH85" s="23">
        <f t="shared" si="42"/>
        <v>0</v>
      </c>
      <c r="AI85" s="23">
        <f t="shared" si="42"/>
        <v>0</v>
      </c>
      <c r="AJ85" s="23">
        <f t="shared" si="42"/>
        <v>5.9089999999999998</v>
      </c>
      <c r="AK85" s="23">
        <f t="shared" si="42"/>
        <v>0</v>
      </c>
      <c r="AL85" s="23">
        <f t="shared" si="42"/>
        <v>0</v>
      </c>
      <c r="AM85" s="23">
        <f t="shared" si="42"/>
        <v>2.8259999999999997E-2</v>
      </c>
      <c r="AN85" s="23">
        <f t="shared" si="42"/>
        <v>0</v>
      </c>
      <c r="AO85" s="23">
        <f t="shared" si="42"/>
        <v>0</v>
      </c>
      <c r="AP85" s="23">
        <f t="shared" si="42"/>
        <v>0</v>
      </c>
      <c r="AQ85" s="23">
        <f t="shared" si="42"/>
        <v>0</v>
      </c>
      <c r="AR85" s="23">
        <f t="shared" si="42"/>
        <v>0</v>
      </c>
      <c r="AS85" s="23">
        <f t="shared" si="42"/>
        <v>0</v>
      </c>
      <c r="AT85" s="23">
        <f t="shared" si="42"/>
        <v>0</v>
      </c>
      <c r="AU85" s="23">
        <f t="shared" si="42"/>
        <v>0</v>
      </c>
      <c r="AV85" s="23">
        <f t="shared" si="42"/>
        <v>0</v>
      </c>
      <c r="AW85" s="23">
        <f t="shared" si="42"/>
        <v>0</v>
      </c>
      <c r="AX85" s="23">
        <f t="shared" si="42"/>
        <v>0</v>
      </c>
      <c r="AY85" s="23">
        <f t="shared" si="42"/>
        <v>0</v>
      </c>
      <c r="AZ85" s="23">
        <f t="shared" si="42"/>
        <v>0</v>
      </c>
      <c r="BA85" s="23">
        <f t="shared" si="42"/>
        <v>0</v>
      </c>
      <c r="BB85" s="23">
        <f t="shared" si="42"/>
        <v>0</v>
      </c>
      <c r="BC85" s="23">
        <f t="shared" si="42"/>
        <v>0</v>
      </c>
      <c r="BD85" s="23">
        <f t="shared" si="42"/>
        <v>0</v>
      </c>
      <c r="BE85" s="23">
        <f t="shared" si="42"/>
        <v>0</v>
      </c>
      <c r="BF85" s="23">
        <f t="shared" si="42"/>
        <v>6.66</v>
      </c>
      <c r="BG85" s="23">
        <f t="shared" si="42"/>
        <v>0</v>
      </c>
      <c r="BH85" s="23">
        <f t="shared" si="42"/>
        <v>29.25</v>
      </c>
      <c r="BI85" s="23">
        <f t="shared" si="42"/>
        <v>0</v>
      </c>
      <c r="BJ85" s="23">
        <f t="shared" si="42"/>
        <v>12.24</v>
      </c>
      <c r="BK85" s="23">
        <f t="shared" si="42"/>
        <v>0.63</v>
      </c>
      <c r="BL85" s="23">
        <f t="shared" si="42"/>
        <v>0.84</v>
      </c>
      <c r="BM85" s="23">
        <f t="shared" si="42"/>
        <v>0</v>
      </c>
      <c r="BN85" s="23">
        <f t="shared" si="42"/>
        <v>4.4800000000000004</v>
      </c>
      <c r="BO85" s="23">
        <f t="shared" si="42"/>
        <v>0.84</v>
      </c>
      <c r="BP85" s="23">
        <f t="shared" si="42"/>
        <v>0.70223999999999998</v>
      </c>
      <c r="BQ85" s="23">
        <f t="shared" si="42"/>
        <v>0.15</v>
      </c>
      <c r="BR85" s="62">
        <f t="shared" ref="BR85" si="43">BR81*BR83</f>
        <v>0</v>
      </c>
      <c r="BS85" s="24">
        <f>SUM(D85:BQ85)</f>
        <v>85.408230000000003</v>
      </c>
      <c r="BT85" s="25">
        <f>BS85/$C$11</f>
        <v>85.408230000000003</v>
      </c>
    </row>
    <row r="86" spans="1:72" ht="17.399999999999999">
      <c r="A86" s="21"/>
      <c r="B86" s="22" t="s">
        <v>30</v>
      </c>
      <c r="C86" s="199"/>
      <c r="D86" s="23">
        <f t="shared" ref="D86:BQ86" si="44">D81*D83</f>
        <v>4.2907999999999999</v>
      </c>
      <c r="E86" s="23">
        <f t="shared" si="44"/>
        <v>5.7</v>
      </c>
      <c r="F86" s="23">
        <f t="shared" si="44"/>
        <v>0.83000000000000007</v>
      </c>
      <c r="G86" s="23">
        <f t="shared" si="44"/>
        <v>0</v>
      </c>
      <c r="H86" s="23">
        <f t="shared" si="44"/>
        <v>0</v>
      </c>
      <c r="I86" s="23">
        <f t="shared" si="44"/>
        <v>0</v>
      </c>
      <c r="J86" s="23">
        <f t="shared" si="44"/>
        <v>2.1736800000000001</v>
      </c>
      <c r="K86" s="23">
        <f t="shared" si="44"/>
        <v>5.8666499999999999</v>
      </c>
      <c r="L86" s="23">
        <f t="shared" si="44"/>
        <v>3.3176000000000001</v>
      </c>
      <c r="M86" s="23">
        <f t="shared" si="44"/>
        <v>0</v>
      </c>
      <c r="N86" s="23">
        <f t="shared" si="44"/>
        <v>0</v>
      </c>
      <c r="O86" s="23">
        <f t="shared" si="44"/>
        <v>0</v>
      </c>
      <c r="P86" s="23">
        <f t="shared" si="44"/>
        <v>0</v>
      </c>
      <c r="Q86" s="23">
        <f t="shared" si="44"/>
        <v>0</v>
      </c>
      <c r="R86" s="23">
        <f t="shared" si="44"/>
        <v>0</v>
      </c>
      <c r="S86" s="23">
        <f t="shared" si="44"/>
        <v>0</v>
      </c>
      <c r="T86" s="23">
        <f t="shared" si="44"/>
        <v>0</v>
      </c>
      <c r="U86" s="23">
        <f t="shared" si="44"/>
        <v>0</v>
      </c>
      <c r="V86" s="23">
        <f t="shared" si="44"/>
        <v>0</v>
      </c>
      <c r="W86" s="23">
        <f>W81*W83</f>
        <v>0</v>
      </c>
      <c r="X86" s="23">
        <f t="shared" si="44"/>
        <v>1.5</v>
      </c>
      <c r="Y86" s="23">
        <f t="shared" si="44"/>
        <v>0</v>
      </c>
      <c r="Z86" s="23">
        <f t="shared" si="44"/>
        <v>0</v>
      </c>
      <c r="AA86" s="23">
        <f t="shared" si="44"/>
        <v>0</v>
      </c>
      <c r="AB86" s="23">
        <f t="shared" si="44"/>
        <v>0</v>
      </c>
      <c r="AC86" s="23">
        <f t="shared" si="44"/>
        <v>0</v>
      </c>
      <c r="AD86" s="23">
        <f t="shared" si="44"/>
        <v>0</v>
      </c>
      <c r="AE86" s="23">
        <f t="shared" si="44"/>
        <v>0</v>
      </c>
      <c r="AF86" s="23">
        <f t="shared" si="44"/>
        <v>0</v>
      </c>
      <c r="AG86" s="23">
        <f t="shared" si="44"/>
        <v>0</v>
      </c>
      <c r="AH86" s="23">
        <f t="shared" si="44"/>
        <v>0</v>
      </c>
      <c r="AI86" s="23">
        <f t="shared" si="44"/>
        <v>0</v>
      </c>
      <c r="AJ86" s="23">
        <f t="shared" si="44"/>
        <v>5.9089999999999998</v>
      </c>
      <c r="AK86" s="23">
        <f t="shared" si="44"/>
        <v>0</v>
      </c>
      <c r="AL86" s="23">
        <f t="shared" si="44"/>
        <v>0</v>
      </c>
      <c r="AM86" s="23">
        <f t="shared" si="44"/>
        <v>2.8259999999999997E-2</v>
      </c>
      <c r="AN86" s="23">
        <f t="shared" si="44"/>
        <v>0</v>
      </c>
      <c r="AO86" s="23">
        <f t="shared" si="44"/>
        <v>0</v>
      </c>
      <c r="AP86" s="23">
        <f t="shared" si="44"/>
        <v>0</v>
      </c>
      <c r="AQ86" s="23">
        <f t="shared" si="44"/>
        <v>0</v>
      </c>
      <c r="AR86" s="23">
        <f t="shared" si="44"/>
        <v>0</v>
      </c>
      <c r="AS86" s="23">
        <f t="shared" si="44"/>
        <v>0</v>
      </c>
      <c r="AT86" s="23">
        <f t="shared" si="44"/>
        <v>0</v>
      </c>
      <c r="AU86" s="23">
        <f t="shared" si="44"/>
        <v>0</v>
      </c>
      <c r="AV86" s="23">
        <f t="shared" si="44"/>
        <v>0</v>
      </c>
      <c r="AW86" s="23">
        <f t="shared" si="44"/>
        <v>0</v>
      </c>
      <c r="AX86" s="23">
        <f t="shared" si="44"/>
        <v>0</v>
      </c>
      <c r="AY86" s="23">
        <f t="shared" si="44"/>
        <v>0</v>
      </c>
      <c r="AZ86" s="23">
        <f t="shared" si="44"/>
        <v>0</v>
      </c>
      <c r="BA86" s="23">
        <f t="shared" si="44"/>
        <v>0</v>
      </c>
      <c r="BB86" s="23">
        <f t="shared" si="44"/>
        <v>0</v>
      </c>
      <c r="BC86" s="23">
        <f t="shared" si="44"/>
        <v>0</v>
      </c>
      <c r="BD86" s="23">
        <f t="shared" si="44"/>
        <v>0</v>
      </c>
      <c r="BE86" s="23">
        <f t="shared" si="44"/>
        <v>0</v>
      </c>
      <c r="BF86" s="23">
        <f t="shared" si="44"/>
        <v>6.66</v>
      </c>
      <c r="BG86" s="23">
        <f t="shared" si="44"/>
        <v>0</v>
      </c>
      <c r="BH86" s="23">
        <f t="shared" si="44"/>
        <v>29.25</v>
      </c>
      <c r="BI86" s="23">
        <f t="shared" si="44"/>
        <v>0</v>
      </c>
      <c r="BJ86" s="23">
        <f t="shared" si="44"/>
        <v>12.24</v>
      </c>
      <c r="BK86" s="23">
        <f t="shared" si="44"/>
        <v>0.63</v>
      </c>
      <c r="BL86" s="23">
        <f t="shared" si="44"/>
        <v>0.84</v>
      </c>
      <c r="BM86" s="23">
        <f t="shared" si="44"/>
        <v>0</v>
      </c>
      <c r="BN86" s="23">
        <f t="shared" si="44"/>
        <v>4.4800000000000004</v>
      </c>
      <c r="BO86" s="23">
        <f t="shared" si="44"/>
        <v>0.84</v>
      </c>
      <c r="BP86" s="23">
        <f t="shared" si="44"/>
        <v>0.70223999999999998</v>
      </c>
      <c r="BQ86" s="23">
        <f t="shared" si="44"/>
        <v>0.15</v>
      </c>
      <c r="BR86" s="62">
        <f t="shared" ref="BR86" si="45">BR81*BR83</f>
        <v>0</v>
      </c>
      <c r="BS86" s="24">
        <f>SUM(D86:BQ86)</f>
        <v>85.408230000000003</v>
      </c>
      <c r="BT86" s="25">
        <f>BS86/$C$11</f>
        <v>85.408230000000003</v>
      </c>
    </row>
    <row r="88" spans="1:72">
      <c r="J88" s="1"/>
      <c r="Q88" s="1"/>
      <c r="R88" s="1"/>
      <c r="AH88" s="1"/>
      <c r="AI88" s="1"/>
    </row>
    <row r="89" spans="1:72" ht="15" customHeight="1">
      <c r="A89" s="175"/>
      <c r="B89" s="2" t="s">
        <v>1</v>
      </c>
      <c r="C89" s="177" t="s">
        <v>2</v>
      </c>
      <c r="D89" s="177" t="str">
        <f t="shared" ref="D89:BQ89" si="46">D55</f>
        <v>Хлеб пшеничный</v>
      </c>
      <c r="E89" s="177" t="str">
        <f t="shared" si="46"/>
        <v>Хлеб ржано-пшеничный</v>
      </c>
      <c r="F89" s="177" t="str">
        <f t="shared" si="46"/>
        <v>Сахар</v>
      </c>
      <c r="G89" s="177" t="str">
        <f t="shared" si="46"/>
        <v>Чай</v>
      </c>
      <c r="H89" s="177" t="str">
        <f t="shared" si="46"/>
        <v>Какао</v>
      </c>
      <c r="I89" s="177" t="str">
        <f t="shared" si="46"/>
        <v>Кофейный напиток</v>
      </c>
      <c r="J89" s="177" t="str">
        <f t="shared" si="46"/>
        <v>Молоко 2,5%</v>
      </c>
      <c r="K89" s="177" t="str">
        <f t="shared" si="46"/>
        <v>Масло сливочное</v>
      </c>
      <c r="L89" s="177" t="str">
        <f t="shared" si="46"/>
        <v>Сметана 15%</v>
      </c>
      <c r="M89" s="177" t="str">
        <f t="shared" si="46"/>
        <v>Молоко сухое</v>
      </c>
      <c r="N89" s="177" t="str">
        <f t="shared" si="46"/>
        <v>Снежок 2,5 %</v>
      </c>
      <c r="O89" s="177" t="str">
        <f t="shared" si="46"/>
        <v>Творог 5%</v>
      </c>
      <c r="P89" s="177" t="str">
        <f t="shared" si="46"/>
        <v>Молоко сгущенное</v>
      </c>
      <c r="Q89" s="177" t="str">
        <f t="shared" si="46"/>
        <v xml:space="preserve">Джем Сава </v>
      </c>
      <c r="R89" s="177" t="str">
        <f t="shared" si="46"/>
        <v>Сыр</v>
      </c>
      <c r="S89" s="177" t="str">
        <f t="shared" si="46"/>
        <v>Зеленый горошек</v>
      </c>
      <c r="T89" s="177" t="str">
        <f t="shared" si="46"/>
        <v>Кукуруза консервирован.</v>
      </c>
      <c r="U89" s="177" t="str">
        <f t="shared" si="46"/>
        <v>Консервы рыбные</v>
      </c>
      <c r="V89" s="177" t="str">
        <f t="shared" si="46"/>
        <v>Огурцы консервирован.</v>
      </c>
      <c r="W89" s="69"/>
      <c r="X89" s="177" t="str">
        <f t="shared" si="46"/>
        <v>Яйцо</v>
      </c>
      <c r="Y89" s="177" t="str">
        <f t="shared" si="46"/>
        <v>Икра кабачковая</v>
      </c>
      <c r="Z89" s="177" t="str">
        <f t="shared" si="46"/>
        <v>Изюм</v>
      </c>
      <c r="AA89" s="177" t="str">
        <f t="shared" si="46"/>
        <v>Курага</v>
      </c>
      <c r="AB89" s="177" t="str">
        <f t="shared" si="46"/>
        <v>Чернослив</v>
      </c>
      <c r="AC89" s="177" t="str">
        <f t="shared" si="46"/>
        <v>Шиповник</v>
      </c>
      <c r="AD89" s="177" t="str">
        <f t="shared" si="46"/>
        <v>Сухофрукты</v>
      </c>
      <c r="AE89" s="177" t="str">
        <f t="shared" si="46"/>
        <v>Ягода свежемороженная</v>
      </c>
      <c r="AF89" s="177" t="str">
        <f t="shared" si="46"/>
        <v>Апельсин</v>
      </c>
      <c r="AG89" s="177" t="str">
        <f t="shared" si="46"/>
        <v>Банан</v>
      </c>
      <c r="AH89" s="177" t="str">
        <f t="shared" si="46"/>
        <v>Лимон</v>
      </c>
      <c r="AI89" s="177" t="str">
        <f t="shared" si="46"/>
        <v>Яблоко</v>
      </c>
      <c r="AJ89" s="177" t="str">
        <f t="shared" si="46"/>
        <v>Кисель</v>
      </c>
      <c r="AK89" s="177" t="str">
        <f t="shared" si="46"/>
        <v xml:space="preserve">Сок </v>
      </c>
      <c r="AL89" s="177" t="str">
        <f t="shared" si="46"/>
        <v>Макаронные изделия</v>
      </c>
      <c r="AM89" s="177" t="str">
        <f t="shared" si="46"/>
        <v>Мука</v>
      </c>
      <c r="AN89" s="177" t="str">
        <f t="shared" si="46"/>
        <v>Дрожжи</v>
      </c>
      <c r="AO89" s="177" t="str">
        <f t="shared" si="46"/>
        <v>Печенье</v>
      </c>
      <c r="AP89" s="177" t="str">
        <f t="shared" si="46"/>
        <v>Пряники</v>
      </c>
      <c r="AQ89" s="177" t="str">
        <f t="shared" si="46"/>
        <v>Вафли</v>
      </c>
      <c r="AR89" s="177" t="str">
        <f t="shared" si="46"/>
        <v>Конфеты</v>
      </c>
      <c r="AS89" s="177" t="str">
        <f t="shared" si="46"/>
        <v>Повидло Сава</v>
      </c>
      <c r="AT89" s="177" t="str">
        <f t="shared" si="46"/>
        <v>Крупа геркулес</v>
      </c>
      <c r="AU89" s="177" t="str">
        <f t="shared" si="46"/>
        <v>Крупа горох</v>
      </c>
      <c r="AV89" s="177" t="str">
        <f t="shared" si="46"/>
        <v>Крупа гречневая</v>
      </c>
      <c r="AW89" s="177" t="str">
        <f t="shared" si="46"/>
        <v>Крупа кукурузная</v>
      </c>
      <c r="AX89" s="177" t="str">
        <f t="shared" si="46"/>
        <v>Крупа манная</v>
      </c>
      <c r="AY89" s="177" t="str">
        <f t="shared" si="46"/>
        <v>Крупа перловая</v>
      </c>
      <c r="AZ89" s="177" t="str">
        <f t="shared" si="46"/>
        <v>Крупа пшеничная</v>
      </c>
      <c r="BA89" s="177" t="str">
        <f t="shared" si="46"/>
        <v>Крупа пшено</v>
      </c>
      <c r="BB89" s="177" t="str">
        <f t="shared" si="46"/>
        <v>Крупа ячневая</v>
      </c>
      <c r="BC89" s="177" t="str">
        <f t="shared" si="46"/>
        <v>Рис</v>
      </c>
      <c r="BD89" s="177" t="str">
        <f t="shared" si="46"/>
        <v>Цыпленок бройлер</v>
      </c>
      <c r="BE89" s="177" t="str">
        <f t="shared" si="46"/>
        <v>Филе куриное</v>
      </c>
      <c r="BF89" s="177" t="str">
        <f t="shared" si="46"/>
        <v>Фарш говяжий</v>
      </c>
      <c r="BG89" s="177" t="str">
        <f t="shared" si="46"/>
        <v>Печень куриная</v>
      </c>
      <c r="BH89" s="177" t="str">
        <f t="shared" si="46"/>
        <v>Филе минтая</v>
      </c>
      <c r="BI89" s="177" t="str">
        <f t="shared" si="46"/>
        <v>Филе сельди слабосол.</v>
      </c>
      <c r="BJ89" s="177" t="str">
        <f t="shared" si="46"/>
        <v>Картофель</v>
      </c>
      <c r="BK89" s="177" t="str">
        <f t="shared" si="46"/>
        <v>Морковь</v>
      </c>
      <c r="BL89" s="177" t="str">
        <f t="shared" si="46"/>
        <v>Лук</v>
      </c>
      <c r="BM89" s="177" t="str">
        <f t="shared" si="46"/>
        <v>Капуста</v>
      </c>
      <c r="BN89" s="177" t="str">
        <f t="shared" si="46"/>
        <v>Свекла</v>
      </c>
      <c r="BO89" s="177" t="str">
        <f t="shared" si="46"/>
        <v>Томатная паста</v>
      </c>
      <c r="BP89" s="177" t="str">
        <f t="shared" si="46"/>
        <v>Масло растительное</v>
      </c>
      <c r="BQ89" s="177" t="str">
        <f t="shared" si="46"/>
        <v>Соль</v>
      </c>
      <c r="BR89" s="181" t="s">
        <v>83</v>
      </c>
      <c r="BS89" s="200" t="s">
        <v>3</v>
      </c>
      <c r="BT89" s="200" t="s">
        <v>4</v>
      </c>
    </row>
    <row r="90" spans="1:72" ht="30" customHeight="1">
      <c r="A90" s="176"/>
      <c r="B90" s="3" t="s">
        <v>5</v>
      </c>
      <c r="C90" s="178"/>
      <c r="D90" s="178"/>
      <c r="E90" s="178"/>
      <c r="F90" s="178"/>
      <c r="G90" s="178"/>
      <c r="H90" s="178"/>
      <c r="I90" s="178"/>
      <c r="J90" s="178"/>
      <c r="K90" s="178"/>
      <c r="L90" s="178"/>
      <c r="M90" s="178"/>
      <c r="N90" s="178"/>
      <c r="O90" s="178"/>
      <c r="P90" s="178"/>
      <c r="Q90" s="178"/>
      <c r="R90" s="178"/>
      <c r="S90" s="178"/>
      <c r="T90" s="178"/>
      <c r="U90" s="178"/>
      <c r="V90" s="178"/>
      <c r="W90" s="70"/>
      <c r="X90" s="178"/>
      <c r="Y90" s="178"/>
      <c r="Z90" s="178"/>
      <c r="AA90" s="178"/>
      <c r="AB90" s="178"/>
      <c r="AC90" s="178"/>
      <c r="AD90" s="178"/>
      <c r="AE90" s="178"/>
      <c r="AF90" s="178"/>
      <c r="AG90" s="178"/>
      <c r="AH90" s="178"/>
      <c r="AI90" s="178"/>
      <c r="AJ90" s="178"/>
      <c r="AK90" s="178"/>
      <c r="AL90" s="178"/>
      <c r="AM90" s="178"/>
      <c r="AN90" s="178"/>
      <c r="AO90" s="178"/>
      <c r="AP90" s="178"/>
      <c r="AQ90" s="178"/>
      <c r="AR90" s="178"/>
      <c r="AS90" s="178"/>
      <c r="AT90" s="178"/>
      <c r="AU90" s="178"/>
      <c r="AV90" s="178"/>
      <c r="AW90" s="178"/>
      <c r="AX90" s="178"/>
      <c r="AY90" s="178"/>
      <c r="AZ90" s="178"/>
      <c r="BA90" s="178"/>
      <c r="BB90" s="178"/>
      <c r="BC90" s="178"/>
      <c r="BD90" s="178"/>
      <c r="BE90" s="178"/>
      <c r="BF90" s="178"/>
      <c r="BG90" s="178"/>
      <c r="BH90" s="178"/>
      <c r="BI90" s="178"/>
      <c r="BJ90" s="178"/>
      <c r="BK90" s="178"/>
      <c r="BL90" s="178"/>
      <c r="BM90" s="178"/>
      <c r="BN90" s="178"/>
      <c r="BO90" s="178"/>
      <c r="BP90" s="178"/>
      <c r="BQ90" s="178"/>
      <c r="BR90" s="182"/>
      <c r="BS90" s="201"/>
      <c r="BT90" s="201"/>
    </row>
    <row r="91" spans="1:72">
      <c r="A91" s="196" t="s">
        <v>18</v>
      </c>
      <c r="B91" s="4" t="s">
        <v>37</v>
      </c>
      <c r="C91" s="193">
        <f>$F$8</f>
        <v>1</v>
      </c>
      <c r="D91" s="4">
        <f t="shared" ref="D91:BQ94" si="47">D25</f>
        <v>0</v>
      </c>
      <c r="E91" s="4">
        <f t="shared" si="47"/>
        <v>0</v>
      </c>
      <c r="F91" s="4">
        <f t="shared" si="47"/>
        <v>0</v>
      </c>
      <c r="G91" s="4">
        <f t="shared" si="47"/>
        <v>0</v>
      </c>
      <c r="H91" s="4">
        <f t="shared" si="47"/>
        <v>0</v>
      </c>
      <c r="I91" s="4">
        <f t="shared" si="47"/>
        <v>0</v>
      </c>
      <c r="J91" s="4">
        <f t="shared" si="47"/>
        <v>0</v>
      </c>
      <c r="K91" s="4">
        <f t="shared" si="47"/>
        <v>0</v>
      </c>
      <c r="L91" s="4">
        <f t="shared" si="47"/>
        <v>0</v>
      </c>
      <c r="M91" s="4">
        <f t="shared" si="47"/>
        <v>0</v>
      </c>
      <c r="N91" s="4">
        <f t="shared" si="47"/>
        <v>0.15</v>
      </c>
      <c r="O91" s="4">
        <f t="shared" si="47"/>
        <v>0</v>
      </c>
      <c r="P91" s="4">
        <f t="shared" si="47"/>
        <v>0</v>
      </c>
      <c r="Q91" s="4">
        <f t="shared" si="47"/>
        <v>0</v>
      </c>
      <c r="R91" s="4">
        <f t="shared" si="47"/>
        <v>0</v>
      </c>
      <c r="S91" s="4">
        <f t="shared" si="47"/>
        <v>0</v>
      </c>
      <c r="T91" s="4">
        <f t="shared" si="47"/>
        <v>0</v>
      </c>
      <c r="U91" s="4">
        <f t="shared" si="47"/>
        <v>0</v>
      </c>
      <c r="V91" s="4">
        <f t="shared" si="47"/>
        <v>0</v>
      </c>
      <c r="W91" s="4">
        <f>W25</f>
        <v>0</v>
      </c>
      <c r="X91" s="4">
        <f t="shared" si="47"/>
        <v>0</v>
      </c>
      <c r="Y91" s="4">
        <f t="shared" si="47"/>
        <v>0</v>
      </c>
      <c r="Z91" s="4">
        <f t="shared" si="47"/>
        <v>0</v>
      </c>
      <c r="AA91" s="4">
        <f t="shared" si="47"/>
        <v>0</v>
      </c>
      <c r="AB91" s="4">
        <f t="shared" si="47"/>
        <v>0</v>
      </c>
      <c r="AC91" s="4">
        <f t="shared" si="47"/>
        <v>0</v>
      </c>
      <c r="AD91" s="4">
        <f t="shared" si="47"/>
        <v>0</v>
      </c>
      <c r="AE91" s="4">
        <f t="shared" si="47"/>
        <v>0</v>
      </c>
      <c r="AF91" s="4">
        <f t="shared" si="47"/>
        <v>0</v>
      </c>
      <c r="AG91" s="4">
        <f t="shared" si="47"/>
        <v>0</v>
      </c>
      <c r="AH91" s="4">
        <f t="shared" si="47"/>
        <v>0</v>
      </c>
      <c r="AI91" s="4">
        <f t="shared" si="47"/>
        <v>0</v>
      </c>
      <c r="AJ91" s="4">
        <f t="shared" si="47"/>
        <v>0</v>
      </c>
      <c r="AK91" s="4">
        <f t="shared" si="47"/>
        <v>0</v>
      </c>
      <c r="AL91" s="4">
        <f t="shared" si="47"/>
        <v>0</v>
      </c>
      <c r="AM91" s="4">
        <f t="shared" si="47"/>
        <v>0</v>
      </c>
      <c r="AN91" s="4">
        <f t="shared" si="47"/>
        <v>0</v>
      </c>
      <c r="AO91" s="4">
        <f t="shared" si="47"/>
        <v>0</v>
      </c>
      <c r="AP91" s="4">
        <f t="shared" si="47"/>
        <v>0</v>
      </c>
      <c r="AQ91" s="4">
        <f t="shared" si="47"/>
        <v>0</v>
      </c>
      <c r="AR91" s="4">
        <f t="shared" si="47"/>
        <v>0</v>
      </c>
      <c r="AS91" s="4">
        <f t="shared" si="47"/>
        <v>0</v>
      </c>
      <c r="AT91" s="4">
        <f t="shared" si="47"/>
        <v>0</v>
      </c>
      <c r="AU91" s="4">
        <f t="shared" si="47"/>
        <v>0</v>
      </c>
      <c r="AV91" s="4">
        <f t="shared" si="47"/>
        <v>0</v>
      </c>
      <c r="AW91" s="4">
        <f t="shared" si="47"/>
        <v>0</v>
      </c>
      <c r="AX91" s="4">
        <f t="shared" si="47"/>
        <v>0</v>
      </c>
      <c r="AY91" s="4">
        <f t="shared" si="47"/>
        <v>0</v>
      </c>
      <c r="AZ91" s="4">
        <f t="shared" si="47"/>
        <v>0</v>
      </c>
      <c r="BA91" s="4">
        <f t="shared" si="47"/>
        <v>0</v>
      </c>
      <c r="BB91" s="4">
        <f t="shared" si="47"/>
        <v>0</v>
      </c>
      <c r="BC91" s="4">
        <f t="shared" si="47"/>
        <v>0</v>
      </c>
      <c r="BD91" s="4">
        <f t="shared" si="47"/>
        <v>0</v>
      </c>
      <c r="BE91" s="4">
        <f t="shared" si="47"/>
        <v>0</v>
      </c>
      <c r="BF91" s="4">
        <f t="shared" si="47"/>
        <v>0</v>
      </c>
      <c r="BG91" s="4">
        <f t="shared" si="47"/>
        <v>0</v>
      </c>
      <c r="BH91" s="4">
        <f t="shared" si="47"/>
        <v>0</v>
      </c>
      <c r="BI91" s="4">
        <f t="shared" si="47"/>
        <v>0</v>
      </c>
      <c r="BJ91" s="4">
        <f t="shared" si="47"/>
        <v>0</v>
      </c>
      <c r="BK91" s="4">
        <f t="shared" si="47"/>
        <v>0</v>
      </c>
      <c r="BL91" s="4">
        <f t="shared" si="47"/>
        <v>0</v>
      </c>
      <c r="BM91" s="4">
        <f t="shared" si="47"/>
        <v>0</v>
      </c>
      <c r="BN91" s="4">
        <f t="shared" si="47"/>
        <v>0</v>
      </c>
      <c r="BO91" s="4">
        <f t="shared" si="47"/>
        <v>0</v>
      </c>
      <c r="BP91" s="4">
        <f t="shared" si="47"/>
        <v>0</v>
      </c>
      <c r="BQ91" s="4">
        <f t="shared" si="47"/>
        <v>0</v>
      </c>
      <c r="BR91" s="58">
        <f t="shared" ref="BR91:BR95" si="48">BR25</f>
        <v>0</v>
      </c>
      <c r="BS91" s="6"/>
      <c r="BT91" s="7"/>
    </row>
    <row r="92" spans="1:72" ht="15" customHeight="1">
      <c r="A92" s="197"/>
      <c r="B92" s="4" t="s">
        <v>38</v>
      </c>
      <c r="C92" s="194"/>
      <c r="D92" s="4">
        <f t="shared" si="47"/>
        <v>0</v>
      </c>
      <c r="E92" s="4">
        <f t="shared" si="47"/>
        <v>0</v>
      </c>
      <c r="F92" s="4">
        <f t="shared" si="47"/>
        <v>5.0000000000000001E-3</v>
      </c>
      <c r="G92" s="4">
        <f t="shared" si="47"/>
        <v>0</v>
      </c>
      <c r="H92" s="4">
        <f t="shared" si="47"/>
        <v>0</v>
      </c>
      <c r="I92" s="4">
        <f t="shared" si="47"/>
        <v>0</v>
      </c>
      <c r="J92" s="4">
        <f t="shared" si="47"/>
        <v>0</v>
      </c>
      <c r="K92" s="4">
        <f t="shared" si="47"/>
        <v>2E-3</v>
      </c>
      <c r="L92" s="4">
        <f t="shared" si="47"/>
        <v>0.01</v>
      </c>
      <c r="M92" s="4">
        <f t="shared" si="47"/>
        <v>0</v>
      </c>
      <c r="N92" s="4">
        <f t="shared" si="47"/>
        <v>0</v>
      </c>
      <c r="O92" s="4">
        <f t="shared" si="47"/>
        <v>0</v>
      </c>
      <c r="P92" s="4">
        <f t="shared" si="47"/>
        <v>7.0000000000000001E-3</v>
      </c>
      <c r="Q92" s="4">
        <f t="shared" si="47"/>
        <v>0</v>
      </c>
      <c r="R92" s="4">
        <f t="shared" si="47"/>
        <v>0</v>
      </c>
      <c r="S92" s="4">
        <f t="shared" si="47"/>
        <v>0</v>
      </c>
      <c r="T92" s="4">
        <f t="shared" si="47"/>
        <v>0</v>
      </c>
      <c r="U92" s="4">
        <f t="shared" si="47"/>
        <v>0</v>
      </c>
      <c r="V92" s="4">
        <f t="shared" si="47"/>
        <v>0</v>
      </c>
      <c r="W92" s="4">
        <f>W26</f>
        <v>0</v>
      </c>
      <c r="X92" s="4">
        <f t="shared" si="47"/>
        <v>0.14199999999999999</v>
      </c>
      <c r="Y92" s="4">
        <f t="shared" si="47"/>
        <v>0</v>
      </c>
      <c r="Z92" s="4">
        <f t="shared" si="47"/>
        <v>0</v>
      </c>
      <c r="AA92" s="4">
        <f t="shared" si="47"/>
        <v>0</v>
      </c>
      <c r="AB92" s="4">
        <f t="shared" si="47"/>
        <v>0</v>
      </c>
      <c r="AC92" s="4">
        <f t="shared" si="47"/>
        <v>0</v>
      </c>
      <c r="AD92" s="4">
        <f t="shared" si="47"/>
        <v>0</v>
      </c>
      <c r="AE92" s="4">
        <f t="shared" si="47"/>
        <v>0</v>
      </c>
      <c r="AF92" s="4">
        <f t="shared" si="47"/>
        <v>0</v>
      </c>
      <c r="AG92" s="4">
        <f t="shared" si="47"/>
        <v>0</v>
      </c>
      <c r="AH92" s="4">
        <f t="shared" si="47"/>
        <v>0</v>
      </c>
      <c r="AI92" s="4">
        <f t="shared" si="47"/>
        <v>0</v>
      </c>
      <c r="AJ92" s="4">
        <f t="shared" si="47"/>
        <v>0</v>
      </c>
      <c r="AK92" s="4">
        <f t="shared" si="47"/>
        <v>0</v>
      </c>
      <c r="AL92" s="4">
        <f t="shared" si="47"/>
        <v>0</v>
      </c>
      <c r="AM92" s="4">
        <f t="shared" si="47"/>
        <v>0</v>
      </c>
      <c r="AN92" s="4">
        <f t="shared" si="47"/>
        <v>0</v>
      </c>
      <c r="AO92" s="4">
        <f t="shared" si="47"/>
        <v>0</v>
      </c>
      <c r="AP92" s="4">
        <f t="shared" si="47"/>
        <v>0</v>
      </c>
      <c r="AQ92" s="4">
        <f t="shared" si="47"/>
        <v>0</v>
      </c>
      <c r="AR92" s="4">
        <f t="shared" si="47"/>
        <v>0</v>
      </c>
      <c r="AS92" s="4">
        <f t="shared" si="47"/>
        <v>0</v>
      </c>
      <c r="AT92" s="4">
        <f t="shared" si="47"/>
        <v>0</v>
      </c>
      <c r="AU92" s="4">
        <f t="shared" si="47"/>
        <v>0</v>
      </c>
      <c r="AV92" s="4">
        <f t="shared" si="47"/>
        <v>0</v>
      </c>
      <c r="AW92" s="4">
        <f t="shared" si="47"/>
        <v>0</v>
      </c>
      <c r="AX92" s="4">
        <f t="shared" si="47"/>
        <v>2.0400000000000001E-2</v>
      </c>
      <c r="AY92" s="4">
        <f t="shared" si="47"/>
        <v>0</v>
      </c>
      <c r="AZ92" s="4">
        <f t="shared" si="47"/>
        <v>0</v>
      </c>
      <c r="BA92" s="4">
        <f t="shared" si="47"/>
        <v>0</v>
      </c>
      <c r="BB92" s="4">
        <f t="shared" si="47"/>
        <v>0</v>
      </c>
      <c r="BC92" s="4">
        <f t="shared" si="47"/>
        <v>0</v>
      </c>
      <c r="BD92" s="4">
        <f t="shared" si="47"/>
        <v>0</v>
      </c>
      <c r="BE92" s="4">
        <f t="shared" si="47"/>
        <v>0</v>
      </c>
      <c r="BF92" s="4">
        <f t="shared" si="47"/>
        <v>0</v>
      </c>
      <c r="BG92" s="4">
        <f t="shared" si="47"/>
        <v>0</v>
      </c>
      <c r="BH92" s="4">
        <f t="shared" si="47"/>
        <v>0</v>
      </c>
      <c r="BI92" s="4">
        <f t="shared" si="47"/>
        <v>0</v>
      </c>
      <c r="BJ92" s="4">
        <f t="shared" si="47"/>
        <v>0</v>
      </c>
      <c r="BK92" s="4">
        <f t="shared" si="47"/>
        <v>0</v>
      </c>
      <c r="BL92" s="4">
        <f t="shared" si="47"/>
        <v>0</v>
      </c>
      <c r="BM92" s="4">
        <f t="shared" si="47"/>
        <v>0</v>
      </c>
      <c r="BN92" s="4">
        <f t="shared" si="47"/>
        <v>0</v>
      </c>
      <c r="BO92" s="4">
        <f t="shared" si="47"/>
        <v>0</v>
      </c>
      <c r="BP92" s="4">
        <f t="shared" si="47"/>
        <v>1.1999999999999999E-3</v>
      </c>
      <c r="BQ92" s="4">
        <f t="shared" si="47"/>
        <v>0</v>
      </c>
      <c r="BR92" s="58">
        <f t="shared" si="48"/>
        <v>0</v>
      </c>
      <c r="BS92" s="6"/>
      <c r="BT92" s="7"/>
    </row>
    <row r="93" spans="1:72" ht="15" customHeight="1">
      <c r="A93" s="197"/>
      <c r="B93" s="4"/>
      <c r="C93" s="194"/>
      <c r="D93" s="4">
        <f t="shared" si="47"/>
        <v>0</v>
      </c>
      <c r="E93" s="4">
        <f t="shared" si="47"/>
        <v>0</v>
      </c>
      <c r="F93" s="4">
        <f t="shared" si="47"/>
        <v>0</v>
      </c>
      <c r="G93" s="4">
        <f t="shared" si="47"/>
        <v>0</v>
      </c>
      <c r="H93" s="4">
        <f t="shared" si="47"/>
        <v>0</v>
      </c>
      <c r="I93" s="4">
        <f t="shared" si="47"/>
        <v>0</v>
      </c>
      <c r="J93" s="4">
        <f t="shared" si="47"/>
        <v>0</v>
      </c>
      <c r="K93" s="4">
        <f t="shared" si="47"/>
        <v>0</v>
      </c>
      <c r="L93" s="4">
        <f t="shared" si="47"/>
        <v>0</v>
      </c>
      <c r="M93" s="4">
        <f t="shared" si="47"/>
        <v>0</v>
      </c>
      <c r="N93" s="4">
        <f t="shared" si="47"/>
        <v>0</v>
      </c>
      <c r="O93" s="4">
        <f t="shared" si="47"/>
        <v>0</v>
      </c>
      <c r="P93" s="4">
        <f t="shared" si="47"/>
        <v>0</v>
      </c>
      <c r="Q93" s="4">
        <f t="shared" si="47"/>
        <v>0</v>
      </c>
      <c r="R93" s="4">
        <f t="shared" si="47"/>
        <v>0</v>
      </c>
      <c r="S93" s="4">
        <f t="shared" si="47"/>
        <v>0</v>
      </c>
      <c r="T93" s="4">
        <f t="shared" si="47"/>
        <v>0</v>
      </c>
      <c r="U93" s="4">
        <f t="shared" si="47"/>
        <v>0</v>
      </c>
      <c r="V93" s="4">
        <f t="shared" si="47"/>
        <v>0</v>
      </c>
      <c r="W93" s="4">
        <f>W27</f>
        <v>0</v>
      </c>
      <c r="X93" s="4">
        <f t="shared" si="47"/>
        <v>0</v>
      </c>
      <c r="Y93" s="4">
        <f t="shared" si="47"/>
        <v>0</v>
      </c>
      <c r="Z93" s="4">
        <f t="shared" si="47"/>
        <v>0</v>
      </c>
      <c r="AA93" s="4">
        <f t="shared" si="47"/>
        <v>0</v>
      </c>
      <c r="AB93" s="4">
        <f t="shared" si="47"/>
        <v>0</v>
      </c>
      <c r="AC93" s="4">
        <f t="shared" si="47"/>
        <v>0</v>
      </c>
      <c r="AD93" s="4">
        <f t="shared" si="47"/>
        <v>0</v>
      </c>
      <c r="AE93" s="4">
        <f t="shared" si="47"/>
        <v>0</v>
      </c>
      <c r="AF93" s="4">
        <f t="shared" si="47"/>
        <v>0</v>
      </c>
      <c r="AG93" s="4">
        <f t="shared" si="47"/>
        <v>0</v>
      </c>
      <c r="AH93" s="4">
        <f t="shared" si="47"/>
        <v>0</v>
      </c>
      <c r="AI93" s="4">
        <f t="shared" si="47"/>
        <v>0</v>
      </c>
      <c r="AJ93" s="4">
        <f t="shared" si="47"/>
        <v>0</v>
      </c>
      <c r="AK93" s="4">
        <f t="shared" si="47"/>
        <v>0</v>
      </c>
      <c r="AL93" s="4">
        <f t="shared" si="47"/>
        <v>0</v>
      </c>
      <c r="AM93" s="4">
        <f t="shared" si="47"/>
        <v>0</v>
      </c>
      <c r="AN93" s="4">
        <f t="shared" si="47"/>
        <v>0</v>
      </c>
      <c r="AO93" s="4">
        <f t="shared" si="47"/>
        <v>0</v>
      </c>
      <c r="AP93" s="4">
        <f t="shared" si="47"/>
        <v>0</v>
      </c>
      <c r="AQ93" s="4">
        <f t="shared" si="47"/>
        <v>0</v>
      </c>
      <c r="AR93" s="4">
        <f t="shared" si="47"/>
        <v>0</v>
      </c>
      <c r="AS93" s="4">
        <f t="shared" si="47"/>
        <v>0</v>
      </c>
      <c r="AT93" s="4">
        <f t="shared" si="47"/>
        <v>0</v>
      </c>
      <c r="AU93" s="4">
        <f t="shared" si="47"/>
        <v>0</v>
      </c>
      <c r="AV93" s="4">
        <f t="shared" si="47"/>
        <v>0</v>
      </c>
      <c r="AW93" s="4">
        <f t="shared" si="47"/>
        <v>0</v>
      </c>
      <c r="AX93" s="4">
        <f t="shared" si="47"/>
        <v>0</v>
      </c>
      <c r="AY93" s="4">
        <f t="shared" si="47"/>
        <v>0</v>
      </c>
      <c r="AZ93" s="4">
        <f t="shared" si="47"/>
        <v>0</v>
      </c>
      <c r="BA93" s="4">
        <f t="shared" si="47"/>
        <v>0</v>
      </c>
      <c r="BB93" s="4">
        <f t="shared" si="47"/>
        <v>0</v>
      </c>
      <c r="BC93" s="4">
        <f t="shared" si="47"/>
        <v>0</v>
      </c>
      <c r="BD93" s="4">
        <f t="shared" si="47"/>
        <v>0</v>
      </c>
      <c r="BE93" s="4">
        <f t="shared" si="47"/>
        <v>0</v>
      </c>
      <c r="BF93" s="4">
        <f t="shared" si="47"/>
        <v>0</v>
      </c>
      <c r="BG93" s="4">
        <f t="shared" si="47"/>
        <v>0</v>
      </c>
      <c r="BH93" s="4">
        <f t="shared" si="47"/>
        <v>0</v>
      </c>
      <c r="BI93" s="4">
        <f t="shared" si="47"/>
        <v>0</v>
      </c>
      <c r="BJ93" s="4">
        <f t="shared" si="47"/>
        <v>0</v>
      </c>
      <c r="BK93" s="4">
        <f t="shared" si="47"/>
        <v>0</v>
      </c>
      <c r="BL93" s="4">
        <f t="shared" si="47"/>
        <v>0</v>
      </c>
      <c r="BM93" s="4">
        <f t="shared" si="47"/>
        <v>0</v>
      </c>
      <c r="BN93" s="4">
        <f t="shared" si="47"/>
        <v>0</v>
      </c>
      <c r="BO93" s="4">
        <f t="shared" si="47"/>
        <v>0</v>
      </c>
      <c r="BP93" s="4">
        <f t="shared" si="47"/>
        <v>0</v>
      </c>
      <c r="BQ93" s="4">
        <f t="shared" si="47"/>
        <v>0</v>
      </c>
      <c r="BR93" s="58">
        <f t="shared" si="48"/>
        <v>0</v>
      </c>
    </row>
    <row r="94" spans="1:72" ht="15" customHeight="1">
      <c r="A94" s="197"/>
      <c r="B94" s="4"/>
      <c r="C94" s="194"/>
      <c r="D94" s="4">
        <f t="shared" si="47"/>
        <v>0</v>
      </c>
      <c r="E94" s="4">
        <f t="shared" si="47"/>
        <v>0</v>
      </c>
      <c r="F94" s="4">
        <f t="shared" si="47"/>
        <v>0</v>
      </c>
      <c r="G94" s="4">
        <f t="shared" si="47"/>
        <v>0</v>
      </c>
      <c r="H94" s="4">
        <f t="shared" si="47"/>
        <v>0</v>
      </c>
      <c r="I94" s="4">
        <f t="shared" si="47"/>
        <v>0</v>
      </c>
      <c r="J94" s="4">
        <f t="shared" si="47"/>
        <v>0</v>
      </c>
      <c r="K94" s="4">
        <f t="shared" si="47"/>
        <v>0</v>
      </c>
      <c r="L94" s="4">
        <f t="shared" si="47"/>
        <v>0</v>
      </c>
      <c r="M94" s="4">
        <f t="shared" si="47"/>
        <v>0</v>
      </c>
      <c r="N94" s="4">
        <f t="shared" si="47"/>
        <v>0</v>
      </c>
      <c r="O94" s="4">
        <f t="shared" si="47"/>
        <v>0</v>
      </c>
      <c r="P94" s="4">
        <f t="shared" si="47"/>
        <v>0</v>
      </c>
      <c r="Q94" s="4">
        <f t="shared" si="47"/>
        <v>0</v>
      </c>
      <c r="R94" s="4">
        <f t="shared" si="47"/>
        <v>0</v>
      </c>
      <c r="S94" s="4">
        <f t="shared" si="47"/>
        <v>0</v>
      </c>
      <c r="T94" s="4">
        <f t="shared" si="47"/>
        <v>0</v>
      </c>
      <c r="U94" s="4">
        <f t="shared" si="47"/>
        <v>0</v>
      </c>
      <c r="V94" s="4">
        <f t="shared" si="47"/>
        <v>0</v>
      </c>
      <c r="W94" s="4">
        <f>W28</f>
        <v>0</v>
      </c>
      <c r="X94" s="4">
        <f t="shared" si="47"/>
        <v>0</v>
      </c>
      <c r="Y94" s="4">
        <f t="shared" si="47"/>
        <v>0</v>
      </c>
      <c r="Z94" s="4">
        <f t="shared" si="47"/>
        <v>0</v>
      </c>
      <c r="AA94" s="4">
        <f t="shared" si="47"/>
        <v>0</v>
      </c>
      <c r="AB94" s="4">
        <f t="shared" si="47"/>
        <v>0</v>
      </c>
      <c r="AC94" s="4">
        <f t="shared" si="47"/>
        <v>0</v>
      </c>
      <c r="AD94" s="4">
        <f t="shared" si="47"/>
        <v>0</v>
      </c>
      <c r="AE94" s="4">
        <f t="shared" si="47"/>
        <v>0</v>
      </c>
      <c r="AF94" s="4">
        <f t="shared" si="47"/>
        <v>0</v>
      </c>
      <c r="AG94" s="4">
        <f t="shared" si="47"/>
        <v>0</v>
      </c>
      <c r="AH94" s="4">
        <f t="shared" si="47"/>
        <v>0</v>
      </c>
      <c r="AI94" s="4">
        <f t="shared" si="47"/>
        <v>0</v>
      </c>
      <c r="AJ94" s="4">
        <f t="shared" si="47"/>
        <v>0</v>
      </c>
      <c r="AK94" s="4">
        <f t="shared" si="47"/>
        <v>0</v>
      </c>
      <c r="AL94" s="4">
        <f t="shared" si="47"/>
        <v>0</v>
      </c>
      <c r="AM94" s="4">
        <f t="shared" si="47"/>
        <v>0</v>
      </c>
      <c r="AN94" s="4">
        <f t="shared" si="47"/>
        <v>0</v>
      </c>
      <c r="AO94" s="4">
        <f t="shared" si="47"/>
        <v>0</v>
      </c>
      <c r="AP94" s="4">
        <f t="shared" si="47"/>
        <v>0</v>
      </c>
      <c r="AQ94" s="4">
        <f t="shared" si="47"/>
        <v>0</v>
      </c>
      <c r="AR94" s="4">
        <f t="shared" si="47"/>
        <v>0</v>
      </c>
      <c r="AS94" s="4">
        <f t="shared" si="47"/>
        <v>0</v>
      </c>
      <c r="AT94" s="4">
        <f t="shared" si="47"/>
        <v>0</v>
      </c>
      <c r="AU94" s="4">
        <f t="shared" si="47"/>
        <v>0</v>
      </c>
      <c r="AV94" s="4">
        <f t="shared" si="47"/>
        <v>0</v>
      </c>
      <c r="AW94" s="4">
        <f t="shared" si="47"/>
        <v>0</v>
      </c>
      <c r="AX94" s="4">
        <f t="shared" si="47"/>
        <v>0</v>
      </c>
      <c r="AY94" s="4">
        <f t="shared" si="47"/>
        <v>0</v>
      </c>
      <c r="AZ94" s="4">
        <f t="shared" si="47"/>
        <v>0</v>
      </c>
      <c r="BA94" s="4">
        <f t="shared" si="47"/>
        <v>0</v>
      </c>
      <c r="BB94" s="4">
        <f t="shared" si="47"/>
        <v>0</v>
      </c>
      <c r="BC94" s="4">
        <f t="shared" si="47"/>
        <v>0</v>
      </c>
      <c r="BD94" s="4">
        <f t="shared" si="47"/>
        <v>0</v>
      </c>
      <c r="BE94" s="4">
        <f t="shared" si="47"/>
        <v>0</v>
      </c>
      <c r="BF94" s="4">
        <f t="shared" si="47"/>
        <v>0</v>
      </c>
      <c r="BG94" s="4">
        <f t="shared" si="47"/>
        <v>0</v>
      </c>
      <c r="BH94" s="4">
        <f t="shared" si="47"/>
        <v>0</v>
      </c>
      <c r="BI94" s="4">
        <f t="shared" si="47"/>
        <v>0</v>
      </c>
      <c r="BJ94" s="4">
        <f t="shared" si="47"/>
        <v>0</v>
      </c>
      <c r="BK94" s="4">
        <f t="shared" si="47"/>
        <v>0</v>
      </c>
      <c r="BL94" s="4">
        <f t="shared" si="47"/>
        <v>0</v>
      </c>
      <c r="BM94" s="4">
        <f t="shared" ref="BM94:BQ94" si="49">BM28</f>
        <v>0</v>
      </c>
      <c r="BN94" s="4">
        <f t="shared" si="49"/>
        <v>0</v>
      </c>
      <c r="BO94" s="4">
        <f t="shared" si="49"/>
        <v>0</v>
      </c>
      <c r="BP94" s="4">
        <f t="shared" si="49"/>
        <v>0</v>
      </c>
      <c r="BQ94" s="4">
        <f t="shared" si="49"/>
        <v>0</v>
      </c>
      <c r="BR94" s="58">
        <f t="shared" si="48"/>
        <v>0</v>
      </c>
    </row>
    <row r="95" spans="1:72" ht="15" customHeight="1">
      <c r="A95" s="198"/>
      <c r="B95" s="4"/>
      <c r="C95" s="195"/>
      <c r="D95" s="4">
        <f t="shared" ref="D95:BQ95" si="50">D29</f>
        <v>0</v>
      </c>
      <c r="E95" s="4">
        <f t="shared" si="50"/>
        <v>0</v>
      </c>
      <c r="F95" s="4">
        <f t="shared" si="50"/>
        <v>0</v>
      </c>
      <c r="G95" s="4">
        <f t="shared" si="50"/>
        <v>0</v>
      </c>
      <c r="H95" s="4">
        <f t="shared" si="50"/>
        <v>0</v>
      </c>
      <c r="I95" s="4">
        <f t="shared" si="50"/>
        <v>0</v>
      </c>
      <c r="J95" s="4">
        <f t="shared" si="50"/>
        <v>0</v>
      </c>
      <c r="K95" s="4">
        <f t="shared" si="50"/>
        <v>0</v>
      </c>
      <c r="L95" s="4">
        <f t="shared" si="50"/>
        <v>0</v>
      </c>
      <c r="M95" s="4">
        <f t="shared" si="50"/>
        <v>0</v>
      </c>
      <c r="N95" s="4">
        <f t="shared" si="50"/>
        <v>0</v>
      </c>
      <c r="O95" s="4">
        <f t="shared" si="50"/>
        <v>0</v>
      </c>
      <c r="P95" s="4">
        <f t="shared" si="50"/>
        <v>0</v>
      </c>
      <c r="Q95" s="4">
        <f t="shared" si="50"/>
        <v>0</v>
      </c>
      <c r="R95" s="4">
        <f t="shared" si="50"/>
        <v>0</v>
      </c>
      <c r="S95" s="4">
        <f t="shared" si="50"/>
        <v>0</v>
      </c>
      <c r="T95" s="4">
        <f t="shared" si="50"/>
        <v>0</v>
      </c>
      <c r="U95" s="4">
        <f t="shared" si="50"/>
        <v>0</v>
      </c>
      <c r="V95" s="4">
        <f t="shared" si="50"/>
        <v>0</v>
      </c>
      <c r="W95" s="4">
        <f>W29</f>
        <v>0</v>
      </c>
      <c r="X95" s="4">
        <f t="shared" si="50"/>
        <v>0</v>
      </c>
      <c r="Y95" s="4">
        <f t="shared" si="50"/>
        <v>0</v>
      </c>
      <c r="Z95" s="4">
        <f t="shared" si="50"/>
        <v>0</v>
      </c>
      <c r="AA95" s="4">
        <f t="shared" si="50"/>
        <v>0</v>
      </c>
      <c r="AB95" s="4">
        <f t="shared" si="50"/>
        <v>0</v>
      </c>
      <c r="AC95" s="4">
        <f t="shared" si="50"/>
        <v>0</v>
      </c>
      <c r="AD95" s="4">
        <f t="shared" si="50"/>
        <v>0</v>
      </c>
      <c r="AE95" s="4">
        <f t="shared" si="50"/>
        <v>0</v>
      </c>
      <c r="AF95" s="4">
        <f t="shared" si="50"/>
        <v>0</v>
      </c>
      <c r="AG95" s="4">
        <f t="shared" si="50"/>
        <v>0</v>
      </c>
      <c r="AH95" s="4">
        <f t="shared" si="50"/>
        <v>0</v>
      </c>
      <c r="AI95" s="4">
        <f t="shared" si="50"/>
        <v>0</v>
      </c>
      <c r="AJ95" s="4">
        <f t="shared" si="50"/>
        <v>0</v>
      </c>
      <c r="AK95" s="4">
        <f t="shared" si="50"/>
        <v>0</v>
      </c>
      <c r="AL95" s="4">
        <f t="shared" si="50"/>
        <v>0</v>
      </c>
      <c r="AM95" s="4">
        <f t="shared" si="50"/>
        <v>0</v>
      </c>
      <c r="AN95" s="4">
        <f t="shared" si="50"/>
        <v>0</v>
      </c>
      <c r="AO95" s="4">
        <f t="shared" si="50"/>
        <v>0</v>
      </c>
      <c r="AP95" s="4">
        <f t="shared" si="50"/>
        <v>0</v>
      </c>
      <c r="AQ95" s="4">
        <f t="shared" si="50"/>
        <v>0</v>
      </c>
      <c r="AR95" s="4">
        <f t="shared" si="50"/>
        <v>0</v>
      </c>
      <c r="AS95" s="4">
        <f t="shared" si="50"/>
        <v>0</v>
      </c>
      <c r="AT95" s="4">
        <f t="shared" si="50"/>
        <v>0</v>
      </c>
      <c r="AU95" s="4">
        <f t="shared" si="50"/>
        <v>0</v>
      </c>
      <c r="AV95" s="4">
        <f t="shared" si="50"/>
        <v>0</v>
      </c>
      <c r="AW95" s="4">
        <f t="shared" si="50"/>
        <v>0</v>
      </c>
      <c r="AX95" s="4">
        <f t="shared" si="50"/>
        <v>0</v>
      </c>
      <c r="AY95" s="4">
        <f t="shared" si="50"/>
        <v>0</v>
      </c>
      <c r="AZ95" s="4">
        <f t="shared" si="50"/>
        <v>0</v>
      </c>
      <c r="BA95" s="4">
        <f t="shared" si="50"/>
        <v>0</v>
      </c>
      <c r="BB95" s="4">
        <f t="shared" si="50"/>
        <v>0</v>
      </c>
      <c r="BC95" s="4">
        <f t="shared" si="50"/>
        <v>0</v>
      </c>
      <c r="BD95" s="4">
        <f t="shared" si="50"/>
        <v>0</v>
      </c>
      <c r="BE95" s="4">
        <f t="shared" si="50"/>
        <v>0</v>
      </c>
      <c r="BF95" s="4">
        <f t="shared" si="50"/>
        <v>0</v>
      </c>
      <c r="BG95" s="4">
        <f t="shared" si="50"/>
        <v>0</v>
      </c>
      <c r="BH95" s="4">
        <f t="shared" si="50"/>
        <v>0</v>
      </c>
      <c r="BI95" s="4">
        <f t="shared" si="50"/>
        <v>0</v>
      </c>
      <c r="BJ95" s="4">
        <f t="shared" si="50"/>
        <v>0</v>
      </c>
      <c r="BK95" s="4">
        <f t="shared" si="50"/>
        <v>0</v>
      </c>
      <c r="BL95" s="4">
        <f t="shared" si="50"/>
        <v>0</v>
      </c>
      <c r="BM95" s="4">
        <f t="shared" si="50"/>
        <v>0</v>
      </c>
      <c r="BN95" s="4">
        <f t="shared" si="50"/>
        <v>0</v>
      </c>
      <c r="BO95" s="4">
        <f t="shared" si="50"/>
        <v>0</v>
      </c>
      <c r="BP95" s="4">
        <f t="shared" si="50"/>
        <v>0</v>
      </c>
      <c r="BQ95" s="4">
        <f t="shared" si="50"/>
        <v>0</v>
      </c>
      <c r="BR95" s="58">
        <f t="shared" si="48"/>
        <v>0</v>
      </c>
    </row>
    <row r="96" spans="1:72" ht="17.399999999999999">
      <c r="B96" s="13" t="s">
        <v>24</v>
      </c>
      <c r="C96" s="14"/>
      <c r="D96" s="15">
        <f t="shared" ref="D96:BQ96" si="51">SUM(D91:D95)</f>
        <v>0</v>
      </c>
      <c r="E96" s="15">
        <f t="shared" si="51"/>
        <v>0</v>
      </c>
      <c r="F96" s="15">
        <f t="shared" si="51"/>
        <v>5.0000000000000001E-3</v>
      </c>
      <c r="G96" s="15">
        <f t="shared" si="51"/>
        <v>0</v>
      </c>
      <c r="H96" s="15">
        <f t="shared" si="51"/>
        <v>0</v>
      </c>
      <c r="I96" s="15">
        <f t="shared" si="51"/>
        <v>0</v>
      </c>
      <c r="J96" s="15">
        <f t="shared" si="51"/>
        <v>0</v>
      </c>
      <c r="K96" s="15">
        <f t="shared" si="51"/>
        <v>2E-3</v>
      </c>
      <c r="L96" s="15">
        <f t="shared" si="51"/>
        <v>0.01</v>
      </c>
      <c r="M96" s="15">
        <f t="shared" si="51"/>
        <v>0</v>
      </c>
      <c r="N96" s="15">
        <f t="shared" si="51"/>
        <v>0.15</v>
      </c>
      <c r="O96" s="15">
        <f t="shared" si="51"/>
        <v>0</v>
      </c>
      <c r="P96" s="15">
        <f t="shared" si="51"/>
        <v>7.0000000000000001E-3</v>
      </c>
      <c r="Q96" s="15">
        <f t="shared" si="51"/>
        <v>0</v>
      </c>
      <c r="R96" s="15">
        <f t="shared" si="51"/>
        <v>0</v>
      </c>
      <c r="S96" s="15">
        <f t="shared" si="51"/>
        <v>0</v>
      </c>
      <c r="T96" s="15">
        <f>SUM(T91:T95)</f>
        <v>0</v>
      </c>
      <c r="U96" s="15">
        <f>SUM(U91:U95)</f>
        <v>0</v>
      </c>
      <c r="V96" s="15">
        <f>SUM(V91:V95)</f>
        <v>0</v>
      </c>
      <c r="W96" s="15">
        <f>SUM(W91:W95)</f>
        <v>0</v>
      </c>
      <c r="X96" s="15">
        <f>SUM(X91:X95)</f>
        <v>0.14199999999999999</v>
      </c>
      <c r="Y96" s="15">
        <f t="shared" si="51"/>
        <v>0</v>
      </c>
      <c r="Z96" s="15">
        <f t="shared" si="51"/>
        <v>0</v>
      </c>
      <c r="AA96" s="15">
        <f t="shared" si="51"/>
        <v>0</v>
      </c>
      <c r="AB96" s="15">
        <f t="shared" si="51"/>
        <v>0</v>
      </c>
      <c r="AC96" s="15">
        <f t="shared" si="51"/>
        <v>0</v>
      </c>
      <c r="AD96" s="15">
        <f t="shared" si="51"/>
        <v>0</v>
      </c>
      <c r="AE96" s="15">
        <f t="shared" si="51"/>
        <v>0</v>
      </c>
      <c r="AF96" s="15">
        <f t="shared" si="51"/>
        <v>0</v>
      </c>
      <c r="AG96" s="15">
        <f t="shared" si="51"/>
        <v>0</v>
      </c>
      <c r="AH96" s="15">
        <f t="shared" si="51"/>
        <v>0</v>
      </c>
      <c r="AI96" s="15">
        <f t="shared" si="51"/>
        <v>0</v>
      </c>
      <c r="AJ96" s="15">
        <f t="shared" si="51"/>
        <v>0</v>
      </c>
      <c r="AK96" s="15">
        <f t="shared" si="51"/>
        <v>0</v>
      </c>
      <c r="AL96" s="15">
        <f t="shared" si="51"/>
        <v>0</v>
      </c>
      <c r="AM96" s="15">
        <f t="shared" si="51"/>
        <v>0</v>
      </c>
      <c r="AN96" s="15">
        <f t="shared" si="51"/>
        <v>0</v>
      </c>
      <c r="AO96" s="15">
        <f t="shared" si="51"/>
        <v>0</v>
      </c>
      <c r="AP96" s="15">
        <f t="shared" si="51"/>
        <v>0</v>
      </c>
      <c r="AQ96" s="15">
        <f t="shared" si="51"/>
        <v>0</v>
      </c>
      <c r="AR96" s="15">
        <f t="shared" si="51"/>
        <v>0</v>
      </c>
      <c r="AS96" s="15">
        <f t="shared" si="51"/>
        <v>0</v>
      </c>
      <c r="AT96" s="15">
        <f t="shared" si="51"/>
        <v>0</v>
      </c>
      <c r="AU96" s="15">
        <f t="shared" si="51"/>
        <v>0</v>
      </c>
      <c r="AV96" s="15">
        <f t="shared" si="51"/>
        <v>0</v>
      </c>
      <c r="AW96" s="15">
        <f t="shared" si="51"/>
        <v>0</v>
      </c>
      <c r="AX96" s="15">
        <f t="shared" si="51"/>
        <v>2.0400000000000001E-2</v>
      </c>
      <c r="AY96" s="15">
        <f t="shared" si="51"/>
        <v>0</v>
      </c>
      <c r="AZ96" s="15">
        <f t="shared" si="51"/>
        <v>0</v>
      </c>
      <c r="BA96" s="15">
        <f t="shared" si="51"/>
        <v>0</v>
      </c>
      <c r="BB96" s="15">
        <f t="shared" si="51"/>
        <v>0</v>
      </c>
      <c r="BC96" s="15">
        <f t="shared" si="51"/>
        <v>0</v>
      </c>
      <c r="BD96" s="15">
        <f t="shared" si="51"/>
        <v>0</v>
      </c>
      <c r="BE96" s="15">
        <f t="shared" si="51"/>
        <v>0</v>
      </c>
      <c r="BF96" s="15">
        <f t="shared" si="51"/>
        <v>0</v>
      </c>
      <c r="BG96" s="15">
        <f t="shared" si="51"/>
        <v>0</v>
      </c>
      <c r="BH96" s="15">
        <f t="shared" si="51"/>
        <v>0</v>
      </c>
      <c r="BI96" s="15">
        <f t="shared" si="51"/>
        <v>0</v>
      </c>
      <c r="BJ96" s="15">
        <f t="shared" si="51"/>
        <v>0</v>
      </c>
      <c r="BK96" s="15">
        <f t="shared" si="51"/>
        <v>0</v>
      </c>
      <c r="BL96" s="15">
        <f t="shared" si="51"/>
        <v>0</v>
      </c>
      <c r="BM96" s="15">
        <f t="shared" si="51"/>
        <v>0</v>
      </c>
      <c r="BN96" s="15">
        <f t="shared" si="51"/>
        <v>0</v>
      </c>
      <c r="BO96" s="15">
        <f t="shared" si="51"/>
        <v>0</v>
      </c>
      <c r="BP96" s="15">
        <f t="shared" si="51"/>
        <v>1.1999999999999999E-3</v>
      </c>
      <c r="BQ96" s="15">
        <f t="shared" si="51"/>
        <v>0</v>
      </c>
      <c r="BR96" s="59">
        <f t="shared" ref="BR96" si="52">SUM(BR91:BR95)</f>
        <v>0</v>
      </c>
    </row>
    <row r="97" spans="1:72" ht="17.399999999999999">
      <c r="B97" s="13" t="s">
        <v>25</v>
      </c>
      <c r="C97" s="14"/>
      <c r="D97" s="16">
        <f t="shared" ref="D97:BQ97" si="53">PRODUCT(D96,$F$8)</f>
        <v>0</v>
      </c>
      <c r="E97" s="16">
        <f t="shared" si="53"/>
        <v>0</v>
      </c>
      <c r="F97" s="16">
        <f t="shared" si="53"/>
        <v>5.0000000000000001E-3</v>
      </c>
      <c r="G97" s="16">
        <f t="shared" si="53"/>
        <v>0</v>
      </c>
      <c r="H97" s="16">
        <f t="shared" si="53"/>
        <v>0</v>
      </c>
      <c r="I97" s="16">
        <f t="shared" si="53"/>
        <v>0</v>
      </c>
      <c r="J97" s="16">
        <f t="shared" si="53"/>
        <v>0</v>
      </c>
      <c r="K97" s="16">
        <f t="shared" si="53"/>
        <v>2E-3</v>
      </c>
      <c r="L97" s="16">
        <f t="shared" si="53"/>
        <v>0.01</v>
      </c>
      <c r="M97" s="16">
        <f t="shared" si="53"/>
        <v>0</v>
      </c>
      <c r="N97" s="16">
        <f t="shared" si="53"/>
        <v>0.15</v>
      </c>
      <c r="O97" s="16">
        <f t="shared" si="53"/>
        <v>0</v>
      </c>
      <c r="P97" s="16">
        <f t="shared" si="53"/>
        <v>7.0000000000000001E-3</v>
      </c>
      <c r="Q97" s="16">
        <f t="shared" si="53"/>
        <v>0</v>
      </c>
      <c r="R97" s="16">
        <f t="shared" si="53"/>
        <v>0</v>
      </c>
      <c r="S97" s="16">
        <f t="shared" si="53"/>
        <v>0</v>
      </c>
      <c r="T97" s="16">
        <f>PRODUCT(T96,$F$8)</f>
        <v>0</v>
      </c>
      <c r="U97" s="16">
        <f>PRODUCT(U96,$F$8)</f>
        <v>0</v>
      </c>
      <c r="V97" s="16">
        <f>PRODUCT(V96,$F$8)</f>
        <v>0</v>
      </c>
      <c r="W97" s="16">
        <f>PRODUCT(W96,$F$8)</f>
        <v>0</v>
      </c>
      <c r="X97" s="16">
        <f>PRODUCT(X96,$F$8)</f>
        <v>0.14199999999999999</v>
      </c>
      <c r="Y97" s="16">
        <f t="shared" si="53"/>
        <v>0</v>
      </c>
      <c r="Z97" s="16">
        <f t="shared" si="53"/>
        <v>0</v>
      </c>
      <c r="AA97" s="16">
        <f t="shared" si="53"/>
        <v>0</v>
      </c>
      <c r="AB97" s="16">
        <f t="shared" si="53"/>
        <v>0</v>
      </c>
      <c r="AC97" s="16">
        <f t="shared" si="53"/>
        <v>0</v>
      </c>
      <c r="AD97" s="16">
        <f t="shared" si="53"/>
        <v>0</v>
      </c>
      <c r="AE97" s="16">
        <f t="shared" si="53"/>
        <v>0</v>
      </c>
      <c r="AF97" s="16">
        <f t="shared" si="53"/>
        <v>0</v>
      </c>
      <c r="AG97" s="16">
        <f t="shared" si="53"/>
        <v>0</v>
      </c>
      <c r="AH97" s="16">
        <f t="shared" si="53"/>
        <v>0</v>
      </c>
      <c r="AI97" s="16">
        <f t="shared" si="53"/>
        <v>0</v>
      </c>
      <c r="AJ97" s="16">
        <f t="shared" si="53"/>
        <v>0</v>
      </c>
      <c r="AK97" s="16">
        <f t="shared" si="53"/>
        <v>0</v>
      </c>
      <c r="AL97" s="16">
        <f t="shared" si="53"/>
        <v>0</v>
      </c>
      <c r="AM97" s="16">
        <f t="shared" si="53"/>
        <v>0</v>
      </c>
      <c r="AN97" s="16">
        <f t="shared" si="53"/>
        <v>0</v>
      </c>
      <c r="AO97" s="16">
        <f t="shared" si="53"/>
        <v>0</v>
      </c>
      <c r="AP97" s="16">
        <f t="shared" si="53"/>
        <v>0</v>
      </c>
      <c r="AQ97" s="16">
        <f t="shared" si="53"/>
        <v>0</v>
      </c>
      <c r="AR97" s="16">
        <f t="shared" si="53"/>
        <v>0</v>
      </c>
      <c r="AS97" s="16">
        <f t="shared" si="53"/>
        <v>0</v>
      </c>
      <c r="AT97" s="16">
        <f t="shared" si="53"/>
        <v>0</v>
      </c>
      <c r="AU97" s="16">
        <f t="shared" si="53"/>
        <v>0</v>
      </c>
      <c r="AV97" s="16">
        <f t="shared" si="53"/>
        <v>0</v>
      </c>
      <c r="AW97" s="16">
        <f t="shared" si="53"/>
        <v>0</v>
      </c>
      <c r="AX97" s="16">
        <f t="shared" si="53"/>
        <v>2.0400000000000001E-2</v>
      </c>
      <c r="AY97" s="16">
        <f t="shared" si="53"/>
        <v>0</v>
      </c>
      <c r="AZ97" s="16">
        <f t="shared" si="53"/>
        <v>0</v>
      </c>
      <c r="BA97" s="16">
        <f t="shared" si="53"/>
        <v>0</v>
      </c>
      <c r="BB97" s="16">
        <f t="shared" si="53"/>
        <v>0</v>
      </c>
      <c r="BC97" s="16">
        <f t="shared" si="53"/>
        <v>0</v>
      </c>
      <c r="BD97" s="16">
        <f t="shared" si="53"/>
        <v>0</v>
      </c>
      <c r="BE97" s="16">
        <f t="shared" si="53"/>
        <v>0</v>
      </c>
      <c r="BF97" s="16">
        <f t="shared" si="53"/>
        <v>0</v>
      </c>
      <c r="BG97" s="16">
        <f t="shared" si="53"/>
        <v>0</v>
      </c>
      <c r="BH97" s="16">
        <f t="shared" si="53"/>
        <v>0</v>
      </c>
      <c r="BI97" s="16">
        <f t="shared" si="53"/>
        <v>0</v>
      </c>
      <c r="BJ97" s="16">
        <f t="shared" si="53"/>
        <v>0</v>
      </c>
      <c r="BK97" s="16">
        <f t="shared" si="53"/>
        <v>0</v>
      </c>
      <c r="BL97" s="16">
        <f t="shared" si="53"/>
        <v>0</v>
      </c>
      <c r="BM97" s="16">
        <f t="shared" si="53"/>
        <v>0</v>
      </c>
      <c r="BN97" s="16">
        <f t="shared" si="53"/>
        <v>0</v>
      </c>
      <c r="BO97" s="16">
        <f t="shared" si="53"/>
        <v>0</v>
      </c>
      <c r="BP97" s="16">
        <f t="shared" si="53"/>
        <v>1.1999999999999999E-3</v>
      </c>
      <c r="BQ97" s="16">
        <f t="shared" si="53"/>
        <v>0</v>
      </c>
      <c r="BR97" s="60">
        <f t="shared" ref="BR97" si="54">PRODUCT(BR96,$F$8)</f>
        <v>0</v>
      </c>
    </row>
    <row r="99" spans="1:72" ht="17.399999999999999">
      <c r="A99" s="17"/>
      <c r="B99" s="18" t="s">
        <v>26</v>
      </c>
      <c r="C99" s="19" t="s">
        <v>27</v>
      </c>
      <c r="D99" s="20">
        <f t="shared" ref="D99:BQ99" si="55">D47</f>
        <v>107.27</v>
      </c>
      <c r="E99" s="20">
        <f t="shared" si="55"/>
        <v>114</v>
      </c>
      <c r="F99" s="20">
        <f t="shared" si="55"/>
        <v>83</v>
      </c>
      <c r="G99" s="20">
        <f t="shared" si="55"/>
        <v>744</v>
      </c>
      <c r="H99" s="20">
        <f t="shared" si="55"/>
        <v>1740</v>
      </c>
      <c r="I99" s="20">
        <f t="shared" si="55"/>
        <v>960</v>
      </c>
      <c r="J99" s="20">
        <f t="shared" si="55"/>
        <v>90.57</v>
      </c>
      <c r="K99" s="20">
        <f t="shared" si="55"/>
        <v>1173.33</v>
      </c>
      <c r="L99" s="20">
        <f t="shared" si="55"/>
        <v>255.2</v>
      </c>
      <c r="M99" s="20">
        <f t="shared" si="55"/>
        <v>741</v>
      </c>
      <c r="N99" s="20">
        <f t="shared" si="55"/>
        <v>126.38</v>
      </c>
      <c r="O99" s="20">
        <f t="shared" si="55"/>
        <v>387.53</v>
      </c>
      <c r="P99" s="20">
        <f t="shared" si="55"/>
        <v>465.79</v>
      </c>
      <c r="Q99" s="20">
        <f t="shared" si="55"/>
        <v>520</v>
      </c>
      <c r="R99" s="20">
        <f t="shared" si="55"/>
        <v>1295</v>
      </c>
      <c r="S99" s="20">
        <f t="shared" si="55"/>
        <v>0</v>
      </c>
      <c r="T99" s="20">
        <f t="shared" si="55"/>
        <v>0</v>
      </c>
      <c r="U99" s="20">
        <f t="shared" si="55"/>
        <v>824</v>
      </c>
      <c r="V99" s="20">
        <f t="shared" si="55"/>
        <v>461.33</v>
      </c>
      <c r="W99" s="20">
        <f>W47</f>
        <v>120</v>
      </c>
      <c r="X99" s="20">
        <f t="shared" si="55"/>
        <v>9</v>
      </c>
      <c r="Y99" s="20">
        <f t="shared" si="55"/>
        <v>266.5</v>
      </c>
      <c r="Z99" s="20">
        <f t="shared" si="55"/>
        <v>533</v>
      </c>
      <c r="AA99" s="20">
        <f t="shared" si="55"/>
        <v>431</v>
      </c>
      <c r="AB99" s="20">
        <f t="shared" si="55"/>
        <v>400</v>
      </c>
      <c r="AC99" s="20">
        <f t="shared" si="55"/>
        <v>289</v>
      </c>
      <c r="AD99" s="20">
        <f t="shared" si="55"/>
        <v>135</v>
      </c>
      <c r="AE99" s="20">
        <f t="shared" si="55"/>
        <v>838</v>
      </c>
      <c r="AF99" s="20"/>
      <c r="AG99" s="20"/>
      <c r="AH99" s="20">
        <f t="shared" si="55"/>
        <v>252</v>
      </c>
      <c r="AI99" s="20"/>
      <c r="AJ99" s="20">
        <f t="shared" si="55"/>
        <v>295.45</v>
      </c>
      <c r="AK99" s="20">
        <f t="shared" si="55"/>
        <v>99</v>
      </c>
      <c r="AL99" s="20">
        <f t="shared" si="55"/>
        <v>72.75</v>
      </c>
      <c r="AM99" s="20">
        <f t="shared" si="55"/>
        <v>47.1</v>
      </c>
      <c r="AN99" s="20">
        <f t="shared" si="55"/>
        <v>260</v>
      </c>
      <c r="AO99" s="20">
        <f t="shared" si="55"/>
        <v>325</v>
      </c>
      <c r="AP99" s="20">
        <f t="shared" si="55"/>
        <v>0</v>
      </c>
      <c r="AQ99" s="20">
        <f t="shared" si="55"/>
        <v>420</v>
      </c>
      <c r="AR99" s="20">
        <f t="shared" si="55"/>
        <v>0</v>
      </c>
      <c r="AS99" s="20">
        <f t="shared" si="55"/>
        <v>288.51</v>
      </c>
      <c r="AT99" s="20">
        <f t="shared" si="55"/>
        <v>90</v>
      </c>
      <c r="AU99" s="20">
        <f t="shared" si="55"/>
        <v>83.33</v>
      </c>
      <c r="AV99" s="20">
        <f t="shared" si="55"/>
        <v>80.67</v>
      </c>
      <c r="AW99" s="20">
        <f t="shared" si="55"/>
        <v>82.85</v>
      </c>
      <c r="AX99" s="20">
        <f t="shared" si="55"/>
        <v>81.430000000000007</v>
      </c>
      <c r="AY99" s="20">
        <f t="shared" si="55"/>
        <v>63.75</v>
      </c>
      <c r="AZ99" s="20">
        <f t="shared" si="55"/>
        <v>95.38</v>
      </c>
      <c r="BA99" s="20">
        <f t="shared" si="55"/>
        <v>74</v>
      </c>
      <c r="BB99" s="20">
        <f t="shared" si="55"/>
        <v>65</v>
      </c>
      <c r="BC99" s="20">
        <f t="shared" si="55"/>
        <v>111.33</v>
      </c>
      <c r="BD99" s="20">
        <f t="shared" si="55"/>
        <v>346</v>
      </c>
      <c r="BE99" s="20">
        <f t="shared" si="55"/>
        <v>552</v>
      </c>
      <c r="BF99" s="20">
        <f t="shared" si="55"/>
        <v>666</v>
      </c>
      <c r="BG99" s="20">
        <f t="shared" si="55"/>
        <v>320</v>
      </c>
      <c r="BH99" s="20">
        <f t="shared" si="55"/>
        <v>585</v>
      </c>
      <c r="BI99" s="20">
        <f t="shared" si="55"/>
        <v>0</v>
      </c>
      <c r="BJ99" s="20">
        <f t="shared" si="55"/>
        <v>51</v>
      </c>
      <c r="BK99" s="20">
        <f t="shared" si="55"/>
        <v>63</v>
      </c>
      <c r="BL99" s="20">
        <f t="shared" si="55"/>
        <v>42</v>
      </c>
      <c r="BM99" s="20">
        <f t="shared" si="55"/>
        <v>43</v>
      </c>
      <c r="BN99" s="20">
        <f t="shared" si="55"/>
        <v>64</v>
      </c>
      <c r="BO99" s="20">
        <f t="shared" si="55"/>
        <v>280</v>
      </c>
      <c r="BP99" s="20">
        <f t="shared" si="55"/>
        <v>175.56</v>
      </c>
      <c r="BQ99" s="20">
        <f t="shared" si="55"/>
        <v>30</v>
      </c>
      <c r="BR99" s="59">
        <f t="shared" ref="BR99" si="56">BR47</f>
        <v>0</v>
      </c>
    </row>
    <row r="100" spans="1:72" ht="17.399999999999999">
      <c r="B100" s="13" t="s">
        <v>28</v>
      </c>
      <c r="C100" s="14" t="s">
        <v>27</v>
      </c>
      <c r="D100" s="15">
        <f t="shared" ref="D100:BQ100" si="57">D99/1000</f>
        <v>0.10726999999999999</v>
      </c>
      <c r="E100" s="15">
        <f t="shared" si="57"/>
        <v>0.114</v>
      </c>
      <c r="F100" s="15">
        <f t="shared" si="57"/>
        <v>8.3000000000000004E-2</v>
      </c>
      <c r="G100" s="15">
        <f t="shared" si="57"/>
        <v>0.74399999999999999</v>
      </c>
      <c r="H100" s="15">
        <f t="shared" si="57"/>
        <v>1.74</v>
      </c>
      <c r="I100" s="15">
        <f t="shared" si="57"/>
        <v>0.96</v>
      </c>
      <c r="J100" s="15">
        <f t="shared" si="57"/>
        <v>9.0569999999999998E-2</v>
      </c>
      <c r="K100" s="15">
        <f t="shared" si="57"/>
        <v>1.17333</v>
      </c>
      <c r="L100" s="15">
        <f t="shared" si="57"/>
        <v>0.25519999999999998</v>
      </c>
      <c r="M100" s="15">
        <f t="shared" si="57"/>
        <v>0.74099999999999999</v>
      </c>
      <c r="N100" s="15">
        <f t="shared" si="57"/>
        <v>0.12637999999999999</v>
      </c>
      <c r="O100" s="15">
        <f t="shared" si="57"/>
        <v>0.38752999999999999</v>
      </c>
      <c r="P100" s="15">
        <f t="shared" si="57"/>
        <v>0.46579000000000004</v>
      </c>
      <c r="Q100" s="15">
        <f t="shared" si="57"/>
        <v>0.52</v>
      </c>
      <c r="R100" s="15">
        <f t="shared" si="57"/>
        <v>1.2949999999999999</v>
      </c>
      <c r="S100" s="15">
        <f t="shared" si="57"/>
        <v>0</v>
      </c>
      <c r="T100" s="15">
        <f t="shared" si="57"/>
        <v>0</v>
      </c>
      <c r="U100" s="15">
        <f t="shared" si="57"/>
        <v>0.82399999999999995</v>
      </c>
      <c r="V100" s="15">
        <f t="shared" si="57"/>
        <v>0.46132999999999996</v>
      </c>
      <c r="W100" s="15">
        <f>W99/1000</f>
        <v>0.12</v>
      </c>
      <c r="X100" s="15">
        <f t="shared" si="57"/>
        <v>8.9999999999999993E-3</v>
      </c>
      <c r="Y100" s="15">
        <f t="shared" si="57"/>
        <v>0.26650000000000001</v>
      </c>
      <c r="Z100" s="15">
        <f t="shared" si="57"/>
        <v>0.53300000000000003</v>
      </c>
      <c r="AA100" s="15">
        <f t="shared" si="57"/>
        <v>0.43099999999999999</v>
      </c>
      <c r="AB100" s="15">
        <f t="shared" si="57"/>
        <v>0.4</v>
      </c>
      <c r="AC100" s="15">
        <f t="shared" si="57"/>
        <v>0.28899999999999998</v>
      </c>
      <c r="AD100" s="15">
        <f t="shared" si="57"/>
        <v>0.13500000000000001</v>
      </c>
      <c r="AE100" s="15">
        <f t="shared" si="57"/>
        <v>0.83799999999999997</v>
      </c>
      <c r="AF100" s="15">
        <f t="shared" si="57"/>
        <v>0</v>
      </c>
      <c r="AG100" s="15">
        <f t="shared" si="57"/>
        <v>0</v>
      </c>
      <c r="AH100" s="15">
        <f t="shared" si="57"/>
        <v>0.252</v>
      </c>
      <c r="AI100" s="15">
        <f t="shared" si="57"/>
        <v>0</v>
      </c>
      <c r="AJ100" s="15">
        <f t="shared" si="57"/>
        <v>0.29544999999999999</v>
      </c>
      <c r="AK100" s="15">
        <f t="shared" si="57"/>
        <v>9.9000000000000005E-2</v>
      </c>
      <c r="AL100" s="15">
        <f t="shared" si="57"/>
        <v>7.2749999999999995E-2</v>
      </c>
      <c r="AM100" s="15">
        <f t="shared" si="57"/>
        <v>4.7100000000000003E-2</v>
      </c>
      <c r="AN100" s="15">
        <f t="shared" si="57"/>
        <v>0.26</v>
      </c>
      <c r="AO100" s="15">
        <f t="shared" si="57"/>
        <v>0.32500000000000001</v>
      </c>
      <c r="AP100" s="15">
        <f t="shared" si="57"/>
        <v>0</v>
      </c>
      <c r="AQ100" s="15">
        <f t="shared" si="57"/>
        <v>0.42</v>
      </c>
      <c r="AR100" s="15">
        <f t="shared" si="57"/>
        <v>0</v>
      </c>
      <c r="AS100" s="15">
        <f t="shared" si="57"/>
        <v>0.28850999999999999</v>
      </c>
      <c r="AT100" s="15">
        <f t="shared" si="57"/>
        <v>0.09</v>
      </c>
      <c r="AU100" s="15">
        <f t="shared" si="57"/>
        <v>8.3330000000000001E-2</v>
      </c>
      <c r="AV100" s="15">
        <f t="shared" si="57"/>
        <v>8.0670000000000006E-2</v>
      </c>
      <c r="AW100" s="15">
        <f t="shared" si="57"/>
        <v>8.2849999999999993E-2</v>
      </c>
      <c r="AX100" s="15">
        <f t="shared" si="57"/>
        <v>8.1430000000000002E-2</v>
      </c>
      <c r="AY100" s="15">
        <f t="shared" si="57"/>
        <v>6.3750000000000001E-2</v>
      </c>
      <c r="AZ100" s="15">
        <f t="shared" si="57"/>
        <v>9.5379999999999993E-2</v>
      </c>
      <c r="BA100" s="15">
        <f t="shared" si="57"/>
        <v>7.3999999999999996E-2</v>
      </c>
      <c r="BB100" s="15">
        <f t="shared" si="57"/>
        <v>6.5000000000000002E-2</v>
      </c>
      <c r="BC100" s="15">
        <f t="shared" si="57"/>
        <v>0.11133</v>
      </c>
      <c r="BD100" s="15">
        <f t="shared" si="57"/>
        <v>0.34599999999999997</v>
      </c>
      <c r="BE100" s="15">
        <f t="shared" si="57"/>
        <v>0.55200000000000005</v>
      </c>
      <c r="BF100" s="15">
        <f t="shared" si="57"/>
        <v>0.66600000000000004</v>
      </c>
      <c r="BG100" s="15">
        <f t="shared" si="57"/>
        <v>0.32</v>
      </c>
      <c r="BH100" s="15">
        <f t="shared" si="57"/>
        <v>0.58499999999999996</v>
      </c>
      <c r="BI100" s="15">
        <f t="shared" si="57"/>
        <v>0</v>
      </c>
      <c r="BJ100" s="15">
        <f t="shared" si="57"/>
        <v>5.0999999999999997E-2</v>
      </c>
      <c r="BK100" s="15">
        <f t="shared" si="57"/>
        <v>6.3E-2</v>
      </c>
      <c r="BL100" s="15">
        <f t="shared" si="57"/>
        <v>4.2000000000000003E-2</v>
      </c>
      <c r="BM100" s="15">
        <f t="shared" si="57"/>
        <v>4.2999999999999997E-2</v>
      </c>
      <c r="BN100" s="15">
        <f t="shared" si="57"/>
        <v>6.4000000000000001E-2</v>
      </c>
      <c r="BO100" s="15">
        <f t="shared" si="57"/>
        <v>0.28000000000000003</v>
      </c>
      <c r="BP100" s="15">
        <f t="shared" si="57"/>
        <v>0.17555999999999999</v>
      </c>
      <c r="BQ100" s="15">
        <f t="shared" si="57"/>
        <v>0.03</v>
      </c>
      <c r="BR100" s="59">
        <f t="shared" ref="BR100" si="58">BR99/1000</f>
        <v>0</v>
      </c>
    </row>
    <row r="101" spans="1:72" ht="17.399999999999999">
      <c r="A101" s="21"/>
      <c r="B101" s="22" t="s">
        <v>29</v>
      </c>
      <c r="C101" s="199"/>
      <c r="D101" s="23">
        <f t="shared" ref="D101:BQ101" si="59">D97*D99</f>
        <v>0</v>
      </c>
      <c r="E101" s="23">
        <f t="shared" si="59"/>
        <v>0</v>
      </c>
      <c r="F101" s="23">
        <f t="shared" si="59"/>
        <v>0.41500000000000004</v>
      </c>
      <c r="G101" s="23">
        <f t="shared" si="59"/>
        <v>0</v>
      </c>
      <c r="H101" s="23">
        <f t="shared" si="59"/>
        <v>0</v>
      </c>
      <c r="I101" s="23">
        <f t="shared" si="59"/>
        <v>0</v>
      </c>
      <c r="J101" s="23">
        <f t="shared" si="59"/>
        <v>0</v>
      </c>
      <c r="K101" s="23">
        <f t="shared" si="59"/>
        <v>2.34666</v>
      </c>
      <c r="L101" s="23">
        <f t="shared" si="59"/>
        <v>2.552</v>
      </c>
      <c r="M101" s="23">
        <f t="shared" si="59"/>
        <v>0</v>
      </c>
      <c r="N101" s="23">
        <f t="shared" si="59"/>
        <v>18.956999999999997</v>
      </c>
      <c r="O101" s="23">
        <f t="shared" si="59"/>
        <v>0</v>
      </c>
      <c r="P101" s="23">
        <f t="shared" si="59"/>
        <v>3.2605300000000002</v>
      </c>
      <c r="Q101" s="23">
        <f t="shared" si="59"/>
        <v>0</v>
      </c>
      <c r="R101" s="23">
        <f t="shared" si="59"/>
        <v>0</v>
      </c>
      <c r="S101" s="23">
        <f t="shared" si="59"/>
        <v>0</v>
      </c>
      <c r="T101" s="23">
        <f t="shared" si="59"/>
        <v>0</v>
      </c>
      <c r="U101" s="23">
        <f t="shared" si="59"/>
        <v>0</v>
      </c>
      <c r="V101" s="23">
        <f t="shared" si="59"/>
        <v>0</v>
      </c>
      <c r="W101" s="23">
        <f>W97*W99</f>
        <v>0</v>
      </c>
      <c r="X101" s="23">
        <f t="shared" si="59"/>
        <v>1.2779999999999998</v>
      </c>
      <c r="Y101" s="23">
        <f t="shared" si="59"/>
        <v>0</v>
      </c>
      <c r="Z101" s="23">
        <f t="shared" si="59"/>
        <v>0</v>
      </c>
      <c r="AA101" s="23">
        <f t="shared" si="59"/>
        <v>0</v>
      </c>
      <c r="AB101" s="23">
        <f t="shared" si="59"/>
        <v>0</v>
      </c>
      <c r="AC101" s="23">
        <f t="shared" si="59"/>
        <v>0</v>
      </c>
      <c r="AD101" s="23">
        <f t="shared" si="59"/>
        <v>0</v>
      </c>
      <c r="AE101" s="23">
        <f t="shared" si="59"/>
        <v>0</v>
      </c>
      <c r="AF101" s="23">
        <f t="shared" si="59"/>
        <v>0</v>
      </c>
      <c r="AG101" s="23">
        <f t="shared" si="59"/>
        <v>0</v>
      </c>
      <c r="AH101" s="23">
        <f t="shared" si="59"/>
        <v>0</v>
      </c>
      <c r="AI101" s="23">
        <f t="shared" si="59"/>
        <v>0</v>
      </c>
      <c r="AJ101" s="23">
        <f t="shared" si="59"/>
        <v>0</v>
      </c>
      <c r="AK101" s="23">
        <f t="shared" si="59"/>
        <v>0</v>
      </c>
      <c r="AL101" s="23">
        <f t="shared" si="59"/>
        <v>0</v>
      </c>
      <c r="AM101" s="23">
        <f t="shared" si="59"/>
        <v>0</v>
      </c>
      <c r="AN101" s="23">
        <f t="shared" si="59"/>
        <v>0</v>
      </c>
      <c r="AO101" s="23">
        <f t="shared" si="59"/>
        <v>0</v>
      </c>
      <c r="AP101" s="23">
        <f t="shared" si="59"/>
        <v>0</v>
      </c>
      <c r="AQ101" s="23">
        <f t="shared" si="59"/>
        <v>0</v>
      </c>
      <c r="AR101" s="23">
        <f t="shared" si="59"/>
        <v>0</v>
      </c>
      <c r="AS101" s="23">
        <f t="shared" si="59"/>
        <v>0</v>
      </c>
      <c r="AT101" s="23">
        <f t="shared" si="59"/>
        <v>0</v>
      </c>
      <c r="AU101" s="23">
        <f t="shared" si="59"/>
        <v>0</v>
      </c>
      <c r="AV101" s="23">
        <f t="shared" si="59"/>
        <v>0</v>
      </c>
      <c r="AW101" s="23">
        <f t="shared" si="59"/>
        <v>0</v>
      </c>
      <c r="AX101" s="23">
        <f t="shared" si="59"/>
        <v>1.6611720000000003</v>
      </c>
      <c r="AY101" s="23">
        <f t="shared" si="59"/>
        <v>0</v>
      </c>
      <c r="AZ101" s="23">
        <f t="shared" si="59"/>
        <v>0</v>
      </c>
      <c r="BA101" s="23">
        <f t="shared" si="59"/>
        <v>0</v>
      </c>
      <c r="BB101" s="23">
        <f t="shared" si="59"/>
        <v>0</v>
      </c>
      <c r="BC101" s="23">
        <f t="shared" si="59"/>
        <v>0</v>
      </c>
      <c r="BD101" s="23">
        <f t="shared" si="59"/>
        <v>0</v>
      </c>
      <c r="BE101" s="23">
        <f t="shared" si="59"/>
        <v>0</v>
      </c>
      <c r="BF101" s="23">
        <f t="shared" si="59"/>
        <v>0</v>
      </c>
      <c r="BG101" s="23">
        <f t="shared" si="59"/>
        <v>0</v>
      </c>
      <c r="BH101" s="23">
        <f t="shared" si="59"/>
        <v>0</v>
      </c>
      <c r="BI101" s="23">
        <f t="shared" si="59"/>
        <v>0</v>
      </c>
      <c r="BJ101" s="23">
        <f t="shared" si="59"/>
        <v>0</v>
      </c>
      <c r="BK101" s="23">
        <f t="shared" si="59"/>
        <v>0</v>
      </c>
      <c r="BL101" s="23">
        <f t="shared" si="59"/>
        <v>0</v>
      </c>
      <c r="BM101" s="23">
        <f t="shared" si="59"/>
        <v>0</v>
      </c>
      <c r="BN101" s="23">
        <f t="shared" si="59"/>
        <v>0</v>
      </c>
      <c r="BO101" s="23">
        <f t="shared" si="59"/>
        <v>0</v>
      </c>
      <c r="BP101" s="23">
        <f t="shared" si="59"/>
        <v>0.21067199999999997</v>
      </c>
      <c r="BQ101" s="23">
        <f t="shared" si="59"/>
        <v>0</v>
      </c>
      <c r="BR101" s="62">
        <f t="shared" ref="BR101" si="60">BR97*BR99</f>
        <v>0</v>
      </c>
      <c r="BS101" s="24">
        <f>SUM(D101:BQ101)</f>
        <v>30.681033999999997</v>
      </c>
      <c r="BT101" s="25">
        <f>BS101/$C$11</f>
        <v>30.681033999999997</v>
      </c>
    </row>
    <row r="102" spans="1:72" ht="17.399999999999999">
      <c r="A102" s="21"/>
      <c r="B102" s="22" t="s">
        <v>30</v>
      </c>
      <c r="C102" s="199"/>
      <c r="D102" s="23">
        <f t="shared" ref="D102:BQ102" si="61">D97*D99</f>
        <v>0</v>
      </c>
      <c r="E102" s="23">
        <f t="shared" si="61"/>
        <v>0</v>
      </c>
      <c r="F102" s="23">
        <f t="shared" si="61"/>
        <v>0.41500000000000004</v>
      </c>
      <c r="G102" s="23">
        <f t="shared" si="61"/>
        <v>0</v>
      </c>
      <c r="H102" s="23">
        <f t="shared" si="61"/>
        <v>0</v>
      </c>
      <c r="I102" s="23">
        <f t="shared" si="61"/>
        <v>0</v>
      </c>
      <c r="J102" s="23">
        <f t="shared" si="61"/>
        <v>0</v>
      </c>
      <c r="K102" s="23">
        <f t="shared" si="61"/>
        <v>2.34666</v>
      </c>
      <c r="L102" s="23">
        <f t="shared" si="61"/>
        <v>2.552</v>
      </c>
      <c r="M102" s="23">
        <f t="shared" si="61"/>
        <v>0</v>
      </c>
      <c r="N102" s="23">
        <f t="shared" si="61"/>
        <v>18.956999999999997</v>
      </c>
      <c r="O102" s="23">
        <f t="shared" si="61"/>
        <v>0</v>
      </c>
      <c r="P102" s="23">
        <f t="shared" si="61"/>
        <v>3.2605300000000002</v>
      </c>
      <c r="Q102" s="23">
        <f t="shared" si="61"/>
        <v>0</v>
      </c>
      <c r="R102" s="23">
        <f t="shared" si="61"/>
        <v>0</v>
      </c>
      <c r="S102" s="23">
        <f t="shared" si="61"/>
        <v>0</v>
      </c>
      <c r="T102" s="23">
        <f t="shared" si="61"/>
        <v>0</v>
      </c>
      <c r="U102" s="23">
        <f t="shared" si="61"/>
        <v>0</v>
      </c>
      <c r="V102" s="23">
        <f t="shared" si="61"/>
        <v>0</v>
      </c>
      <c r="W102" s="23">
        <f>W97*W99</f>
        <v>0</v>
      </c>
      <c r="X102" s="23">
        <f t="shared" si="61"/>
        <v>1.2779999999999998</v>
      </c>
      <c r="Y102" s="23">
        <f t="shared" si="61"/>
        <v>0</v>
      </c>
      <c r="Z102" s="23">
        <f t="shared" si="61"/>
        <v>0</v>
      </c>
      <c r="AA102" s="23">
        <f t="shared" si="61"/>
        <v>0</v>
      </c>
      <c r="AB102" s="23">
        <f t="shared" si="61"/>
        <v>0</v>
      </c>
      <c r="AC102" s="23">
        <f t="shared" si="61"/>
        <v>0</v>
      </c>
      <c r="AD102" s="23">
        <f t="shared" si="61"/>
        <v>0</v>
      </c>
      <c r="AE102" s="23">
        <f t="shared" si="61"/>
        <v>0</v>
      </c>
      <c r="AF102" s="23">
        <f t="shared" si="61"/>
        <v>0</v>
      </c>
      <c r="AG102" s="23">
        <f t="shared" si="61"/>
        <v>0</v>
      </c>
      <c r="AH102" s="23">
        <f t="shared" si="61"/>
        <v>0</v>
      </c>
      <c r="AI102" s="23">
        <f t="shared" si="61"/>
        <v>0</v>
      </c>
      <c r="AJ102" s="23">
        <f t="shared" si="61"/>
        <v>0</v>
      </c>
      <c r="AK102" s="23">
        <f t="shared" si="61"/>
        <v>0</v>
      </c>
      <c r="AL102" s="23">
        <f t="shared" si="61"/>
        <v>0</v>
      </c>
      <c r="AM102" s="23">
        <f t="shared" si="61"/>
        <v>0</v>
      </c>
      <c r="AN102" s="23">
        <f t="shared" si="61"/>
        <v>0</v>
      </c>
      <c r="AO102" s="23">
        <f t="shared" si="61"/>
        <v>0</v>
      </c>
      <c r="AP102" s="23">
        <f t="shared" si="61"/>
        <v>0</v>
      </c>
      <c r="AQ102" s="23">
        <f t="shared" si="61"/>
        <v>0</v>
      </c>
      <c r="AR102" s="23">
        <f t="shared" si="61"/>
        <v>0</v>
      </c>
      <c r="AS102" s="23">
        <f t="shared" si="61"/>
        <v>0</v>
      </c>
      <c r="AT102" s="23">
        <f t="shared" si="61"/>
        <v>0</v>
      </c>
      <c r="AU102" s="23">
        <f t="shared" si="61"/>
        <v>0</v>
      </c>
      <c r="AV102" s="23">
        <f t="shared" si="61"/>
        <v>0</v>
      </c>
      <c r="AW102" s="23">
        <f t="shared" si="61"/>
        <v>0</v>
      </c>
      <c r="AX102" s="23">
        <f t="shared" si="61"/>
        <v>1.6611720000000003</v>
      </c>
      <c r="AY102" s="23">
        <f t="shared" si="61"/>
        <v>0</v>
      </c>
      <c r="AZ102" s="23">
        <f t="shared" si="61"/>
        <v>0</v>
      </c>
      <c r="BA102" s="23">
        <f t="shared" si="61"/>
        <v>0</v>
      </c>
      <c r="BB102" s="23">
        <f t="shared" si="61"/>
        <v>0</v>
      </c>
      <c r="BC102" s="23">
        <f t="shared" si="61"/>
        <v>0</v>
      </c>
      <c r="BD102" s="23">
        <f t="shared" si="61"/>
        <v>0</v>
      </c>
      <c r="BE102" s="23">
        <f t="shared" si="61"/>
        <v>0</v>
      </c>
      <c r="BF102" s="23">
        <f t="shared" si="61"/>
        <v>0</v>
      </c>
      <c r="BG102" s="23">
        <f t="shared" si="61"/>
        <v>0</v>
      </c>
      <c r="BH102" s="23">
        <f t="shared" si="61"/>
        <v>0</v>
      </c>
      <c r="BI102" s="23">
        <f t="shared" si="61"/>
        <v>0</v>
      </c>
      <c r="BJ102" s="23">
        <f t="shared" si="61"/>
        <v>0</v>
      </c>
      <c r="BK102" s="23">
        <f t="shared" si="61"/>
        <v>0</v>
      </c>
      <c r="BL102" s="23">
        <f t="shared" si="61"/>
        <v>0</v>
      </c>
      <c r="BM102" s="23">
        <f t="shared" si="61"/>
        <v>0</v>
      </c>
      <c r="BN102" s="23">
        <f t="shared" si="61"/>
        <v>0</v>
      </c>
      <c r="BO102" s="23">
        <f t="shared" si="61"/>
        <v>0</v>
      </c>
      <c r="BP102" s="23">
        <f t="shared" si="61"/>
        <v>0.21067199999999997</v>
      </c>
      <c r="BQ102" s="23">
        <f t="shared" si="61"/>
        <v>0</v>
      </c>
      <c r="BR102" s="62">
        <f t="shared" ref="BR102" si="62">BR97*BR99</f>
        <v>0</v>
      </c>
      <c r="BS102" s="24">
        <f>SUM(D102:BQ102)</f>
        <v>30.681033999999997</v>
      </c>
      <c r="BT102" s="25">
        <f>BS102/$C$11</f>
        <v>30.681033999999997</v>
      </c>
    </row>
    <row r="104" spans="1:72">
      <c r="J104" s="1"/>
      <c r="Q104" s="1"/>
      <c r="R104" s="1"/>
      <c r="AH104" s="1"/>
      <c r="AI104" s="1"/>
    </row>
    <row r="105" spans="1:72" ht="15" customHeight="1">
      <c r="A105" s="175"/>
      <c r="B105" s="2" t="s">
        <v>1</v>
      </c>
      <c r="C105" s="177" t="s">
        <v>2</v>
      </c>
      <c r="D105" s="177" t="str">
        <f t="shared" ref="D105:BQ105" si="63">D55</f>
        <v>Хлеб пшеничный</v>
      </c>
      <c r="E105" s="177" t="str">
        <f t="shared" si="63"/>
        <v>Хлеб ржано-пшеничный</v>
      </c>
      <c r="F105" s="177" t="str">
        <f t="shared" si="63"/>
        <v>Сахар</v>
      </c>
      <c r="G105" s="177" t="str">
        <f t="shared" si="63"/>
        <v>Чай</v>
      </c>
      <c r="H105" s="177" t="str">
        <f t="shared" si="63"/>
        <v>Какао</v>
      </c>
      <c r="I105" s="177" t="str">
        <f t="shared" si="63"/>
        <v>Кофейный напиток</v>
      </c>
      <c r="J105" s="177" t="str">
        <f t="shared" si="63"/>
        <v>Молоко 2,5%</v>
      </c>
      <c r="K105" s="177" t="str">
        <f t="shared" si="63"/>
        <v>Масло сливочное</v>
      </c>
      <c r="L105" s="177" t="str">
        <f t="shared" si="63"/>
        <v>Сметана 15%</v>
      </c>
      <c r="M105" s="177" t="str">
        <f t="shared" si="63"/>
        <v>Молоко сухое</v>
      </c>
      <c r="N105" s="177" t="str">
        <f t="shared" si="63"/>
        <v>Снежок 2,5 %</v>
      </c>
      <c r="O105" s="177" t="str">
        <f t="shared" si="63"/>
        <v>Творог 5%</v>
      </c>
      <c r="P105" s="177" t="str">
        <f t="shared" si="63"/>
        <v>Молоко сгущенное</v>
      </c>
      <c r="Q105" s="177" t="str">
        <f t="shared" si="63"/>
        <v xml:space="preserve">Джем Сава </v>
      </c>
      <c r="R105" s="177" t="str">
        <f t="shared" si="63"/>
        <v>Сыр</v>
      </c>
      <c r="S105" s="177" t="str">
        <f t="shared" si="63"/>
        <v>Зеленый горошек</v>
      </c>
      <c r="T105" s="177" t="str">
        <f t="shared" si="63"/>
        <v>Кукуруза консервирован.</v>
      </c>
      <c r="U105" s="177" t="str">
        <f t="shared" si="63"/>
        <v>Консервы рыбные</v>
      </c>
      <c r="V105" s="177" t="str">
        <f t="shared" si="63"/>
        <v>Огурцы консервирован.</v>
      </c>
      <c r="W105" s="177" t="str">
        <f>W55</f>
        <v>Огурцы свежие</v>
      </c>
      <c r="X105" s="177" t="str">
        <f t="shared" si="63"/>
        <v>Яйцо</v>
      </c>
      <c r="Y105" s="177" t="str">
        <f t="shared" si="63"/>
        <v>Икра кабачковая</v>
      </c>
      <c r="Z105" s="177" t="str">
        <f t="shared" si="63"/>
        <v>Изюм</v>
      </c>
      <c r="AA105" s="177" t="str">
        <f t="shared" si="63"/>
        <v>Курага</v>
      </c>
      <c r="AB105" s="177" t="str">
        <f t="shared" si="63"/>
        <v>Чернослив</v>
      </c>
      <c r="AC105" s="177" t="str">
        <f t="shared" si="63"/>
        <v>Шиповник</v>
      </c>
      <c r="AD105" s="177" t="str">
        <f t="shared" si="63"/>
        <v>Сухофрукты</v>
      </c>
      <c r="AE105" s="177" t="str">
        <f t="shared" si="63"/>
        <v>Ягода свежемороженная</v>
      </c>
      <c r="AF105" s="177" t="str">
        <f t="shared" si="63"/>
        <v>Апельсин</v>
      </c>
      <c r="AG105" s="177" t="str">
        <f t="shared" si="63"/>
        <v>Банан</v>
      </c>
      <c r="AH105" s="177" t="str">
        <f t="shared" si="63"/>
        <v>Лимон</v>
      </c>
      <c r="AI105" s="177" t="str">
        <f t="shared" si="63"/>
        <v>Яблоко</v>
      </c>
      <c r="AJ105" s="177" t="str">
        <f t="shared" si="63"/>
        <v>Кисель</v>
      </c>
      <c r="AK105" s="177" t="str">
        <f t="shared" si="63"/>
        <v xml:space="preserve">Сок </v>
      </c>
      <c r="AL105" s="177" t="str">
        <f t="shared" si="63"/>
        <v>Макаронные изделия</v>
      </c>
      <c r="AM105" s="177" t="str">
        <f t="shared" si="63"/>
        <v>Мука</v>
      </c>
      <c r="AN105" s="177" t="str">
        <f t="shared" si="63"/>
        <v>Дрожжи</v>
      </c>
      <c r="AO105" s="177" t="str">
        <f t="shared" si="63"/>
        <v>Печенье</v>
      </c>
      <c r="AP105" s="177" t="str">
        <f t="shared" si="63"/>
        <v>Пряники</v>
      </c>
      <c r="AQ105" s="177" t="str">
        <f t="shared" si="63"/>
        <v>Вафли</v>
      </c>
      <c r="AR105" s="177" t="str">
        <f t="shared" si="63"/>
        <v>Конфеты</v>
      </c>
      <c r="AS105" s="177" t="str">
        <f t="shared" si="63"/>
        <v>Повидло Сава</v>
      </c>
      <c r="AT105" s="177" t="str">
        <f t="shared" si="63"/>
        <v>Крупа геркулес</v>
      </c>
      <c r="AU105" s="177" t="str">
        <f t="shared" si="63"/>
        <v>Крупа горох</v>
      </c>
      <c r="AV105" s="177" t="str">
        <f t="shared" si="63"/>
        <v>Крупа гречневая</v>
      </c>
      <c r="AW105" s="177" t="str">
        <f t="shared" si="63"/>
        <v>Крупа кукурузная</v>
      </c>
      <c r="AX105" s="177" t="str">
        <f t="shared" si="63"/>
        <v>Крупа манная</v>
      </c>
      <c r="AY105" s="177" t="str">
        <f t="shared" si="63"/>
        <v>Крупа перловая</v>
      </c>
      <c r="AZ105" s="177" t="str">
        <f t="shared" si="63"/>
        <v>Крупа пшеничная</v>
      </c>
      <c r="BA105" s="177" t="str">
        <f t="shared" si="63"/>
        <v>Крупа пшено</v>
      </c>
      <c r="BB105" s="177" t="str">
        <f t="shared" si="63"/>
        <v>Крупа ячневая</v>
      </c>
      <c r="BC105" s="177" t="str">
        <f t="shared" si="63"/>
        <v>Рис</v>
      </c>
      <c r="BD105" s="177" t="str">
        <f t="shared" si="63"/>
        <v>Цыпленок бройлер</v>
      </c>
      <c r="BE105" s="177" t="str">
        <f t="shared" si="63"/>
        <v>Филе куриное</v>
      </c>
      <c r="BF105" s="177" t="str">
        <f t="shared" si="63"/>
        <v>Фарш говяжий</v>
      </c>
      <c r="BG105" s="177" t="str">
        <f t="shared" si="63"/>
        <v>Печень куриная</v>
      </c>
      <c r="BH105" s="177" t="str">
        <f t="shared" si="63"/>
        <v>Филе минтая</v>
      </c>
      <c r="BI105" s="177" t="str">
        <f t="shared" si="63"/>
        <v>Филе сельди слабосол.</v>
      </c>
      <c r="BJ105" s="177" t="str">
        <f t="shared" si="63"/>
        <v>Картофель</v>
      </c>
      <c r="BK105" s="177" t="str">
        <f t="shared" si="63"/>
        <v>Морковь</v>
      </c>
      <c r="BL105" s="177" t="str">
        <f t="shared" si="63"/>
        <v>Лук</v>
      </c>
      <c r="BM105" s="177" t="str">
        <f t="shared" si="63"/>
        <v>Капуста</v>
      </c>
      <c r="BN105" s="177" t="str">
        <f t="shared" si="63"/>
        <v>Свекла</v>
      </c>
      <c r="BO105" s="177" t="str">
        <f t="shared" si="63"/>
        <v>Томатная паста</v>
      </c>
      <c r="BP105" s="177" t="str">
        <f t="shared" si="63"/>
        <v>Масло растительное</v>
      </c>
      <c r="BQ105" s="177" t="str">
        <f t="shared" si="63"/>
        <v>Соль</v>
      </c>
      <c r="BR105" s="181" t="str">
        <f t="shared" ref="BR105" si="64">BR55</f>
        <v>Аскорбиновая кислота</v>
      </c>
      <c r="BS105" s="200" t="s">
        <v>3</v>
      </c>
      <c r="BT105" s="200" t="s">
        <v>4</v>
      </c>
    </row>
    <row r="106" spans="1:72" ht="30" customHeight="1">
      <c r="A106" s="176"/>
      <c r="B106" s="3" t="s">
        <v>5</v>
      </c>
      <c r="C106" s="178"/>
      <c r="D106" s="178"/>
      <c r="E106" s="178"/>
      <c r="F106" s="178"/>
      <c r="G106" s="178"/>
      <c r="H106" s="178"/>
      <c r="I106" s="178"/>
      <c r="J106" s="178"/>
      <c r="K106" s="178"/>
      <c r="L106" s="178"/>
      <c r="M106" s="178"/>
      <c r="N106" s="178"/>
      <c r="O106" s="178"/>
      <c r="P106" s="178"/>
      <c r="Q106" s="178"/>
      <c r="R106" s="178"/>
      <c r="S106" s="178"/>
      <c r="T106" s="178"/>
      <c r="U106" s="178"/>
      <c r="V106" s="178"/>
      <c r="W106" s="178"/>
      <c r="X106" s="178"/>
      <c r="Y106" s="178"/>
      <c r="Z106" s="178"/>
      <c r="AA106" s="178"/>
      <c r="AB106" s="178"/>
      <c r="AC106" s="178"/>
      <c r="AD106" s="178"/>
      <c r="AE106" s="178"/>
      <c r="AF106" s="178"/>
      <c r="AG106" s="178"/>
      <c r="AH106" s="178"/>
      <c r="AI106" s="178"/>
      <c r="AJ106" s="178"/>
      <c r="AK106" s="178"/>
      <c r="AL106" s="178"/>
      <c r="AM106" s="178"/>
      <c r="AN106" s="178"/>
      <c r="AO106" s="178"/>
      <c r="AP106" s="178"/>
      <c r="AQ106" s="178"/>
      <c r="AR106" s="178"/>
      <c r="AS106" s="178"/>
      <c r="AT106" s="178"/>
      <c r="AU106" s="178"/>
      <c r="AV106" s="178"/>
      <c r="AW106" s="178"/>
      <c r="AX106" s="178"/>
      <c r="AY106" s="178"/>
      <c r="AZ106" s="178"/>
      <c r="BA106" s="178"/>
      <c r="BB106" s="178"/>
      <c r="BC106" s="178"/>
      <c r="BD106" s="178"/>
      <c r="BE106" s="178"/>
      <c r="BF106" s="178"/>
      <c r="BG106" s="178"/>
      <c r="BH106" s="178"/>
      <c r="BI106" s="178"/>
      <c r="BJ106" s="178"/>
      <c r="BK106" s="178"/>
      <c r="BL106" s="178"/>
      <c r="BM106" s="178"/>
      <c r="BN106" s="178"/>
      <c r="BO106" s="178"/>
      <c r="BP106" s="178"/>
      <c r="BQ106" s="178"/>
      <c r="BR106" s="182"/>
      <c r="BS106" s="201"/>
      <c r="BT106" s="201"/>
    </row>
    <row r="107" spans="1:72" ht="15" customHeight="1">
      <c r="A107" s="196" t="s">
        <v>21</v>
      </c>
      <c r="B107" s="12" t="s">
        <v>39</v>
      </c>
      <c r="C107" s="193">
        <f>$F$8</f>
        <v>1</v>
      </c>
      <c r="D107" s="4">
        <f t="shared" ref="D107:BQ110" si="65">D30</f>
        <v>0</v>
      </c>
      <c r="E107" s="4">
        <f t="shared" si="65"/>
        <v>0</v>
      </c>
      <c r="F107" s="4">
        <f t="shared" si="65"/>
        <v>0</v>
      </c>
      <c r="G107" s="4">
        <f t="shared" si="65"/>
        <v>0</v>
      </c>
      <c r="H107" s="4">
        <f t="shared" si="65"/>
        <v>0</v>
      </c>
      <c r="I107" s="4">
        <f t="shared" si="65"/>
        <v>0</v>
      </c>
      <c r="J107" s="4">
        <f t="shared" si="65"/>
        <v>0</v>
      </c>
      <c r="K107" s="4">
        <f t="shared" si="65"/>
        <v>4.0000000000000001E-3</v>
      </c>
      <c r="L107" s="4">
        <f t="shared" si="65"/>
        <v>0</v>
      </c>
      <c r="M107" s="4">
        <f t="shared" si="65"/>
        <v>0</v>
      </c>
      <c r="N107" s="4">
        <f t="shared" si="65"/>
        <v>0</v>
      </c>
      <c r="O107" s="4">
        <f t="shared" si="65"/>
        <v>0</v>
      </c>
      <c r="P107" s="4">
        <f t="shared" si="65"/>
        <v>0</v>
      </c>
      <c r="Q107" s="4">
        <f t="shared" si="65"/>
        <v>0</v>
      </c>
      <c r="R107" s="4">
        <f t="shared" si="65"/>
        <v>0</v>
      </c>
      <c r="S107" s="4">
        <f t="shared" si="65"/>
        <v>0</v>
      </c>
      <c r="T107" s="4">
        <f t="shared" si="65"/>
        <v>0</v>
      </c>
      <c r="U107" s="4">
        <f t="shared" si="65"/>
        <v>0</v>
      </c>
      <c r="V107" s="4">
        <f t="shared" si="65"/>
        <v>0</v>
      </c>
      <c r="W107" s="4">
        <f>W30</f>
        <v>0</v>
      </c>
      <c r="X107" s="4">
        <f t="shared" si="65"/>
        <v>0</v>
      </c>
      <c r="Y107" s="4">
        <f t="shared" si="65"/>
        <v>0</v>
      </c>
      <c r="Z107" s="4">
        <f t="shared" si="65"/>
        <v>0</v>
      </c>
      <c r="AA107" s="4">
        <f t="shared" si="65"/>
        <v>0</v>
      </c>
      <c r="AB107" s="4">
        <f t="shared" si="65"/>
        <v>0</v>
      </c>
      <c r="AC107" s="4">
        <f t="shared" si="65"/>
        <v>0</v>
      </c>
      <c r="AD107" s="4">
        <f t="shared" si="65"/>
        <v>0</v>
      </c>
      <c r="AE107" s="4">
        <f t="shared" si="65"/>
        <v>0</v>
      </c>
      <c r="AF107" s="4">
        <f t="shared" si="65"/>
        <v>0</v>
      </c>
      <c r="AG107" s="4">
        <f t="shared" si="65"/>
        <v>0</v>
      </c>
      <c r="AH107" s="4">
        <f t="shared" si="65"/>
        <v>0</v>
      </c>
      <c r="AI107" s="4">
        <f t="shared" si="65"/>
        <v>0</v>
      </c>
      <c r="AJ107" s="4">
        <f t="shared" si="65"/>
        <v>0</v>
      </c>
      <c r="AK107" s="4">
        <f t="shared" si="65"/>
        <v>0</v>
      </c>
      <c r="AL107" s="4">
        <f t="shared" si="65"/>
        <v>0.03</v>
      </c>
      <c r="AM107" s="4">
        <f t="shared" si="65"/>
        <v>0</v>
      </c>
      <c r="AN107" s="4">
        <f t="shared" si="65"/>
        <v>0</v>
      </c>
      <c r="AO107" s="4">
        <f t="shared" si="65"/>
        <v>0</v>
      </c>
      <c r="AP107" s="4">
        <f t="shared" si="65"/>
        <v>0</v>
      </c>
      <c r="AQ107" s="4">
        <f t="shared" si="65"/>
        <v>0</v>
      </c>
      <c r="AR107" s="4">
        <f t="shared" si="65"/>
        <v>0</v>
      </c>
      <c r="AS107" s="4">
        <f t="shared" si="65"/>
        <v>0</v>
      </c>
      <c r="AT107" s="4">
        <f t="shared" si="65"/>
        <v>0</v>
      </c>
      <c r="AU107" s="4">
        <f t="shared" si="65"/>
        <v>0</v>
      </c>
      <c r="AV107" s="4">
        <f t="shared" si="65"/>
        <v>0</v>
      </c>
      <c r="AW107" s="4">
        <f t="shared" si="65"/>
        <v>0</v>
      </c>
      <c r="AX107" s="4">
        <f t="shared" si="65"/>
        <v>0</v>
      </c>
      <c r="AY107" s="4">
        <f t="shared" si="65"/>
        <v>0</v>
      </c>
      <c r="AZ107" s="4">
        <f t="shared" si="65"/>
        <v>0</v>
      </c>
      <c r="BA107" s="4">
        <f t="shared" si="65"/>
        <v>0</v>
      </c>
      <c r="BB107" s="4">
        <f t="shared" si="65"/>
        <v>0</v>
      </c>
      <c r="BC107" s="4">
        <f t="shared" si="65"/>
        <v>0</v>
      </c>
      <c r="BD107" s="4">
        <f t="shared" si="65"/>
        <v>0</v>
      </c>
      <c r="BE107" s="4">
        <f t="shared" si="65"/>
        <v>0</v>
      </c>
      <c r="BF107" s="4">
        <f t="shared" si="65"/>
        <v>0</v>
      </c>
      <c r="BG107" s="4">
        <f t="shared" si="65"/>
        <v>0</v>
      </c>
      <c r="BH107" s="4">
        <f t="shared" si="65"/>
        <v>0</v>
      </c>
      <c r="BI107" s="4">
        <f t="shared" si="65"/>
        <v>0</v>
      </c>
      <c r="BJ107" s="4">
        <f t="shared" si="65"/>
        <v>0</v>
      </c>
      <c r="BK107" s="4">
        <f t="shared" si="65"/>
        <v>0</v>
      </c>
      <c r="BL107" s="4">
        <f t="shared" si="65"/>
        <v>0</v>
      </c>
      <c r="BM107" s="4">
        <f t="shared" si="65"/>
        <v>0</v>
      </c>
      <c r="BN107" s="4">
        <f t="shared" si="65"/>
        <v>0</v>
      </c>
      <c r="BO107" s="4">
        <f t="shared" si="65"/>
        <v>0</v>
      </c>
      <c r="BP107" s="4">
        <f t="shared" si="65"/>
        <v>0</v>
      </c>
      <c r="BQ107" s="4">
        <f t="shared" si="65"/>
        <v>5.0000000000000001E-4</v>
      </c>
      <c r="BR107" s="58">
        <f t="shared" ref="BR107:BR111" si="66">BR30</f>
        <v>0</v>
      </c>
    </row>
    <row r="108" spans="1:72" ht="15" customHeight="1">
      <c r="A108" s="197"/>
      <c r="B108" s="40" t="s">
        <v>15</v>
      </c>
      <c r="C108" s="194"/>
      <c r="D108" s="4">
        <f t="shared" si="65"/>
        <v>0.02</v>
      </c>
      <c r="E108" s="4">
        <f t="shared" si="65"/>
        <v>0</v>
      </c>
      <c r="F108" s="4">
        <f t="shared" si="65"/>
        <v>0</v>
      </c>
      <c r="G108" s="4">
        <f t="shared" si="65"/>
        <v>0</v>
      </c>
      <c r="H108" s="4">
        <f t="shared" si="65"/>
        <v>0</v>
      </c>
      <c r="I108" s="4">
        <f t="shared" si="65"/>
        <v>0</v>
      </c>
      <c r="J108" s="4">
        <f t="shared" si="65"/>
        <v>0</v>
      </c>
      <c r="K108" s="4">
        <f t="shared" si="65"/>
        <v>0</v>
      </c>
      <c r="L108" s="4">
        <f t="shared" si="65"/>
        <v>0</v>
      </c>
      <c r="M108" s="4">
        <f t="shared" si="65"/>
        <v>0</v>
      </c>
      <c r="N108" s="4">
        <f t="shared" si="65"/>
        <v>0</v>
      </c>
      <c r="O108" s="4">
        <f t="shared" si="65"/>
        <v>0</v>
      </c>
      <c r="P108" s="4">
        <f t="shared" si="65"/>
        <v>0</v>
      </c>
      <c r="Q108" s="4">
        <f t="shared" si="65"/>
        <v>0</v>
      </c>
      <c r="R108" s="4">
        <f t="shared" si="65"/>
        <v>0</v>
      </c>
      <c r="S108" s="4">
        <f t="shared" si="65"/>
        <v>0</v>
      </c>
      <c r="T108" s="4">
        <f t="shared" si="65"/>
        <v>0</v>
      </c>
      <c r="U108" s="4">
        <f t="shared" si="65"/>
        <v>0</v>
      </c>
      <c r="V108" s="4">
        <f t="shared" si="65"/>
        <v>0</v>
      </c>
      <c r="W108" s="4">
        <f>W31</f>
        <v>0</v>
      </c>
      <c r="X108" s="4">
        <f t="shared" si="65"/>
        <v>0</v>
      </c>
      <c r="Y108" s="4">
        <f t="shared" si="65"/>
        <v>0</v>
      </c>
      <c r="Z108" s="4">
        <f t="shared" si="65"/>
        <v>0</v>
      </c>
      <c r="AA108" s="4">
        <f t="shared" si="65"/>
        <v>0</v>
      </c>
      <c r="AB108" s="4">
        <f t="shared" si="65"/>
        <v>0</v>
      </c>
      <c r="AC108" s="4">
        <f t="shared" si="65"/>
        <v>0</v>
      </c>
      <c r="AD108" s="4">
        <f t="shared" si="65"/>
        <v>0</v>
      </c>
      <c r="AE108" s="4">
        <f t="shared" si="65"/>
        <v>0</v>
      </c>
      <c r="AF108" s="4">
        <f t="shared" si="65"/>
        <v>0</v>
      </c>
      <c r="AG108" s="4">
        <f t="shared" si="65"/>
        <v>0</v>
      </c>
      <c r="AH108" s="4">
        <f t="shared" si="65"/>
        <v>0</v>
      </c>
      <c r="AI108" s="4">
        <f t="shared" si="65"/>
        <v>0</v>
      </c>
      <c r="AJ108" s="4">
        <f t="shared" si="65"/>
        <v>0</v>
      </c>
      <c r="AK108" s="4">
        <f t="shared" si="65"/>
        <v>0</v>
      </c>
      <c r="AL108" s="4">
        <f t="shared" si="65"/>
        <v>0</v>
      </c>
      <c r="AM108" s="4">
        <f t="shared" si="65"/>
        <v>0</v>
      </c>
      <c r="AN108" s="4">
        <f t="shared" si="65"/>
        <v>0</v>
      </c>
      <c r="AO108" s="4">
        <f t="shared" si="65"/>
        <v>0</v>
      </c>
      <c r="AP108" s="4">
        <f t="shared" si="65"/>
        <v>0</v>
      </c>
      <c r="AQ108" s="4">
        <f t="shared" si="65"/>
        <v>0</v>
      </c>
      <c r="AR108" s="4">
        <f t="shared" si="65"/>
        <v>0</v>
      </c>
      <c r="AS108" s="4">
        <f t="shared" si="65"/>
        <v>0</v>
      </c>
      <c r="AT108" s="4">
        <f t="shared" si="65"/>
        <v>0</v>
      </c>
      <c r="AU108" s="4">
        <f t="shared" si="65"/>
        <v>0</v>
      </c>
      <c r="AV108" s="4">
        <f t="shared" si="65"/>
        <v>0</v>
      </c>
      <c r="AW108" s="4">
        <f t="shared" si="65"/>
        <v>0</v>
      </c>
      <c r="AX108" s="4">
        <f t="shared" si="65"/>
        <v>0</v>
      </c>
      <c r="AY108" s="4">
        <f t="shared" si="65"/>
        <v>0</v>
      </c>
      <c r="AZ108" s="4">
        <f t="shared" si="65"/>
        <v>0</v>
      </c>
      <c r="BA108" s="4">
        <f t="shared" si="65"/>
        <v>0</v>
      </c>
      <c r="BB108" s="4">
        <f t="shared" si="65"/>
        <v>0</v>
      </c>
      <c r="BC108" s="4">
        <f t="shared" si="65"/>
        <v>0</v>
      </c>
      <c r="BD108" s="4">
        <f t="shared" si="65"/>
        <v>0</v>
      </c>
      <c r="BE108" s="4">
        <f t="shared" si="65"/>
        <v>0</v>
      </c>
      <c r="BF108" s="4">
        <f t="shared" si="65"/>
        <v>0</v>
      </c>
      <c r="BG108" s="4">
        <f t="shared" si="65"/>
        <v>0</v>
      </c>
      <c r="BH108" s="4">
        <f t="shared" si="65"/>
        <v>0</v>
      </c>
      <c r="BI108" s="4">
        <f t="shared" si="65"/>
        <v>0</v>
      </c>
      <c r="BJ108" s="4">
        <f t="shared" si="65"/>
        <v>0</v>
      </c>
      <c r="BK108" s="4">
        <f t="shared" si="65"/>
        <v>0</v>
      </c>
      <c r="BL108" s="4">
        <f t="shared" si="65"/>
        <v>0</v>
      </c>
      <c r="BM108" s="4">
        <f t="shared" si="65"/>
        <v>0</v>
      </c>
      <c r="BN108" s="4">
        <f t="shared" si="65"/>
        <v>0</v>
      </c>
      <c r="BO108" s="4">
        <f t="shared" si="65"/>
        <v>0</v>
      </c>
      <c r="BP108" s="4">
        <f t="shared" si="65"/>
        <v>0</v>
      </c>
      <c r="BQ108" s="4">
        <f t="shared" si="65"/>
        <v>0</v>
      </c>
      <c r="BR108" s="58">
        <f t="shared" si="66"/>
        <v>0</v>
      </c>
    </row>
    <row r="109" spans="1:72" ht="15" customHeight="1">
      <c r="A109" s="197"/>
      <c r="B109" s="8" t="s">
        <v>23</v>
      </c>
      <c r="C109" s="194"/>
      <c r="D109" s="4">
        <f t="shared" si="65"/>
        <v>0</v>
      </c>
      <c r="E109" s="4">
        <f t="shared" si="65"/>
        <v>0</v>
      </c>
      <c r="F109" s="4">
        <f t="shared" si="65"/>
        <v>0.01</v>
      </c>
      <c r="G109" s="4">
        <f t="shared" si="65"/>
        <v>5.0000000000000001E-4</v>
      </c>
      <c r="H109" s="4">
        <f t="shared" si="65"/>
        <v>0</v>
      </c>
      <c r="I109" s="4">
        <f t="shared" si="65"/>
        <v>0</v>
      </c>
      <c r="J109" s="4">
        <f t="shared" si="65"/>
        <v>0</v>
      </c>
      <c r="K109" s="4">
        <f t="shared" si="65"/>
        <v>0</v>
      </c>
      <c r="L109" s="4">
        <f t="shared" si="65"/>
        <v>0</v>
      </c>
      <c r="M109" s="4">
        <f t="shared" si="65"/>
        <v>0</v>
      </c>
      <c r="N109" s="4">
        <f t="shared" si="65"/>
        <v>0</v>
      </c>
      <c r="O109" s="4">
        <f t="shared" si="65"/>
        <v>0</v>
      </c>
      <c r="P109" s="4">
        <f t="shared" si="65"/>
        <v>0</v>
      </c>
      <c r="Q109" s="4">
        <f t="shared" si="65"/>
        <v>0</v>
      </c>
      <c r="R109" s="4">
        <f t="shared" si="65"/>
        <v>0</v>
      </c>
      <c r="S109" s="4">
        <f t="shared" si="65"/>
        <v>0</v>
      </c>
      <c r="T109" s="4">
        <f t="shared" si="65"/>
        <v>0</v>
      </c>
      <c r="U109" s="4">
        <f t="shared" si="65"/>
        <v>0</v>
      </c>
      <c r="V109" s="4">
        <f t="shared" si="65"/>
        <v>0</v>
      </c>
      <c r="W109" s="4">
        <f>W32</f>
        <v>0</v>
      </c>
      <c r="X109" s="4">
        <f t="shared" si="65"/>
        <v>0</v>
      </c>
      <c r="Y109" s="4">
        <f t="shared" si="65"/>
        <v>0</v>
      </c>
      <c r="Z109" s="4">
        <f t="shared" si="65"/>
        <v>0</v>
      </c>
      <c r="AA109" s="4">
        <f t="shared" si="65"/>
        <v>0</v>
      </c>
      <c r="AB109" s="4">
        <f t="shared" si="65"/>
        <v>0</v>
      </c>
      <c r="AC109" s="4">
        <f t="shared" si="65"/>
        <v>0</v>
      </c>
      <c r="AD109" s="4">
        <f t="shared" si="65"/>
        <v>0</v>
      </c>
      <c r="AE109" s="4">
        <f t="shared" si="65"/>
        <v>0</v>
      </c>
      <c r="AF109" s="4">
        <f t="shared" si="65"/>
        <v>0</v>
      </c>
      <c r="AG109" s="4">
        <f t="shared" si="65"/>
        <v>0</v>
      </c>
      <c r="AH109" s="4">
        <f t="shared" si="65"/>
        <v>0</v>
      </c>
      <c r="AI109" s="4">
        <f t="shared" si="65"/>
        <v>0</v>
      </c>
      <c r="AJ109" s="4">
        <f t="shared" si="65"/>
        <v>0</v>
      </c>
      <c r="AK109" s="4">
        <f t="shared" si="65"/>
        <v>0</v>
      </c>
      <c r="AL109" s="4">
        <f t="shared" si="65"/>
        <v>0</v>
      </c>
      <c r="AM109" s="4">
        <f t="shared" si="65"/>
        <v>0</v>
      </c>
      <c r="AN109" s="4">
        <f t="shared" si="65"/>
        <v>0</v>
      </c>
      <c r="AO109" s="4">
        <f t="shared" si="65"/>
        <v>0</v>
      </c>
      <c r="AP109" s="4">
        <f t="shared" si="65"/>
        <v>0</v>
      </c>
      <c r="AQ109" s="4">
        <f t="shared" si="65"/>
        <v>0</v>
      </c>
      <c r="AR109" s="4">
        <f t="shared" si="65"/>
        <v>0</v>
      </c>
      <c r="AS109" s="4">
        <f t="shared" si="65"/>
        <v>0</v>
      </c>
      <c r="AT109" s="4">
        <f t="shared" si="65"/>
        <v>0</v>
      </c>
      <c r="AU109" s="4">
        <f t="shared" si="65"/>
        <v>0</v>
      </c>
      <c r="AV109" s="4">
        <f t="shared" si="65"/>
        <v>0</v>
      </c>
      <c r="AW109" s="4">
        <f t="shared" si="65"/>
        <v>0</v>
      </c>
      <c r="AX109" s="4">
        <f t="shared" si="65"/>
        <v>0</v>
      </c>
      <c r="AY109" s="4">
        <f t="shared" si="65"/>
        <v>0</v>
      </c>
      <c r="AZ109" s="4">
        <f t="shared" si="65"/>
        <v>0</v>
      </c>
      <c r="BA109" s="4">
        <f t="shared" si="65"/>
        <v>0</v>
      </c>
      <c r="BB109" s="4">
        <f t="shared" si="65"/>
        <v>0</v>
      </c>
      <c r="BC109" s="4">
        <f t="shared" si="65"/>
        <v>0</v>
      </c>
      <c r="BD109" s="4">
        <f t="shared" si="65"/>
        <v>0</v>
      </c>
      <c r="BE109" s="4">
        <f t="shared" si="65"/>
        <v>0</v>
      </c>
      <c r="BF109" s="4">
        <f t="shared" si="65"/>
        <v>0</v>
      </c>
      <c r="BG109" s="4">
        <f t="shared" si="65"/>
        <v>0</v>
      </c>
      <c r="BH109" s="4">
        <f t="shared" si="65"/>
        <v>0</v>
      </c>
      <c r="BI109" s="4">
        <f t="shared" si="65"/>
        <v>0</v>
      </c>
      <c r="BJ109" s="4">
        <f t="shared" si="65"/>
        <v>0</v>
      </c>
      <c r="BK109" s="4">
        <f t="shared" si="65"/>
        <v>0</v>
      </c>
      <c r="BL109" s="4">
        <f t="shared" si="65"/>
        <v>0</v>
      </c>
      <c r="BM109" s="4">
        <f t="shared" si="65"/>
        <v>0</v>
      </c>
      <c r="BN109" s="4">
        <f t="shared" si="65"/>
        <v>0</v>
      </c>
      <c r="BO109" s="4">
        <f t="shared" si="65"/>
        <v>0</v>
      </c>
      <c r="BP109" s="4">
        <f t="shared" si="65"/>
        <v>0</v>
      </c>
      <c r="BQ109" s="4">
        <f t="shared" si="65"/>
        <v>0</v>
      </c>
      <c r="BR109" s="58">
        <f t="shared" si="66"/>
        <v>0</v>
      </c>
    </row>
    <row r="110" spans="1:72" ht="15" customHeight="1">
      <c r="A110" s="197"/>
      <c r="B110" s="10"/>
      <c r="C110" s="194"/>
      <c r="D110" s="4">
        <f t="shared" si="65"/>
        <v>0</v>
      </c>
      <c r="E110" s="4">
        <f t="shared" si="65"/>
        <v>0</v>
      </c>
      <c r="F110" s="4">
        <f t="shared" si="65"/>
        <v>0</v>
      </c>
      <c r="G110" s="4">
        <f t="shared" si="65"/>
        <v>0</v>
      </c>
      <c r="H110" s="4">
        <f t="shared" si="65"/>
        <v>0</v>
      </c>
      <c r="I110" s="4">
        <f t="shared" si="65"/>
        <v>0</v>
      </c>
      <c r="J110" s="4">
        <f t="shared" si="65"/>
        <v>0</v>
      </c>
      <c r="K110" s="4">
        <f t="shared" si="65"/>
        <v>0</v>
      </c>
      <c r="L110" s="4">
        <f t="shared" si="65"/>
        <v>0</v>
      </c>
      <c r="M110" s="4">
        <f t="shared" si="65"/>
        <v>0</v>
      </c>
      <c r="N110" s="4">
        <f t="shared" si="65"/>
        <v>0</v>
      </c>
      <c r="O110" s="4">
        <f t="shared" si="65"/>
        <v>0</v>
      </c>
      <c r="P110" s="4">
        <f t="shared" si="65"/>
        <v>0</v>
      </c>
      <c r="Q110" s="4">
        <f t="shared" si="65"/>
        <v>0</v>
      </c>
      <c r="R110" s="4">
        <f t="shared" si="65"/>
        <v>0</v>
      </c>
      <c r="S110" s="4">
        <f t="shared" si="65"/>
        <v>0</v>
      </c>
      <c r="T110" s="4">
        <f t="shared" si="65"/>
        <v>0</v>
      </c>
      <c r="U110" s="4">
        <f t="shared" si="65"/>
        <v>0</v>
      </c>
      <c r="V110" s="4">
        <f t="shared" si="65"/>
        <v>0</v>
      </c>
      <c r="W110" s="4">
        <f>W33</f>
        <v>0</v>
      </c>
      <c r="X110" s="4">
        <f t="shared" si="65"/>
        <v>0</v>
      </c>
      <c r="Y110" s="4">
        <f t="shared" si="65"/>
        <v>0</v>
      </c>
      <c r="Z110" s="4">
        <f t="shared" si="65"/>
        <v>0</v>
      </c>
      <c r="AA110" s="4">
        <f t="shared" si="65"/>
        <v>0</v>
      </c>
      <c r="AB110" s="4">
        <f t="shared" si="65"/>
        <v>0</v>
      </c>
      <c r="AC110" s="4">
        <f t="shared" si="65"/>
        <v>0</v>
      </c>
      <c r="AD110" s="4">
        <f t="shared" si="65"/>
        <v>0</v>
      </c>
      <c r="AE110" s="4">
        <f t="shared" si="65"/>
        <v>0</v>
      </c>
      <c r="AF110" s="4">
        <f t="shared" si="65"/>
        <v>0</v>
      </c>
      <c r="AG110" s="4">
        <f t="shared" si="65"/>
        <v>0</v>
      </c>
      <c r="AH110" s="4">
        <f t="shared" si="65"/>
        <v>0</v>
      </c>
      <c r="AI110" s="4">
        <f t="shared" si="65"/>
        <v>0</v>
      </c>
      <c r="AJ110" s="4">
        <f t="shared" si="65"/>
        <v>0</v>
      </c>
      <c r="AK110" s="4">
        <f t="shared" si="65"/>
        <v>0</v>
      </c>
      <c r="AL110" s="4">
        <f t="shared" si="65"/>
        <v>0</v>
      </c>
      <c r="AM110" s="4">
        <f t="shared" si="65"/>
        <v>0</v>
      </c>
      <c r="AN110" s="4">
        <f t="shared" si="65"/>
        <v>0</v>
      </c>
      <c r="AO110" s="4">
        <f t="shared" si="65"/>
        <v>0</v>
      </c>
      <c r="AP110" s="4">
        <f t="shared" si="65"/>
        <v>0</v>
      </c>
      <c r="AQ110" s="4">
        <f t="shared" si="65"/>
        <v>0</v>
      </c>
      <c r="AR110" s="4">
        <f t="shared" si="65"/>
        <v>0</v>
      </c>
      <c r="AS110" s="4">
        <f t="shared" si="65"/>
        <v>0</v>
      </c>
      <c r="AT110" s="4">
        <f t="shared" si="65"/>
        <v>0</v>
      </c>
      <c r="AU110" s="4">
        <f t="shared" si="65"/>
        <v>0</v>
      </c>
      <c r="AV110" s="4">
        <f t="shared" si="65"/>
        <v>0</v>
      </c>
      <c r="AW110" s="4">
        <f t="shared" si="65"/>
        <v>0</v>
      </c>
      <c r="AX110" s="4">
        <f t="shared" si="65"/>
        <v>0</v>
      </c>
      <c r="AY110" s="4">
        <f t="shared" si="65"/>
        <v>0</v>
      </c>
      <c r="AZ110" s="4">
        <f t="shared" si="65"/>
        <v>0</v>
      </c>
      <c r="BA110" s="4">
        <f t="shared" si="65"/>
        <v>0</v>
      </c>
      <c r="BB110" s="4">
        <f t="shared" si="65"/>
        <v>0</v>
      </c>
      <c r="BC110" s="4">
        <f t="shared" si="65"/>
        <v>0</v>
      </c>
      <c r="BD110" s="4">
        <f t="shared" si="65"/>
        <v>0</v>
      </c>
      <c r="BE110" s="4">
        <f t="shared" si="65"/>
        <v>0</v>
      </c>
      <c r="BF110" s="4">
        <f t="shared" si="65"/>
        <v>0</v>
      </c>
      <c r="BG110" s="4">
        <f t="shared" si="65"/>
        <v>0</v>
      </c>
      <c r="BH110" s="4">
        <f t="shared" si="65"/>
        <v>0</v>
      </c>
      <c r="BI110" s="4">
        <f t="shared" si="65"/>
        <v>0</v>
      </c>
      <c r="BJ110" s="4">
        <f t="shared" si="65"/>
        <v>0</v>
      </c>
      <c r="BK110" s="4">
        <f t="shared" si="65"/>
        <v>0</v>
      </c>
      <c r="BL110" s="4">
        <f t="shared" si="65"/>
        <v>0</v>
      </c>
      <c r="BM110" s="4">
        <f t="shared" ref="BM110:BQ110" si="67">BM33</f>
        <v>0</v>
      </c>
      <c r="BN110" s="4">
        <f t="shared" si="67"/>
        <v>0</v>
      </c>
      <c r="BO110" s="4">
        <f t="shared" si="67"/>
        <v>0</v>
      </c>
      <c r="BP110" s="4">
        <f t="shared" si="67"/>
        <v>0</v>
      </c>
      <c r="BQ110" s="4">
        <f t="shared" si="67"/>
        <v>0</v>
      </c>
      <c r="BR110" s="58">
        <f t="shared" si="66"/>
        <v>0</v>
      </c>
    </row>
    <row r="111" spans="1:72" ht="15" customHeight="1">
      <c r="A111" s="198"/>
      <c r="B111" s="4"/>
      <c r="C111" s="195"/>
      <c r="D111" s="4">
        <f t="shared" ref="D111:BQ111" si="68">D34</f>
        <v>0</v>
      </c>
      <c r="E111" s="4">
        <f t="shared" si="68"/>
        <v>0</v>
      </c>
      <c r="F111" s="4">
        <f t="shared" si="68"/>
        <v>0</v>
      </c>
      <c r="G111" s="4">
        <f t="shared" si="68"/>
        <v>0</v>
      </c>
      <c r="H111" s="4">
        <f t="shared" si="68"/>
        <v>0</v>
      </c>
      <c r="I111" s="4">
        <f t="shared" si="68"/>
        <v>0</v>
      </c>
      <c r="J111" s="4">
        <f t="shared" si="68"/>
        <v>0</v>
      </c>
      <c r="K111" s="4">
        <f t="shared" si="68"/>
        <v>0</v>
      </c>
      <c r="L111" s="4">
        <f t="shared" si="68"/>
        <v>0</v>
      </c>
      <c r="M111" s="4">
        <f t="shared" si="68"/>
        <v>0</v>
      </c>
      <c r="N111" s="4">
        <f t="shared" si="68"/>
        <v>0</v>
      </c>
      <c r="O111" s="4">
        <f t="shared" si="68"/>
        <v>0</v>
      </c>
      <c r="P111" s="4">
        <f t="shared" si="68"/>
        <v>0</v>
      </c>
      <c r="Q111" s="4">
        <f t="shared" si="68"/>
        <v>0</v>
      </c>
      <c r="R111" s="4">
        <f t="shared" si="68"/>
        <v>0</v>
      </c>
      <c r="S111" s="4">
        <f t="shared" si="68"/>
        <v>0</v>
      </c>
      <c r="T111" s="4">
        <f t="shared" si="68"/>
        <v>0</v>
      </c>
      <c r="U111" s="4">
        <f t="shared" si="68"/>
        <v>0</v>
      </c>
      <c r="V111" s="4">
        <f t="shared" si="68"/>
        <v>0</v>
      </c>
      <c r="W111" s="4">
        <f>W34</f>
        <v>0</v>
      </c>
      <c r="X111" s="4">
        <f t="shared" si="68"/>
        <v>0</v>
      </c>
      <c r="Y111" s="4">
        <f t="shared" si="68"/>
        <v>0</v>
      </c>
      <c r="Z111" s="4">
        <f t="shared" si="68"/>
        <v>0</v>
      </c>
      <c r="AA111" s="4">
        <f t="shared" si="68"/>
        <v>0</v>
      </c>
      <c r="AB111" s="4">
        <f t="shared" si="68"/>
        <v>0</v>
      </c>
      <c r="AC111" s="4">
        <f t="shared" si="68"/>
        <v>0</v>
      </c>
      <c r="AD111" s="4">
        <f t="shared" si="68"/>
        <v>0</v>
      </c>
      <c r="AE111" s="4">
        <f t="shared" si="68"/>
        <v>0</v>
      </c>
      <c r="AF111" s="4">
        <f t="shared" si="68"/>
        <v>0</v>
      </c>
      <c r="AG111" s="4">
        <f t="shared" si="68"/>
        <v>0</v>
      </c>
      <c r="AH111" s="4">
        <f t="shared" si="68"/>
        <v>0</v>
      </c>
      <c r="AI111" s="4">
        <f t="shared" si="68"/>
        <v>0</v>
      </c>
      <c r="AJ111" s="4">
        <f t="shared" si="68"/>
        <v>0</v>
      </c>
      <c r="AK111" s="4">
        <f t="shared" si="68"/>
        <v>0</v>
      </c>
      <c r="AL111" s="4">
        <f t="shared" si="68"/>
        <v>0</v>
      </c>
      <c r="AM111" s="4">
        <f t="shared" si="68"/>
        <v>0</v>
      </c>
      <c r="AN111" s="4">
        <f t="shared" si="68"/>
        <v>0</v>
      </c>
      <c r="AO111" s="4">
        <f t="shared" si="68"/>
        <v>0</v>
      </c>
      <c r="AP111" s="4">
        <f t="shared" si="68"/>
        <v>0</v>
      </c>
      <c r="AQ111" s="4">
        <f t="shared" si="68"/>
        <v>0</v>
      </c>
      <c r="AR111" s="4">
        <f t="shared" si="68"/>
        <v>0</v>
      </c>
      <c r="AS111" s="4">
        <f t="shared" si="68"/>
        <v>0</v>
      </c>
      <c r="AT111" s="4">
        <f t="shared" si="68"/>
        <v>0</v>
      </c>
      <c r="AU111" s="4">
        <f t="shared" si="68"/>
        <v>0</v>
      </c>
      <c r="AV111" s="4">
        <f t="shared" si="68"/>
        <v>0</v>
      </c>
      <c r="AW111" s="4">
        <f t="shared" si="68"/>
        <v>0</v>
      </c>
      <c r="AX111" s="4">
        <f t="shared" si="68"/>
        <v>0</v>
      </c>
      <c r="AY111" s="4">
        <f t="shared" si="68"/>
        <v>0</v>
      </c>
      <c r="AZ111" s="4">
        <f t="shared" si="68"/>
        <v>0</v>
      </c>
      <c r="BA111" s="4">
        <f t="shared" si="68"/>
        <v>0</v>
      </c>
      <c r="BB111" s="4">
        <f t="shared" si="68"/>
        <v>0</v>
      </c>
      <c r="BC111" s="4">
        <f t="shared" si="68"/>
        <v>0</v>
      </c>
      <c r="BD111" s="4">
        <f t="shared" si="68"/>
        <v>0</v>
      </c>
      <c r="BE111" s="4">
        <f t="shared" si="68"/>
        <v>0</v>
      </c>
      <c r="BF111" s="4">
        <f t="shared" si="68"/>
        <v>0</v>
      </c>
      <c r="BG111" s="4">
        <f t="shared" si="68"/>
        <v>0</v>
      </c>
      <c r="BH111" s="4">
        <f t="shared" si="68"/>
        <v>0</v>
      </c>
      <c r="BI111" s="4">
        <f t="shared" si="68"/>
        <v>0</v>
      </c>
      <c r="BJ111" s="4">
        <f t="shared" si="68"/>
        <v>0</v>
      </c>
      <c r="BK111" s="4">
        <f t="shared" si="68"/>
        <v>0</v>
      </c>
      <c r="BL111" s="4">
        <f t="shared" si="68"/>
        <v>0</v>
      </c>
      <c r="BM111" s="4">
        <f t="shared" si="68"/>
        <v>0</v>
      </c>
      <c r="BN111" s="4">
        <f t="shared" si="68"/>
        <v>0</v>
      </c>
      <c r="BO111" s="4">
        <f t="shared" si="68"/>
        <v>0</v>
      </c>
      <c r="BP111" s="4">
        <f t="shared" si="68"/>
        <v>0</v>
      </c>
      <c r="BQ111" s="4">
        <f t="shared" si="68"/>
        <v>0</v>
      </c>
      <c r="BR111" s="58">
        <f t="shared" si="66"/>
        <v>0</v>
      </c>
    </row>
    <row r="112" spans="1:72" ht="17.399999999999999">
      <c r="B112" s="13" t="s">
        <v>24</v>
      </c>
      <c r="C112" s="14"/>
      <c r="D112" s="15">
        <f t="shared" ref="D112:BQ112" si="69">SUM(D107:D111)</f>
        <v>0.02</v>
      </c>
      <c r="E112" s="15">
        <f t="shared" si="69"/>
        <v>0</v>
      </c>
      <c r="F112" s="15">
        <f t="shared" si="69"/>
        <v>0.01</v>
      </c>
      <c r="G112" s="15">
        <f t="shared" si="69"/>
        <v>5.0000000000000001E-4</v>
      </c>
      <c r="H112" s="15">
        <f t="shared" si="69"/>
        <v>0</v>
      </c>
      <c r="I112" s="15">
        <f t="shared" si="69"/>
        <v>0</v>
      </c>
      <c r="J112" s="15">
        <f t="shared" si="69"/>
        <v>0</v>
      </c>
      <c r="K112" s="15">
        <f t="shared" si="69"/>
        <v>4.0000000000000001E-3</v>
      </c>
      <c r="L112" s="15">
        <f t="shared" si="69"/>
        <v>0</v>
      </c>
      <c r="M112" s="15">
        <f t="shared" si="69"/>
        <v>0</v>
      </c>
      <c r="N112" s="15">
        <f t="shared" si="69"/>
        <v>0</v>
      </c>
      <c r="O112" s="15">
        <f t="shared" si="69"/>
        <v>0</v>
      </c>
      <c r="P112" s="15">
        <f t="shared" si="69"/>
        <v>0</v>
      </c>
      <c r="Q112" s="15">
        <f t="shared" si="69"/>
        <v>0</v>
      </c>
      <c r="R112" s="15">
        <f t="shared" si="69"/>
        <v>0</v>
      </c>
      <c r="S112" s="15">
        <f t="shared" si="69"/>
        <v>0</v>
      </c>
      <c r="T112" s="15">
        <f t="shared" si="69"/>
        <v>0</v>
      </c>
      <c r="U112" s="15">
        <f t="shared" si="69"/>
        <v>0</v>
      </c>
      <c r="V112" s="15">
        <f t="shared" si="69"/>
        <v>0</v>
      </c>
      <c r="W112" s="15">
        <f>SUM(W107:W111)</f>
        <v>0</v>
      </c>
      <c r="X112" s="15">
        <f t="shared" si="69"/>
        <v>0</v>
      </c>
      <c r="Y112" s="15">
        <f t="shared" si="69"/>
        <v>0</v>
      </c>
      <c r="Z112" s="15">
        <f t="shared" si="69"/>
        <v>0</v>
      </c>
      <c r="AA112" s="15">
        <f t="shared" si="69"/>
        <v>0</v>
      </c>
      <c r="AB112" s="15">
        <f t="shared" si="69"/>
        <v>0</v>
      </c>
      <c r="AC112" s="15">
        <f t="shared" si="69"/>
        <v>0</v>
      </c>
      <c r="AD112" s="15">
        <f t="shared" si="69"/>
        <v>0</v>
      </c>
      <c r="AE112" s="15">
        <f t="shared" si="69"/>
        <v>0</v>
      </c>
      <c r="AF112" s="15">
        <f t="shared" si="69"/>
        <v>0</v>
      </c>
      <c r="AG112" s="15">
        <f t="shared" si="69"/>
        <v>0</v>
      </c>
      <c r="AH112" s="15">
        <f t="shared" si="69"/>
        <v>0</v>
      </c>
      <c r="AI112" s="15">
        <f t="shared" si="69"/>
        <v>0</v>
      </c>
      <c r="AJ112" s="15">
        <f t="shared" si="69"/>
        <v>0</v>
      </c>
      <c r="AK112" s="15">
        <f t="shared" si="69"/>
        <v>0</v>
      </c>
      <c r="AL112" s="15">
        <f t="shared" si="69"/>
        <v>0.03</v>
      </c>
      <c r="AM112" s="15">
        <f t="shared" si="69"/>
        <v>0</v>
      </c>
      <c r="AN112" s="15">
        <f t="shared" si="69"/>
        <v>0</v>
      </c>
      <c r="AO112" s="15">
        <f t="shared" si="69"/>
        <v>0</v>
      </c>
      <c r="AP112" s="15">
        <f t="shared" si="69"/>
        <v>0</v>
      </c>
      <c r="AQ112" s="15">
        <f t="shared" si="69"/>
        <v>0</v>
      </c>
      <c r="AR112" s="15">
        <f t="shared" si="69"/>
        <v>0</v>
      </c>
      <c r="AS112" s="15">
        <f t="shared" si="69"/>
        <v>0</v>
      </c>
      <c r="AT112" s="15">
        <f t="shared" si="69"/>
        <v>0</v>
      </c>
      <c r="AU112" s="15">
        <f t="shared" si="69"/>
        <v>0</v>
      </c>
      <c r="AV112" s="15">
        <f t="shared" si="69"/>
        <v>0</v>
      </c>
      <c r="AW112" s="15">
        <f t="shared" si="69"/>
        <v>0</v>
      </c>
      <c r="AX112" s="15">
        <f t="shared" si="69"/>
        <v>0</v>
      </c>
      <c r="AY112" s="15">
        <f t="shared" si="69"/>
        <v>0</v>
      </c>
      <c r="AZ112" s="15">
        <f t="shared" si="69"/>
        <v>0</v>
      </c>
      <c r="BA112" s="15">
        <f t="shared" si="69"/>
        <v>0</v>
      </c>
      <c r="BB112" s="15">
        <f t="shared" si="69"/>
        <v>0</v>
      </c>
      <c r="BC112" s="15">
        <f t="shared" si="69"/>
        <v>0</v>
      </c>
      <c r="BD112" s="15">
        <f t="shared" si="69"/>
        <v>0</v>
      </c>
      <c r="BE112" s="15">
        <f t="shared" si="69"/>
        <v>0</v>
      </c>
      <c r="BF112" s="15">
        <f t="shared" si="69"/>
        <v>0</v>
      </c>
      <c r="BG112" s="15">
        <f t="shared" si="69"/>
        <v>0</v>
      </c>
      <c r="BH112" s="15">
        <f t="shared" si="69"/>
        <v>0</v>
      </c>
      <c r="BI112" s="15">
        <f t="shared" si="69"/>
        <v>0</v>
      </c>
      <c r="BJ112" s="15">
        <f t="shared" si="69"/>
        <v>0</v>
      </c>
      <c r="BK112" s="15">
        <f t="shared" si="69"/>
        <v>0</v>
      </c>
      <c r="BL112" s="15">
        <f t="shared" si="69"/>
        <v>0</v>
      </c>
      <c r="BM112" s="15">
        <f t="shared" si="69"/>
        <v>0</v>
      </c>
      <c r="BN112" s="15">
        <f t="shared" si="69"/>
        <v>0</v>
      </c>
      <c r="BO112" s="15">
        <f t="shared" si="69"/>
        <v>0</v>
      </c>
      <c r="BP112" s="15">
        <f t="shared" si="69"/>
        <v>0</v>
      </c>
      <c r="BQ112" s="15">
        <f t="shared" si="69"/>
        <v>5.0000000000000001E-4</v>
      </c>
      <c r="BR112" s="59">
        <f t="shared" ref="BR112" si="70">SUM(BR107:BR111)</f>
        <v>0</v>
      </c>
    </row>
    <row r="113" spans="1:72" ht="17.399999999999999">
      <c r="B113" s="13" t="s">
        <v>25</v>
      </c>
      <c r="C113" s="14"/>
      <c r="D113" s="16">
        <f t="shared" ref="D113:BQ113" si="71">PRODUCT(D112,$F$8)</f>
        <v>0.02</v>
      </c>
      <c r="E113" s="16">
        <f t="shared" si="71"/>
        <v>0</v>
      </c>
      <c r="F113" s="16">
        <f t="shared" si="71"/>
        <v>0.01</v>
      </c>
      <c r="G113" s="16">
        <f t="shared" si="71"/>
        <v>5.0000000000000001E-4</v>
      </c>
      <c r="H113" s="16">
        <f t="shared" si="71"/>
        <v>0</v>
      </c>
      <c r="I113" s="16">
        <f t="shared" si="71"/>
        <v>0</v>
      </c>
      <c r="J113" s="16">
        <f t="shared" si="71"/>
        <v>0</v>
      </c>
      <c r="K113" s="16">
        <f t="shared" si="71"/>
        <v>4.0000000000000001E-3</v>
      </c>
      <c r="L113" s="16">
        <f t="shared" si="71"/>
        <v>0</v>
      </c>
      <c r="M113" s="16">
        <f t="shared" si="71"/>
        <v>0</v>
      </c>
      <c r="N113" s="16">
        <f t="shared" si="71"/>
        <v>0</v>
      </c>
      <c r="O113" s="16">
        <f t="shared" si="71"/>
        <v>0</v>
      </c>
      <c r="P113" s="16">
        <f t="shared" si="71"/>
        <v>0</v>
      </c>
      <c r="Q113" s="16">
        <f t="shared" si="71"/>
        <v>0</v>
      </c>
      <c r="R113" s="16">
        <f t="shared" si="71"/>
        <v>0</v>
      </c>
      <c r="S113" s="16">
        <f t="shared" si="71"/>
        <v>0</v>
      </c>
      <c r="T113" s="16">
        <f t="shared" si="71"/>
        <v>0</v>
      </c>
      <c r="U113" s="16">
        <f t="shared" si="71"/>
        <v>0</v>
      </c>
      <c r="V113" s="16">
        <f t="shared" si="71"/>
        <v>0</v>
      </c>
      <c r="W113" s="16">
        <f>PRODUCT(W112,$F$8)</f>
        <v>0</v>
      </c>
      <c r="X113" s="16">
        <f t="shared" si="71"/>
        <v>0</v>
      </c>
      <c r="Y113" s="16">
        <f t="shared" si="71"/>
        <v>0</v>
      </c>
      <c r="Z113" s="16">
        <f t="shared" si="71"/>
        <v>0</v>
      </c>
      <c r="AA113" s="16">
        <f t="shared" si="71"/>
        <v>0</v>
      </c>
      <c r="AB113" s="16">
        <f t="shared" si="71"/>
        <v>0</v>
      </c>
      <c r="AC113" s="16">
        <f t="shared" si="71"/>
        <v>0</v>
      </c>
      <c r="AD113" s="16">
        <f t="shared" si="71"/>
        <v>0</v>
      </c>
      <c r="AE113" s="16">
        <f t="shared" si="71"/>
        <v>0</v>
      </c>
      <c r="AF113" s="16">
        <f t="shared" si="71"/>
        <v>0</v>
      </c>
      <c r="AG113" s="16">
        <f t="shared" si="71"/>
        <v>0</v>
      </c>
      <c r="AH113" s="16">
        <f t="shared" si="71"/>
        <v>0</v>
      </c>
      <c r="AI113" s="16">
        <f t="shared" si="71"/>
        <v>0</v>
      </c>
      <c r="AJ113" s="16">
        <f t="shared" si="71"/>
        <v>0</v>
      </c>
      <c r="AK113" s="16">
        <f t="shared" si="71"/>
        <v>0</v>
      </c>
      <c r="AL113" s="16">
        <f t="shared" si="71"/>
        <v>0.03</v>
      </c>
      <c r="AM113" s="16">
        <f t="shared" si="71"/>
        <v>0</v>
      </c>
      <c r="AN113" s="16">
        <f t="shared" si="71"/>
        <v>0</v>
      </c>
      <c r="AO113" s="16">
        <f t="shared" si="71"/>
        <v>0</v>
      </c>
      <c r="AP113" s="16">
        <f t="shared" si="71"/>
        <v>0</v>
      </c>
      <c r="AQ113" s="16">
        <f t="shared" si="71"/>
        <v>0</v>
      </c>
      <c r="AR113" s="16">
        <f t="shared" si="71"/>
        <v>0</v>
      </c>
      <c r="AS113" s="16">
        <f t="shared" si="71"/>
        <v>0</v>
      </c>
      <c r="AT113" s="16">
        <f t="shared" si="71"/>
        <v>0</v>
      </c>
      <c r="AU113" s="16">
        <f t="shared" si="71"/>
        <v>0</v>
      </c>
      <c r="AV113" s="16">
        <f t="shared" si="71"/>
        <v>0</v>
      </c>
      <c r="AW113" s="16">
        <f t="shared" si="71"/>
        <v>0</v>
      </c>
      <c r="AX113" s="16">
        <f t="shared" si="71"/>
        <v>0</v>
      </c>
      <c r="AY113" s="16">
        <f t="shared" si="71"/>
        <v>0</v>
      </c>
      <c r="AZ113" s="16">
        <f t="shared" si="71"/>
        <v>0</v>
      </c>
      <c r="BA113" s="16">
        <f t="shared" si="71"/>
        <v>0</v>
      </c>
      <c r="BB113" s="16">
        <f t="shared" si="71"/>
        <v>0</v>
      </c>
      <c r="BC113" s="16">
        <f t="shared" si="71"/>
        <v>0</v>
      </c>
      <c r="BD113" s="16">
        <f t="shared" si="71"/>
        <v>0</v>
      </c>
      <c r="BE113" s="16">
        <f t="shared" si="71"/>
        <v>0</v>
      </c>
      <c r="BF113" s="16">
        <f t="shared" si="71"/>
        <v>0</v>
      </c>
      <c r="BG113" s="16">
        <f t="shared" si="71"/>
        <v>0</v>
      </c>
      <c r="BH113" s="16">
        <f t="shared" si="71"/>
        <v>0</v>
      </c>
      <c r="BI113" s="16">
        <f t="shared" si="71"/>
        <v>0</v>
      </c>
      <c r="BJ113" s="16">
        <f t="shared" si="71"/>
        <v>0</v>
      </c>
      <c r="BK113" s="16">
        <f t="shared" si="71"/>
        <v>0</v>
      </c>
      <c r="BL113" s="16">
        <f t="shared" si="71"/>
        <v>0</v>
      </c>
      <c r="BM113" s="16">
        <f t="shared" si="71"/>
        <v>0</v>
      </c>
      <c r="BN113" s="16">
        <f t="shared" si="71"/>
        <v>0</v>
      </c>
      <c r="BO113" s="16">
        <f t="shared" si="71"/>
        <v>0</v>
      </c>
      <c r="BP113" s="16">
        <f t="shared" si="71"/>
        <v>0</v>
      </c>
      <c r="BQ113" s="16">
        <f t="shared" si="71"/>
        <v>5.0000000000000001E-4</v>
      </c>
      <c r="BR113" s="60">
        <f t="shared" ref="BR113" si="72">PRODUCT(BR112,$F$8)</f>
        <v>0</v>
      </c>
    </row>
    <row r="115" spans="1:72" ht="17.399999999999999">
      <c r="A115" s="17"/>
      <c r="B115" s="18" t="s">
        <v>26</v>
      </c>
      <c r="C115" s="19" t="s">
        <v>27</v>
      </c>
      <c r="D115" s="20">
        <f t="shared" ref="D115:BQ115" si="73">D47</f>
        <v>107.27</v>
      </c>
      <c r="E115" s="20">
        <f t="shared" si="73"/>
        <v>114</v>
      </c>
      <c r="F115" s="20">
        <f t="shared" si="73"/>
        <v>83</v>
      </c>
      <c r="G115" s="20">
        <f t="shared" si="73"/>
        <v>744</v>
      </c>
      <c r="H115" s="20">
        <f t="shared" si="73"/>
        <v>1740</v>
      </c>
      <c r="I115" s="20">
        <f t="shared" si="73"/>
        <v>960</v>
      </c>
      <c r="J115" s="20">
        <f t="shared" si="73"/>
        <v>90.57</v>
      </c>
      <c r="K115" s="20">
        <f t="shared" si="73"/>
        <v>1173.33</v>
      </c>
      <c r="L115" s="20">
        <f t="shared" si="73"/>
        <v>255.2</v>
      </c>
      <c r="M115" s="20">
        <f t="shared" si="73"/>
        <v>741</v>
      </c>
      <c r="N115" s="20">
        <f t="shared" si="73"/>
        <v>126.38</v>
      </c>
      <c r="O115" s="20">
        <f t="shared" si="73"/>
        <v>387.53</v>
      </c>
      <c r="P115" s="20">
        <f t="shared" si="73"/>
        <v>465.79</v>
      </c>
      <c r="Q115" s="20">
        <f t="shared" si="73"/>
        <v>520</v>
      </c>
      <c r="R115" s="20">
        <f t="shared" si="73"/>
        <v>1295</v>
      </c>
      <c r="S115" s="20">
        <f t="shared" si="73"/>
        <v>0</v>
      </c>
      <c r="T115" s="20">
        <f t="shared" si="73"/>
        <v>0</v>
      </c>
      <c r="U115" s="20">
        <f t="shared" si="73"/>
        <v>824</v>
      </c>
      <c r="V115" s="20">
        <f t="shared" si="73"/>
        <v>461.33</v>
      </c>
      <c r="W115" s="20">
        <f>W47</f>
        <v>120</v>
      </c>
      <c r="X115" s="20">
        <f t="shared" si="73"/>
        <v>9</v>
      </c>
      <c r="Y115" s="20">
        <f t="shared" si="73"/>
        <v>266.5</v>
      </c>
      <c r="Z115" s="20">
        <f t="shared" si="73"/>
        <v>533</v>
      </c>
      <c r="AA115" s="20">
        <f t="shared" si="73"/>
        <v>431</v>
      </c>
      <c r="AB115" s="20">
        <f t="shared" si="73"/>
        <v>400</v>
      </c>
      <c r="AC115" s="20">
        <f t="shared" si="73"/>
        <v>289</v>
      </c>
      <c r="AD115" s="20">
        <f t="shared" si="73"/>
        <v>135</v>
      </c>
      <c r="AE115" s="20">
        <f t="shared" si="73"/>
        <v>838</v>
      </c>
      <c r="AF115" s="20"/>
      <c r="AG115" s="20"/>
      <c r="AH115" s="20">
        <f t="shared" si="73"/>
        <v>252</v>
      </c>
      <c r="AI115" s="20"/>
      <c r="AJ115" s="20">
        <f t="shared" si="73"/>
        <v>295.45</v>
      </c>
      <c r="AK115" s="20">
        <f t="shared" si="73"/>
        <v>99</v>
      </c>
      <c r="AL115" s="20">
        <f t="shared" si="73"/>
        <v>72.75</v>
      </c>
      <c r="AM115" s="20">
        <f t="shared" si="73"/>
        <v>47.1</v>
      </c>
      <c r="AN115" s="20">
        <f t="shared" si="73"/>
        <v>260</v>
      </c>
      <c r="AO115" s="20">
        <f t="shared" si="73"/>
        <v>325</v>
      </c>
      <c r="AP115" s="20">
        <f t="shared" si="73"/>
        <v>0</v>
      </c>
      <c r="AQ115" s="20">
        <f t="shared" si="73"/>
        <v>420</v>
      </c>
      <c r="AR115" s="20">
        <f t="shared" si="73"/>
        <v>0</v>
      </c>
      <c r="AS115" s="20">
        <f t="shared" si="73"/>
        <v>288.51</v>
      </c>
      <c r="AT115" s="20">
        <f t="shared" si="73"/>
        <v>90</v>
      </c>
      <c r="AU115" s="20">
        <f t="shared" si="73"/>
        <v>83.33</v>
      </c>
      <c r="AV115" s="20">
        <f t="shared" si="73"/>
        <v>80.67</v>
      </c>
      <c r="AW115" s="20">
        <f t="shared" si="73"/>
        <v>82.85</v>
      </c>
      <c r="AX115" s="20">
        <f t="shared" si="73"/>
        <v>81.430000000000007</v>
      </c>
      <c r="AY115" s="20">
        <f t="shared" si="73"/>
        <v>63.75</v>
      </c>
      <c r="AZ115" s="20">
        <f t="shared" si="73"/>
        <v>95.38</v>
      </c>
      <c r="BA115" s="20">
        <f t="shared" si="73"/>
        <v>74</v>
      </c>
      <c r="BB115" s="20">
        <f t="shared" si="73"/>
        <v>65</v>
      </c>
      <c r="BC115" s="20">
        <f t="shared" si="73"/>
        <v>111.33</v>
      </c>
      <c r="BD115" s="20">
        <f t="shared" si="73"/>
        <v>346</v>
      </c>
      <c r="BE115" s="20">
        <f t="shared" si="73"/>
        <v>552</v>
      </c>
      <c r="BF115" s="20">
        <f t="shared" si="73"/>
        <v>666</v>
      </c>
      <c r="BG115" s="20">
        <f t="shared" si="73"/>
        <v>320</v>
      </c>
      <c r="BH115" s="20">
        <f t="shared" si="73"/>
        <v>585</v>
      </c>
      <c r="BI115" s="20">
        <f t="shared" si="73"/>
        <v>0</v>
      </c>
      <c r="BJ115" s="20">
        <f t="shared" si="73"/>
        <v>51</v>
      </c>
      <c r="BK115" s="20">
        <f t="shared" si="73"/>
        <v>63</v>
      </c>
      <c r="BL115" s="20">
        <f t="shared" si="73"/>
        <v>42</v>
      </c>
      <c r="BM115" s="20">
        <f t="shared" si="73"/>
        <v>43</v>
      </c>
      <c r="BN115" s="20">
        <f t="shared" si="73"/>
        <v>64</v>
      </c>
      <c r="BO115" s="20">
        <f t="shared" si="73"/>
        <v>280</v>
      </c>
      <c r="BP115" s="20">
        <f t="shared" si="73"/>
        <v>175.56</v>
      </c>
      <c r="BQ115" s="20">
        <f t="shared" si="73"/>
        <v>30</v>
      </c>
      <c r="BR115" s="59">
        <f t="shared" ref="BR115" si="74">BR47</f>
        <v>0</v>
      </c>
    </row>
    <row r="116" spans="1:72" ht="17.399999999999999">
      <c r="B116" s="13" t="s">
        <v>28</v>
      </c>
      <c r="C116" s="14" t="s">
        <v>27</v>
      </c>
      <c r="D116" s="15">
        <f t="shared" ref="D116:BQ116" si="75">D115/1000</f>
        <v>0.10726999999999999</v>
      </c>
      <c r="E116" s="15">
        <f t="shared" si="75"/>
        <v>0.114</v>
      </c>
      <c r="F116" s="15">
        <f t="shared" si="75"/>
        <v>8.3000000000000004E-2</v>
      </c>
      <c r="G116" s="15">
        <f t="shared" si="75"/>
        <v>0.74399999999999999</v>
      </c>
      <c r="H116" s="15">
        <f t="shared" si="75"/>
        <v>1.74</v>
      </c>
      <c r="I116" s="15">
        <f t="shared" si="75"/>
        <v>0.96</v>
      </c>
      <c r="J116" s="15">
        <f t="shared" si="75"/>
        <v>9.0569999999999998E-2</v>
      </c>
      <c r="K116" s="15">
        <f t="shared" si="75"/>
        <v>1.17333</v>
      </c>
      <c r="L116" s="15">
        <f t="shared" si="75"/>
        <v>0.25519999999999998</v>
      </c>
      <c r="M116" s="15">
        <f t="shared" si="75"/>
        <v>0.74099999999999999</v>
      </c>
      <c r="N116" s="15">
        <f t="shared" si="75"/>
        <v>0.12637999999999999</v>
      </c>
      <c r="O116" s="15">
        <f t="shared" si="75"/>
        <v>0.38752999999999999</v>
      </c>
      <c r="P116" s="15">
        <f t="shared" si="75"/>
        <v>0.46579000000000004</v>
      </c>
      <c r="Q116" s="15">
        <f t="shared" si="75"/>
        <v>0.52</v>
      </c>
      <c r="R116" s="15">
        <f t="shared" si="75"/>
        <v>1.2949999999999999</v>
      </c>
      <c r="S116" s="15">
        <f t="shared" si="75"/>
        <v>0</v>
      </c>
      <c r="T116" s="15">
        <f t="shared" si="75"/>
        <v>0</v>
      </c>
      <c r="U116" s="15">
        <f t="shared" si="75"/>
        <v>0.82399999999999995</v>
      </c>
      <c r="V116" s="15">
        <f t="shared" si="75"/>
        <v>0.46132999999999996</v>
      </c>
      <c r="W116" s="15">
        <f>W115/1000</f>
        <v>0.12</v>
      </c>
      <c r="X116" s="15">
        <f t="shared" si="75"/>
        <v>8.9999999999999993E-3</v>
      </c>
      <c r="Y116" s="15">
        <f t="shared" si="75"/>
        <v>0.26650000000000001</v>
      </c>
      <c r="Z116" s="15">
        <f t="shared" si="75"/>
        <v>0.53300000000000003</v>
      </c>
      <c r="AA116" s="15">
        <f t="shared" si="75"/>
        <v>0.43099999999999999</v>
      </c>
      <c r="AB116" s="15">
        <f t="shared" si="75"/>
        <v>0.4</v>
      </c>
      <c r="AC116" s="15">
        <f t="shared" si="75"/>
        <v>0.28899999999999998</v>
      </c>
      <c r="AD116" s="15">
        <f t="shared" si="75"/>
        <v>0.13500000000000001</v>
      </c>
      <c r="AE116" s="15">
        <f t="shared" si="75"/>
        <v>0.83799999999999997</v>
      </c>
      <c r="AF116" s="15">
        <f t="shared" si="75"/>
        <v>0</v>
      </c>
      <c r="AG116" s="15">
        <f t="shared" si="75"/>
        <v>0</v>
      </c>
      <c r="AH116" s="15">
        <f t="shared" si="75"/>
        <v>0.252</v>
      </c>
      <c r="AI116" s="15">
        <f t="shared" si="75"/>
        <v>0</v>
      </c>
      <c r="AJ116" s="15">
        <f t="shared" si="75"/>
        <v>0.29544999999999999</v>
      </c>
      <c r="AK116" s="15">
        <f t="shared" si="75"/>
        <v>9.9000000000000005E-2</v>
      </c>
      <c r="AL116" s="15">
        <f t="shared" si="75"/>
        <v>7.2749999999999995E-2</v>
      </c>
      <c r="AM116" s="15">
        <f t="shared" si="75"/>
        <v>4.7100000000000003E-2</v>
      </c>
      <c r="AN116" s="15">
        <f t="shared" si="75"/>
        <v>0.26</v>
      </c>
      <c r="AO116" s="15">
        <f t="shared" si="75"/>
        <v>0.32500000000000001</v>
      </c>
      <c r="AP116" s="15">
        <f t="shared" si="75"/>
        <v>0</v>
      </c>
      <c r="AQ116" s="15">
        <f t="shared" si="75"/>
        <v>0.42</v>
      </c>
      <c r="AR116" s="15">
        <f t="shared" si="75"/>
        <v>0</v>
      </c>
      <c r="AS116" s="15">
        <f t="shared" si="75"/>
        <v>0.28850999999999999</v>
      </c>
      <c r="AT116" s="15">
        <f t="shared" si="75"/>
        <v>0.09</v>
      </c>
      <c r="AU116" s="15">
        <f t="shared" si="75"/>
        <v>8.3330000000000001E-2</v>
      </c>
      <c r="AV116" s="15">
        <f t="shared" si="75"/>
        <v>8.0670000000000006E-2</v>
      </c>
      <c r="AW116" s="15">
        <f t="shared" si="75"/>
        <v>8.2849999999999993E-2</v>
      </c>
      <c r="AX116" s="15">
        <f t="shared" si="75"/>
        <v>8.1430000000000002E-2</v>
      </c>
      <c r="AY116" s="15">
        <f t="shared" si="75"/>
        <v>6.3750000000000001E-2</v>
      </c>
      <c r="AZ116" s="15">
        <f t="shared" si="75"/>
        <v>9.5379999999999993E-2</v>
      </c>
      <c r="BA116" s="15">
        <f t="shared" si="75"/>
        <v>7.3999999999999996E-2</v>
      </c>
      <c r="BB116" s="15">
        <f t="shared" si="75"/>
        <v>6.5000000000000002E-2</v>
      </c>
      <c r="BC116" s="15">
        <f t="shared" si="75"/>
        <v>0.11133</v>
      </c>
      <c r="BD116" s="15">
        <f t="shared" si="75"/>
        <v>0.34599999999999997</v>
      </c>
      <c r="BE116" s="15">
        <f t="shared" si="75"/>
        <v>0.55200000000000005</v>
      </c>
      <c r="BF116" s="15">
        <f t="shared" si="75"/>
        <v>0.66600000000000004</v>
      </c>
      <c r="BG116" s="15">
        <f t="shared" si="75"/>
        <v>0.32</v>
      </c>
      <c r="BH116" s="15">
        <f t="shared" si="75"/>
        <v>0.58499999999999996</v>
      </c>
      <c r="BI116" s="15">
        <f t="shared" si="75"/>
        <v>0</v>
      </c>
      <c r="BJ116" s="15">
        <f t="shared" si="75"/>
        <v>5.0999999999999997E-2</v>
      </c>
      <c r="BK116" s="15">
        <f t="shared" si="75"/>
        <v>6.3E-2</v>
      </c>
      <c r="BL116" s="15">
        <f t="shared" si="75"/>
        <v>4.2000000000000003E-2</v>
      </c>
      <c r="BM116" s="15">
        <f t="shared" si="75"/>
        <v>4.2999999999999997E-2</v>
      </c>
      <c r="BN116" s="15">
        <f t="shared" si="75"/>
        <v>6.4000000000000001E-2</v>
      </c>
      <c r="BO116" s="15">
        <f t="shared" si="75"/>
        <v>0.28000000000000003</v>
      </c>
      <c r="BP116" s="15">
        <f t="shared" si="75"/>
        <v>0.17555999999999999</v>
      </c>
      <c r="BQ116" s="15">
        <f t="shared" si="75"/>
        <v>0.03</v>
      </c>
      <c r="BR116" s="59">
        <f t="shared" ref="BR116" si="76">BR115/1000</f>
        <v>0</v>
      </c>
    </row>
    <row r="117" spans="1:72" ht="17.399999999999999">
      <c r="A117" s="21"/>
      <c r="B117" s="22" t="s">
        <v>29</v>
      </c>
      <c r="C117" s="199"/>
      <c r="D117" s="23">
        <f t="shared" ref="D117:BQ117" si="77">D113*D115</f>
        <v>2.1454</v>
      </c>
      <c r="E117" s="23">
        <f t="shared" si="77"/>
        <v>0</v>
      </c>
      <c r="F117" s="23">
        <f t="shared" si="77"/>
        <v>0.83000000000000007</v>
      </c>
      <c r="G117" s="23">
        <f t="shared" si="77"/>
        <v>0.372</v>
      </c>
      <c r="H117" s="23">
        <f t="shared" si="77"/>
        <v>0</v>
      </c>
      <c r="I117" s="23">
        <f t="shared" si="77"/>
        <v>0</v>
      </c>
      <c r="J117" s="23">
        <f t="shared" si="77"/>
        <v>0</v>
      </c>
      <c r="K117" s="23">
        <f t="shared" si="77"/>
        <v>4.6933199999999999</v>
      </c>
      <c r="L117" s="23">
        <f t="shared" si="77"/>
        <v>0</v>
      </c>
      <c r="M117" s="23">
        <f t="shared" si="77"/>
        <v>0</v>
      </c>
      <c r="N117" s="23">
        <f t="shared" si="77"/>
        <v>0</v>
      </c>
      <c r="O117" s="23">
        <f t="shared" si="77"/>
        <v>0</v>
      </c>
      <c r="P117" s="23">
        <f t="shared" si="77"/>
        <v>0</v>
      </c>
      <c r="Q117" s="23">
        <f t="shared" si="77"/>
        <v>0</v>
      </c>
      <c r="R117" s="23">
        <f t="shared" si="77"/>
        <v>0</v>
      </c>
      <c r="S117" s="23">
        <f t="shared" si="77"/>
        <v>0</v>
      </c>
      <c r="T117" s="23">
        <f t="shared" si="77"/>
        <v>0</v>
      </c>
      <c r="U117" s="23">
        <f t="shared" si="77"/>
        <v>0</v>
      </c>
      <c r="V117" s="23">
        <f t="shared" si="77"/>
        <v>0</v>
      </c>
      <c r="W117" s="23">
        <f>W113*W115</f>
        <v>0</v>
      </c>
      <c r="X117" s="23">
        <f t="shared" si="77"/>
        <v>0</v>
      </c>
      <c r="Y117" s="23">
        <f t="shared" si="77"/>
        <v>0</v>
      </c>
      <c r="Z117" s="23">
        <f t="shared" si="77"/>
        <v>0</v>
      </c>
      <c r="AA117" s="23">
        <f t="shared" si="77"/>
        <v>0</v>
      </c>
      <c r="AB117" s="23">
        <f t="shared" si="77"/>
        <v>0</v>
      </c>
      <c r="AC117" s="23">
        <f t="shared" si="77"/>
        <v>0</v>
      </c>
      <c r="AD117" s="23">
        <f t="shared" si="77"/>
        <v>0</v>
      </c>
      <c r="AE117" s="23">
        <f t="shared" si="77"/>
        <v>0</v>
      </c>
      <c r="AF117" s="23">
        <f t="shared" si="77"/>
        <v>0</v>
      </c>
      <c r="AG117" s="23">
        <f t="shared" si="77"/>
        <v>0</v>
      </c>
      <c r="AH117" s="23">
        <f t="shared" si="77"/>
        <v>0</v>
      </c>
      <c r="AI117" s="23">
        <f t="shared" si="77"/>
        <v>0</v>
      </c>
      <c r="AJ117" s="23">
        <f t="shared" si="77"/>
        <v>0</v>
      </c>
      <c r="AK117" s="23">
        <f t="shared" si="77"/>
        <v>0</v>
      </c>
      <c r="AL117" s="23">
        <f t="shared" si="77"/>
        <v>2.1825000000000001</v>
      </c>
      <c r="AM117" s="23">
        <f t="shared" si="77"/>
        <v>0</v>
      </c>
      <c r="AN117" s="23">
        <f t="shared" si="77"/>
        <v>0</v>
      </c>
      <c r="AO117" s="23">
        <f t="shared" si="77"/>
        <v>0</v>
      </c>
      <c r="AP117" s="23">
        <f t="shared" si="77"/>
        <v>0</v>
      </c>
      <c r="AQ117" s="23">
        <f t="shared" si="77"/>
        <v>0</v>
      </c>
      <c r="AR117" s="23">
        <f t="shared" si="77"/>
        <v>0</v>
      </c>
      <c r="AS117" s="23">
        <f t="shared" si="77"/>
        <v>0</v>
      </c>
      <c r="AT117" s="23">
        <f t="shared" si="77"/>
        <v>0</v>
      </c>
      <c r="AU117" s="23">
        <f t="shared" si="77"/>
        <v>0</v>
      </c>
      <c r="AV117" s="23">
        <f t="shared" si="77"/>
        <v>0</v>
      </c>
      <c r="AW117" s="23">
        <f t="shared" si="77"/>
        <v>0</v>
      </c>
      <c r="AX117" s="23">
        <f t="shared" si="77"/>
        <v>0</v>
      </c>
      <c r="AY117" s="23">
        <f t="shared" si="77"/>
        <v>0</v>
      </c>
      <c r="AZ117" s="23">
        <f t="shared" si="77"/>
        <v>0</v>
      </c>
      <c r="BA117" s="23">
        <f t="shared" si="77"/>
        <v>0</v>
      </c>
      <c r="BB117" s="23">
        <f t="shared" si="77"/>
        <v>0</v>
      </c>
      <c r="BC117" s="23">
        <f t="shared" si="77"/>
        <v>0</v>
      </c>
      <c r="BD117" s="23">
        <f t="shared" si="77"/>
        <v>0</v>
      </c>
      <c r="BE117" s="23">
        <f t="shared" si="77"/>
        <v>0</v>
      </c>
      <c r="BF117" s="23">
        <f t="shared" si="77"/>
        <v>0</v>
      </c>
      <c r="BG117" s="23">
        <f t="shared" si="77"/>
        <v>0</v>
      </c>
      <c r="BH117" s="23">
        <f t="shared" si="77"/>
        <v>0</v>
      </c>
      <c r="BI117" s="23">
        <f t="shared" si="77"/>
        <v>0</v>
      </c>
      <c r="BJ117" s="23">
        <f t="shared" si="77"/>
        <v>0</v>
      </c>
      <c r="BK117" s="23">
        <f t="shared" si="77"/>
        <v>0</v>
      </c>
      <c r="BL117" s="23">
        <f t="shared" si="77"/>
        <v>0</v>
      </c>
      <c r="BM117" s="23">
        <f t="shared" si="77"/>
        <v>0</v>
      </c>
      <c r="BN117" s="23">
        <f t="shared" si="77"/>
        <v>0</v>
      </c>
      <c r="BO117" s="23">
        <f t="shared" si="77"/>
        <v>0</v>
      </c>
      <c r="BP117" s="23">
        <f t="shared" si="77"/>
        <v>0</v>
      </c>
      <c r="BQ117" s="23">
        <f t="shared" si="77"/>
        <v>1.4999999999999999E-2</v>
      </c>
      <c r="BR117" s="62">
        <f t="shared" ref="BR117" si="78">BR113*BR115</f>
        <v>0</v>
      </c>
      <c r="BS117" s="24">
        <f>SUM(D117:BQ117)</f>
        <v>10.238220000000002</v>
      </c>
      <c r="BT117" s="25">
        <f>BS117/$C$11</f>
        <v>10.238220000000002</v>
      </c>
    </row>
    <row r="118" spans="1:72" ht="17.399999999999999">
      <c r="A118" s="21"/>
      <c r="B118" s="22" t="s">
        <v>30</v>
      </c>
      <c r="C118" s="199"/>
      <c r="D118" s="23">
        <f t="shared" ref="D118:BQ118" si="79">D113*D115</f>
        <v>2.1454</v>
      </c>
      <c r="E118" s="23">
        <f t="shared" si="79"/>
        <v>0</v>
      </c>
      <c r="F118" s="23">
        <f t="shared" si="79"/>
        <v>0.83000000000000007</v>
      </c>
      <c r="G118" s="23">
        <f t="shared" si="79"/>
        <v>0.372</v>
      </c>
      <c r="H118" s="23">
        <f t="shared" si="79"/>
        <v>0</v>
      </c>
      <c r="I118" s="23">
        <f t="shared" si="79"/>
        <v>0</v>
      </c>
      <c r="J118" s="23">
        <f t="shared" si="79"/>
        <v>0</v>
      </c>
      <c r="K118" s="23">
        <f t="shared" si="79"/>
        <v>4.6933199999999999</v>
      </c>
      <c r="L118" s="23">
        <f t="shared" si="79"/>
        <v>0</v>
      </c>
      <c r="M118" s="23">
        <f t="shared" si="79"/>
        <v>0</v>
      </c>
      <c r="N118" s="23">
        <f t="shared" si="79"/>
        <v>0</v>
      </c>
      <c r="O118" s="23">
        <f t="shared" si="79"/>
        <v>0</v>
      </c>
      <c r="P118" s="23">
        <f t="shared" si="79"/>
        <v>0</v>
      </c>
      <c r="Q118" s="23">
        <f t="shared" si="79"/>
        <v>0</v>
      </c>
      <c r="R118" s="23">
        <f t="shared" si="79"/>
        <v>0</v>
      </c>
      <c r="S118" s="23">
        <f t="shared" si="79"/>
        <v>0</v>
      </c>
      <c r="T118" s="23">
        <f t="shared" si="79"/>
        <v>0</v>
      </c>
      <c r="U118" s="23">
        <f t="shared" si="79"/>
        <v>0</v>
      </c>
      <c r="V118" s="23">
        <f t="shared" si="79"/>
        <v>0</v>
      </c>
      <c r="W118" s="23">
        <f>W113*W115</f>
        <v>0</v>
      </c>
      <c r="X118" s="23">
        <f t="shared" si="79"/>
        <v>0</v>
      </c>
      <c r="Y118" s="23">
        <f t="shared" si="79"/>
        <v>0</v>
      </c>
      <c r="Z118" s="23">
        <f t="shared" si="79"/>
        <v>0</v>
      </c>
      <c r="AA118" s="23">
        <f t="shared" si="79"/>
        <v>0</v>
      </c>
      <c r="AB118" s="23">
        <f t="shared" si="79"/>
        <v>0</v>
      </c>
      <c r="AC118" s="23">
        <f t="shared" si="79"/>
        <v>0</v>
      </c>
      <c r="AD118" s="23">
        <f t="shared" si="79"/>
        <v>0</v>
      </c>
      <c r="AE118" s="23">
        <f t="shared" si="79"/>
        <v>0</v>
      </c>
      <c r="AF118" s="23">
        <f t="shared" si="79"/>
        <v>0</v>
      </c>
      <c r="AG118" s="23">
        <f t="shared" si="79"/>
        <v>0</v>
      </c>
      <c r="AH118" s="23">
        <f t="shared" si="79"/>
        <v>0</v>
      </c>
      <c r="AI118" s="23">
        <f t="shared" si="79"/>
        <v>0</v>
      </c>
      <c r="AJ118" s="23">
        <f t="shared" si="79"/>
        <v>0</v>
      </c>
      <c r="AK118" s="23">
        <f t="shared" si="79"/>
        <v>0</v>
      </c>
      <c r="AL118" s="23">
        <f t="shared" si="79"/>
        <v>2.1825000000000001</v>
      </c>
      <c r="AM118" s="23">
        <f t="shared" si="79"/>
        <v>0</v>
      </c>
      <c r="AN118" s="23">
        <f t="shared" si="79"/>
        <v>0</v>
      </c>
      <c r="AO118" s="23">
        <f t="shared" si="79"/>
        <v>0</v>
      </c>
      <c r="AP118" s="23">
        <f t="shared" si="79"/>
        <v>0</v>
      </c>
      <c r="AQ118" s="23">
        <f t="shared" si="79"/>
        <v>0</v>
      </c>
      <c r="AR118" s="23">
        <f t="shared" si="79"/>
        <v>0</v>
      </c>
      <c r="AS118" s="23">
        <f t="shared" si="79"/>
        <v>0</v>
      </c>
      <c r="AT118" s="23">
        <f t="shared" si="79"/>
        <v>0</v>
      </c>
      <c r="AU118" s="23">
        <f t="shared" si="79"/>
        <v>0</v>
      </c>
      <c r="AV118" s="23">
        <f t="shared" si="79"/>
        <v>0</v>
      </c>
      <c r="AW118" s="23">
        <f t="shared" si="79"/>
        <v>0</v>
      </c>
      <c r="AX118" s="23">
        <f t="shared" si="79"/>
        <v>0</v>
      </c>
      <c r="AY118" s="23">
        <f t="shared" si="79"/>
        <v>0</v>
      </c>
      <c r="AZ118" s="23">
        <f t="shared" si="79"/>
        <v>0</v>
      </c>
      <c r="BA118" s="23">
        <f t="shared" si="79"/>
        <v>0</v>
      </c>
      <c r="BB118" s="23">
        <f t="shared" si="79"/>
        <v>0</v>
      </c>
      <c r="BC118" s="23">
        <f t="shared" si="79"/>
        <v>0</v>
      </c>
      <c r="BD118" s="23">
        <f t="shared" si="79"/>
        <v>0</v>
      </c>
      <c r="BE118" s="23">
        <f t="shared" si="79"/>
        <v>0</v>
      </c>
      <c r="BF118" s="23">
        <f t="shared" si="79"/>
        <v>0</v>
      </c>
      <c r="BG118" s="23">
        <f t="shared" si="79"/>
        <v>0</v>
      </c>
      <c r="BH118" s="23">
        <f t="shared" si="79"/>
        <v>0</v>
      </c>
      <c r="BI118" s="23">
        <f t="shared" si="79"/>
        <v>0</v>
      </c>
      <c r="BJ118" s="23">
        <f t="shared" si="79"/>
        <v>0</v>
      </c>
      <c r="BK118" s="23">
        <f t="shared" si="79"/>
        <v>0</v>
      </c>
      <c r="BL118" s="23">
        <f t="shared" si="79"/>
        <v>0</v>
      </c>
      <c r="BM118" s="23">
        <f t="shared" si="79"/>
        <v>0</v>
      </c>
      <c r="BN118" s="23">
        <f t="shared" si="79"/>
        <v>0</v>
      </c>
      <c r="BO118" s="23">
        <f t="shared" si="79"/>
        <v>0</v>
      </c>
      <c r="BP118" s="23">
        <f t="shared" si="79"/>
        <v>0</v>
      </c>
      <c r="BQ118" s="23">
        <f t="shared" si="79"/>
        <v>1.4999999999999999E-2</v>
      </c>
      <c r="BR118" s="62">
        <f t="shared" ref="BR118" si="80">BR113*BR115</f>
        <v>0</v>
      </c>
      <c r="BS118" s="24">
        <f>SUM(D118:BQ118)</f>
        <v>10.238220000000002</v>
      </c>
      <c r="BT118" s="25">
        <f>BS118/$C$11</f>
        <v>10.238220000000002</v>
      </c>
    </row>
    <row r="122" spans="1:72">
      <c r="BM122" s="27">
        <f>BT68</f>
        <v>0</v>
      </c>
    </row>
    <row r="123" spans="1:72">
      <c r="BM123" s="27">
        <f>BT86</f>
        <v>85.408230000000003</v>
      </c>
    </row>
    <row r="124" spans="1:72">
      <c r="BM124" s="27">
        <f>BT102</f>
        <v>30.681033999999997</v>
      </c>
    </row>
    <row r="125" spans="1:72">
      <c r="BM125" s="27">
        <f>BT118</f>
        <v>10.238220000000002</v>
      </c>
    </row>
  </sheetData>
  <mergeCells count="376">
    <mergeCell ref="A9:A10"/>
    <mergeCell ref="C9:C10"/>
    <mergeCell ref="D9:D10"/>
    <mergeCell ref="E9:E10"/>
    <mergeCell ref="F9:F10"/>
    <mergeCell ref="G9:G10"/>
    <mergeCell ref="N9:N10"/>
    <mergeCell ref="O9:O10"/>
    <mergeCell ref="P9:P10"/>
    <mergeCell ref="Q9:Q10"/>
    <mergeCell ref="R9:R10"/>
    <mergeCell ref="S9:S10"/>
    <mergeCell ref="H9:H10"/>
    <mergeCell ref="I9:I10"/>
    <mergeCell ref="J9:J10"/>
    <mergeCell ref="K9:K10"/>
    <mergeCell ref="L9:L10"/>
    <mergeCell ref="M9:M10"/>
    <mergeCell ref="AK9:AK10"/>
    <mergeCell ref="Z9:Z10"/>
    <mergeCell ref="AA9:AA10"/>
    <mergeCell ref="AB9:AB10"/>
    <mergeCell ref="AC9:AC10"/>
    <mergeCell ref="AD9:AD10"/>
    <mergeCell ref="AE9:AE10"/>
    <mergeCell ref="T9:T10"/>
    <mergeCell ref="U9:U10"/>
    <mergeCell ref="V9:V10"/>
    <mergeCell ref="W9:W10"/>
    <mergeCell ref="X9:X10"/>
    <mergeCell ref="Y9:Y10"/>
    <mergeCell ref="BS9:BS10"/>
    <mergeCell ref="BT9:BT10"/>
    <mergeCell ref="A11:A14"/>
    <mergeCell ref="C11:C14"/>
    <mergeCell ref="BJ9:BJ10"/>
    <mergeCell ref="BK9:BK10"/>
    <mergeCell ref="BL9:BL10"/>
    <mergeCell ref="BM9:BM10"/>
    <mergeCell ref="BN9:BN10"/>
    <mergeCell ref="BO9:BO10"/>
    <mergeCell ref="BD9:BD10"/>
    <mergeCell ref="BE9:BE10"/>
    <mergeCell ref="BF9:BF10"/>
    <mergeCell ref="BG9:BG10"/>
    <mergeCell ref="BH9:BH10"/>
    <mergeCell ref="BI9:BI10"/>
    <mergeCell ref="AX9:AX10"/>
    <mergeCell ref="AY9:AY10"/>
    <mergeCell ref="AZ9:AZ10"/>
    <mergeCell ref="BA9:BA10"/>
    <mergeCell ref="BB9:BB10"/>
    <mergeCell ref="BC9:BC10"/>
    <mergeCell ref="AR9:AR10"/>
    <mergeCell ref="AS9:AS10"/>
    <mergeCell ref="A18:A24"/>
    <mergeCell ref="C18:C24"/>
    <mergeCell ref="A25:A29"/>
    <mergeCell ref="C25:C29"/>
    <mergeCell ref="A30:A34"/>
    <mergeCell ref="C30:C34"/>
    <mergeCell ref="BP9:BP10"/>
    <mergeCell ref="BQ9:BQ10"/>
    <mergeCell ref="BR9:BR10"/>
    <mergeCell ref="AT9:AT10"/>
    <mergeCell ref="AU9:AU10"/>
    <mergeCell ref="AV9:AV10"/>
    <mergeCell ref="AW9:AW10"/>
    <mergeCell ref="AL9:AL10"/>
    <mergeCell ref="AM9:AM10"/>
    <mergeCell ref="AN9:AN10"/>
    <mergeCell ref="AO9:AO10"/>
    <mergeCell ref="AP9:AP10"/>
    <mergeCell ref="AQ9:AQ10"/>
    <mergeCell ref="AF9:AF10"/>
    <mergeCell ref="AG9:AG10"/>
    <mergeCell ref="AH9:AH10"/>
    <mergeCell ref="AI9:AI10"/>
    <mergeCell ref="AJ9:AJ10"/>
    <mergeCell ref="G55:G56"/>
    <mergeCell ref="H55:H56"/>
    <mergeCell ref="I55:I56"/>
    <mergeCell ref="J55:J56"/>
    <mergeCell ref="K55:K56"/>
    <mergeCell ref="L55:L56"/>
    <mergeCell ref="C49:C50"/>
    <mergeCell ref="A55:A56"/>
    <mergeCell ref="C55:C56"/>
    <mergeCell ref="D55:D56"/>
    <mergeCell ref="E55:E56"/>
    <mergeCell ref="F55:F56"/>
    <mergeCell ref="S55:S56"/>
    <mergeCell ref="T55:T56"/>
    <mergeCell ref="U55:U56"/>
    <mergeCell ref="V55:V56"/>
    <mergeCell ref="W55:W56"/>
    <mergeCell ref="X55:X56"/>
    <mergeCell ref="M55:M56"/>
    <mergeCell ref="N55:N56"/>
    <mergeCell ref="O55:O56"/>
    <mergeCell ref="P55:P56"/>
    <mergeCell ref="Q55:Q56"/>
    <mergeCell ref="R55:R56"/>
    <mergeCell ref="AE55:AE56"/>
    <mergeCell ref="AF55:AF56"/>
    <mergeCell ref="AG55:AG56"/>
    <mergeCell ref="AH55:AH56"/>
    <mergeCell ref="AI55:AI56"/>
    <mergeCell ref="AJ55:AJ56"/>
    <mergeCell ref="Y55:Y56"/>
    <mergeCell ref="Z55:Z56"/>
    <mergeCell ref="AA55:AA56"/>
    <mergeCell ref="AB55:AB56"/>
    <mergeCell ref="AC55:AC56"/>
    <mergeCell ref="AD55:AD56"/>
    <mergeCell ref="AQ55:AQ56"/>
    <mergeCell ref="AR55:AR56"/>
    <mergeCell ref="AS55:AS56"/>
    <mergeCell ref="AT55:AT56"/>
    <mergeCell ref="AU55:AU56"/>
    <mergeCell ref="AV55:AV56"/>
    <mergeCell ref="AK55:AK56"/>
    <mergeCell ref="AL55:AL56"/>
    <mergeCell ref="AM55:AM56"/>
    <mergeCell ref="AN55:AN56"/>
    <mergeCell ref="AO55:AO56"/>
    <mergeCell ref="AP55:AP56"/>
    <mergeCell ref="BC55:BC56"/>
    <mergeCell ref="BD55:BD56"/>
    <mergeCell ref="BE55:BE56"/>
    <mergeCell ref="BF55:BF56"/>
    <mergeCell ref="BG55:BG56"/>
    <mergeCell ref="BH55:BH56"/>
    <mergeCell ref="AW55:AW56"/>
    <mergeCell ref="AX55:AX56"/>
    <mergeCell ref="AY55:AY56"/>
    <mergeCell ref="AZ55:AZ56"/>
    <mergeCell ref="BA55:BA56"/>
    <mergeCell ref="BB55:BB56"/>
    <mergeCell ref="BO55:BO56"/>
    <mergeCell ref="BP55:BP56"/>
    <mergeCell ref="BQ55:BQ56"/>
    <mergeCell ref="BR55:BR56"/>
    <mergeCell ref="BS55:BS56"/>
    <mergeCell ref="BT55:BT56"/>
    <mergeCell ref="BI55:BI56"/>
    <mergeCell ref="BJ55:BJ56"/>
    <mergeCell ref="BK55:BK56"/>
    <mergeCell ref="BL55:BL56"/>
    <mergeCell ref="BM55:BM56"/>
    <mergeCell ref="BN55:BN56"/>
    <mergeCell ref="E71:E72"/>
    <mergeCell ref="F71:F72"/>
    <mergeCell ref="G71:G72"/>
    <mergeCell ref="H71:H72"/>
    <mergeCell ref="I71:I72"/>
    <mergeCell ref="J71:J72"/>
    <mergeCell ref="A57:A61"/>
    <mergeCell ref="C57:C61"/>
    <mergeCell ref="C67:C68"/>
    <mergeCell ref="A71:A72"/>
    <mergeCell ref="C71:C72"/>
    <mergeCell ref="D71:D72"/>
    <mergeCell ref="Q71:Q72"/>
    <mergeCell ref="R71:R72"/>
    <mergeCell ref="S71:S72"/>
    <mergeCell ref="T71:T72"/>
    <mergeCell ref="U71:U72"/>
    <mergeCell ref="V71:V72"/>
    <mergeCell ref="K71:K72"/>
    <mergeCell ref="L71:L72"/>
    <mergeCell ref="M71:M72"/>
    <mergeCell ref="N71:N72"/>
    <mergeCell ref="O71:O72"/>
    <mergeCell ref="P71:P72"/>
    <mergeCell ref="AD71:AD72"/>
    <mergeCell ref="AE71:AE72"/>
    <mergeCell ref="AF71:AF72"/>
    <mergeCell ref="AG71:AG72"/>
    <mergeCell ref="AH71:AH72"/>
    <mergeCell ref="AI71:AI72"/>
    <mergeCell ref="X71:X72"/>
    <mergeCell ref="Y71:Y72"/>
    <mergeCell ref="Z71:Z72"/>
    <mergeCell ref="AA71:AA72"/>
    <mergeCell ref="AB71:AB72"/>
    <mergeCell ref="AC71:AC72"/>
    <mergeCell ref="AP71:AP72"/>
    <mergeCell ref="AQ71:AQ72"/>
    <mergeCell ref="AR71:AR72"/>
    <mergeCell ref="AS71:AS72"/>
    <mergeCell ref="AT71:AT72"/>
    <mergeCell ref="AU71:AU72"/>
    <mergeCell ref="AJ71:AJ72"/>
    <mergeCell ref="AK71:AK72"/>
    <mergeCell ref="AL71:AL72"/>
    <mergeCell ref="AM71:AM72"/>
    <mergeCell ref="AN71:AN72"/>
    <mergeCell ref="AO71:AO72"/>
    <mergeCell ref="BD71:BD72"/>
    <mergeCell ref="BE71:BE72"/>
    <mergeCell ref="BF71:BF72"/>
    <mergeCell ref="BG71:BG72"/>
    <mergeCell ref="AV71:AV72"/>
    <mergeCell ref="AW71:AW72"/>
    <mergeCell ref="AX71:AX72"/>
    <mergeCell ref="AY71:AY72"/>
    <mergeCell ref="AZ71:AZ72"/>
    <mergeCell ref="BA71:BA72"/>
    <mergeCell ref="BT71:BT72"/>
    <mergeCell ref="A73:A79"/>
    <mergeCell ref="C73:C79"/>
    <mergeCell ref="C85:C86"/>
    <mergeCell ref="A89:A90"/>
    <mergeCell ref="C89:C90"/>
    <mergeCell ref="D89:D90"/>
    <mergeCell ref="E89:E90"/>
    <mergeCell ref="F89:F90"/>
    <mergeCell ref="G89:G90"/>
    <mergeCell ref="BN71:BN72"/>
    <mergeCell ref="BO71:BO72"/>
    <mergeCell ref="BP71:BP72"/>
    <mergeCell ref="BQ71:BQ72"/>
    <mergeCell ref="BR71:BR72"/>
    <mergeCell ref="BS71:BS72"/>
    <mergeCell ref="BH71:BH72"/>
    <mergeCell ref="BI71:BI72"/>
    <mergeCell ref="BJ71:BJ72"/>
    <mergeCell ref="BK71:BK72"/>
    <mergeCell ref="BL71:BL72"/>
    <mergeCell ref="BM71:BM72"/>
    <mergeCell ref="BB71:BB72"/>
    <mergeCell ref="BC71:BC72"/>
    <mergeCell ref="N89:N90"/>
    <mergeCell ref="O89:O90"/>
    <mergeCell ref="P89:P90"/>
    <mergeCell ref="Q89:Q90"/>
    <mergeCell ref="R89:R90"/>
    <mergeCell ref="S89:S90"/>
    <mergeCell ref="H89:H90"/>
    <mergeCell ref="I89:I90"/>
    <mergeCell ref="J89:J90"/>
    <mergeCell ref="K89:K90"/>
    <mergeCell ref="L89:L90"/>
    <mergeCell ref="M89:M90"/>
    <mergeCell ref="AA89:AA90"/>
    <mergeCell ref="AB89:AB90"/>
    <mergeCell ref="AC89:AC90"/>
    <mergeCell ref="AD89:AD90"/>
    <mergeCell ref="AE89:AE90"/>
    <mergeCell ref="AF89:AF90"/>
    <mergeCell ref="T89:T90"/>
    <mergeCell ref="U89:U90"/>
    <mergeCell ref="V89:V90"/>
    <mergeCell ref="X89:X90"/>
    <mergeCell ref="Y89:Y90"/>
    <mergeCell ref="Z89:Z90"/>
    <mergeCell ref="BT89:BT90"/>
    <mergeCell ref="A91:A95"/>
    <mergeCell ref="C91:C95"/>
    <mergeCell ref="BK89:BK90"/>
    <mergeCell ref="BL89:BL90"/>
    <mergeCell ref="BM89:BM90"/>
    <mergeCell ref="BN89:BN90"/>
    <mergeCell ref="BO89:BO90"/>
    <mergeCell ref="BP89:BP90"/>
    <mergeCell ref="BE89:BE90"/>
    <mergeCell ref="BF89:BF90"/>
    <mergeCell ref="BG89:BG90"/>
    <mergeCell ref="BH89:BH90"/>
    <mergeCell ref="BI89:BI90"/>
    <mergeCell ref="BJ89:BJ90"/>
    <mergeCell ref="AY89:AY90"/>
    <mergeCell ref="AZ89:AZ90"/>
    <mergeCell ref="BA89:BA90"/>
    <mergeCell ref="BB89:BB90"/>
    <mergeCell ref="BC89:BC90"/>
    <mergeCell ref="BD89:BD90"/>
    <mergeCell ref="AS89:AS90"/>
    <mergeCell ref="AT89:AT90"/>
    <mergeCell ref="AU89:AU90"/>
    <mergeCell ref="C101:C102"/>
    <mergeCell ref="A105:A106"/>
    <mergeCell ref="C105:C106"/>
    <mergeCell ref="D105:D106"/>
    <mergeCell ref="E105:E106"/>
    <mergeCell ref="F105:F106"/>
    <mergeCell ref="BQ89:BQ90"/>
    <mergeCell ref="BR89:BR90"/>
    <mergeCell ref="BS89:BS90"/>
    <mergeCell ref="AV89:AV90"/>
    <mergeCell ref="AW89:AW90"/>
    <mergeCell ref="AX89:AX90"/>
    <mergeCell ref="AM89:AM90"/>
    <mergeCell ref="AN89:AN90"/>
    <mergeCell ref="AO89:AO90"/>
    <mergeCell ref="AP89:AP90"/>
    <mergeCell ref="AQ89:AQ90"/>
    <mergeCell ref="AR89:AR90"/>
    <mergeCell ref="AG89:AG90"/>
    <mergeCell ref="AH89:AH90"/>
    <mergeCell ref="AI89:AI90"/>
    <mergeCell ref="AJ89:AJ90"/>
    <mergeCell ref="AK89:AK90"/>
    <mergeCell ref="AL89:AL90"/>
    <mergeCell ref="M105:M106"/>
    <mergeCell ref="N105:N106"/>
    <mergeCell ref="O105:O106"/>
    <mergeCell ref="P105:P106"/>
    <mergeCell ref="Q105:Q106"/>
    <mergeCell ref="R105:R106"/>
    <mergeCell ref="G105:G106"/>
    <mergeCell ref="H105:H106"/>
    <mergeCell ref="I105:I106"/>
    <mergeCell ref="J105:J106"/>
    <mergeCell ref="K105:K106"/>
    <mergeCell ref="L105:L106"/>
    <mergeCell ref="Y105:Y106"/>
    <mergeCell ref="Z105:Z106"/>
    <mergeCell ref="AA105:AA106"/>
    <mergeCell ref="AB105:AB106"/>
    <mergeCell ref="AC105:AC106"/>
    <mergeCell ref="AD105:AD106"/>
    <mergeCell ref="S105:S106"/>
    <mergeCell ref="T105:T106"/>
    <mergeCell ref="U105:U106"/>
    <mergeCell ref="V105:V106"/>
    <mergeCell ref="W105:W106"/>
    <mergeCell ref="X105:X106"/>
    <mergeCell ref="AN105:AN106"/>
    <mergeCell ref="AO105:AO106"/>
    <mergeCell ref="AP105:AP106"/>
    <mergeCell ref="AE105:AE106"/>
    <mergeCell ref="AF105:AF106"/>
    <mergeCell ref="AG105:AG106"/>
    <mergeCell ref="AH105:AH106"/>
    <mergeCell ref="AI105:AI106"/>
    <mergeCell ref="AJ105:AJ106"/>
    <mergeCell ref="BS105:BS106"/>
    <mergeCell ref="BT105:BT106"/>
    <mergeCell ref="BI105:BI106"/>
    <mergeCell ref="BJ105:BJ106"/>
    <mergeCell ref="BK105:BK106"/>
    <mergeCell ref="BL105:BL106"/>
    <mergeCell ref="BM105:BM106"/>
    <mergeCell ref="BN105:BN106"/>
    <mergeCell ref="BC105:BC106"/>
    <mergeCell ref="BD105:BD106"/>
    <mergeCell ref="BE105:BE106"/>
    <mergeCell ref="BF105:BF106"/>
    <mergeCell ref="BG105:BG106"/>
    <mergeCell ref="BH105:BH106"/>
    <mergeCell ref="A16:A17"/>
    <mergeCell ref="C16:C17"/>
    <mergeCell ref="A107:A111"/>
    <mergeCell ref="C107:C111"/>
    <mergeCell ref="C117:C118"/>
    <mergeCell ref="BO105:BO106"/>
    <mergeCell ref="BP105:BP106"/>
    <mergeCell ref="BQ105:BQ106"/>
    <mergeCell ref="BR105:BR106"/>
    <mergeCell ref="AW105:AW106"/>
    <mergeCell ref="AX105:AX106"/>
    <mergeCell ref="AY105:AY106"/>
    <mergeCell ref="AZ105:AZ106"/>
    <mergeCell ref="BA105:BA106"/>
    <mergeCell ref="BB105:BB106"/>
    <mergeCell ref="AQ105:AQ106"/>
    <mergeCell ref="AR105:AR106"/>
    <mergeCell ref="AS105:AS106"/>
    <mergeCell ref="AT105:AT106"/>
    <mergeCell ref="AU105:AU106"/>
    <mergeCell ref="AV105:AV106"/>
    <mergeCell ref="AK105:AK106"/>
    <mergeCell ref="AL105:AL106"/>
    <mergeCell ref="AM105:AM106"/>
  </mergeCells>
  <pageMargins left="0.70866141732283472" right="0.70866141732283472" top="0.74803149606299213" bottom="0.74803149606299213" header="0.31496062992125984" footer="0.31496062992125984"/>
  <pageSetup paperSize="9" scale="23" fitToWidth="2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U127"/>
  <sheetViews>
    <sheetView topLeftCell="A7" zoomScale="75" zoomScaleNormal="75" workbookViewId="0">
      <selection activeCell="B17" sqref="A17:XFD17"/>
    </sheetView>
  </sheetViews>
  <sheetFormatPr defaultColWidth="8.88671875" defaultRowHeight="14.4"/>
  <cols>
    <col min="1" max="1" width="8.109375" style="40" customWidth="1"/>
    <col min="2" max="2" width="35.5546875" style="40" customWidth="1"/>
    <col min="3" max="3" width="8.44140625" style="40" customWidth="1"/>
    <col min="4" max="4" width="12.88671875" style="40" customWidth="1"/>
    <col min="5" max="5" width="14.33203125" style="40" customWidth="1"/>
    <col min="6" max="7" width="8.88671875" style="40"/>
    <col min="8" max="8" width="10.109375" style="40" customWidth="1"/>
    <col min="9" max="9" width="10.109375" style="40" hidden="1" customWidth="1"/>
    <col min="10" max="10" width="11.5546875" style="40" customWidth="1"/>
    <col min="11" max="11" width="8.88671875" style="40"/>
    <col min="12" max="14" width="10.6640625" style="40" customWidth="1"/>
    <col min="15" max="15" width="10.6640625" style="40" hidden="1" customWidth="1"/>
    <col min="16" max="16" width="10.6640625" style="40" customWidth="1"/>
    <col min="17" max="18" width="10.44140625" style="40" hidden="1" customWidth="1"/>
    <col min="19" max="23" width="10.6640625" style="40" hidden="1" customWidth="1"/>
    <col min="24" max="24" width="10.6640625" style="40" customWidth="1"/>
    <col min="25" max="33" width="10.6640625" style="40" hidden="1" customWidth="1"/>
    <col min="34" max="34" width="10.44140625" style="40" hidden="1" customWidth="1"/>
    <col min="35" max="35" width="10.88671875" style="40" customWidth="1"/>
    <col min="36" max="36" width="8.88671875" style="40"/>
    <col min="37" max="37" width="9.109375" style="40" hidden="1" customWidth="1"/>
    <col min="38" max="39" width="10.6640625" style="40" customWidth="1"/>
    <col min="40" max="48" width="10.6640625" style="40" hidden="1" customWidth="1"/>
    <col min="49" max="50" width="10.88671875" style="40" customWidth="1"/>
    <col min="51" max="55" width="10.88671875" style="40" hidden="1" customWidth="1"/>
    <col min="56" max="57" width="10.6640625" style="40" hidden="1" customWidth="1"/>
    <col min="58" max="58" width="10.6640625" style="40" customWidth="1"/>
    <col min="59" max="59" width="10.6640625" style="40" hidden="1" customWidth="1"/>
    <col min="60" max="60" width="10.6640625" style="40" customWidth="1"/>
    <col min="61" max="61" width="10.6640625" style="40" hidden="1" customWidth="1"/>
    <col min="62" max="64" width="8.88671875" style="40"/>
    <col min="65" max="65" width="9.109375" style="40" hidden="1" customWidth="1"/>
    <col min="66" max="69" width="8.88671875" style="40"/>
    <col min="70" max="70" width="10.33203125" style="57" customWidth="1"/>
    <col min="71" max="71" width="8.88671875" style="40"/>
    <col min="72" max="72" width="9.88671875" style="40" customWidth="1"/>
    <col min="73" max="16384" width="8.88671875" style="40"/>
  </cols>
  <sheetData>
    <row r="1" spans="1:73">
      <c r="A1" s="72" t="s">
        <v>91</v>
      </c>
      <c r="B1" s="72"/>
      <c r="C1" s="72"/>
      <c r="D1" s="72"/>
      <c r="E1" s="72"/>
      <c r="F1" s="72"/>
      <c r="G1" s="73"/>
      <c r="H1" s="73"/>
      <c r="I1" s="73"/>
      <c r="J1" s="74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/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3"/>
      <c r="BI1" s="73"/>
      <c r="BJ1" s="73"/>
      <c r="BK1" s="73"/>
      <c r="BL1" s="73"/>
      <c r="BM1" s="73"/>
      <c r="BN1" s="73"/>
      <c r="BO1" s="73"/>
      <c r="BP1" s="73"/>
      <c r="BQ1" s="73"/>
      <c r="BR1" s="75"/>
      <c r="BS1" s="73"/>
      <c r="BT1" s="73"/>
      <c r="BU1" s="73"/>
    </row>
    <row r="2" spans="1:73" ht="18">
      <c r="A2" s="72" t="s">
        <v>106</v>
      </c>
      <c r="B2" s="72"/>
      <c r="C2" s="72"/>
      <c r="D2" s="72"/>
      <c r="E2" s="72"/>
      <c r="F2" s="73"/>
      <c r="G2" s="76"/>
      <c r="H2" s="115" t="s">
        <v>92</v>
      </c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3"/>
      <c r="BO2" s="73"/>
      <c r="BP2" s="73"/>
      <c r="BQ2" s="73"/>
      <c r="BR2" s="75"/>
      <c r="BS2" s="73"/>
      <c r="BT2" s="73"/>
      <c r="BU2" s="73"/>
    </row>
    <row r="3" spans="1:73" ht="18">
      <c r="A3" s="73" t="s">
        <v>109</v>
      </c>
      <c r="B3" s="74"/>
      <c r="C3" s="73"/>
      <c r="D3" s="73"/>
      <c r="E3" s="73"/>
      <c r="F3" s="73"/>
      <c r="G3" s="76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5"/>
      <c r="BS3" s="73"/>
      <c r="BT3" s="73"/>
      <c r="BU3" s="73"/>
    </row>
    <row r="4" spans="1:73" ht="15" customHeight="1">
      <c r="A4" s="73" t="s">
        <v>107</v>
      </c>
      <c r="B4" s="73"/>
      <c r="C4" s="73"/>
      <c r="D4" s="73"/>
      <c r="E4" s="73"/>
      <c r="F4" s="73"/>
      <c r="G4" s="73"/>
      <c r="H4" s="73" t="s">
        <v>108</v>
      </c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5"/>
      <c r="BS4" s="73"/>
      <c r="BT4" s="73"/>
      <c r="BU4" s="73"/>
    </row>
    <row r="5" spans="1:73">
      <c r="A5" s="73"/>
      <c r="B5" s="73"/>
      <c r="C5" s="73"/>
      <c r="D5" s="73"/>
      <c r="E5" s="73"/>
      <c r="F5" s="73"/>
      <c r="G5" s="73"/>
      <c r="H5" s="73" t="s">
        <v>93</v>
      </c>
      <c r="I5" s="73"/>
      <c r="J5" s="117"/>
      <c r="K5" s="117"/>
      <c r="L5" s="117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5"/>
      <c r="BS5" s="73"/>
      <c r="BT5" s="73"/>
      <c r="BU5" s="73"/>
    </row>
    <row r="6" spans="1:73">
      <c r="A6" s="73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117"/>
      <c r="N6" s="117"/>
      <c r="O6" s="117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73"/>
      <c r="BR6" s="75"/>
      <c r="BS6" s="73"/>
      <c r="BT6" s="73"/>
      <c r="BU6" s="73"/>
    </row>
    <row r="7" spans="1:73">
      <c r="A7" s="73"/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117"/>
      <c r="O7" s="117"/>
      <c r="P7" s="117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3"/>
      <c r="BI7" s="73"/>
      <c r="BJ7" s="73"/>
      <c r="BK7" s="73"/>
      <c r="BL7" s="73"/>
      <c r="BM7" s="73"/>
      <c r="BN7" s="73"/>
      <c r="BO7" s="73"/>
      <c r="BP7" s="73"/>
      <c r="BQ7" s="73"/>
      <c r="BR7" s="75"/>
      <c r="BS7" s="73"/>
      <c r="BT7" s="73"/>
      <c r="BU7" s="73"/>
    </row>
    <row r="8" spans="1:73" ht="18" customHeight="1">
      <c r="A8" s="73"/>
      <c r="B8" s="73" t="s">
        <v>111</v>
      </c>
      <c r="C8" s="73"/>
      <c r="D8" s="73" t="s">
        <v>0</v>
      </c>
      <c r="E8" s="73"/>
      <c r="F8" s="77">
        <v>1</v>
      </c>
      <c r="G8" s="73" t="s">
        <v>40</v>
      </c>
      <c r="H8" s="131"/>
      <c r="I8" s="132"/>
      <c r="J8" s="129">
        <f>'3-7 лет (день 1)'!J7</f>
        <v>46311</v>
      </c>
      <c r="K8" s="73"/>
      <c r="L8" s="130"/>
      <c r="M8" s="73"/>
      <c r="N8" s="73"/>
      <c r="O8" s="73"/>
      <c r="P8" s="73"/>
      <c r="Q8" s="131"/>
      <c r="R8" s="131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131"/>
      <c r="AI8" s="131"/>
      <c r="AJ8" s="131"/>
      <c r="AK8" s="132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3"/>
      <c r="BI8" s="73"/>
      <c r="BJ8" s="73"/>
      <c r="BK8" s="73"/>
      <c r="BL8" s="73"/>
      <c r="BM8" s="73"/>
      <c r="BN8" s="73"/>
      <c r="BO8" s="73"/>
      <c r="BP8" s="73"/>
      <c r="BQ8" s="73"/>
      <c r="BR8" s="75"/>
    </row>
    <row r="9" spans="1:73" s="30" customFormat="1" ht="15" customHeight="1">
      <c r="A9" s="209"/>
      <c r="B9" s="149" t="s">
        <v>1</v>
      </c>
      <c r="C9" s="205" t="s">
        <v>2</v>
      </c>
      <c r="D9" s="205" t="str">
        <f>[1]Цены!A1</f>
        <v>Хлеб пшеничный</v>
      </c>
      <c r="E9" s="205" t="str">
        <f>[1]Цены!B1</f>
        <v>Хлеб ржано-пшеничный</v>
      </c>
      <c r="F9" s="205" t="str">
        <f>[1]Цены!C1</f>
        <v>Сахар</v>
      </c>
      <c r="G9" s="205" t="str">
        <f>[1]Цены!D1</f>
        <v>Чай</v>
      </c>
      <c r="H9" s="205" t="str">
        <f>[1]Цены!E1</f>
        <v>Какао</v>
      </c>
      <c r="I9" s="205" t="str">
        <f>[1]Цены!F1</f>
        <v>Кофейный напиток</v>
      </c>
      <c r="J9" s="205" t="str">
        <f>[1]Цены!G1</f>
        <v>Молоко 2,5%</v>
      </c>
      <c r="K9" s="205" t="str">
        <f>[1]Цены!H1</f>
        <v>Масло сливочное</v>
      </c>
      <c r="L9" s="205" t="str">
        <f>[1]Цены!I1</f>
        <v>Сметана 15%</v>
      </c>
      <c r="M9" s="205" t="str">
        <f>[1]Цены!J1</f>
        <v>Молоко сухое</v>
      </c>
      <c r="N9" s="205" t="str">
        <f>[1]Цены!K1</f>
        <v>Снежок 2,5 %</v>
      </c>
      <c r="O9" s="205" t="str">
        <f>[1]Цены!L1</f>
        <v>Творог 5%</v>
      </c>
      <c r="P9" s="205" t="str">
        <f>[1]Цены!M1</f>
        <v>Молоко сгущенное</v>
      </c>
      <c r="Q9" s="205" t="str">
        <f>[1]Цены!N1</f>
        <v xml:space="preserve">Джем Сава </v>
      </c>
      <c r="R9" s="205" t="str">
        <f>[1]Цены!O1</f>
        <v>Сыр</v>
      </c>
      <c r="S9" s="205" t="str">
        <f>[1]Цены!P1</f>
        <v>Зеленый горошек</v>
      </c>
      <c r="T9" s="205" t="str">
        <f>[1]Цены!Q1</f>
        <v>Кукуруза консервирован.</v>
      </c>
      <c r="U9" s="205" t="str">
        <f>[1]Цены!R1</f>
        <v>Консервы рыбные</v>
      </c>
      <c r="V9" s="205" t="str">
        <f>[1]Цены!S1</f>
        <v>Огурцы консервирован.</v>
      </c>
      <c r="W9" s="205" t="str">
        <f>[1]Цены!T1</f>
        <v>Огурцы свежие</v>
      </c>
      <c r="X9" s="205" t="str">
        <f>[1]Цены!U1</f>
        <v>Яйцо</v>
      </c>
      <c r="Y9" s="205" t="str">
        <f>[1]Цены!V1</f>
        <v>Икра кабачковая</v>
      </c>
      <c r="Z9" s="205" t="str">
        <f>[1]Цены!W1</f>
        <v>Изюм</v>
      </c>
      <c r="AA9" s="205" t="str">
        <f>[1]Цены!X1</f>
        <v>Курага</v>
      </c>
      <c r="AB9" s="205" t="str">
        <f>[1]Цены!Y1</f>
        <v>Чернослив</v>
      </c>
      <c r="AC9" s="205" t="str">
        <f>[1]Цены!Z1</f>
        <v>Шиповник</v>
      </c>
      <c r="AD9" s="205" t="str">
        <f>[1]Цены!AA1</f>
        <v>Сухофрукты</v>
      </c>
      <c r="AE9" s="205" t="str">
        <f>[1]Цены!AB1</f>
        <v>Ягода свежемороженная</v>
      </c>
      <c r="AF9" s="205" t="str">
        <f>[1]Цены!AC1</f>
        <v>Лимон</v>
      </c>
      <c r="AG9" s="205" t="s">
        <v>85</v>
      </c>
      <c r="AH9" s="205" t="str">
        <f>[1]Цены!AE1</f>
        <v xml:space="preserve">Сок </v>
      </c>
      <c r="AI9" s="205" t="s">
        <v>84</v>
      </c>
      <c r="AJ9" s="205" t="str">
        <f>[1]Цены!AD1</f>
        <v>Кисель</v>
      </c>
      <c r="AK9" s="205" t="str">
        <f>[1]Цены!AE1</f>
        <v xml:space="preserve">Сок </v>
      </c>
      <c r="AL9" s="205" t="str">
        <f>[1]Цены!AF1</f>
        <v>Макаронные изделия</v>
      </c>
      <c r="AM9" s="205" t="str">
        <f>[1]Цены!AG1</f>
        <v>Мука</v>
      </c>
      <c r="AN9" s="205" t="str">
        <f>[1]Цены!AH1</f>
        <v>Дрожжи</v>
      </c>
      <c r="AO9" s="205" t="str">
        <f>[1]Цены!AI1</f>
        <v>Печенье</v>
      </c>
      <c r="AP9" s="205" t="str">
        <f>[1]Цены!AJ1</f>
        <v>Пряники</v>
      </c>
      <c r="AQ9" s="205" t="str">
        <f>[1]Цены!AK1</f>
        <v>Вафли</v>
      </c>
      <c r="AR9" s="205" t="str">
        <f>[1]Цены!AL1</f>
        <v>Конфеты</v>
      </c>
      <c r="AS9" s="205" t="str">
        <f>[1]Цены!AM1</f>
        <v>Повидло Сава</v>
      </c>
      <c r="AT9" s="205" t="str">
        <f>[1]Цены!AN1</f>
        <v>Крупа геркулес</v>
      </c>
      <c r="AU9" s="205" t="str">
        <f>[1]Цены!AO1</f>
        <v>Крупа горох</v>
      </c>
      <c r="AV9" s="205" t="str">
        <f>[1]Цены!AP1</f>
        <v>Крупа гречневая</v>
      </c>
      <c r="AW9" s="205" t="str">
        <f>[1]Цены!AQ1</f>
        <v>Крупа кукурузная</v>
      </c>
      <c r="AX9" s="205" t="str">
        <f>[1]Цены!AR1</f>
        <v>Крупа манная</v>
      </c>
      <c r="AY9" s="205" t="str">
        <f>[1]Цены!AS1</f>
        <v>Крупа перловая</v>
      </c>
      <c r="AZ9" s="205" t="str">
        <f>[1]Цены!AT1</f>
        <v>Крупа пшеничная</v>
      </c>
      <c r="BA9" s="205" t="str">
        <f>[1]Цены!AU1</f>
        <v>Крупа пшено</v>
      </c>
      <c r="BB9" s="205" t="str">
        <f>[1]Цены!AV1</f>
        <v>Крупа ячневая</v>
      </c>
      <c r="BC9" s="205" t="str">
        <f>[1]Цены!AW1</f>
        <v>Рис</v>
      </c>
      <c r="BD9" s="205" t="str">
        <f>[1]Цены!AX1</f>
        <v>Цыпленок бройлер</v>
      </c>
      <c r="BE9" s="205" t="str">
        <f>[1]Цены!AY1</f>
        <v>Филе куриное</v>
      </c>
      <c r="BF9" s="205" t="str">
        <f>[1]Цены!AZ1</f>
        <v>Фарш говяжий</v>
      </c>
      <c r="BG9" s="205" t="str">
        <f>[1]Цены!BA1</f>
        <v>Печень куриная</v>
      </c>
      <c r="BH9" s="205" t="str">
        <f>[1]Цены!BB1</f>
        <v>Филе минтая</v>
      </c>
      <c r="BI9" s="205" t="str">
        <f>[1]Цены!BC1</f>
        <v>Филе сельди слабосол.</v>
      </c>
      <c r="BJ9" s="205" t="str">
        <f>[1]Цены!BD1</f>
        <v>Картофель</v>
      </c>
      <c r="BK9" s="205" t="str">
        <f>[1]Цены!BE1</f>
        <v>Морковь</v>
      </c>
      <c r="BL9" s="205" t="str">
        <f>[1]Цены!BF1</f>
        <v>Лук</v>
      </c>
      <c r="BM9" s="205" t="str">
        <f>[1]Цены!BG1</f>
        <v>Капуста</v>
      </c>
      <c r="BN9" s="205" t="str">
        <f>[1]Цены!BH1</f>
        <v>Свекла</v>
      </c>
      <c r="BO9" s="205" t="str">
        <f>[1]Цены!BI1</f>
        <v>Томатная паста</v>
      </c>
      <c r="BP9" s="205" t="str">
        <f>[1]Цены!BJ1</f>
        <v>Масло растительное</v>
      </c>
      <c r="BQ9" s="205" t="str">
        <f>[1]Цены!BK1</f>
        <v>Соль</v>
      </c>
      <c r="BR9" s="179" t="s">
        <v>88</v>
      </c>
      <c r="BS9" s="207" t="s">
        <v>3</v>
      </c>
      <c r="BT9" s="207" t="s">
        <v>4</v>
      </c>
    </row>
    <row r="10" spans="1:73" s="30" customFormat="1" ht="30" customHeight="1">
      <c r="A10" s="210"/>
      <c r="B10" s="150" t="s">
        <v>5</v>
      </c>
      <c r="C10" s="206"/>
      <c r="D10" s="206"/>
      <c r="E10" s="206"/>
      <c r="F10" s="206"/>
      <c r="G10" s="206"/>
      <c r="H10" s="206"/>
      <c r="I10" s="206"/>
      <c r="J10" s="206"/>
      <c r="K10" s="206"/>
      <c r="L10" s="206"/>
      <c r="M10" s="206"/>
      <c r="N10" s="206"/>
      <c r="O10" s="206"/>
      <c r="P10" s="206"/>
      <c r="Q10" s="206"/>
      <c r="R10" s="206"/>
      <c r="S10" s="206"/>
      <c r="T10" s="206"/>
      <c r="U10" s="206"/>
      <c r="V10" s="206"/>
      <c r="W10" s="206"/>
      <c r="X10" s="206"/>
      <c r="Y10" s="206"/>
      <c r="Z10" s="206"/>
      <c r="AA10" s="206"/>
      <c r="AB10" s="206"/>
      <c r="AC10" s="206"/>
      <c r="AD10" s="206"/>
      <c r="AE10" s="206"/>
      <c r="AF10" s="206"/>
      <c r="AG10" s="206"/>
      <c r="AH10" s="206"/>
      <c r="AI10" s="206"/>
      <c r="AJ10" s="206"/>
      <c r="AK10" s="206"/>
      <c r="AL10" s="206"/>
      <c r="AM10" s="206"/>
      <c r="AN10" s="206"/>
      <c r="AO10" s="206"/>
      <c r="AP10" s="206"/>
      <c r="AQ10" s="206"/>
      <c r="AR10" s="206"/>
      <c r="AS10" s="206"/>
      <c r="AT10" s="206"/>
      <c r="AU10" s="206"/>
      <c r="AV10" s="206"/>
      <c r="AW10" s="206"/>
      <c r="AX10" s="206"/>
      <c r="AY10" s="206"/>
      <c r="AZ10" s="206"/>
      <c r="BA10" s="206"/>
      <c r="BB10" s="206"/>
      <c r="BC10" s="206"/>
      <c r="BD10" s="206"/>
      <c r="BE10" s="206"/>
      <c r="BF10" s="206"/>
      <c r="BG10" s="206"/>
      <c r="BH10" s="206"/>
      <c r="BI10" s="206"/>
      <c r="BJ10" s="206"/>
      <c r="BK10" s="206"/>
      <c r="BL10" s="206"/>
      <c r="BM10" s="206"/>
      <c r="BN10" s="206"/>
      <c r="BO10" s="206"/>
      <c r="BP10" s="206"/>
      <c r="BQ10" s="206"/>
      <c r="BR10" s="180"/>
      <c r="BS10" s="208"/>
      <c r="BT10" s="208"/>
    </row>
    <row r="11" spans="1:73" ht="15" customHeight="1">
      <c r="A11" s="204" t="s">
        <v>6</v>
      </c>
      <c r="B11" s="78" t="str">
        <f>'3-7 лет (день 1)'!B10</f>
        <v>Кукурузная каша молочная</v>
      </c>
      <c r="C11" s="171">
        <f>$F$8</f>
        <v>1</v>
      </c>
      <c r="D11" s="78"/>
      <c r="E11" s="78"/>
      <c r="F11" s="78">
        <v>4.0000000000000001E-3</v>
      </c>
      <c r="G11" s="78"/>
      <c r="H11" s="78"/>
      <c r="I11" s="78"/>
      <c r="J11" s="78"/>
      <c r="K11" s="78">
        <v>3.0000000000000001E-3</v>
      </c>
      <c r="L11" s="78"/>
      <c r="M11" s="78">
        <v>1.6500000000000001E-2</v>
      </c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133"/>
      <c r="Y11" s="133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78"/>
      <c r="AT11" s="78"/>
      <c r="AU11" s="78"/>
      <c r="AV11" s="78"/>
      <c r="AW11" s="134">
        <v>0.02</v>
      </c>
      <c r="AX11" s="134"/>
      <c r="AY11" s="134"/>
      <c r="AZ11" s="134"/>
      <c r="BA11" s="134"/>
      <c r="BB11" s="134"/>
      <c r="BC11" s="134"/>
      <c r="BD11" s="78"/>
      <c r="BE11" s="78"/>
      <c r="BF11" s="78"/>
      <c r="BG11" s="78"/>
      <c r="BH11" s="78"/>
      <c r="BI11" s="78"/>
      <c r="BJ11" s="78"/>
      <c r="BK11" s="78"/>
      <c r="BL11" s="78"/>
      <c r="BM11" s="78"/>
      <c r="BN11" s="78"/>
      <c r="BO11" s="78"/>
      <c r="BP11" s="78"/>
      <c r="BQ11" s="78">
        <v>5.0000000000000001E-4</v>
      </c>
      <c r="BR11" s="79"/>
    </row>
    <row r="12" spans="1:73">
      <c r="A12" s="202"/>
      <c r="B12" s="78" t="str">
        <f>'3-7 лет (день 1)'!B11</f>
        <v>Бутерброд с маслом</v>
      </c>
      <c r="C12" s="172"/>
      <c r="D12" s="78">
        <v>0.03</v>
      </c>
      <c r="E12" s="78"/>
      <c r="F12" s="78"/>
      <c r="G12" s="78"/>
      <c r="H12" s="78"/>
      <c r="I12" s="78"/>
      <c r="J12" s="78"/>
      <c r="K12" s="78">
        <v>5.0000000000000001E-3</v>
      </c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78"/>
      <c r="AO12" s="78"/>
      <c r="AP12" s="78"/>
      <c r="AQ12" s="78"/>
      <c r="AR12" s="78"/>
      <c r="AS12" s="78"/>
      <c r="AT12" s="78"/>
      <c r="AU12" s="78"/>
      <c r="AV12" s="78"/>
      <c r="AW12" s="78"/>
      <c r="AX12" s="78"/>
      <c r="AY12" s="78"/>
      <c r="AZ12" s="78"/>
      <c r="BA12" s="78"/>
      <c r="BB12" s="78"/>
      <c r="BC12" s="78"/>
      <c r="BD12" s="78"/>
      <c r="BE12" s="78"/>
      <c r="BF12" s="78"/>
      <c r="BG12" s="78"/>
      <c r="BH12" s="78"/>
      <c r="BI12" s="78"/>
      <c r="BJ12" s="78"/>
      <c r="BK12" s="78"/>
      <c r="BL12" s="135"/>
      <c r="BM12" s="135"/>
      <c r="BN12" s="135"/>
      <c r="BO12" s="135"/>
      <c r="BP12" s="134"/>
      <c r="BQ12" s="78"/>
      <c r="BR12" s="79"/>
      <c r="BS12" s="7"/>
      <c r="BT12" s="7"/>
      <c r="BU12" s="7"/>
    </row>
    <row r="13" spans="1:73" ht="15" customHeight="1">
      <c r="A13" s="202"/>
      <c r="B13" s="78" t="str">
        <f>'3-7 лет (день 1)'!B12</f>
        <v>Какао с молоком</v>
      </c>
      <c r="C13" s="172"/>
      <c r="D13" s="78"/>
      <c r="E13" s="78"/>
      <c r="F13" s="78">
        <v>0.01</v>
      </c>
      <c r="G13" s="78"/>
      <c r="H13" s="78">
        <v>1.1999999999999999E-3</v>
      </c>
      <c r="I13" s="78"/>
      <c r="J13" s="78">
        <v>0.09</v>
      </c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133"/>
      <c r="Y13" s="133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78"/>
      <c r="AU13" s="78"/>
      <c r="AV13" s="78"/>
      <c r="AW13" s="134"/>
      <c r="AX13" s="134"/>
      <c r="AY13" s="134"/>
      <c r="AZ13" s="134"/>
      <c r="BA13" s="134"/>
      <c r="BB13" s="134"/>
      <c r="BC13" s="134"/>
      <c r="BD13" s="78"/>
      <c r="BE13" s="78"/>
      <c r="BF13" s="78"/>
      <c r="BG13" s="78"/>
      <c r="BH13" s="78"/>
      <c r="BI13" s="78"/>
      <c r="BJ13" s="78"/>
      <c r="BK13" s="78"/>
      <c r="BL13" s="78"/>
      <c r="BM13" s="78"/>
      <c r="BN13" s="78"/>
      <c r="BO13" s="78"/>
      <c r="BP13" s="78"/>
      <c r="BQ13" s="78"/>
      <c r="BR13" s="79"/>
      <c r="BS13" s="7"/>
    </row>
    <row r="14" spans="1:73" ht="15" customHeight="1">
      <c r="A14" s="203"/>
      <c r="B14" s="78">
        <f>'3-7 лет (день 1)'!B13</f>
        <v>0</v>
      </c>
      <c r="C14" s="173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133"/>
      <c r="Y14" s="133"/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M14" s="78"/>
      <c r="AN14" s="78"/>
      <c r="AO14" s="78"/>
      <c r="AP14" s="78"/>
      <c r="AQ14" s="78"/>
      <c r="AR14" s="78"/>
      <c r="AS14" s="78"/>
      <c r="AT14" s="78"/>
      <c r="AU14" s="78"/>
      <c r="AV14" s="78"/>
      <c r="AW14" s="134"/>
      <c r="AX14" s="134"/>
      <c r="AY14" s="134"/>
      <c r="AZ14" s="134"/>
      <c r="BA14" s="134"/>
      <c r="BB14" s="134"/>
      <c r="BC14" s="134"/>
      <c r="BD14" s="78"/>
      <c r="BE14" s="78"/>
      <c r="BF14" s="78"/>
      <c r="BG14" s="78"/>
      <c r="BH14" s="78"/>
      <c r="BI14" s="78"/>
      <c r="BJ14" s="78"/>
      <c r="BK14" s="78"/>
      <c r="BL14" s="78"/>
      <c r="BM14" s="78"/>
      <c r="BN14" s="78"/>
      <c r="BO14" s="78"/>
      <c r="BP14" s="78"/>
      <c r="BQ14" s="78"/>
      <c r="BR14" s="79"/>
    </row>
    <row r="15" spans="1:73" ht="28.95" hidden="1" customHeight="1">
      <c r="A15" s="126"/>
      <c r="B15" s="44" t="str">
        <f>'3-7 лет (день 1)'!B14</f>
        <v>Салат из зелёного горошка с луком репчатым</v>
      </c>
      <c r="C15" s="127"/>
      <c r="D15" s="78"/>
      <c r="E15" s="78"/>
      <c r="F15" s="78"/>
      <c r="G15" s="78"/>
      <c r="H15" s="78"/>
      <c r="I15" s="78"/>
      <c r="J15" s="78"/>
      <c r="K15" s="78"/>
      <c r="L15" s="136"/>
      <c r="M15" s="136"/>
      <c r="N15" s="78"/>
      <c r="O15" s="78"/>
      <c r="P15" s="74"/>
      <c r="Q15" s="78"/>
      <c r="R15" s="78"/>
      <c r="S15" s="78"/>
      <c r="T15" s="78"/>
      <c r="U15" s="78"/>
      <c r="V15" s="78"/>
      <c r="W15" s="78"/>
      <c r="X15" s="133"/>
      <c r="Y15" s="133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M15" s="78"/>
      <c r="AN15" s="78"/>
      <c r="AO15" s="78"/>
      <c r="AP15" s="78"/>
      <c r="AQ15" s="78"/>
      <c r="AR15" s="78"/>
      <c r="AS15" s="78"/>
      <c r="AT15" s="78"/>
      <c r="AU15" s="78"/>
      <c r="AV15" s="78"/>
      <c r="AW15" s="134"/>
      <c r="AX15" s="134"/>
      <c r="AY15" s="134"/>
      <c r="AZ15" s="134"/>
      <c r="BA15" s="134"/>
      <c r="BB15" s="134"/>
      <c r="BC15" s="138"/>
      <c r="BD15" s="78"/>
      <c r="BE15" s="78"/>
      <c r="BF15" s="78"/>
      <c r="BG15" s="78"/>
      <c r="BH15" s="78"/>
      <c r="BI15" s="78"/>
      <c r="BJ15" s="78"/>
      <c r="BK15" s="78"/>
      <c r="BL15" s="78"/>
      <c r="BM15" s="74"/>
      <c r="BN15" s="78"/>
      <c r="BO15" s="78"/>
      <c r="BP15" s="78"/>
      <c r="BQ15" s="78"/>
      <c r="BR15" s="79"/>
    </row>
    <row r="16" spans="1:73" ht="24" customHeight="1">
      <c r="A16" s="166" t="s">
        <v>113</v>
      </c>
      <c r="B16" s="44" t="s">
        <v>84</v>
      </c>
      <c r="C16" s="168">
        <f>F8</f>
        <v>1</v>
      </c>
      <c r="D16" s="78"/>
      <c r="E16" s="78"/>
      <c r="F16" s="78"/>
      <c r="G16" s="78"/>
      <c r="H16" s="78"/>
      <c r="I16" s="78"/>
      <c r="J16" s="78"/>
      <c r="K16" s="78"/>
      <c r="L16" s="136"/>
      <c r="M16" s="136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133"/>
      <c r="Y16" s="133"/>
      <c r="Z16" s="78"/>
      <c r="AA16" s="78"/>
      <c r="AB16" s="78"/>
      <c r="AC16" s="78"/>
      <c r="AD16" s="78"/>
      <c r="AE16" s="78"/>
      <c r="AF16" s="78"/>
      <c r="AG16" s="78"/>
      <c r="AH16" s="78"/>
      <c r="AI16" s="78">
        <v>0.114</v>
      </c>
      <c r="AJ16" s="78"/>
      <c r="AK16" s="78"/>
      <c r="AL16" s="78"/>
      <c r="AM16" s="78"/>
      <c r="AN16" s="78"/>
      <c r="AO16" s="78"/>
      <c r="AP16" s="78"/>
      <c r="AQ16" s="78"/>
      <c r="AR16" s="78"/>
      <c r="AS16" s="78"/>
      <c r="AT16" s="78"/>
      <c r="AU16" s="78"/>
      <c r="AV16" s="78"/>
      <c r="AW16" s="134"/>
      <c r="AX16" s="134"/>
      <c r="AY16" s="134"/>
      <c r="AZ16" s="134"/>
      <c r="BA16" s="134"/>
      <c r="BB16" s="134"/>
      <c r="BC16" s="138"/>
      <c r="BD16" s="78"/>
      <c r="BE16" s="78"/>
      <c r="BF16" s="78"/>
      <c r="BG16" s="78"/>
      <c r="BH16" s="78"/>
      <c r="BI16" s="78"/>
      <c r="BJ16" s="78"/>
      <c r="BK16" s="78"/>
      <c r="BL16" s="78"/>
      <c r="BM16" s="74"/>
      <c r="BN16" s="78"/>
      <c r="BO16" s="78"/>
      <c r="BP16" s="78"/>
      <c r="BQ16" s="78"/>
      <c r="BR16" s="79"/>
      <c r="BS16" s="118"/>
      <c r="BT16" s="73"/>
      <c r="BU16" s="73"/>
    </row>
    <row r="17" spans="1:73" ht="29.4" hidden="1" customHeight="1">
      <c r="A17" s="167"/>
      <c r="B17" s="44" t="s">
        <v>85</v>
      </c>
      <c r="C17" s="168"/>
      <c r="D17" s="78"/>
      <c r="E17" s="78"/>
      <c r="F17" s="78"/>
      <c r="G17" s="78"/>
      <c r="H17" s="78"/>
      <c r="I17" s="78"/>
      <c r="J17" s="78"/>
      <c r="K17" s="78"/>
      <c r="L17" s="136"/>
      <c r="M17" s="136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133"/>
      <c r="Y17" s="133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M17" s="78"/>
      <c r="AN17" s="78"/>
      <c r="AO17" s="78"/>
      <c r="AP17" s="78"/>
      <c r="AQ17" s="78"/>
      <c r="AR17" s="78"/>
      <c r="AS17" s="78"/>
      <c r="AT17" s="78"/>
      <c r="AU17" s="78"/>
      <c r="AV17" s="78"/>
      <c r="AW17" s="134"/>
      <c r="AX17" s="134"/>
      <c r="AY17" s="134"/>
      <c r="AZ17" s="134"/>
      <c r="BA17" s="134"/>
      <c r="BB17" s="134"/>
      <c r="BC17" s="138"/>
      <c r="BD17" s="78"/>
      <c r="BE17" s="78"/>
      <c r="BF17" s="78"/>
      <c r="BG17" s="78"/>
      <c r="BH17" s="78"/>
      <c r="BI17" s="78"/>
      <c r="BJ17" s="78"/>
      <c r="BK17" s="78"/>
      <c r="BL17" s="78"/>
      <c r="BM17" s="74"/>
      <c r="BN17" s="78"/>
      <c r="BO17" s="78"/>
      <c r="BP17" s="78"/>
      <c r="BQ17" s="78"/>
      <c r="BR17" s="79"/>
      <c r="BS17" s="118"/>
      <c r="BT17" s="73"/>
      <c r="BU17" s="73"/>
    </row>
    <row r="18" spans="1:73" ht="19.8" customHeight="1">
      <c r="A18" s="164"/>
      <c r="B18" s="44"/>
      <c r="C18" s="163"/>
      <c r="D18" s="78"/>
      <c r="E18" s="78"/>
      <c r="F18" s="78"/>
      <c r="G18" s="78"/>
      <c r="H18" s="78"/>
      <c r="I18" s="78"/>
      <c r="J18" s="78"/>
      <c r="K18" s="78"/>
      <c r="L18" s="136"/>
      <c r="M18" s="136"/>
      <c r="N18" s="78"/>
      <c r="O18" s="78"/>
      <c r="P18" s="74"/>
      <c r="Q18" s="78"/>
      <c r="R18" s="78"/>
      <c r="S18" s="78"/>
      <c r="T18" s="78"/>
      <c r="U18" s="78"/>
      <c r="V18" s="78"/>
      <c r="W18" s="78"/>
      <c r="X18" s="133"/>
      <c r="Y18" s="133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8"/>
      <c r="AV18" s="78"/>
      <c r="AW18" s="134"/>
      <c r="AX18" s="134"/>
      <c r="AY18" s="134"/>
      <c r="AZ18" s="134"/>
      <c r="BA18" s="134"/>
      <c r="BB18" s="134"/>
      <c r="BC18" s="138"/>
      <c r="BD18" s="78"/>
      <c r="BE18" s="78"/>
      <c r="BF18" s="78"/>
      <c r="BG18" s="78"/>
      <c r="BH18" s="78"/>
      <c r="BI18" s="78"/>
      <c r="BJ18" s="78"/>
      <c r="BK18" s="78"/>
      <c r="BL18" s="78"/>
      <c r="BM18" s="74"/>
      <c r="BN18" s="78"/>
      <c r="BO18" s="78"/>
      <c r="BP18" s="78"/>
      <c r="BQ18" s="78"/>
      <c r="BR18" s="79"/>
    </row>
    <row r="19" spans="1:73" s="31" customFormat="1" ht="15.75" customHeight="1">
      <c r="A19" s="202" t="s">
        <v>10</v>
      </c>
      <c r="B19" s="151" t="str">
        <f>'3-7 лет (день 1)'!B17</f>
        <v>Свекольник</v>
      </c>
      <c r="C19" s="172">
        <f>F8</f>
        <v>1</v>
      </c>
      <c r="D19" s="142"/>
      <c r="E19" s="142"/>
      <c r="F19" s="142"/>
      <c r="G19" s="142"/>
      <c r="H19" s="142"/>
      <c r="I19" s="142"/>
      <c r="J19" s="142"/>
      <c r="K19" s="142">
        <v>2E-3</v>
      </c>
      <c r="L19" s="152">
        <v>3.0000000000000001E-3</v>
      </c>
      <c r="M19" s="152"/>
      <c r="N19" s="142"/>
      <c r="O19" s="142"/>
      <c r="P19" s="80"/>
      <c r="Q19" s="142"/>
      <c r="R19" s="142"/>
      <c r="S19" s="142"/>
      <c r="T19" s="142"/>
      <c r="U19" s="142"/>
      <c r="V19" s="142"/>
      <c r="W19" s="142"/>
      <c r="X19" s="153"/>
      <c r="Y19" s="153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2"/>
      <c r="AM19" s="142"/>
      <c r="AN19" s="142"/>
      <c r="AO19" s="142"/>
      <c r="AP19" s="154"/>
      <c r="AQ19" s="154"/>
      <c r="AR19" s="154"/>
      <c r="AS19" s="154"/>
      <c r="AT19" s="154"/>
      <c r="AU19" s="154"/>
      <c r="AV19" s="154"/>
      <c r="AW19" s="153"/>
      <c r="AX19" s="153"/>
      <c r="AY19" s="153"/>
      <c r="AZ19" s="153"/>
      <c r="BA19" s="153"/>
      <c r="BB19" s="153"/>
      <c r="BC19" s="80"/>
      <c r="BD19" s="142"/>
      <c r="BE19" s="142"/>
      <c r="BF19" s="142">
        <v>0.01</v>
      </c>
      <c r="BG19" s="142"/>
      <c r="BH19" s="142"/>
      <c r="BI19" s="142"/>
      <c r="BJ19" s="142">
        <v>0.06</v>
      </c>
      <c r="BK19" s="142">
        <v>0.01</v>
      </c>
      <c r="BL19" s="142">
        <v>0.01</v>
      </c>
      <c r="BM19" s="80"/>
      <c r="BN19" s="142">
        <v>7.0000000000000007E-2</v>
      </c>
      <c r="BO19" s="142">
        <v>3.0000000000000001E-3</v>
      </c>
      <c r="BP19" s="142">
        <v>2E-3</v>
      </c>
      <c r="BQ19" s="142">
        <v>2E-3</v>
      </c>
      <c r="BR19" s="79"/>
    </row>
    <row r="20" spans="1:73" ht="15" customHeight="1">
      <c r="A20" s="202"/>
      <c r="B20" s="151" t="str">
        <f>'3-7 лет (день 1)'!B18</f>
        <v>Суфле рыбное</v>
      </c>
      <c r="C20" s="172"/>
      <c r="D20" s="78">
        <v>0.01</v>
      </c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133">
        <v>0.16666666666666666</v>
      </c>
      <c r="Y20" s="133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M20" s="78"/>
      <c r="AN20" s="78"/>
      <c r="AO20" s="78"/>
      <c r="AP20" s="78"/>
      <c r="AQ20" s="78"/>
      <c r="AR20" s="78"/>
      <c r="AS20" s="78"/>
      <c r="AT20" s="78"/>
      <c r="AU20" s="78"/>
      <c r="AV20" s="78"/>
      <c r="AW20" s="134"/>
      <c r="AX20" s="134"/>
      <c r="AY20" s="134"/>
      <c r="AZ20" s="134"/>
      <c r="BA20" s="134"/>
      <c r="BB20" s="134"/>
      <c r="BC20" s="155"/>
      <c r="BD20" s="78"/>
      <c r="BE20" s="78"/>
      <c r="BF20" s="78"/>
      <c r="BG20" s="78"/>
      <c r="BH20" s="78">
        <v>0.05</v>
      </c>
      <c r="BI20" s="78"/>
      <c r="BJ20" s="78"/>
      <c r="BK20" s="78"/>
      <c r="BL20" s="78">
        <v>0.01</v>
      </c>
      <c r="BM20" s="78"/>
      <c r="BN20" s="78"/>
      <c r="BO20" s="78"/>
      <c r="BP20" s="78">
        <v>2E-3</v>
      </c>
      <c r="BQ20" s="78">
        <v>2E-3</v>
      </c>
      <c r="BR20" s="79"/>
    </row>
    <row r="21" spans="1:73" ht="15" customHeight="1">
      <c r="A21" s="202"/>
      <c r="B21" s="151" t="str">
        <f>'3-7 лет (день 1)'!B19</f>
        <v>Соус сметанный</v>
      </c>
      <c r="C21" s="172"/>
      <c r="D21" s="78"/>
      <c r="E21" s="78"/>
      <c r="F21" s="78"/>
      <c r="G21" s="78"/>
      <c r="H21" s="78"/>
      <c r="I21" s="78"/>
      <c r="J21" s="78"/>
      <c r="K21" s="78">
        <v>1E-3</v>
      </c>
      <c r="L21" s="78">
        <v>0.01</v>
      </c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133"/>
      <c r="Y21" s="133"/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8"/>
      <c r="AK21" s="78"/>
      <c r="AL21" s="78"/>
      <c r="AM21" s="78">
        <v>5.9999999999999995E-4</v>
      </c>
      <c r="AN21" s="78"/>
      <c r="AO21" s="78"/>
      <c r="AP21" s="78"/>
      <c r="AQ21" s="78"/>
      <c r="AR21" s="78"/>
      <c r="AS21" s="78"/>
      <c r="AT21" s="78"/>
      <c r="AU21" s="78"/>
      <c r="AV21" s="78"/>
      <c r="AW21" s="134"/>
      <c r="AX21" s="134"/>
      <c r="AY21" s="134"/>
      <c r="AZ21" s="134"/>
      <c r="BA21" s="134"/>
      <c r="BB21" s="134"/>
      <c r="BC21" s="134"/>
      <c r="BD21" s="78"/>
      <c r="BE21" s="78"/>
      <c r="BF21" s="78"/>
      <c r="BG21" s="78"/>
      <c r="BH21" s="78"/>
      <c r="BI21" s="78"/>
      <c r="BJ21" s="78"/>
      <c r="BK21" s="78"/>
      <c r="BL21" s="78"/>
      <c r="BM21" s="78"/>
      <c r="BN21" s="78"/>
      <c r="BO21" s="78"/>
      <c r="BP21" s="78"/>
      <c r="BQ21" s="78"/>
      <c r="BR21" s="79"/>
    </row>
    <row r="22" spans="1:73" ht="14.25" customHeight="1">
      <c r="A22" s="202"/>
      <c r="B22" s="151" t="str">
        <f>'3-7 лет (день 1)'!B20</f>
        <v>Картофельное пюре</v>
      </c>
      <c r="C22" s="172"/>
      <c r="D22" s="78"/>
      <c r="E22" s="78"/>
      <c r="F22" s="78"/>
      <c r="G22" s="78"/>
      <c r="H22" s="78"/>
      <c r="I22" s="78"/>
      <c r="J22" s="78">
        <v>2.4E-2</v>
      </c>
      <c r="K22" s="78">
        <v>2E-3</v>
      </c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133"/>
      <c r="Y22" s="133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M22" s="78"/>
      <c r="AN22" s="78"/>
      <c r="AO22" s="78"/>
      <c r="AP22" s="78"/>
      <c r="AQ22" s="78"/>
      <c r="AR22" s="78"/>
      <c r="AS22" s="78"/>
      <c r="AT22" s="78"/>
      <c r="AU22" s="78"/>
      <c r="AV22" s="78"/>
      <c r="AW22" s="134"/>
      <c r="AX22" s="134"/>
      <c r="AY22" s="134"/>
      <c r="AZ22" s="134"/>
      <c r="BA22" s="134"/>
      <c r="BB22" s="134"/>
      <c r="BC22" s="134"/>
      <c r="BD22" s="78"/>
      <c r="BE22" s="78"/>
      <c r="BF22" s="78"/>
      <c r="BG22" s="78"/>
      <c r="BH22" s="78"/>
      <c r="BI22" s="78"/>
      <c r="BJ22" s="78">
        <v>0.18</v>
      </c>
      <c r="BK22" s="78"/>
      <c r="BL22" s="78"/>
      <c r="BM22" s="78"/>
      <c r="BN22" s="78"/>
      <c r="BO22" s="78"/>
      <c r="BP22" s="78"/>
      <c r="BQ22" s="78">
        <v>1E-3</v>
      </c>
      <c r="BR22" s="79"/>
    </row>
    <row r="23" spans="1:73" ht="15" customHeight="1">
      <c r="A23" s="202"/>
      <c r="B23" s="151" t="str">
        <f>'3-7 лет (день 1)'!B21</f>
        <v>Хлеб пшеничный</v>
      </c>
      <c r="C23" s="172"/>
      <c r="D23" s="78">
        <v>0.03</v>
      </c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133"/>
      <c r="Y23" s="133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8"/>
      <c r="AL23" s="78"/>
      <c r="AM23" s="78"/>
      <c r="AN23" s="78"/>
      <c r="AO23" s="78"/>
      <c r="AP23" s="78"/>
      <c r="AQ23" s="78"/>
      <c r="AR23" s="78"/>
      <c r="AS23" s="78"/>
      <c r="AT23" s="78"/>
      <c r="AU23" s="78"/>
      <c r="AV23" s="78"/>
      <c r="AW23" s="134"/>
      <c r="AX23" s="134"/>
      <c r="AY23" s="134"/>
      <c r="AZ23" s="134"/>
      <c r="BA23" s="134"/>
      <c r="BB23" s="134"/>
      <c r="BC23" s="134"/>
      <c r="BD23" s="78"/>
      <c r="BE23" s="78"/>
      <c r="BF23" s="78"/>
      <c r="BG23" s="78"/>
      <c r="BH23" s="78"/>
      <c r="BI23" s="78"/>
      <c r="BJ23" s="78"/>
      <c r="BK23" s="78"/>
      <c r="BL23" s="78"/>
      <c r="BM23" s="78"/>
      <c r="BN23" s="78"/>
      <c r="BO23" s="78"/>
      <c r="BP23" s="78"/>
      <c r="BQ23" s="78"/>
      <c r="BR23" s="79"/>
    </row>
    <row r="24" spans="1:73" ht="15" customHeight="1">
      <c r="A24" s="202"/>
      <c r="B24" s="151" t="str">
        <f>'3-7 лет (день 1)'!B22</f>
        <v>Хлеб ржано-пшеничный</v>
      </c>
      <c r="C24" s="172"/>
      <c r="D24" s="78"/>
      <c r="E24" s="78">
        <v>0.05</v>
      </c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133"/>
      <c r="Y24" s="133"/>
      <c r="Z24" s="78"/>
      <c r="AA24" s="78"/>
      <c r="AB24" s="78"/>
      <c r="AC24" s="78"/>
      <c r="AD24" s="78"/>
      <c r="AE24" s="78"/>
      <c r="AF24" s="78"/>
      <c r="AG24" s="78"/>
      <c r="AH24" s="78"/>
      <c r="AI24" s="78"/>
      <c r="AJ24" s="78"/>
      <c r="AK24" s="78"/>
      <c r="AL24" s="78"/>
      <c r="AM24" s="78"/>
      <c r="AN24" s="78"/>
      <c r="AO24" s="78"/>
      <c r="AP24" s="78"/>
      <c r="AQ24" s="78"/>
      <c r="AR24" s="78"/>
      <c r="AS24" s="78"/>
      <c r="AT24" s="78"/>
      <c r="AU24" s="78"/>
      <c r="AV24" s="78"/>
      <c r="AW24" s="134"/>
      <c r="AX24" s="134"/>
      <c r="AY24" s="134"/>
      <c r="AZ24" s="134"/>
      <c r="BA24" s="134"/>
      <c r="BB24" s="134"/>
      <c r="BC24" s="134"/>
      <c r="BD24" s="78"/>
      <c r="BE24" s="78"/>
      <c r="BF24" s="78"/>
      <c r="BG24" s="78"/>
      <c r="BH24" s="78"/>
      <c r="BI24" s="78"/>
      <c r="BJ24" s="78"/>
      <c r="BK24" s="78"/>
      <c r="BL24" s="78"/>
      <c r="BM24" s="78"/>
      <c r="BN24" s="78"/>
      <c r="BO24" s="78"/>
      <c r="BP24" s="78"/>
      <c r="BQ24" s="78"/>
      <c r="BR24" s="79"/>
    </row>
    <row r="25" spans="1:73" ht="15" customHeight="1">
      <c r="A25" s="203"/>
      <c r="B25" s="151" t="str">
        <f>'3-7 лет (день 1)'!B23</f>
        <v>Кисель</v>
      </c>
      <c r="C25" s="173"/>
      <c r="D25" s="78"/>
      <c r="E25" s="78"/>
      <c r="F25" s="78">
        <v>0.01</v>
      </c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133"/>
      <c r="Y25" s="133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>
        <v>0.02</v>
      </c>
      <c r="AK25" s="78"/>
      <c r="AL25" s="78"/>
      <c r="AM25" s="78"/>
      <c r="AN25" s="78"/>
      <c r="AO25" s="78"/>
      <c r="AP25" s="78"/>
      <c r="AQ25" s="78"/>
      <c r="AR25" s="78"/>
      <c r="AS25" s="78"/>
      <c r="AT25" s="78"/>
      <c r="AU25" s="78"/>
      <c r="AV25" s="78"/>
      <c r="AW25" s="134"/>
      <c r="AX25" s="134"/>
      <c r="AY25" s="134"/>
      <c r="AZ25" s="134"/>
      <c r="BA25" s="134"/>
      <c r="BB25" s="134"/>
      <c r="BC25" s="134"/>
      <c r="BD25" s="78"/>
      <c r="BE25" s="78"/>
      <c r="BF25" s="78"/>
      <c r="BG25" s="78"/>
      <c r="BH25" s="78"/>
      <c r="BI25" s="78"/>
      <c r="BJ25" s="78"/>
      <c r="BK25" s="78"/>
      <c r="BL25" s="78"/>
      <c r="BM25" s="78"/>
      <c r="BN25" s="78"/>
      <c r="BO25" s="78"/>
      <c r="BP25" s="78"/>
      <c r="BQ25" s="78"/>
      <c r="BR25" s="79">
        <v>5.0000000000000002E-5</v>
      </c>
    </row>
    <row r="26" spans="1:73" s="9" customFormat="1">
      <c r="A26" s="204" t="s">
        <v>18</v>
      </c>
      <c r="B26" s="151" t="str">
        <f>'3-7 лет (день 1)'!B24</f>
        <v>Снежок</v>
      </c>
      <c r="C26" s="171">
        <f>$F$8</f>
        <v>1</v>
      </c>
      <c r="D26" s="82"/>
      <c r="E26" s="82"/>
      <c r="F26" s="78"/>
      <c r="G26" s="78"/>
      <c r="H26" s="82"/>
      <c r="I26" s="82"/>
      <c r="J26" s="82"/>
      <c r="K26" s="82"/>
      <c r="L26" s="82"/>
      <c r="M26" s="82"/>
      <c r="N26" s="82">
        <v>0.15</v>
      </c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J26" s="82"/>
      <c r="AK26" s="82"/>
      <c r="AL26" s="82"/>
      <c r="AM26" s="82"/>
      <c r="AN26" s="82"/>
      <c r="AO26" s="82"/>
      <c r="AP26" s="82"/>
      <c r="AQ26" s="82"/>
      <c r="AR26" s="82"/>
      <c r="AS26" s="82"/>
      <c r="AT26" s="82"/>
      <c r="AU26" s="82"/>
      <c r="AV26" s="82"/>
      <c r="AW26" s="82"/>
      <c r="AX26" s="82"/>
      <c r="AY26" s="82"/>
      <c r="AZ26" s="82"/>
      <c r="BA26" s="82"/>
      <c r="BB26" s="82"/>
      <c r="BC26" s="141"/>
      <c r="BD26" s="82"/>
      <c r="BE26" s="82"/>
      <c r="BF26" s="82"/>
      <c r="BG26" s="82"/>
      <c r="BH26" s="82"/>
      <c r="BI26" s="82"/>
      <c r="BJ26" s="140"/>
      <c r="BK26" s="140"/>
      <c r="BL26" s="140"/>
      <c r="BM26" s="140"/>
      <c r="BN26" s="140"/>
      <c r="BO26" s="140"/>
      <c r="BP26" s="82"/>
      <c r="BQ26" s="82"/>
      <c r="BR26" s="79"/>
      <c r="BS26" s="32"/>
      <c r="BT26" s="32"/>
    </row>
    <row r="27" spans="1:73" s="31" customFormat="1" ht="15" customHeight="1">
      <c r="A27" s="202"/>
      <c r="B27" s="151" t="str">
        <f>'3-7 лет (день 1)'!B25</f>
        <v>Манник со сгущенным молоком</v>
      </c>
      <c r="C27" s="172"/>
      <c r="D27" s="142"/>
      <c r="E27" s="142"/>
      <c r="F27" s="142">
        <v>5.0000000000000001E-3</v>
      </c>
      <c r="G27" s="142"/>
      <c r="H27" s="142"/>
      <c r="I27" s="142"/>
      <c r="J27" s="142"/>
      <c r="K27" s="142">
        <v>2E-3</v>
      </c>
      <c r="L27" s="142">
        <v>0.01</v>
      </c>
      <c r="M27" s="142"/>
      <c r="N27" s="142"/>
      <c r="O27" s="142"/>
      <c r="P27" s="82">
        <v>7.0000000000000001E-3</v>
      </c>
      <c r="Q27" s="82"/>
      <c r="R27" s="82"/>
      <c r="S27" s="82"/>
      <c r="T27" s="82"/>
      <c r="U27" s="82"/>
      <c r="V27" s="82"/>
      <c r="W27" s="82"/>
      <c r="X27" s="141">
        <v>0.14199999999999999</v>
      </c>
      <c r="Y27" s="140"/>
      <c r="Z27" s="82"/>
      <c r="AA27" s="82"/>
      <c r="AB27" s="82"/>
      <c r="AC27" s="82"/>
      <c r="AD27" s="82"/>
      <c r="AE27" s="82"/>
      <c r="AF27" s="82"/>
      <c r="AG27" s="82"/>
      <c r="AH27" s="82"/>
      <c r="AI27" s="82"/>
      <c r="AJ27" s="82"/>
      <c r="AK27" s="82"/>
      <c r="AL27" s="82"/>
      <c r="AM27" s="82"/>
      <c r="AN27" s="82"/>
      <c r="AO27" s="82"/>
      <c r="AP27" s="82"/>
      <c r="AQ27" s="82"/>
      <c r="AR27" s="82"/>
      <c r="AS27" s="82"/>
      <c r="AT27" s="82"/>
      <c r="AU27" s="82"/>
      <c r="AV27" s="82"/>
      <c r="AW27" s="140"/>
      <c r="AX27" s="140">
        <v>2.0400000000000001E-2</v>
      </c>
      <c r="AY27" s="140"/>
      <c r="AZ27" s="140"/>
      <c r="BA27" s="140"/>
      <c r="BB27" s="140"/>
      <c r="BC27" s="140"/>
      <c r="BD27" s="82"/>
      <c r="BE27" s="82"/>
      <c r="BF27" s="82"/>
      <c r="BG27" s="82"/>
      <c r="BH27" s="82"/>
      <c r="BI27" s="82"/>
      <c r="BJ27" s="82"/>
      <c r="BK27" s="82"/>
      <c r="BL27" s="82"/>
      <c r="BM27" s="82"/>
      <c r="BN27" s="82"/>
      <c r="BO27" s="82"/>
      <c r="BP27" s="82">
        <v>1.1999999999999999E-3</v>
      </c>
      <c r="BQ27" s="82"/>
      <c r="BR27" s="79"/>
      <c r="BS27" s="33"/>
      <c r="BT27" s="33"/>
    </row>
    <row r="28" spans="1:73" ht="15" hidden="1" customHeight="1">
      <c r="A28" s="202"/>
      <c r="B28" s="151" t="str">
        <f>'3-7 лет (день 1)'!B26</f>
        <v>Яблоко</v>
      </c>
      <c r="C28" s="172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133"/>
      <c r="Y28" s="133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M28" s="78"/>
      <c r="AN28" s="78"/>
      <c r="AO28" s="78"/>
      <c r="AP28" s="78"/>
      <c r="AQ28" s="78"/>
      <c r="AR28" s="78"/>
      <c r="AS28" s="78"/>
      <c r="AT28" s="78"/>
      <c r="AU28" s="78"/>
      <c r="AV28" s="78"/>
      <c r="AW28" s="134"/>
      <c r="AX28" s="134"/>
      <c r="AY28" s="134"/>
      <c r="AZ28" s="134"/>
      <c r="BA28" s="134"/>
      <c r="BB28" s="134"/>
      <c r="BC28" s="134"/>
      <c r="BD28" s="78"/>
      <c r="BE28" s="78"/>
      <c r="BF28" s="78"/>
      <c r="BG28" s="78"/>
      <c r="BH28" s="78"/>
      <c r="BI28" s="78"/>
      <c r="BJ28" s="78"/>
      <c r="BK28" s="78"/>
      <c r="BL28" s="78"/>
      <c r="BM28" s="78"/>
      <c r="BN28" s="78"/>
      <c r="BO28" s="78"/>
      <c r="BP28" s="78"/>
      <c r="BQ28" s="78"/>
      <c r="BR28" s="79"/>
    </row>
    <row r="29" spans="1:73" ht="15" customHeight="1">
      <c r="A29" s="202"/>
      <c r="B29" s="78"/>
      <c r="C29" s="172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133"/>
      <c r="Y29" s="133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M29" s="78"/>
      <c r="AN29" s="78"/>
      <c r="AO29" s="78"/>
      <c r="AP29" s="78"/>
      <c r="AQ29" s="78"/>
      <c r="AR29" s="78"/>
      <c r="AS29" s="78"/>
      <c r="AT29" s="78"/>
      <c r="AU29" s="78"/>
      <c r="AV29" s="78"/>
      <c r="AW29" s="134"/>
      <c r="AX29" s="134"/>
      <c r="AY29" s="134"/>
      <c r="AZ29" s="134"/>
      <c r="BA29" s="134"/>
      <c r="BB29" s="134"/>
      <c r="BC29" s="134"/>
      <c r="BD29" s="78"/>
      <c r="BE29" s="78"/>
      <c r="BF29" s="78"/>
      <c r="BG29" s="78"/>
      <c r="BH29" s="78"/>
      <c r="BI29" s="78"/>
      <c r="BJ29" s="78"/>
      <c r="BK29" s="78"/>
      <c r="BL29" s="78"/>
      <c r="BM29" s="78"/>
      <c r="BN29" s="78"/>
      <c r="BO29" s="78"/>
      <c r="BP29" s="78"/>
      <c r="BQ29" s="78"/>
      <c r="BR29" s="79"/>
    </row>
    <row r="30" spans="1:73" ht="15" customHeight="1">
      <c r="A30" s="203"/>
      <c r="B30" s="78"/>
      <c r="C30" s="173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133"/>
      <c r="Y30" s="133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M30" s="78"/>
      <c r="AN30" s="78"/>
      <c r="AO30" s="78"/>
      <c r="AP30" s="78"/>
      <c r="AQ30" s="78"/>
      <c r="AR30" s="78"/>
      <c r="AS30" s="78"/>
      <c r="AT30" s="78"/>
      <c r="AU30" s="78"/>
      <c r="AV30" s="78"/>
      <c r="AW30" s="134"/>
      <c r="AX30" s="134"/>
      <c r="AY30" s="134"/>
      <c r="AZ30" s="134"/>
      <c r="BA30" s="134"/>
      <c r="BB30" s="134"/>
      <c r="BC30" s="134"/>
      <c r="BD30" s="78"/>
      <c r="BE30" s="78"/>
      <c r="BF30" s="78"/>
      <c r="BG30" s="78"/>
      <c r="BH30" s="78"/>
      <c r="BI30" s="78"/>
      <c r="BJ30" s="78"/>
      <c r="BK30" s="78"/>
      <c r="BL30" s="78"/>
      <c r="BM30" s="78"/>
      <c r="BN30" s="78"/>
      <c r="BO30" s="78"/>
      <c r="BP30" s="78"/>
      <c r="BQ30" s="78"/>
      <c r="BR30" s="79"/>
    </row>
    <row r="31" spans="1:73" ht="15" customHeight="1">
      <c r="A31" s="204" t="s">
        <v>21</v>
      </c>
      <c r="B31" s="85" t="str">
        <f>'3-7 лет (день 1)'!B29</f>
        <v>Макароны отварные с маслом</v>
      </c>
      <c r="C31" s="171">
        <f>$F$8</f>
        <v>1</v>
      </c>
      <c r="D31" s="78"/>
      <c r="E31" s="78"/>
      <c r="F31" s="78"/>
      <c r="G31" s="78"/>
      <c r="H31" s="78"/>
      <c r="I31" s="78"/>
      <c r="J31" s="78"/>
      <c r="K31" s="78">
        <v>4.0000000000000001E-3</v>
      </c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135"/>
      <c r="X31" s="135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>
        <v>0.03</v>
      </c>
      <c r="AM31" s="78"/>
      <c r="AN31" s="78"/>
      <c r="AO31" s="78"/>
      <c r="AP31" s="78"/>
      <c r="AQ31" s="78"/>
      <c r="AR31" s="78"/>
      <c r="AS31" s="78"/>
      <c r="AT31" s="78"/>
      <c r="AU31" s="78"/>
      <c r="AV31" s="78"/>
      <c r="AW31" s="134"/>
      <c r="AX31" s="134"/>
      <c r="AY31" s="134"/>
      <c r="AZ31" s="134"/>
      <c r="BA31" s="134"/>
      <c r="BB31" s="134"/>
      <c r="BC31" s="134"/>
      <c r="BD31" s="78"/>
      <c r="BE31" s="78"/>
      <c r="BF31" s="78"/>
      <c r="BG31" s="78"/>
      <c r="BH31" s="78"/>
      <c r="BI31" s="78"/>
      <c r="BJ31" s="78"/>
      <c r="BK31" s="78"/>
      <c r="BL31" s="78"/>
      <c r="BM31" s="78"/>
      <c r="BN31" s="78"/>
      <c r="BO31" s="78"/>
      <c r="BP31" s="78"/>
      <c r="BQ31" s="78">
        <v>5.0000000000000001E-4</v>
      </c>
      <c r="BR31" s="79"/>
    </row>
    <row r="32" spans="1:73" ht="15" customHeight="1">
      <c r="A32" s="202"/>
      <c r="B32" s="85" t="str">
        <f>'3-7 лет (день 1)'!B30</f>
        <v>Хлеб пшеничный</v>
      </c>
      <c r="C32" s="172"/>
      <c r="D32" s="78">
        <v>0.02</v>
      </c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133"/>
      <c r="Y32" s="133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M32" s="78"/>
      <c r="AN32" s="78"/>
      <c r="AO32" s="78"/>
      <c r="AP32" s="78"/>
      <c r="AQ32" s="78"/>
      <c r="AR32" s="78"/>
      <c r="AS32" s="78"/>
      <c r="AT32" s="78"/>
      <c r="AU32" s="78"/>
      <c r="AV32" s="78"/>
      <c r="AW32" s="134"/>
      <c r="AX32" s="134"/>
      <c r="AY32" s="134"/>
      <c r="AZ32" s="134"/>
      <c r="BA32" s="134"/>
      <c r="BB32" s="134"/>
      <c r="BC32" s="134"/>
      <c r="BD32" s="78"/>
      <c r="BE32" s="78"/>
      <c r="BF32" s="78"/>
      <c r="BG32" s="78"/>
      <c r="BH32" s="78"/>
      <c r="BI32" s="78"/>
      <c r="BJ32" s="78"/>
      <c r="BK32" s="78"/>
      <c r="BL32" s="78"/>
      <c r="BM32" s="78"/>
      <c r="BN32" s="78"/>
      <c r="BO32" s="78"/>
      <c r="BP32" s="78"/>
      <c r="BQ32" s="78"/>
      <c r="BR32" s="79"/>
    </row>
    <row r="33" spans="1:73" ht="15" customHeight="1">
      <c r="A33" s="202"/>
      <c r="B33" s="85" t="str">
        <f>'3-7 лет (день 1)'!B31</f>
        <v>Чай с сахаром</v>
      </c>
      <c r="C33" s="172"/>
      <c r="D33" s="78"/>
      <c r="E33" s="78"/>
      <c r="F33" s="78">
        <v>0.01</v>
      </c>
      <c r="G33" s="78">
        <v>5.0000000000000001E-4</v>
      </c>
      <c r="H33" s="82"/>
      <c r="I33" s="82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133"/>
      <c r="Y33" s="133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M33" s="78"/>
      <c r="AN33" s="78"/>
      <c r="AO33" s="78"/>
      <c r="AP33" s="78"/>
      <c r="AQ33" s="78"/>
      <c r="AR33" s="78"/>
      <c r="AS33" s="78"/>
      <c r="AT33" s="78"/>
      <c r="AU33" s="78"/>
      <c r="AV33" s="78"/>
      <c r="AW33" s="134"/>
      <c r="AX33" s="134"/>
      <c r="AY33" s="134"/>
      <c r="AZ33" s="134"/>
      <c r="BA33" s="134"/>
      <c r="BB33" s="134"/>
      <c r="BC33" s="134"/>
      <c r="BD33" s="78"/>
      <c r="BE33" s="78"/>
      <c r="BF33" s="78"/>
      <c r="BG33" s="78"/>
      <c r="BH33" s="78"/>
      <c r="BI33" s="78"/>
      <c r="BJ33" s="78"/>
      <c r="BK33" s="78"/>
      <c r="BL33" s="78"/>
      <c r="BM33" s="78"/>
      <c r="BN33" s="78"/>
      <c r="BO33" s="78"/>
      <c r="BP33" s="78"/>
      <c r="BQ33" s="78"/>
      <c r="BR33" s="79"/>
    </row>
    <row r="34" spans="1:73" ht="15" customHeight="1">
      <c r="A34" s="202"/>
      <c r="B34" s="81"/>
      <c r="C34" s="172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78"/>
      <c r="W34" s="78"/>
      <c r="X34" s="133"/>
      <c r="Y34" s="133"/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78"/>
      <c r="AL34" s="78"/>
      <c r="AM34" s="78"/>
      <c r="AN34" s="78"/>
      <c r="AO34" s="78"/>
      <c r="AP34" s="78"/>
      <c r="AQ34" s="78"/>
      <c r="AR34" s="78"/>
      <c r="AS34" s="78"/>
      <c r="AT34" s="78"/>
      <c r="AU34" s="78"/>
      <c r="AV34" s="78"/>
      <c r="AW34" s="134"/>
      <c r="AX34" s="134"/>
      <c r="AY34" s="134"/>
      <c r="AZ34" s="134"/>
      <c r="BA34" s="134"/>
      <c r="BB34" s="134"/>
      <c r="BC34" s="134"/>
      <c r="BD34" s="78"/>
      <c r="BE34" s="78"/>
      <c r="BF34" s="78"/>
      <c r="BG34" s="78"/>
      <c r="BH34" s="78"/>
      <c r="BI34" s="78"/>
      <c r="BJ34" s="78"/>
      <c r="BK34" s="78"/>
      <c r="BL34" s="78"/>
      <c r="BM34" s="78"/>
      <c r="BN34" s="78"/>
      <c r="BO34" s="78"/>
      <c r="BP34" s="78"/>
      <c r="BQ34" s="78"/>
      <c r="BR34" s="79"/>
    </row>
    <row r="35" spans="1:73" ht="15" customHeight="1">
      <c r="A35" s="203"/>
      <c r="B35" s="78"/>
      <c r="C35" s="173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133"/>
      <c r="Y35" s="133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  <c r="AM35" s="78"/>
      <c r="AN35" s="78"/>
      <c r="AO35" s="78"/>
      <c r="AP35" s="78"/>
      <c r="AQ35" s="78"/>
      <c r="AR35" s="78"/>
      <c r="AS35" s="78"/>
      <c r="AT35" s="78"/>
      <c r="AU35" s="78"/>
      <c r="AV35" s="78"/>
      <c r="AW35" s="134"/>
      <c r="AX35" s="134"/>
      <c r="AY35" s="134"/>
      <c r="AZ35" s="134"/>
      <c r="BA35" s="134"/>
      <c r="BB35" s="134"/>
      <c r="BC35" s="134"/>
      <c r="BD35" s="78"/>
      <c r="BE35" s="78"/>
      <c r="BF35" s="78"/>
      <c r="BG35" s="78"/>
      <c r="BH35" s="78"/>
      <c r="BI35" s="78"/>
      <c r="BJ35" s="78"/>
      <c r="BK35" s="78"/>
      <c r="BL35" s="78"/>
      <c r="BM35" s="78"/>
      <c r="BN35" s="78"/>
      <c r="BO35" s="78"/>
      <c r="BP35" s="78"/>
      <c r="BQ35" s="78"/>
      <c r="BR35" s="79"/>
    </row>
    <row r="36" spans="1:73" ht="16.8">
      <c r="A36" s="142"/>
      <c r="B36" s="156" t="s">
        <v>24</v>
      </c>
      <c r="C36" s="157"/>
      <c r="D36" s="158">
        <f t="shared" ref="D36:BR36" si="0">SUM(D11:D35)</f>
        <v>9.0000000000000011E-2</v>
      </c>
      <c r="E36" s="158">
        <f t="shared" si="0"/>
        <v>0.05</v>
      </c>
      <c r="F36" s="158">
        <f t="shared" si="0"/>
        <v>3.9E-2</v>
      </c>
      <c r="G36" s="158">
        <f t="shared" si="0"/>
        <v>5.0000000000000001E-4</v>
      </c>
      <c r="H36" s="158">
        <f t="shared" si="0"/>
        <v>1.1999999999999999E-3</v>
      </c>
      <c r="I36" s="158">
        <f t="shared" si="0"/>
        <v>0</v>
      </c>
      <c r="J36" s="158">
        <f t="shared" si="0"/>
        <v>0.11399999999999999</v>
      </c>
      <c r="K36" s="158">
        <f t="shared" si="0"/>
        <v>1.9E-2</v>
      </c>
      <c r="L36" s="158">
        <f t="shared" si="0"/>
        <v>2.3E-2</v>
      </c>
      <c r="M36" s="158">
        <f t="shared" si="0"/>
        <v>1.6500000000000001E-2</v>
      </c>
      <c r="N36" s="158">
        <f t="shared" si="0"/>
        <v>0.15</v>
      </c>
      <c r="O36" s="158">
        <f t="shared" si="0"/>
        <v>0</v>
      </c>
      <c r="P36" s="158">
        <f t="shared" si="0"/>
        <v>7.0000000000000001E-3</v>
      </c>
      <c r="Q36" s="158">
        <f t="shared" si="0"/>
        <v>0</v>
      </c>
      <c r="R36" s="158">
        <f t="shared" si="0"/>
        <v>0</v>
      </c>
      <c r="S36" s="158">
        <f t="shared" si="0"/>
        <v>0</v>
      </c>
      <c r="T36" s="158">
        <f t="shared" si="0"/>
        <v>0</v>
      </c>
      <c r="U36" s="158">
        <f t="shared" si="0"/>
        <v>0</v>
      </c>
      <c r="V36" s="158">
        <f t="shared" si="0"/>
        <v>0</v>
      </c>
      <c r="W36" s="158">
        <f t="shared" si="0"/>
        <v>0</v>
      </c>
      <c r="X36" s="158">
        <f t="shared" si="0"/>
        <v>0.30866666666666664</v>
      </c>
      <c r="Y36" s="158">
        <f t="shared" si="0"/>
        <v>0</v>
      </c>
      <c r="Z36" s="158">
        <f t="shared" si="0"/>
        <v>0</v>
      </c>
      <c r="AA36" s="158">
        <f t="shared" si="0"/>
        <v>0</v>
      </c>
      <c r="AB36" s="158">
        <f t="shared" si="0"/>
        <v>0</v>
      </c>
      <c r="AC36" s="158">
        <f t="shared" si="0"/>
        <v>0</v>
      </c>
      <c r="AD36" s="158">
        <f t="shared" si="0"/>
        <v>0</v>
      </c>
      <c r="AE36" s="158">
        <f t="shared" si="0"/>
        <v>0</v>
      </c>
      <c r="AF36" s="158">
        <f t="shared" si="0"/>
        <v>0</v>
      </c>
      <c r="AG36" s="158">
        <f t="shared" si="0"/>
        <v>0</v>
      </c>
      <c r="AH36" s="158">
        <f t="shared" si="0"/>
        <v>0</v>
      </c>
      <c r="AI36" s="158">
        <f t="shared" si="0"/>
        <v>0.114</v>
      </c>
      <c r="AJ36" s="158">
        <f t="shared" si="0"/>
        <v>0.02</v>
      </c>
      <c r="AK36" s="158">
        <f t="shared" si="0"/>
        <v>0</v>
      </c>
      <c r="AL36" s="158">
        <f t="shared" si="0"/>
        <v>0.03</v>
      </c>
      <c r="AM36" s="158">
        <f t="shared" si="0"/>
        <v>5.9999999999999995E-4</v>
      </c>
      <c r="AN36" s="158">
        <f t="shared" si="0"/>
        <v>0</v>
      </c>
      <c r="AO36" s="158">
        <f t="shared" si="0"/>
        <v>0</v>
      </c>
      <c r="AP36" s="158">
        <f t="shared" si="0"/>
        <v>0</v>
      </c>
      <c r="AQ36" s="158">
        <f t="shared" si="0"/>
        <v>0</v>
      </c>
      <c r="AR36" s="158">
        <f t="shared" si="0"/>
        <v>0</v>
      </c>
      <c r="AS36" s="158">
        <f t="shared" si="0"/>
        <v>0</v>
      </c>
      <c r="AT36" s="158">
        <f t="shared" si="0"/>
        <v>0</v>
      </c>
      <c r="AU36" s="158">
        <f t="shared" si="0"/>
        <v>0</v>
      </c>
      <c r="AV36" s="158">
        <f t="shared" si="0"/>
        <v>0</v>
      </c>
      <c r="AW36" s="158">
        <f t="shared" si="0"/>
        <v>0.02</v>
      </c>
      <c r="AX36" s="158">
        <f t="shared" si="0"/>
        <v>2.0400000000000001E-2</v>
      </c>
      <c r="AY36" s="158">
        <f t="shared" si="0"/>
        <v>0</v>
      </c>
      <c r="AZ36" s="158">
        <f t="shared" si="0"/>
        <v>0</v>
      </c>
      <c r="BA36" s="158">
        <f t="shared" si="0"/>
        <v>0</v>
      </c>
      <c r="BB36" s="158">
        <f t="shared" si="0"/>
        <v>0</v>
      </c>
      <c r="BC36" s="158">
        <f t="shared" si="0"/>
        <v>0</v>
      </c>
      <c r="BD36" s="158">
        <f t="shared" si="0"/>
        <v>0</v>
      </c>
      <c r="BE36" s="158">
        <f t="shared" si="0"/>
        <v>0</v>
      </c>
      <c r="BF36" s="158">
        <f t="shared" si="0"/>
        <v>0.01</v>
      </c>
      <c r="BG36" s="158">
        <f t="shared" si="0"/>
        <v>0</v>
      </c>
      <c r="BH36" s="158">
        <f t="shared" si="0"/>
        <v>0.05</v>
      </c>
      <c r="BI36" s="158">
        <f t="shared" si="0"/>
        <v>0</v>
      </c>
      <c r="BJ36" s="158">
        <f t="shared" si="0"/>
        <v>0.24</v>
      </c>
      <c r="BK36" s="158">
        <f t="shared" si="0"/>
        <v>0.01</v>
      </c>
      <c r="BL36" s="158">
        <f t="shared" si="0"/>
        <v>0.02</v>
      </c>
      <c r="BM36" s="158">
        <f t="shared" si="0"/>
        <v>0</v>
      </c>
      <c r="BN36" s="158">
        <f t="shared" si="0"/>
        <v>7.0000000000000007E-2</v>
      </c>
      <c r="BO36" s="158">
        <f t="shared" si="0"/>
        <v>3.0000000000000001E-3</v>
      </c>
      <c r="BP36" s="158">
        <f t="shared" si="0"/>
        <v>5.1999999999999998E-3</v>
      </c>
      <c r="BQ36" s="158">
        <f t="shared" si="0"/>
        <v>6.0000000000000001E-3</v>
      </c>
      <c r="BR36" s="86">
        <f t="shared" si="0"/>
        <v>5.0000000000000002E-5</v>
      </c>
      <c r="BS36" s="31"/>
    </row>
    <row r="37" spans="1:73" ht="16.8">
      <c r="A37" s="142"/>
      <c r="B37" s="156" t="s">
        <v>41</v>
      </c>
      <c r="C37" s="157"/>
      <c r="D37" s="159">
        <f>ROUND(PRODUCT(D36,$F$8),3)</f>
        <v>0.09</v>
      </c>
      <c r="E37" s="159">
        <f t="shared" ref="E37:BR37" si="1">ROUND(PRODUCT(E36,$F$8),3)</f>
        <v>0.05</v>
      </c>
      <c r="F37" s="159">
        <f t="shared" si="1"/>
        <v>3.9E-2</v>
      </c>
      <c r="G37" s="159">
        <f t="shared" si="1"/>
        <v>1E-3</v>
      </c>
      <c r="H37" s="159">
        <f t="shared" si="1"/>
        <v>1E-3</v>
      </c>
      <c r="I37" s="159">
        <f t="shared" si="1"/>
        <v>0</v>
      </c>
      <c r="J37" s="159">
        <f t="shared" si="1"/>
        <v>0.114</v>
      </c>
      <c r="K37" s="159">
        <f t="shared" si="1"/>
        <v>1.9E-2</v>
      </c>
      <c r="L37" s="159">
        <f t="shared" si="1"/>
        <v>2.3E-2</v>
      </c>
      <c r="M37" s="159">
        <f t="shared" si="1"/>
        <v>1.7000000000000001E-2</v>
      </c>
      <c r="N37" s="159">
        <f t="shared" si="1"/>
        <v>0.15</v>
      </c>
      <c r="O37" s="159">
        <f t="shared" si="1"/>
        <v>0</v>
      </c>
      <c r="P37" s="159">
        <f t="shared" si="1"/>
        <v>7.0000000000000001E-3</v>
      </c>
      <c r="Q37" s="159">
        <f t="shared" si="1"/>
        <v>0</v>
      </c>
      <c r="R37" s="159">
        <f t="shared" si="1"/>
        <v>0</v>
      </c>
      <c r="S37" s="159">
        <f t="shared" si="1"/>
        <v>0</v>
      </c>
      <c r="T37" s="159">
        <f t="shared" si="1"/>
        <v>0</v>
      </c>
      <c r="U37" s="159">
        <f t="shared" si="1"/>
        <v>0</v>
      </c>
      <c r="V37" s="159">
        <f t="shared" si="1"/>
        <v>0</v>
      </c>
      <c r="W37" s="159">
        <f t="shared" si="1"/>
        <v>0</v>
      </c>
      <c r="X37" s="159">
        <f t="shared" si="1"/>
        <v>0.309</v>
      </c>
      <c r="Y37" s="159">
        <f t="shared" si="1"/>
        <v>0</v>
      </c>
      <c r="Z37" s="159">
        <f t="shared" si="1"/>
        <v>0</v>
      </c>
      <c r="AA37" s="159">
        <f t="shared" si="1"/>
        <v>0</v>
      </c>
      <c r="AB37" s="159">
        <f t="shared" si="1"/>
        <v>0</v>
      </c>
      <c r="AC37" s="159">
        <f t="shared" si="1"/>
        <v>0</v>
      </c>
      <c r="AD37" s="159">
        <f t="shared" si="1"/>
        <v>0</v>
      </c>
      <c r="AE37" s="159">
        <f t="shared" si="1"/>
        <v>0</v>
      </c>
      <c r="AF37" s="159">
        <f t="shared" si="1"/>
        <v>0</v>
      </c>
      <c r="AG37" s="159">
        <f t="shared" si="1"/>
        <v>0</v>
      </c>
      <c r="AH37" s="159">
        <f t="shared" si="1"/>
        <v>0</v>
      </c>
      <c r="AI37" s="159">
        <f t="shared" si="1"/>
        <v>0.114</v>
      </c>
      <c r="AJ37" s="159">
        <f t="shared" si="1"/>
        <v>0.02</v>
      </c>
      <c r="AK37" s="159">
        <f t="shared" si="1"/>
        <v>0</v>
      </c>
      <c r="AL37" s="159">
        <f t="shared" si="1"/>
        <v>0.03</v>
      </c>
      <c r="AM37" s="159">
        <f t="shared" si="1"/>
        <v>1E-3</v>
      </c>
      <c r="AN37" s="159">
        <f t="shared" si="1"/>
        <v>0</v>
      </c>
      <c r="AO37" s="159">
        <f t="shared" si="1"/>
        <v>0</v>
      </c>
      <c r="AP37" s="159">
        <f t="shared" si="1"/>
        <v>0</v>
      </c>
      <c r="AQ37" s="159">
        <f t="shared" si="1"/>
        <v>0</v>
      </c>
      <c r="AR37" s="159">
        <f t="shared" si="1"/>
        <v>0</v>
      </c>
      <c r="AS37" s="159">
        <f t="shared" si="1"/>
        <v>0</v>
      </c>
      <c r="AT37" s="159">
        <f t="shared" si="1"/>
        <v>0</v>
      </c>
      <c r="AU37" s="159">
        <f t="shared" si="1"/>
        <v>0</v>
      </c>
      <c r="AV37" s="159">
        <f t="shared" si="1"/>
        <v>0</v>
      </c>
      <c r="AW37" s="159">
        <f t="shared" si="1"/>
        <v>0.02</v>
      </c>
      <c r="AX37" s="159">
        <f t="shared" si="1"/>
        <v>0.02</v>
      </c>
      <c r="AY37" s="159">
        <f t="shared" si="1"/>
        <v>0</v>
      </c>
      <c r="AZ37" s="159">
        <f t="shared" si="1"/>
        <v>0</v>
      </c>
      <c r="BA37" s="159">
        <f t="shared" si="1"/>
        <v>0</v>
      </c>
      <c r="BB37" s="159">
        <f t="shared" si="1"/>
        <v>0</v>
      </c>
      <c r="BC37" s="159">
        <f t="shared" si="1"/>
        <v>0</v>
      </c>
      <c r="BD37" s="159">
        <f t="shared" si="1"/>
        <v>0</v>
      </c>
      <c r="BE37" s="159">
        <f t="shared" si="1"/>
        <v>0</v>
      </c>
      <c r="BF37" s="159">
        <f t="shared" si="1"/>
        <v>0.01</v>
      </c>
      <c r="BG37" s="159">
        <f t="shared" si="1"/>
        <v>0</v>
      </c>
      <c r="BH37" s="159">
        <f t="shared" si="1"/>
        <v>0.05</v>
      </c>
      <c r="BI37" s="159">
        <f t="shared" si="1"/>
        <v>0</v>
      </c>
      <c r="BJ37" s="159">
        <f t="shared" si="1"/>
        <v>0.24</v>
      </c>
      <c r="BK37" s="159">
        <f t="shared" si="1"/>
        <v>0.01</v>
      </c>
      <c r="BL37" s="159">
        <f t="shared" si="1"/>
        <v>0.02</v>
      </c>
      <c r="BM37" s="159">
        <f t="shared" si="1"/>
        <v>0</v>
      </c>
      <c r="BN37" s="159">
        <f t="shared" si="1"/>
        <v>7.0000000000000007E-2</v>
      </c>
      <c r="BO37" s="159">
        <f t="shared" si="1"/>
        <v>3.0000000000000001E-3</v>
      </c>
      <c r="BP37" s="159">
        <f t="shared" si="1"/>
        <v>5.0000000000000001E-3</v>
      </c>
      <c r="BQ37" s="159">
        <f t="shared" si="1"/>
        <v>6.0000000000000001E-3</v>
      </c>
      <c r="BR37" s="87">
        <f t="shared" si="1"/>
        <v>0</v>
      </c>
      <c r="BS37" s="31"/>
    </row>
    <row r="38" spans="1:73" ht="16.8">
      <c r="A38" s="84"/>
      <c r="B38" s="160"/>
      <c r="C38" s="161"/>
      <c r="D38" s="162"/>
      <c r="E38" s="162"/>
      <c r="F38" s="162"/>
      <c r="G38" s="162"/>
      <c r="H38" s="162"/>
      <c r="I38" s="162"/>
      <c r="J38" s="162"/>
      <c r="K38" s="162"/>
      <c r="L38" s="162"/>
      <c r="M38" s="162"/>
      <c r="N38" s="162"/>
      <c r="O38" s="162"/>
      <c r="P38" s="162"/>
      <c r="Q38" s="162"/>
      <c r="R38" s="162"/>
      <c r="S38" s="162"/>
      <c r="T38" s="162"/>
      <c r="U38" s="162"/>
      <c r="V38" s="162"/>
      <c r="W38" s="162"/>
      <c r="X38" s="162"/>
      <c r="Y38" s="162"/>
      <c r="Z38" s="162"/>
      <c r="AA38" s="162"/>
      <c r="AB38" s="162"/>
      <c r="AC38" s="162"/>
      <c r="AD38" s="162"/>
      <c r="AE38" s="162"/>
      <c r="AF38" s="162"/>
      <c r="AG38" s="162"/>
      <c r="AH38" s="162"/>
      <c r="AI38" s="162"/>
      <c r="AJ38" s="162"/>
      <c r="AK38" s="162"/>
      <c r="AL38" s="162"/>
      <c r="AM38" s="162"/>
      <c r="AN38" s="162"/>
      <c r="AO38" s="162"/>
      <c r="AP38" s="162"/>
      <c r="AQ38" s="162"/>
      <c r="AR38" s="162"/>
      <c r="AS38" s="162"/>
      <c r="AT38" s="162"/>
      <c r="AU38" s="162"/>
      <c r="AV38" s="162"/>
      <c r="AW38" s="162"/>
      <c r="AX38" s="162"/>
      <c r="AY38" s="162"/>
      <c r="AZ38" s="162"/>
      <c r="BA38" s="162"/>
      <c r="BB38" s="162"/>
      <c r="BC38" s="162"/>
      <c r="BD38" s="162"/>
      <c r="BE38" s="162"/>
      <c r="BF38" s="162"/>
      <c r="BG38" s="162"/>
      <c r="BH38" s="162"/>
      <c r="BI38" s="162"/>
      <c r="BJ38" s="162"/>
      <c r="BK38" s="162"/>
      <c r="BL38" s="162"/>
      <c r="BM38" s="162"/>
      <c r="BN38" s="162"/>
      <c r="BO38" s="162"/>
      <c r="BP38" s="162"/>
      <c r="BQ38" s="162"/>
      <c r="BR38" s="144"/>
      <c r="BS38" s="31"/>
    </row>
    <row r="39" spans="1:73" s="34" customFormat="1" ht="18">
      <c r="A39" s="76"/>
      <c r="B39" s="76"/>
      <c r="C39" s="76"/>
      <c r="D39" s="145"/>
      <c r="E39" s="145"/>
      <c r="F39" s="145"/>
      <c r="G39" s="145"/>
      <c r="H39" s="145"/>
      <c r="I39" s="145"/>
      <c r="J39" s="145"/>
      <c r="K39" s="145"/>
      <c r="L39" s="145"/>
      <c r="M39" s="145"/>
      <c r="N39" s="145"/>
      <c r="O39" s="145"/>
      <c r="P39" s="145"/>
      <c r="Q39" s="145"/>
      <c r="R39" s="145"/>
      <c r="S39" s="145"/>
      <c r="T39" s="145"/>
      <c r="U39" s="145"/>
      <c r="V39" s="145"/>
      <c r="W39" s="145"/>
      <c r="X39" s="145"/>
      <c r="Y39" s="145"/>
      <c r="Z39" s="145"/>
      <c r="AA39" s="145"/>
      <c r="AB39" s="145"/>
      <c r="AC39" s="145"/>
      <c r="AD39" s="145"/>
      <c r="AE39" s="145"/>
      <c r="AF39" s="145"/>
      <c r="AG39" s="145"/>
      <c r="AH39" s="145"/>
      <c r="AI39" s="145"/>
      <c r="AJ39" s="145"/>
      <c r="AK39" s="145"/>
      <c r="AL39" s="145"/>
      <c r="AM39" s="145"/>
      <c r="AN39" s="145"/>
      <c r="AO39" s="145"/>
      <c r="AP39" s="145"/>
      <c r="AQ39" s="145"/>
      <c r="AR39" s="145"/>
      <c r="AS39" s="145"/>
      <c r="AT39" s="145"/>
      <c r="AU39" s="145"/>
      <c r="AV39" s="145"/>
      <c r="AW39" s="145"/>
      <c r="AX39" s="145"/>
      <c r="AY39" s="145"/>
      <c r="AZ39" s="145"/>
      <c r="BA39" s="145"/>
      <c r="BB39" s="145"/>
      <c r="BC39" s="145"/>
      <c r="BD39" s="145"/>
      <c r="BE39" s="145"/>
      <c r="BF39" s="145"/>
      <c r="BG39" s="145"/>
      <c r="BH39" s="145"/>
      <c r="BI39" s="145"/>
      <c r="BJ39" s="145"/>
      <c r="BK39" s="145"/>
      <c r="BL39" s="145"/>
      <c r="BM39" s="145"/>
      <c r="BN39" s="145"/>
      <c r="BO39" s="145"/>
      <c r="BP39" s="145"/>
      <c r="BQ39" s="145"/>
      <c r="BR39" s="146"/>
      <c r="BS39" s="35"/>
    </row>
    <row r="40" spans="1:73">
      <c r="A40" s="73"/>
      <c r="B40" s="73"/>
      <c r="C40" s="73"/>
      <c r="D40" s="73" t="s">
        <v>105</v>
      </c>
      <c r="E40" s="73"/>
      <c r="F40" s="117"/>
      <c r="G40" s="73"/>
      <c r="H40" s="73" t="s">
        <v>102</v>
      </c>
      <c r="I40" s="73"/>
      <c r="J40" s="73"/>
      <c r="K40" s="73" t="s">
        <v>101</v>
      </c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3"/>
      <c r="AT40" s="73"/>
      <c r="AU40" s="73"/>
      <c r="AV40" s="73"/>
      <c r="AW40" s="73"/>
      <c r="AX40" s="73"/>
      <c r="AY40" s="73"/>
      <c r="AZ40" s="73"/>
      <c r="BA40" s="73"/>
      <c r="BB40" s="73"/>
      <c r="BC40" s="73"/>
      <c r="BD40" s="73"/>
      <c r="BE40" s="73"/>
      <c r="BF40" s="73"/>
      <c r="BG40" s="73"/>
      <c r="BH40" s="73"/>
      <c r="BI40" s="73"/>
      <c r="BJ40" s="73"/>
      <c r="BK40" s="73"/>
      <c r="BL40" s="73"/>
      <c r="BM40" s="73"/>
      <c r="BN40" s="73"/>
      <c r="BO40" s="73"/>
      <c r="BP40" s="73"/>
      <c r="BQ40" s="73"/>
      <c r="BR40" s="75"/>
      <c r="BS40" s="118"/>
      <c r="BT40" s="73"/>
      <c r="BU40" s="73"/>
    </row>
    <row r="41" spans="1:73" ht="11.25" customHeight="1">
      <c r="A41" s="73"/>
      <c r="B41" s="73"/>
      <c r="C41" s="73"/>
      <c r="D41" s="73" t="s">
        <v>98</v>
      </c>
      <c r="E41" s="73"/>
      <c r="F41" s="73" t="s">
        <v>100</v>
      </c>
      <c r="G41" s="73"/>
      <c r="H41" s="73" t="s">
        <v>99</v>
      </c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3"/>
      <c r="AT41" s="73"/>
      <c r="AU41" s="73"/>
      <c r="AV41" s="73"/>
      <c r="AW41" s="73"/>
      <c r="AX41" s="73"/>
      <c r="AY41" s="73"/>
      <c r="AZ41" s="73"/>
      <c r="BA41" s="73"/>
      <c r="BB41" s="73"/>
      <c r="BC41" s="73"/>
      <c r="BD41" s="73"/>
      <c r="BE41" s="73"/>
      <c r="BF41" s="73"/>
      <c r="BG41" s="73"/>
      <c r="BH41" s="73"/>
      <c r="BI41" s="73"/>
      <c r="BJ41" s="73"/>
      <c r="BK41" s="73"/>
      <c r="BL41" s="73"/>
      <c r="BM41" s="73"/>
      <c r="BN41" s="73"/>
      <c r="BO41" s="73"/>
      <c r="BP41" s="73"/>
      <c r="BQ41" s="73"/>
      <c r="BR41" s="75"/>
      <c r="BS41" s="118"/>
      <c r="BT41" s="73"/>
      <c r="BU41" s="73"/>
    </row>
    <row r="42" spans="1:73">
      <c r="A42" s="73"/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3"/>
      <c r="AT42" s="73"/>
      <c r="AU42" s="73"/>
      <c r="AV42" s="73"/>
      <c r="AW42" s="73"/>
      <c r="AX42" s="73"/>
      <c r="AY42" s="73"/>
      <c r="AZ42" s="73"/>
      <c r="BA42" s="73"/>
      <c r="BB42" s="73"/>
      <c r="BC42" s="73"/>
      <c r="BD42" s="73"/>
      <c r="BE42" s="73"/>
      <c r="BF42" s="73"/>
      <c r="BG42" s="73"/>
      <c r="BH42" s="73"/>
      <c r="BI42" s="73"/>
      <c r="BJ42" s="73"/>
      <c r="BK42" s="73"/>
      <c r="BL42" s="73"/>
      <c r="BM42" s="73"/>
      <c r="BN42" s="73"/>
      <c r="BO42" s="73"/>
      <c r="BP42" s="73"/>
      <c r="BQ42" s="73"/>
      <c r="BR42" s="75"/>
      <c r="BS42" s="118"/>
      <c r="BT42" s="73"/>
      <c r="BU42" s="73"/>
    </row>
    <row r="43" spans="1:73">
      <c r="A43" s="73"/>
      <c r="B43" s="73"/>
      <c r="C43" s="73"/>
      <c r="D43" s="73"/>
      <c r="E43" s="73"/>
      <c r="F43" s="73" t="s">
        <v>103</v>
      </c>
      <c r="G43" s="73"/>
      <c r="H43" s="73" t="s">
        <v>104</v>
      </c>
      <c r="I43" s="73"/>
      <c r="J43" s="73"/>
      <c r="K43" s="73">
        <f>'3-7 лет (день 1)'!K42</f>
        <v>0</v>
      </c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3"/>
      <c r="AT43" s="73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3"/>
      <c r="BI43" s="73"/>
      <c r="BJ43" s="73"/>
      <c r="BK43" s="73"/>
      <c r="BL43" s="73"/>
      <c r="BM43" s="73"/>
      <c r="BN43" s="73"/>
      <c r="BO43" s="73"/>
      <c r="BP43" s="73"/>
      <c r="BQ43" s="73"/>
      <c r="BR43" s="75"/>
      <c r="BS43" s="124"/>
      <c r="BT43" s="74"/>
      <c r="BU43" s="73"/>
    </row>
    <row r="44" spans="1:73" ht="12" customHeight="1">
      <c r="A44" s="73"/>
      <c r="B44" s="73"/>
      <c r="C44" s="73"/>
      <c r="D44" s="73"/>
      <c r="E44" s="73"/>
      <c r="F44" s="73"/>
      <c r="G44" s="73"/>
      <c r="H44" s="73" t="s">
        <v>99</v>
      </c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3"/>
      <c r="AT44" s="73"/>
      <c r="AU44" s="73"/>
      <c r="AV44" s="73"/>
      <c r="AW44" s="73"/>
      <c r="AX44" s="73"/>
      <c r="AY44" s="73"/>
      <c r="AZ44" s="73"/>
      <c r="BA44" s="73"/>
      <c r="BB44" s="73"/>
      <c r="BC44" s="73"/>
      <c r="BD44" s="73"/>
      <c r="BE44" s="73"/>
      <c r="BF44" s="73"/>
      <c r="BG44" s="73"/>
      <c r="BH44" s="73"/>
      <c r="BI44" s="73"/>
      <c r="BJ44" s="73"/>
      <c r="BK44" s="73"/>
      <c r="BL44" s="73"/>
      <c r="BM44" s="73"/>
      <c r="BN44" s="73"/>
      <c r="BO44" s="73"/>
      <c r="BP44" s="73"/>
      <c r="BQ44" s="73"/>
      <c r="BR44" s="75"/>
      <c r="BS44" s="118"/>
      <c r="BT44" s="73"/>
      <c r="BU44" s="73"/>
    </row>
    <row r="45" spans="1:73">
      <c r="A45" s="73"/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3"/>
      <c r="AT45" s="73"/>
      <c r="AU45" s="73"/>
      <c r="AV45" s="73"/>
      <c r="AW45" s="73"/>
      <c r="AX45" s="73"/>
      <c r="AY45" s="73"/>
      <c r="AZ45" s="73"/>
      <c r="BA45" s="73"/>
      <c r="BB45" s="73"/>
      <c r="BC45" s="73"/>
      <c r="BD45" s="73"/>
      <c r="BE45" s="73"/>
      <c r="BF45" s="73"/>
      <c r="BG45" s="73"/>
      <c r="BH45" s="73"/>
      <c r="BI45" s="73"/>
      <c r="BJ45" s="73"/>
      <c r="BK45" s="73"/>
      <c r="BL45" s="73"/>
      <c r="BM45" s="73"/>
      <c r="BN45" s="73"/>
      <c r="BO45" s="73"/>
      <c r="BP45" s="73"/>
      <c r="BQ45" s="73"/>
      <c r="BR45" s="75"/>
      <c r="BS45" s="118"/>
      <c r="BT45" s="73"/>
      <c r="BU45" s="73"/>
    </row>
    <row r="49" spans="1:73" ht="17.399999999999999">
      <c r="A49" s="17"/>
      <c r="B49" s="18" t="s">
        <v>26</v>
      </c>
      <c r="C49" s="19" t="s">
        <v>27</v>
      </c>
      <c r="D49" s="56">
        <v>107.27</v>
      </c>
      <c r="E49" s="56">
        <v>114</v>
      </c>
      <c r="F49" s="56">
        <v>83</v>
      </c>
      <c r="G49" s="56">
        <v>744</v>
      </c>
      <c r="H49" s="56">
        <v>1740</v>
      </c>
      <c r="I49" s="56">
        <v>960</v>
      </c>
      <c r="J49" s="56">
        <v>90.57</v>
      </c>
      <c r="K49" s="56">
        <v>1173.33</v>
      </c>
      <c r="L49" s="56">
        <v>255.2</v>
      </c>
      <c r="M49" s="56">
        <v>741</v>
      </c>
      <c r="N49" s="56">
        <v>126.38</v>
      </c>
      <c r="O49" s="56">
        <v>387.53</v>
      </c>
      <c r="P49" s="56">
        <v>465.79</v>
      </c>
      <c r="Q49" s="56">
        <v>520</v>
      </c>
      <c r="R49" s="56">
        <v>1295</v>
      </c>
      <c r="S49" s="56"/>
      <c r="T49" s="56"/>
      <c r="U49" s="56">
        <v>824</v>
      </c>
      <c r="V49" s="56">
        <v>461.33</v>
      </c>
      <c r="W49" s="56">
        <v>120</v>
      </c>
      <c r="X49" s="56">
        <v>9</v>
      </c>
      <c r="Y49" s="56">
        <v>266.5</v>
      </c>
      <c r="Z49" s="56">
        <v>533</v>
      </c>
      <c r="AA49" s="56">
        <v>431</v>
      </c>
      <c r="AB49" s="56">
        <v>400</v>
      </c>
      <c r="AC49" s="56">
        <v>289</v>
      </c>
      <c r="AD49" s="56">
        <v>135</v>
      </c>
      <c r="AE49" s="56">
        <v>838</v>
      </c>
      <c r="AF49" s="56"/>
      <c r="AG49" s="56">
        <v>175</v>
      </c>
      <c r="AH49" s="56">
        <v>252</v>
      </c>
      <c r="AI49" s="56">
        <v>208</v>
      </c>
      <c r="AJ49" s="56">
        <v>295.45</v>
      </c>
      <c r="AK49" s="56">
        <v>99</v>
      </c>
      <c r="AL49" s="56">
        <v>72.75</v>
      </c>
      <c r="AM49" s="56">
        <v>47.1</v>
      </c>
      <c r="AN49" s="56">
        <v>260</v>
      </c>
      <c r="AO49" s="56">
        <v>325</v>
      </c>
      <c r="AP49" s="56"/>
      <c r="AQ49" s="56">
        <v>420</v>
      </c>
      <c r="AR49" s="56"/>
      <c r="AS49" s="56">
        <v>288.51</v>
      </c>
      <c r="AT49" s="56">
        <v>90</v>
      </c>
      <c r="AU49" s="56">
        <v>83.33</v>
      </c>
      <c r="AV49" s="56">
        <v>80.67</v>
      </c>
      <c r="AW49" s="56">
        <v>82.85</v>
      </c>
      <c r="AX49" s="56">
        <v>81.430000000000007</v>
      </c>
      <c r="AY49" s="56">
        <v>63.75</v>
      </c>
      <c r="AZ49" s="56">
        <v>95.38</v>
      </c>
      <c r="BA49" s="56">
        <v>74</v>
      </c>
      <c r="BB49" s="56">
        <v>65</v>
      </c>
      <c r="BC49" s="56">
        <v>111.33</v>
      </c>
      <c r="BD49" s="56">
        <v>346</v>
      </c>
      <c r="BE49" s="56">
        <v>552</v>
      </c>
      <c r="BF49" s="56">
        <v>666</v>
      </c>
      <c r="BG49" s="56">
        <v>320</v>
      </c>
      <c r="BH49" s="56">
        <v>585</v>
      </c>
      <c r="BI49" s="56"/>
      <c r="BJ49" s="56">
        <v>51</v>
      </c>
      <c r="BK49" s="56">
        <v>63</v>
      </c>
      <c r="BL49" s="56">
        <v>42</v>
      </c>
      <c r="BM49" s="56">
        <v>43</v>
      </c>
      <c r="BN49" s="56">
        <v>64</v>
      </c>
      <c r="BO49" s="56">
        <v>280</v>
      </c>
      <c r="BP49" s="56">
        <v>175.56</v>
      </c>
      <c r="BQ49" s="56">
        <v>30</v>
      </c>
      <c r="BR49" s="61"/>
    </row>
    <row r="50" spans="1:73" ht="17.399999999999999">
      <c r="B50" s="13" t="s">
        <v>28</v>
      </c>
      <c r="C50" s="14" t="s">
        <v>27</v>
      </c>
      <c r="D50" s="15">
        <f>D49/1000</f>
        <v>0.10726999999999999</v>
      </c>
      <c r="E50" s="15">
        <f t="shared" ref="E50:BR50" si="2">E49/1000</f>
        <v>0.114</v>
      </c>
      <c r="F50" s="15">
        <f t="shared" si="2"/>
        <v>8.3000000000000004E-2</v>
      </c>
      <c r="G50" s="15">
        <f t="shared" si="2"/>
        <v>0.74399999999999999</v>
      </c>
      <c r="H50" s="15">
        <f t="shared" si="2"/>
        <v>1.74</v>
      </c>
      <c r="I50" s="15">
        <f t="shared" si="2"/>
        <v>0.96</v>
      </c>
      <c r="J50" s="15">
        <f t="shared" si="2"/>
        <v>9.0569999999999998E-2</v>
      </c>
      <c r="K50" s="15">
        <f t="shared" si="2"/>
        <v>1.17333</v>
      </c>
      <c r="L50" s="15">
        <f t="shared" si="2"/>
        <v>0.25519999999999998</v>
      </c>
      <c r="M50" s="15">
        <f t="shared" si="2"/>
        <v>0.74099999999999999</v>
      </c>
      <c r="N50" s="15">
        <f t="shared" si="2"/>
        <v>0.12637999999999999</v>
      </c>
      <c r="O50" s="15">
        <f t="shared" si="2"/>
        <v>0.38752999999999999</v>
      </c>
      <c r="P50" s="15">
        <f t="shared" si="2"/>
        <v>0.46579000000000004</v>
      </c>
      <c r="Q50" s="15">
        <f t="shared" si="2"/>
        <v>0.52</v>
      </c>
      <c r="R50" s="15">
        <f t="shared" si="2"/>
        <v>1.2949999999999999</v>
      </c>
      <c r="S50" s="15">
        <f t="shared" si="2"/>
        <v>0</v>
      </c>
      <c r="T50" s="15">
        <f t="shared" si="2"/>
        <v>0</v>
      </c>
      <c r="U50" s="15">
        <f t="shared" si="2"/>
        <v>0.82399999999999995</v>
      </c>
      <c r="V50" s="15">
        <f t="shared" si="2"/>
        <v>0.46132999999999996</v>
      </c>
      <c r="W50" s="15">
        <f t="shared" si="2"/>
        <v>0.12</v>
      </c>
      <c r="X50" s="15">
        <f t="shared" si="2"/>
        <v>8.9999999999999993E-3</v>
      </c>
      <c r="Y50" s="15">
        <f t="shared" si="2"/>
        <v>0.26650000000000001</v>
      </c>
      <c r="Z50" s="15">
        <f t="shared" si="2"/>
        <v>0.53300000000000003</v>
      </c>
      <c r="AA50" s="15">
        <f t="shared" si="2"/>
        <v>0.43099999999999999</v>
      </c>
      <c r="AB50" s="15">
        <f t="shared" si="2"/>
        <v>0.4</v>
      </c>
      <c r="AC50" s="15">
        <f t="shared" si="2"/>
        <v>0.28899999999999998</v>
      </c>
      <c r="AD50" s="15">
        <f t="shared" si="2"/>
        <v>0.13500000000000001</v>
      </c>
      <c r="AE50" s="15">
        <f t="shared" si="2"/>
        <v>0.83799999999999997</v>
      </c>
      <c r="AF50" s="15">
        <f t="shared" si="2"/>
        <v>0</v>
      </c>
      <c r="AG50" s="15">
        <f t="shared" si="2"/>
        <v>0.17499999999999999</v>
      </c>
      <c r="AH50" s="15">
        <f t="shared" si="2"/>
        <v>0.252</v>
      </c>
      <c r="AI50" s="15">
        <f t="shared" si="2"/>
        <v>0.20799999999999999</v>
      </c>
      <c r="AJ50" s="15">
        <f t="shared" si="2"/>
        <v>0.29544999999999999</v>
      </c>
      <c r="AK50" s="15">
        <f t="shared" si="2"/>
        <v>9.9000000000000005E-2</v>
      </c>
      <c r="AL50" s="15">
        <f t="shared" si="2"/>
        <v>7.2749999999999995E-2</v>
      </c>
      <c r="AM50" s="15">
        <f t="shared" si="2"/>
        <v>4.7100000000000003E-2</v>
      </c>
      <c r="AN50" s="15">
        <f t="shared" si="2"/>
        <v>0.26</v>
      </c>
      <c r="AO50" s="15">
        <f t="shared" si="2"/>
        <v>0.32500000000000001</v>
      </c>
      <c r="AP50" s="15">
        <f t="shared" si="2"/>
        <v>0</v>
      </c>
      <c r="AQ50" s="15">
        <f t="shared" si="2"/>
        <v>0.42</v>
      </c>
      <c r="AR50" s="15">
        <f t="shared" si="2"/>
        <v>0</v>
      </c>
      <c r="AS50" s="15">
        <f t="shared" si="2"/>
        <v>0.28850999999999999</v>
      </c>
      <c r="AT50" s="15">
        <f t="shared" si="2"/>
        <v>0.09</v>
      </c>
      <c r="AU50" s="15">
        <f t="shared" si="2"/>
        <v>8.3330000000000001E-2</v>
      </c>
      <c r="AV50" s="15">
        <f t="shared" si="2"/>
        <v>8.0670000000000006E-2</v>
      </c>
      <c r="AW50" s="15">
        <f t="shared" si="2"/>
        <v>8.2849999999999993E-2</v>
      </c>
      <c r="AX50" s="15">
        <f t="shared" si="2"/>
        <v>8.1430000000000002E-2</v>
      </c>
      <c r="AY50" s="15">
        <f t="shared" si="2"/>
        <v>6.3750000000000001E-2</v>
      </c>
      <c r="AZ50" s="15">
        <f t="shared" si="2"/>
        <v>9.5379999999999993E-2</v>
      </c>
      <c r="BA50" s="15">
        <f t="shared" si="2"/>
        <v>7.3999999999999996E-2</v>
      </c>
      <c r="BB50" s="15">
        <f t="shared" si="2"/>
        <v>6.5000000000000002E-2</v>
      </c>
      <c r="BC50" s="15">
        <f t="shared" si="2"/>
        <v>0.11133</v>
      </c>
      <c r="BD50" s="15">
        <f t="shared" si="2"/>
        <v>0.34599999999999997</v>
      </c>
      <c r="BE50" s="15">
        <f t="shared" si="2"/>
        <v>0.55200000000000005</v>
      </c>
      <c r="BF50" s="15">
        <f t="shared" si="2"/>
        <v>0.66600000000000004</v>
      </c>
      <c r="BG50" s="15">
        <f t="shared" si="2"/>
        <v>0.32</v>
      </c>
      <c r="BH50" s="15">
        <f t="shared" si="2"/>
        <v>0.58499999999999996</v>
      </c>
      <c r="BI50" s="15">
        <f t="shared" si="2"/>
        <v>0</v>
      </c>
      <c r="BJ50" s="15">
        <f t="shared" si="2"/>
        <v>5.0999999999999997E-2</v>
      </c>
      <c r="BK50" s="15">
        <f t="shared" si="2"/>
        <v>6.3E-2</v>
      </c>
      <c r="BL50" s="15">
        <f t="shared" si="2"/>
        <v>4.2000000000000003E-2</v>
      </c>
      <c r="BM50" s="15">
        <f t="shared" si="2"/>
        <v>4.2999999999999997E-2</v>
      </c>
      <c r="BN50" s="15">
        <f t="shared" si="2"/>
        <v>6.4000000000000001E-2</v>
      </c>
      <c r="BO50" s="15">
        <f t="shared" si="2"/>
        <v>0.28000000000000003</v>
      </c>
      <c r="BP50" s="15">
        <f t="shared" si="2"/>
        <v>0.17555999999999999</v>
      </c>
      <c r="BQ50" s="15">
        <f t="shared" si="2"/>
        <v>0.03</v>
      </c>
      <c r="BR50" s="59">
        <f t="shared" si="2"/>
        <v>0</v>
      </c>
    </row>
    <row r="51" spans="1:73" ht="17.399999999999999">
      <c r="A51" s="21"/>
      <c r="B51" s="22" t="s">
        <v>29</v>
      </c>
      <c r="C51" s="199"/>
      <c r="D51" s="23">
        <f t="shared" ref="D51:AI51" si="3">D37*D49</f>
        <v>9.6542999999999992</v>
      </c>
      <c r="E51" s="23">
        <f t="shared" si="3"/>
        <v>5.7</v>
      </c>
      <c r="F51" s="23">
        <f t="shared" si="3"/>
        <v>3.2370000000000001</v>
      </c>
      <c r="G51" s="23">
        <f t="shared" si="3"/>
        <v>0.74399999999999999</v>
      </c>
      <c r="H51" s="23">
        <f t="shared" si="3"/>
        <v>1.74</v>
      </c>
      <c r="I51" s="23">
        <f t="shared" si="3"/>
        <v>0</v>
      </c>
      <c r="J51" s="23">
        <f t="shared" si="3"/>
        <v>10.32498</v>
      </c>
      <c r="K51" s="23">
        <f t="shared" si="3"/>
        <v>22.29327</v>
      </c>
      <c r="L51" s="23">
        <f t="shared" si="3"/>
        <v>5.8695999999999993</v>
      </c>
      <c r="M51" s="23">
        <f t="shared" si="3"/>
        <v>12.597000000000001</v>
      </c>
      <c r="N51" s="23">
        <f t="shared" si="3"/>
        <v>18.956999999999997</v>
      </c>
      <c r="O51" s="23">
        <f t="shared" si="3"/>
        <v>0</v>
      </c>
      <c r="P51" s="23">
        <f t="shared" si="3"/>
        <v>3.2605300000000002</v>
      </c>
      <c r="Q51" s="23">
        <f t="shared" si="3"/>
        <v>0</v>
      </c>
      <c r="R51" s="23">
        <f t="shared" si="3"/>
        <v>0</v>
      </c>
      <c r="S51" s="23">
        <f t="shared" si="3"/>
        <v>0</v>
      </c>
      <c r="T51" s="23">
        <f t="shared" si="3"/>
        <v>0</v>
      </c>
      <c r="U51" s="23">
        <f t="shared" si="3"/>
        <v>0</v>
      </c>
      <c r="V51" s="23">
        <f t="shared" si="3"/>
        <v>0</v>
      </c>
      <c r="W51" s="23">
        <f t="shared" si="3"/>
        <v>0</v>
      </c>
      <c r="X51" s="23">
        <f t="shared" si="3"/>
        <v>2.7810000000000001</v>
      </c>
      <c r="Y51" s="23">
        <f t="shared" si="3"/>
        <v>0</v>
      </c>
      <c r="Z51" s="23">
        <f t="shared" si="3"/>
        <v>0</v>
      </c>
      <c r="AA51" s="23">
        <f t="shared" si="3"/>
        <v>0</v>
      </c>
      <c r="AB51" s="23">
        <f t="shared" si="3"/>
        <v>0</v>
      </c>
      <c r="AC51" s="23">
        <f t="shared" si="3"/>
        <v>0</v>
      </c>
      <c r="AD51" s="23">
        <f t="shared" si="3"/>
        <v>0</v>
      </c>
      <c r="AE51" s="23">
        <f t="shared" si="3"/>
        <v>0</v>
      </c>
      <c r="AF51" s="23">
        <f t="shared" si="3"/>
        <v>0</v>
      </c>
      <c r="AG51" s="23">
        <f t="shared" si="3"/>
        <v>0</v>
      </c>
      <c r="AH51" s="23">
        <f t="shared" si="3"/>
        <v>0</v>
      </c>
      <c r="AI51" s="23">
        <f t="shared" si="3"/>
        <v>23.712</v>
      </c>
      <c r="AJ51" s="23">
        <f t="shared" ref="AJ51:BR51" si="4">AJ37*AJ49</f>
        <v>5.9089999999999998</v>
      </c>
      <c r="AK51" s="23">
        <f t="shared" si="4"/>
        <v>0</v>
      </c>
      <c r="AL51" s="23">
        <f t="shared" si="4"/>
        <v>2.1825000000000001</v>
      </c>
      <c r="AM51" s="23">
        <f t="shared" si="4"/>
        <v>4.7100000000000003E-2</v>
      </c>
      <c r="AN51" s="23">
        <f t="shared" si="4"/>
        <v>0</v>
      </c>
      <c r="AO51" s="23">
        <f t="shared" si="4"/>
        <v>0</v>
      </c>
      <c r="AP51" s="23">
        <f t="shared" si="4"/>
        <v>0</v>
      </c>
      <c r="AQ51" s="23">
        <f t="shared" si="4"/>
        <v>0</v>
      </c>
      <c r="AR51" s="23">
        <f t="shared" si="4"/>
        <v>0</v>
      </c>
      <c r="AS51" s="23">
        <f t="shared" si="4"/>
        <v>0</v>
      </c>
      <c r="AT51" s="23">
        <f t="shared" si="4"/>
        <v>0</v>
      </c>
      <c r="AU51" s="23">
        <f t="shared" si="4"/>
        <v>0</v>
      </c>
      <c r="AV51" s="23">
        <f t="shared" si="4"/>
        <v>0</v>
      </c>
      <c r="AW51" s="23">
        <f t="shared" si="4"/>
        <v>1.657</v>
      </c>
      <c r="AX51" s="23">
        <f t="shared" si="4"/>
        <v>1.6286000000000003</v>
      </c>
      <c r="AY51" s="23">
        <f t="shared" si="4"/>
        <v>0</v>
      </c>
      <c r="AZ51" s="23">
        <f t="shared" si="4"/>
        <v>0</v>
      </c>
      <c r="BA51" s="23">
        <f t="shared" si="4"/>
        <v>0</v>
      </c>
      <c r="BB51" s="23">
        <f t="shared" si="4"/>
        <v>0</v>
      </c>
      <c r="BC51" s="23">
        <f t="shared" si="4"/>
        <v>0</v>
      </c>
      <c r="BD51" s="23">
        <f t="shared" si="4"/>
        <v>0</v>
      </c>
      <c r="BE51" s="23">
        <f t="shared" si="4"/>
        <v>0</v>
      </c>
      <c r="BF51" s="23">
        <f t="shared" si="4"/>
        <v>6.66</v>
      </c>
      <c r="BG51" s="23">
        <f t="shared" si="4"/>
        <v>0</v>
      </c>
      <c r="BH51" s="23">
        <f t="shared" si="4"/>
        <v>29.25</v>
      </c>
      <c r="BI51" s="23">
        <f t="shared" si="4"/>
        <v>0</v>
      </c>
      <c r="BJ51" s="23">
        <f t="shared" si="4"/>
        <v>12.24</v>
      </c>
      <c r="BK51" s="23">
        <f t="shared" si="4"/>
        <v>0.63</v>
      </c>
      <c r="BL51" s="23">
        <f t="shared" si="4"/>
        <v>0.84</v>
      </c>
      <c r="BM51" s="23">
        <f t="shared" si="4"/>
        <v>0</v>
      </c>
      <c r="BN51" s="23">
        <f t="shared" si="4"/>
        <v>4.4800000000000004</v>
      </c>
      <c r="BO51" s="23">
        <f t="shared" si="4"/>
        <v>0.84</v>
      </c>
      <c r="BP51" s="23">
        <f t="shared" si="4"/>
        <v>0.87780000000000002</v>
      </c>
      <c r="BQ51" s="23">
        <f t="shared" si="4"/>
        <v>0.18</v>
      </c>
      <c r="BR51" s="62">
        <f t="shared" si="4"/>
        <v>0</v>
      </c>
      <c r="BS51" s="24">
        <f>SUM(D51:BQ51)</f>
        <v>188.29268000000002</v>
      </c>
      <c r="BT51" s="25">
        <f>BS51/$C$11</f>
        <v>188.29268000000002</v>
      </c>
    </row>
    <row r="52" spans="1:73" ht="17.399999999999999">
      <c r="A52" s="21"/>
      <c r="B52" s="22" t="s">
        <v>30</v>
      </c>
      <c r="C52" s="199"/>
      <c r="D52" s="23">
        <f t="shared" ref="D52:AI52" si="5">D37*D49</f>
        <v>9.6542999999999992</v>
      </c>
      <c r="E52" s="23">
        <f t="shared" si="5"/>
        <v>5.7</v>
      </c>
      <c r="F52" s="23">
        <f t="shared" si="5"/>
        <v>3.2370000000000001</v>
      </c>
      <c r="G52" s="23">
        <f t="shared" si="5"/>
        <v>0.74399999999999999</v>
      </c>
      <c r="H52" s="23">
        <f t="shared" si="5"/>
        <v>1.74</v>
      </c>
      <c r="I52" s="23">
        <f t="shared" si="5"/>
        <v>0</v>
      </c>
      <c r="J52" s="23">
        <f t="shared" si="5"/>
        <v>10.32498</v>
      </c>
      <c r="K52" s="23">
        <f t="shared" si="5"/>
        <v>22.29327</v>
      </c>
      <c r="L52" s="23">
        <f t="shared" si="5"/>
        <v>5.8695999999999993</v>
      </c>
      <c r="M52" s="23">
        <f t="shared" si="5"/>
        <v>12.597000000000001</v>
      </c>
      <c r="N52" s="23">
        <f t="shared" si="5"/>
        <v>18.956999999999997</v>
      </c>
      <c r="O52" s="23">
        <f t="shared" si="5"/>
        <v>0</v>
      </c>
      <c r="P52" s="23">
        <f t="shared" si="5"/>
        <v>3.2605300000000002</v>
      </c>
      <c r="Q52" s="23">
        <f t="shared" si="5"/>
        <v>0</v>
      </c>
      <c r="R52" s="23">
        <f t="shared" si="5"/>
        <v>0</v>
      </c>
      <c r="S52" s="23">
        <f t="shared" si="5"/>
        <v>0</v>
      </c>
      <c r="T52" s="23">
        <f t="shared" si="5"/>
        <v>0</v>
      </c>
      <c r="U52" s="23">
        <f t="shared" si="5"/>
        <v>0</v>
      </c>
      <c r="V52" s="23">
        <f t="shared" si="5"/>
        <v>0</v>
      </c>
      <c r="W52" s="23">
        <f t="shared" si="5"/>
        <v>0</v>
      </c>
      <c r="X52" s="23">
        <f t="shared" si="5"/>
        <v>2.7810000000000001</v>
      </c>
      <c r="Y52" s="23">
        <f t="shared" si="5"/>
        <v>0</v>
      </c>
      <c r="Z52" s="23">
        <f t="shared" si="5"/>
        <v>0</v>
      </c>
      <c r="AA52" s="23">
        <f t="shared" si="5"/>
        <v>0</v>
      </c>
      <c r="AB52" s="23">
        <f t="shared" si="5"/>
        <v>0</v>
      </c>
      <c r="AC52" s="23">
        <f t="shared" si="5"/>
        <v>0</v>
      </c>
      <c r="AD52" s="23">
        <f t="shared" si="5"/>
        <v>0</v>
      </c>
      <c r="AE52" s="23">
        <f t="shared" si="5"/>
        <v>0</v>
      </c>
      <c r="AF52" s="23">
        <f t="shared" si="5"/>
        <v>0</v>
      </c>
      <c r="AG52" s="23">
        <f t="shared" si="5"/>
        <v>0</v>
      </c>
      <c r="AH52" s="23">
        <f t="shared" si="5"/>
        <v>0</v>
      </c>
      <c r="AI52" s="23">
        <f t="shared" si="5"/>
        <v>23.712</v>
      </c>
      <c r="AJ52" s="23">
        <f t="shared" ref="AJ52:BR52" si="6">AJ37*AJ49</f>
        <v>5.9089999999999998</v>
      </c>
      <c r="AK52" s="23">
        <f t="shared" si="6"/>
        <v>0</v>
      </c>
      <c r="AL52" s="23">
        <f t="shared" si="6"/>
        <v>2.1825000000000001</v>
      </c>
      <c r="AM52" s="23">
        <f t="shared" si="6"/>
        <v>4.7100000000000003E-2</v>
      </c>
      <c r="AN52" s="23">
        <f t="shared" si="6"/>
        <v>0</v>
      </c>
      <c r="AO52" s="23">
        <f t="shared" si="6"/>
        <v>0</v>
      </c>
      <c r="AP52" s="23">
        <f t="shared" si="6"/>
        <v>0</v>
      </c>
      <c r="AQ52" s="23">
        <f t="shared" si="6"/>
        <v>0</v>
      </c>
      <c r="AR52" s="23">
        <f t="shared" si="6"/>
        <v>0</v>
      </c>
      <c r="AS52" s="23">
        <f t="shared" si="6"/>
        <v>0</v>
      </c>
      <c r="AT52" s="23">
        <f t="shared" si="6"/>
        <v>0</v>
      </c>
      <c r="AU52" s="23">
        <f t="shared" si="6"/>
        <v>0</v>
      </c>
      <c r="AV52" s="23">
        <f t="shared" si="6"/>
        <v>0</v>
      </c>
      <c r="AW52" s="23">
        <f t="shared" si="6"/>
        <v>1.657</v>
      </c>
      <c r="AX52" s="23">
        <f t="shared" si="6"/>
        <v>1.6286000000000003</v>
      </c>
      <c r="AY52" s="23">
        <f t="shared" si="6"/>
        <v>0</v>
      </c>
      <c r="AZ52" s="23">
        <f t="shared" si="6"/>
        <v>0</v>
      </c>
      <c r="BA52" s="23">
        <f t="shared" si="6"/>
        <v>0</v>
      </c>
      <c r="BB52" s="23">
        <f t="shared" si="6"/>
        <v>0</v>
      </c>
      <c r="BC52" s="23">
        <f t="shared" si="6"/>
        <v>0</v>
      </c>
      <c r="BD52" s="23">
        <f t="shared" si="6"/>
        <v>0</v>
      </c>
      <c r="BE52" s="23">
        <f t="shared" si="6"/>
        <v>0</v>
      </c>
      <c r="BF52" s="23">
        <f t="shared" si="6"/>
        <v>6.66</v>
      </c>
      <c r="BG52" s="23">
        <f t="shared" si="6"/>
        <v>0</v>
      </c>
      <c r="BH52" s="23">
        <f t="shared" si="6"/>
        <v>29.25</v>
      </c>
      <c r="BI52" s="23">
        <f t="shared" si="6"/>
        <v>0</v>
      </c>
      <c r="BJ52" s="23">
        <f t="shared" si="6"/>
        <v>12.24</v>
      </c>
      <c r="BK52" s="23">
        <f t="shared" si="6"/>
        <v>0.63</v>
      </c>
      <c r="BL52" s="23">
        <f t="shared" si="6"/>
        <v>0.84</v>
      </c>
      <c r="BM52" s="23">
        <f t="shared" si="6"/>
        <v>0</v>
      </c>
      <c r="BN52" s="23">
        <f t="shared" si="6"/>
        <v>4.4800000000000004</v>
      </c>
      <c r="BO52" s="23">
        <f t="shared" si="6"/>
        <v>0.84</v>
      </c>
      <c r="BP52" s="23">
        <f t="shared" si="6"/>
        <v>0.87780000000000002</v>
      </c>
      <c r="BQ52" s="23">
        <f t="shared" si="6"/>
        <v>0.18</v>
      </c>
      <c r="BR52" s="62">
        <f t="shared" si="6"/>
        <v>0</v>
      </c>
      <c r="BS52" s="24">
        <f>SUM(D52:BQ52)</f>
        <v>188.29268000000002</v>
      </c>
      <c r="BT52" s="25">
        <f>BS52/$C$11</f>
        <v>188.29268000000002</v>
      </c>
    </row>
    <row r="53" spans="1:73">
      <c r="A53" s="26"/>
      <c r="B53" s="26" t="s">
        <v>31</v>
      </c>
      <c r="D53" s="36">
        <f t="shared" ref="D53:BR53" si="7">D70+D88+D104+D120</f>
        <v>9.6542999999999992</v>
      </c>
      <c r="E53" s="36">
        <f t="shared" si="7"/>
        <v>5.7</v>
      </c>
      <c r="F53" s="36">
        <f t="shared" si="7"/>
        <v>3.2370000000000001</v>
      </c>
      <c r="G53" s="36">
        <f t="shared" si="7"/>
        <v>0.372</v>
      </c>
      <c r="H53" s="36">
        <f t="shared" si="7"/>
        <v>2.0879999999999996</v>
      </c>
      <c r="I53" s="36">
        <f t="shared" si="7"/>
        <v>0</v>
      </c>
      <c r="J53" s="36">
        <f t="shared" si="7"/>
        <v>10.32498</v>
      </c>
      <c r="K53" s="36">
        <f t="shared" si="7"/>
        <v>22.29327</v>
      </c>
      <c r="L53" s="36">
        <f t="shared" si="7"/>
        <v>5.8696000000000002</v>
      </c>
      <c r="M53" s="36">
        <f t="shared" si="7"/>
        <v>12.2265</v>
      </c>
      <c r="N53" s="36">
        <f t="shared" si="7"/>
        <v>18.956999999999997</v>
      </c>
      <c r="O53" s="36">
        <f t="shared" si="7"/>
        <v>0</v>
      </c>
      <c r="P53" s="36">
        <f t="shared" si="7"/>
        <v>3.2605300000000002</v>
      </c>
      <c r="Q53" s="36">
        <f t="shared" si="7"/>
        <v>0</v>
      </c>
      <c r="R53" s="36">
        <f t="shared" si="7"/>
        <v>0</v>
      </c>
      <c r="S53" s="36">
        <f t="shared" si="7"/>
        <v>0</v>
      </c>
      <c r="T53" s="36">
        <f t="shared" si="7"/>
        <v>0</v>
      </c>
      <c r="U53" s="36">
        <f t="shared" si="7"/>
        <v>0</v>
      </c>
      <c r="V53" s="36">
        <f t="shared" si="7"/>
        <v>0</v>
      </c>
      <c r="W53" s="36">
        <f t="shared" si="7"/>
        <v>0</v>
      </c>
      <c r="X53" s="36">
        <f t="shared" si="7"/>
        <v>2.7779999999999996</v>
      </c>
      <c r="Y53" s="36">
        <f t="shared" si="7"/>
        <v>0</v>
      </c>
      <c r="Z53" s="36">
        <f t="shared" si="7"/>
        <v>0</v>
      </c>
      <c r="AA53" s="36">
        <f t="shared" si="7"/>
        <v>0</v>
      </c>
      <c r="AB53" s="36">
        <f t="shared" si="7"/>
        <v>0</v>
      </c>
      <c r="AC53" s="36">
        <f t="shared" si="7"/>
        <v>0</v>
      </c>
      <c r="AD53" s="36">
        <f t="shared" si="7"/>
        <v>0</v>
      </c>
      <c r="AE53" s="36">
        <f t="shared" si="7"/>
        <v>0</v>
      </c>
      <c r="AF53" s="36">
        <f t="shared" ref="AF53:AI53" si="8">AF70+AF88+AF104+AF120</f>
        <v>0</v>
      </c>
      <c r="AG53" s="36">
        <f t="shared" si="8"/>
        <v>0</v>
      </c>
      <c r="AH53" s="36">
        <f t="shared" si="8"/>
        <v>0</v>
      </c>
      <c r="AI53" s="36">
        <f t="shared" si="8"/>
        <v>0</v>
      </c>
      <c r="AJ53" s="36">
        <f t="shared" si="7"/>
        <v>5.9089999999999998</v>
      </c>
      <c r="AK53" s="36">
        <f t="shared" si="7"/>
        <v>0</v>
      </c>
      <c r="AL53" s="36">
        <f t="shared" si="7"/>
        <v>2.1825000000000001</v>
      </c>
      <c r="AM53" s="36">
        <f t="shared" si="7"/>
        <v>2.8259999999999997E-2</v>
      </c>
      <c r="AN53" s="36">
        <f t="shared" si="7"/>
        <v>0</v>
      </c>
      <c r="AO53" s="36">
        <f t="shared" si="7"/>
        <v>0</v>
      </c>
      <c r="AP53" s="36">
        <f t="shared" si="7"/>
        <v>0</v>
      </c>
      <c r="AQ53" s="36">
        <f t="shared" si="7"/>
        <v>0</v>
      </c>
      <c r="AR53" s="36">
        <f t="shared" si="7"/>
        <v>0</v>
      </c>
      <c r="AS53" s="36">
        <f t="shared" si="7"/>
        <v>0</v>
      </c>
      <c r="AT53" s="36">
        <f t="shared" si="7"/>
        <v>0</v>
      </c>
      <c r="AU53" s="36">
        <f t="shared" si="7"/>
        <v>0</v>
      </c>
      <c r="AV53" s="36">
        <f t="shared" si="7"/>
        <v>0</v>
      </c>
      <c r="AW53" s="36">
        <f t="shared" si="7"/>
        <v>1.657</v>
      </c>
      <c r="AX53" s="36">
        <f t="shared" si="7"/>
        <v>1.6611720000000003</v>
      </c>
      <c r="AY53" s="36">
        <f t="shared" si="7"/>
        <v>0</v>
      </c>
      <c r="AZ53" s="36">
        <f t="shared" si="7"/>
        <v>0</v>
      </c>
      <c r="BA53" s="36">
        <f t="shared" si="7"/>
        <v>0</v>
      </c>
      <c r="BB53" s="36">
        <f t="shared" si="7"/>
        <v>0</v>
      </c>
      <c r="BC53" s="36">
        <f t="shared" si="7"/>
        <v>0</v>
      </c>
      <c r="BD53" s="36">
        <f t="shared" si="7"/>
        <v>0</v>
      </c>
      <c r="BE53" s="36">
        <f t="shared" si="7"/>
        <v>0</v>
      </c>
      <c r="BF53" s="36">
        <f t="shared" si="7"/>
        <v>6.66</v>
      </c>
      <c r="BG53" s="36">
        <f t="shared" si="7"/>
        <v>0</v>
      </c>
      <c r="BH53" s="36">
        <f t="shared" si="7"/>
        <v>29.25</v>
      </c>
      <c r="BI53" s="36">
        <f t="shared" si="7"/>
        <v>0</v>
      </c>
      <c r="BJ53" s="36">
        <f t="shared" si="7"/>
        <v>12.24</v>
      </c>
      <c r="BK53" s="36">
        <f t="shared" si="7"/>
        <v>0.63</v>
      </c>
      <c r="BL53" s="36">
        <f t="shared" si="7"/>
        <v>0.84</v>
      </c>
      <c r="BM53" s="36">
        <f t="shared" si="7"/>
        <v>0</v>
      </c>
      <c r="BN53" s="36">
        <f t="shared" si="7"/>
        <v>4.4800000000000004</v>
      </c>
      <c r="BO53" s="36">
        <f t="shared" si="7"/>
        <v>0.84</v>
      </c>
      <c r="BP53" s="36">
        <f t="shared" si="7"/>
        <v>38.802452000000002</v>
      </c>
      <c r="BQ53" s="36">
        <f t="shared" si="7"/>
        <v>38.054539999999996</v>
      </c>
      <c r="BR53" s="63">
        <f t="shared" si="7"/>
        <v>0</v>
      </c>
    </row>
    <row r="54" spans="1:73">
      <c r="A54" s="26"/>
      <c r="B54" s="26" t="s">
        <v>32</v>
      </c>
      <c r="BT54" s="27">
        <f>BT69+BT87+BT103+BT119</f>
        <v>126.327484</v>
      </c>
    </row>
    <row r="56" spans="1:73">
      <c r="J56" s="1"/>
      <c r="Q56" s="1"/>
      <c r="R56" s="1"/>
      <c r="AH56" s="1"/>
      <c r="AI56" s="1"/>
    </row>
    <row r="57" spans="1:73" ht="15" customHeight="1">
      <c r="A57" s="175"/>
      <c r="B57" s="2" t="s">
        <v>1</v>
      </c>
      <c r="C57" s="177" t="s">
        <v>2</v>
      </c>
      <c r="D57" s="177" t="str">
        <f t="shared" ref="D57:BQ57" si="9">D9</f>
        <v>Хлеб пшеничный</v>
      </c>
      <c r="E57" s="177" t="str">
        <f t="shared" si="9"/>
        <v>Хлеб ржано-пшеничный</v>
      </c>
      <c r="F57" s="177" t="str">
        <f t="shared" si="9"/>
        <v>Сахар</v>
      </c>
      <c r="G57" s="177" t="str">
        <f t="shared" si="9"/>
        <v>Чай</v>
      </c>
      <c r="H57" s="177" t="str">
        <f t="shared" si="9"/>
        <v>Какао</v>
      </c>
      <c r="I57" s="177" t="str">
        <f t="shared" si="9"/>
        <v>Кофейный напиток</v>
      </c>
      <c r="J57" s="177" t="str">
        <f t="shared" si="9"/>
        <v>Молоко 2,5%</v>
      </c>
      <c r="K57" s="177" t="str">
        <f t="shared" si="9"/>
        <v>Масло сливочное</v>
      </c>
      <c r="L57" s="177" t="str">
        <f t="shared" si="9"/>
        <v>Сметана 15%</v>
      </c>
      <c r="M57" s="177" t="str">
        <f t="shared" si="9"/>
        <v>Молоко сухое</v>
      </c>
      <c r="N57" s="177" t="str">
        <f t="shared" si="9"/>
        <v>Снежок 2,5 %</v>
      </c>
      <c r="O57" s="177" t="str">
        <f t="shared" si="9"/>
        <v>Творог 5%</v>
      </c>
      <c r="P57" s="177" t="str">
        <f t="shared" si="9"/>
        <v>Молоко сгущенное</v>
      </c>
      <c r="Q57" s="177" t="str">
        <f t="shared" si="9"/>
        <v xml:space="preserve">Джем Сава </v>
      </c>
      <c r="R57" s="177" t="str">
        <f t="shared" si="9"/>
        <v>Сыр</v>
      </c>
      <c r="S57" s="177" t="str">
        <f t="shared" si="9"/>
        <v>Зеленый горошек</v>
      </c>
      <c r="T57" s="177" t="str">
        <f t="shared" si="9"/>
        <v>Кукуруза консервирован.</v>
      </c>
      <c r="U57" s="177" t="str">
        <f t="shared" si="9"/>
        <v>Консервы рыбные</v>
      </c>
      <c r="V57" s="177" t="str">
        <f t="shared" si="9"/>
        <v>Огурцы консервирован.</v>
      </c>
      <c r="W57" s="177" t="str">
        <f t="shared" si="9"/>
        <v>Огурцы свежие</v>
      </c>
      <c r="X57" s="177" t="str">
        <f t="shared" si="9"/>
        <v>Яйцо</v>
      </c>
      <c r="Y57" s="177" t="str">
        <f t="shared" si="9"/>
        <v>Икра кабачковая</v>
      </c>
      <c r="Z57" s="177" t="str">
        <f t="shared" si="9"/>
        <v>Изюм</v>
      </c>
      <c r="AA57" s="177" t="str">
        <f t="shared" si="9"/>
        <v>Курага</v>
      </c>
      <c r="AB57" s="177" t="str">
        <f t="shared" si="9"/>
        <v>Чернослив</v>
      </c>
      <c r="AC57" s="177" t="str">
        <f t="shared" si="9"/>
        <v>Шиповник</v>
      </c>
      <c r="AD57" s="177" t="str">
        <f t="shared" si="9"/>
        <v>Сухофрукты</v>
      </c>
      <c r="AE57" s="177" t="str">
        <f t="shared" si="9"/>
        <v>Ягода свежемороженная</v>
      </c>
      <c r="AF57" s="177" t="str">
        <f t="shared" ref="AF57:AI57" si="10">AF9</f>
        <v>Лимон</v>
      </c>
      <c r="AG57" s="177" t="str">
        <f t="shared" si="10"/>
        <v>Банан</v>
      </c>
      <c r="AH57" s="177" t="str">
        <f t="shared" si="10"/>
        <v xml:space="preserve">Сок </v>
      </c>
      <c r="AI57" s="177" t="str">
        <f t="shared" si="10"/>
        <v>Яблоко</v>
      </c>
      <c r="AJ57" s="177" t="str">
        <f t="shared" si="9"/>
        <v>Кисель</v>
      </c>
      <c r="AK57" s="177" t="str">
        <f t="shared" si="9"/>
        <v xml:space="preserve">Сок </v>
      </c>
      <c r="AL57" s="177" t="str">
        <f t="shared" si="9"/>
        <v>Макаронные изделия</v>
      </c>
      <c r="AM57" s="177" t="str">
        <f t="shared" si="9"/>
        <v>Мука</v>
      </c>
      <c r="AN57" s="177" t="str">
        <f t="shared" si="9"/>
        <v>Дрожжи</v>
      </c>
      <c r="AO57" s="177" t="str">
        <f t="shared" si="9"/>
        <v>Печенье</v>
      </c>
      <c r="AP57" s="177" t="str">
        <f t="shared" si="9"/>
        <v>Пряники</v>
      </c>
      <c r="AQ57" s="177" t="str">
        <f t="shared" si="9"/>
        <v>Вафли</v>
      </c>
      <c r="AR57" s="177" t="str">
        <f t="shared" si="9"/>
        <v>Конфеты</v>
      </c>
      <c r="AS57" s="177" t="str">
        <f t="shared" si="9"/>
        <v>Повидло Сава</v>
      </c>
      <c r="AT57" s="177" t="str">
        <f t="shared" si="9"/>
        <v>Крупа геркулес</v>
      </c>
      <c r="AU57" s="177" t="str">
        <f t="shared" si="9"/>
        <v>Крупа горох</v>
      </c>
      <c r="AV57" s="177" t="str">
        <f t="shared" si="9"/>
        <v>Крупа гречневая</v>
      </c>
      <c r="AW57" s="177" t="str">
        <f t="shared" si="9"/>
        <v>Крупа кукурузная</v>
      </c>
      <c r="AX57" s="177" t="str">
        <f t="shared" si="9"/>
        <v>Крупа манная</v>
      </c>
      <c r="AY57" s="177" t="str">
        <f t="shared" si="9"/>
        <v>Крупа перловая</v>
      </c>
      <c r="AZ57" s="177" t="str">
        <f t="shared" si="9"/>
        <v>Крупа пшеничная</v>
      </c>
      <c r="BA57" s="177" t="str">
        <f t="shared" si="9"/>
        <v>Крупа пшено</v>
      </c>
      <c r="BB57" s="177" t="str">
        <f t="shared" si="9"/>
        <v>Крупа ячневая</v>
      </c>
      <c r="BC57" s="177" t="str">
        <f t="shared" si="9"/>
        <v>Рис</v>
      </c>
      <c r="BD57" s="177" t="str">
        <f t="shared" si="9"/>
        <v>Цыпленок бройлер</v>
      </c>
      <c r="BE57" s="177" t="str">
        <f t="shared" si="9"/>
        <v>Филе куриное</v>
      </c>
      <c r="BF57" s="177" t="str">
        <f t="shared" si="9"/>
        <v>Фарш говяжий</v>
      </c>
      <c r="BG57" s="177" t="str">
        <f t="shared" si="9"/>
        <v>Печень куриная</v>
      </c>
      <c r="BH57" s="177" t="str">
        <f t="shared" si="9"/>
        <v>Филе минтая</v>
      </c>
      <c r="BI57" s="177" t="str">
        <f t="shared" si="9"/>
        <v>Филе сельди слабосол.</v>
      </c>
      <c r="BJ57" s="177" t="str">
        <f t="shared" si="9"/>
        <v>Картофель</v>
      </c>
      <c r="BK57" s="177" t="str">
        <f t="shared" si="9"/>
        <v>Морковь</v>
      </c>
      <c r="BL57" s="177" t="str">
        <f t="shared" si="9"/>
        <v>Лук</v>
      </c>
      <c r="BM57" s="177" t="str">
        <f t="shared" si="9"/>
        <v>Капуста</v>
      </c>
      <c r="BN57" s="177" t="str">
        <f t="shared" si="9"/>
        <v>Свекла</v>
      </c>
      <c r="BO57" s="177" t="str">
        <f t="shared" si="9"/>
        <v>Томатная паста</v>
      </c>
      <c r="BP57" s="177" t="str">
        <f t="shared" si="9"/>
        <v>Масло растительное</v>
      </c>
      <c r="BQ57" s="177" t="str">
        <f t="shared" si="9"/>
        <v>Соль</v>
      </c>
      <c r="BR57" s="181" t="s">
        <v>83</v>
      </c>
      <c r="BS57" s="200" t="s">
        <v>3</v>
      </c>
      <c r="BT57" s="200" t="s">
        <v>4</v>
      </c>
    </row>
    <row r="58" spans="1:73" ht="30.75" customHeight="1">
      <c r="A58" s="176"/>
      <c r="B58" s="3" t="s">
        <v>5</v>
      </c>
      <c r="C58" s="178"/>
      <c r="D58" s="178"/>
      <c r="E58" s="178"/>
      <c r="F58" s="178"/>
      <c r="G58" s="178"/>
      <c r="H58" s="178"/>
      <c r="I58" s="178"/>
      <c r="J58" s="178"/>
      <c r="K58" s="178"/>
      <c r="L58" s="178"/>
      <c r="M58" s="178"/>
      <c r="N58" s="178"/>
      <c r="O58" s="178"/>
      <c r="P58" s="178"/>
      <c r="Q58" s="178"/>
      <c r="R58" s="178"/>
      <c r="S58" s="178"/>
      <c r="T58" s="178"/>
      <c r="U58" s="178"/>
      <c r="V58" s="178"/>
      <c r="W58" s="178"/>
      <c r="X58" s="178"/>
      <c r="Y58" s="178"/>
      <c r="Z58" s="178"/>
      <c r="AA58" s="178"/>
      <c r="AB58" s="178"/>
      <c r="AC58" s="178"/>
      <c r="AD58" s="178"/>
      <c r="AE58" s="178"/>
      <c r="AF58" s="178"/>
      <c r="AG58" s="178"/>
      <c r="AH58" s="178"/>
      <c r="AI58" s="178"/>
      <c r="AJ58" s="178"/>
      <c r="AK58" s="178"/>
      <c r="AL58" s="178"/>
      <c r="AM58" s="178"/>
      <c r="AN58" s="178"/>
      <c r="AO58" s="178"/>
      <c r="AP58" s="178"/>
      <c r="AQ58" s="178"/>
      <c r="AR58" s="178"/>
      <c r="AS58" s="178"/>
      <c r="AT58" s="178"/>
      <c r="AU58" s="178"/>
      <c r="AV58" s="178"/>
      <c r="AW58" s="178"/>
      <c r="AX58" s="178"/>
      <c r="AY58" s="178"/>
      <c r="AZ58" s="178"/>
      <c r="BA58" s="178"/>
      <c r="BB58" s="178"/>
      <c r="BC58" s="178"/>
      <c r="BD58" s="178"/>
      <c r="BE58" s="178"/>
      <c r="BF58" s="178"/>
      <c r="BG58" s="178"/>
      <c r="BH58" s="178"/>
      <c r="BI58" s="178"/>
      <c r="BJ58" s="178"/>
      <c r="BK58" s="178"/>
      <c r="BL58" s="178"/>
      <c r="BM58" s="178"/>
      <c r="BN58" s="178"/>
      <c r="BO58" s="178"/>
      <c r="BP58" s="178"/>
      <c r="BQ58" s="178"/>
      <c r="BR58" s="182"/>
      <c r="BS58" s="201"/>
      <c r="BT58" s="201"/>
    </row>
    <row r="59" spans="1:73" ht="15" customHeight="1">
      <c r="A59" s="196" t="s">
        <v>6</v>
      </c>
      <c r="B59" s="4" t="s">
        <v>7</v>
      </c>
      <c r="C59" s="193">
        <f>$F$8</f>
        <v>1</v>
      </c>
      <c r="D59" s="4">
        <f t="shared" ref="D59:BO63" si="11">D11</f>
        <v>0</v>
      </c>
      <c r="E59" s="4">
        <f t="shared" si="11"/>
        <v>0</v>
      </c>
      <c r="F59" s="4">
        <f t="shared" si="11"/>
        <v>4.0000000000000001E-3</v>
      </c>
      <c r="G59" s="4">
        <f t="shared" si="11"/>
        <v>0</v>
      </c>
      <c r="H59" s="4">
        <f t="shared" si="11"/>
        <v>0</v>
      </c>
      <c r="I59" s="4">
        <f t="shared" si="11"/>
        <v>0</v>
      </c>
      <c r="J59" s="4">
        <f t="shared" si="11"/>
        <v>0</v>
      </c>
      <c r="K59" s="4">
        <f t="shared" si="11"/>
        <v>3.0000000000000001E-3</v>
      </c>
      <c r="L59" s="4">
        <f t="shared" si="11"/>
        <v>0</v>
      </c>
      <c r="M59" s="4">
        <f t="shared" si="11"/>
        <v>1.6500000000000001E-2</v>
      </c>
      <c r="N59" s="4">
        <f t="shared" si="11"/>
        <v>0</v>
      </c>
      <c r="O59" s="4">
        <f t="shared" si="11"/>
        <v>0</v>
      </c>
      <c r="P59" s="4">
        <f t="shared" si="11"/>
        <v>0</v>
      </c>
      <c r="Q59" s="4">
        <f t="shared" si="11"/>
        <v>0</v>
      </c>
      <c r="R59" s="4">
        <f t="shared" si="11"/>
        <v>0</v>
      </c>
      <c r="S59" s="4">
        <f t="shared" si="11"/>
        <v>0</v>
      </c>
      <c r="T59" s="4">
        <f t="shared" si="11"/>
        <v>0</v>
      </c>
      <c r="U59" s="4">
        <f t="shared" si="11"/>
        <v>0</v>
      </c>
      <c r="V59" s="4">
        <f t="shared" si="11"/>
        <v>0</v>
      </c>
      <c r="W59" s="4">
        <f>W11</f>
        <v>0</v>
      </c>
      <c r="X59" s="4">
        <f t="shared" si="11"/>
        <v>0</v>
      </c>
      <c r="Y59" s="4">
        <f t="shared" si="11"/>
        <v>0</v>
      </c>
      <c r="Z59" s="4">
        <f t="shared" si="11"/>
        <v>0</v>
      </c>
      <c r="AA59" s="4">
        <f t="shared" si="11"/>
        <v>0</v>
      </c>
      <c r="AB59" s="4">
        <f t="shared" si="11"/>
        <v>0</v>
      </c>
      <c r="AC59" s="4">
        <f t="shared" si="11"/>
        <v>0</v>
      </c>
      <c r="AD59" s="4">
        <f t="shared" si="11"/>
        <v>0</v>
      </c>
      <c r="AE59" s="4">
        <f t="shared" si="11"/>
        <v>0</v>
      </c>
      <c r="AF59" s="4">
        <f t="shared" si="11"/>
        <v>0</v>
      </c>
      <c r="AG59" s="4">
        <f t="shared" si="11"/>
        <v>0</v>
      </c>
      <c r="AH59" s="4">
        <f t="shared" si="11"/>
        <v>0</v>
      </c>
      <c r="AI59" s="4">
        <f t="shared" si="11"/>
        <v>0</v>
      </c>
      <c r="AJ59" s="4">
        <f t="shared" si="11"/>
        <v>0</v>
      </c>
      <c r="AK59" s="4">
        <f t="shared" si="11"/>
        <v>0</v>
      </c>
      <c r="AL59" s="4">
        <f t="shared" si="11"/>
        <v>0</v>
      </c>
      <c r="AM59" s="4">
        <f t="shared" si="11"/>
        <v>0</v>
      </c>
      <c r="AN59" s="4">
        <f t="shared" si="11"/>
        <v>0</v>
      </c>
      <c r="AO59" s="4">
        <f t="shared" si="11"/>
        <v>0</v>
      </c>
      <c r="AP59" s="4">
        <f t="shared" si="11"/>
        <v>0</v>
      </c>
      <c r="AQ59" s="4">
        <f t="shared" si="11"/>
        <v>0</v>
      </c>
      <c r="AR59" s="4">
        <f t="shared" si="11"/>
        <v>0</v>
      </c>
      <c r="AS59" s="4">
        <f t="shared" si="11"/>
        <v>0</v>
      </c>
      <c r="AT59" s="4">
        <f t="shared" si="11"/>
        <v>0</v>
      </c>
      <c r="AU59" s="4">
        <f t="shared" si="11"/>
        <v>0</v>
      </c>
      <c r="AV59" s="4">
        <f t="shared" si="11"/>
        <v>0</v>
      </c>
      <c r="AW59" s="4">
        <f t="shared" si="11"/>
        <v>0.02</v>
      </c>
      <c r="AX59" s="4">
        <f t="shared" si="11"/>
        <v>0</v>
      </c>
      <c r="AY59" s="4">
        <f t="shared" si="11"/>
        <v>0</v>
      </c>
      <c r="AZ59" s="4">
        <f t="shared" si="11"/>
        <v>0</v>
      </c>
      <c r="BA59" s="4">
        <f t="shared" si="11"/>
        <v>0</v>
      </c>
      <c r="BB59" s="4">
        <f t="shared" si="11"/>
        <v>0</v>
      </c>
      <c r="BC59" s="4">
        <f t="shared" si="11"/>
        <v>0</v>
      </c>
      <c r="BD59" s="4">
        <f t="shared" si="11"/>
        <v>0</v>
      </c>
      <c r="BE59" s="4">
        <f t="shared" si="11"/>
        <v>0</v>
      </c>
      <c r="BF59" s="4">
        <f t="shared" si="11"/>
        <v>0</v>
      </c>
      <c r="BG59" s="4">
        <f t="shared" si="11"/>
        <v>0</v>
      </c>
      <c r="BH59" s="4">
        <f t="shared" si="11"/>
        <v>0</v>
      </c>
      <c r="BI59" s="4">
        <f t="shared" si="11"/>
        <v>0</v>
      </c>
      <c r="BJ59" s="4">
        <f t="shared" si="11"/>
        <v>0</v>
      </c>
      <c r="BK59" s="4">
        <f t="shared" si="11"/>
        <v>0</v>
      </c>
      <c r="BL59" s="4">
        <f t="shared" si="11"/>
        <v>0</v>
      </c>
      <c r="BM59" s="4">
        <f t="shared" si="11"/>
        <v>0</v>
      </c>
      <c r="BN59" s="4">
        <f t="shared" si="11"/>
        <v>0</v>
      </c>
      <c r="BO59" s="4">
        <f t="shared" si="11"/>
        <v>0</v>
      </c>
      <c r="BP59" s="4"/>
      <c r="BQ59" s="4"/>
      <c r="BR59" s="58"/>
    </row>
    <row r="60" spans="1:73">
      <c r="A60" s="197"/>
      <c r="B60" s="5" t="s">
        <v>33</v>
      </c>
      <c r="C60" s="194"/>
      <c r="D60" s="4">
        <f t="shared" si="11"/>
        <v>0.03</v>
      </c>
      <c r="E60" s="4">
        <f t="shared" si="11"/>
        <v>0</v>
      </c>
      <c r="F60" s="4">
        <f t="shared" si="11"/>
        <v>0</v>
      </c>
      <c r="G60" s="4">
        <f t="shared" si="11"/>
        <v>0</v>
      </c>
      <c r="H60" s="4">
        <f t="shared" si="11"/>
        <v>0</v>
      </c>
      <c r="I60" s="4">
        <f t="shared" si="11"/>
        <v>0</v>
      </c>
      <c r="J60" s="4">
        <f t="shared" si="11"/>
        <v>0</v>
      </c>
      <c r="K60" s="4">
        <f t="shared" si="11"/>
        <v>5.0000000000000001E-3</v>
      </c>
      <c r="L60" s="4">
        <f t="shared" si="11"/>
        <v>0</v>
      </c>
      <c r="M60" s="4">
        <f t="shared" si="11"/>
        <v>0</v>
      </c>
      <c r="N60" s="4">
        <f t="shared" si="11"/>
        <v>0</v>
      </c>
      <c r="O60" s="4">
        <f t="shared" si="11"/>
        <v>0</v>
      </c>
      <c r="P60" s="4">
        <f t="shared" si="11"/>
        <v>0</v>
      </c>
      <c r="Q60" s="4">
        <f t="shared" si="11"/>
        <v>0</v>
      </c>
      <c r="R60" s="4">
        <f t="shared" si="11"/>
        <v>0</v>
      </c>
      <c r="S60" s="4">
        <f t="shared" si="11"/>
        <v>0</v>
      </c>
      <c r="T60" s="4">
        <f t="shared" si="11"/>
        <v>0</v>
      </c>
      <c r="U60" s="4">
        <f t="shared" si="11"/>
        <v>0</v>
      </c>
      <c r="V60" s="4">
        <f t="shared" si="11"/>
        <v>0</v>
      </c>
      <c r="W60" s="4">
        <f>W12</f>
        <v>0</v>
      </c>
      <c r="X60" s="4">
        <f t="shared" si="11"/>
        <v>0</v>
      </c>
      <c r="Y60" s="4">
        <f t="shared" si="11"/>
        <v>0</v>
      </c>
      <c r="Z60" s="4">
        <f t="shared" si="11"/>
        <v>0</v>
      </c>
      <c r="AA60" s="4">
        <f t="shared" si="11"/>
        <v>0</v>
      </c>
      <c r="AB60" s="4">
        <f t="shared" si="11"/>
        <v>0</v>
      </c>
      <c r="AC60" s="4">
        <f t="shared" si="11"/>
        <v>0</v>
      </c>
      <c r="AD60" s="4">
        <f t="shared" si="11"/>
        <v>0</v>
      </c>
      <c r="AE60" s="4">
        <f t="shared" si="11"/>
        <v>0</v>
      </c>
      <c r="AF60" s="4">
        <f t="shared" si="11"/>
        <v>0</v>
      </c>
      <c r="AG60" s="4">
        <f t="shared" si="11"/>
        <v>0</v>
      </c>
      <c r="AH60" s="4">
        <f t="shared" si="11"/>
        <v>0</v>
      </c>
      <c r="AI60" s="4">
        <f t="shared" si="11"/>
        <v>0</v>
      </c>
      <c r="AJ60" s="4">
        <f t="shared" si="11"/>
        <v>0</v>
      </c>
      <c r="AK60" s="4">
        <f t="shared" si="11"/>
        <v>0</v>
      </c>
      <c r="AL60" s="4">
        <f t="shared" si="11"/>
        <v>0</v>
      </c>
      <c r="AM60" s="4">
        <f t="shared" si="11"/>
        <v>0</v>
      </c>
      <c r="AN60" s="4">
        <f t="shared" si="11"/>
        <v>0</v>
      </c>
      <c r="AO60" s="4">
        <f t="shared" si="11"/>
        <v>0</v>
      </c>
      <c r="AP60" s="4">
        <f t="shared" si="11"/>
        <v>0</v>
      </c>
      <c r="AQ60" s="4">
        <f t="shared" si="11"/>
        <v>0</v>
      </c>
      <c r="AR60" s="4">
        <f t="shared" si="11"/>
        <v>0</v>
      </c>
      <c r="AS60" s="4">
        <f t="shared" si="11"/>
        <v>0</v>
      </c>
      <c r="AT60" s="4">
        <f t="shared" si="11"/>
        <v>0</v>
      </c>
      <c r="AU60" s="4">
        <f t="shared" si="11"/>
        <v>0</v>
      </c>
      <c r="AV60" s="4">
        <f t="shared" si="11"/>
        <v>0</v>
      </c>
      <c r="AW60" s="4">
        <f t="shared" si="11"/>
        <v>0</v>
      </c>
      <c r="AX60" s="4">
        <f t="shared" si="11"/>
        <v>0</v>
      </c>
      <c r="AY60" s="4">
        <f t="shared" si="11"/>
        <v>0</v>
      </c>
      <c r="AZ60" s="4">
        <f t="shared" si="11"/>
        <v>0</v>
      </c>
      <c r="BA60" s="4">
        <f t="shared" si="11"/>
        <v>0</v>
      </c>
      <c r="BB60" s="4">
        <f t="shared" si="11"/>
        <v>0</v>
      </c>
      <c r="BC60" s="4">
        <f t="shared" si="11"/>
        <v>0</v>
      </c>
      <c r="BD60" s="4">
        <f t="shared" si="11"/>
        <v>0</v>
      </c>
      <c r="BE60" s="4">
        <f t="shared" si="11"/>
        <v>0</v>
      </c>
      <c r="BF60" s="4">
        <f t="shared" si="11"/>
        <v>0</v>
      </c>
      <c r="BG60" s="4">
        <f t="shared" si="11"/>
        <v>0</v>
      </c>
      <c r="BH60" s="4">
        <f t="shared" si="11"/>
        <v>0</v>
      </c>
      <c r="BI60" s="4">
        <f t="shared" si="11"/>
        <v>0</v>
      </c>
      <c r="BJ60" s="4">
        <f t="shared" si="11"/>
        <v>0</v>
      </c>
      <c r="BK60" s="4">
        <f t="shared" si="11"/>
        <v>0</v>
      </c>
      <c r="BL60" s="4">
        <f t="shared" si="11"/>
        <v>0</v>
      </c>
      <c r="BM60" s="4">
        <f t="shared" si="11"/>
        <v>0</v>
      </c>
      <c r="BN60" s="4">
        <f t="shared" si="11"/>
        <v>0</v>
      </c>
      <c r="BO60" s="4">
        <f t="shared" si="11"/>
        <v>0</v>
      </c>
      <c r="BP60" s="4"/>
      <c r="BQ60" s="4"/>
      <c r="BR60" s="58"/>
      <c r="BS60" s="6"/>
      <c r="BT60" s="7"/>
      <c r="BU60" s="7"/>
    </row>
    <row r="61" spans="1:73" ht="15" customHeight="1">
      <c r="A61" s="197"/>
      <c r="B61" s="4" t="s">
        <v>9</v>
      </c>
      <c r="C61" s="194"/>
      <c r="D61" s="4">
        <f t="shared" si="11"/>
        <v>0</v>
      </c>
      <c r="E61" s="4">
        <f t="shared" si="11"/>
        <v>0</v>
      </c>
      <c r="F61" s="4">
        <f t="shared" si="11"/>
        <v>0.01</v>
      </c>
      <c r="G61" s="4">
        <f t="shared" si="11"/>
        <v>0</v>
      </c>
      <c r="H61" s="4">
        <f t="shared" si="11"/>
        <v>1.1999999999999999E-3</v>
      </c>
      <c r="I61" s="4">
        <f t="shared" si="11"/>
        <v>0</v>
      </c>
      <c r="J61" s="4">
        <f t="shared" si="11"/>
        <v>0.09</v>
      </c>
      <c r="K61" s="4">
        <f t="shared" si="11"/>
        <v>0</v>
      </c>
      <c r="L61" s="4">
        <f t="shared" si="11"/>
        <v>0</v>
      </c>
      <c r="M61" s="4">
        <f t="shared" si="11"/>
        <v>0</v>
      </c>
      <c r="N61" s="4">
        <f t="shared" si="11"/>
        <v>0</v>
      </c>
      <c r="O61" s="4">
        <f t="shared" si="11"/>
        <v>0</v>
      </c>
      <c r="P61" s="4">
        <f t="shared" si="11"/>
        <v>0</v>
      </c>
      <c r="Q61" s="4">
        <f t="shared" si="11"/>
        <v>0</v>
      </c>
      <c r="R61" s="4">
        <f t="shared" si="11"/>
        <v>0</v>
      </c>
      <c r="S61" s="4">
        <f t="shared" si="11"/>
        <v>0</v>
      </c>
      <c r="T61" s="4">
        <f t="shared" si="11"/>
        <v>0</v>
      </c>
      <c r="U61" s="4">
        <f t="shared" si="11"/>
        <v>0</v>
      </c>
      <c r="V61" s="4">
        <f t="shared" si="11"/>
        <v>0</v>
      </c>
      <c r="W61" s="4">
        <f>W13</f>
        <v>0</v>
      </c>
      <c r="X61" s="4">
        <f t="shared" si="11"/>
        <v>0</v>
      </c>
      <c r="Y61" s="4">
        <f t="shared" si="11"/>
        <v>0</v>
      </c>
      <c r="Z61" s="4">
        <f t="shared" si="11"/>
        <v>0</v>
      </c>
      <c r="AA61" s="4">
        <f t="shared" si="11"/>
        <v>0</v>
      </c>
      <c r="AB61" s="4">
        <f t="shared" si="11"/>
        <v>0</v>
      </c>
      <c r="AC61" s="4">
        <f t="shared" si="11"/>
        <v>0</v>
      </c>
      <c r="AD61" s="4">
        <f t="shared" si="11"/>
        <v>0</v>
      </c>
      <c r="AE61" s="4">
        <f t="shared" si="11"/>
        <v>0</v>
      </c>
      <c r="AF61" s="4">
        <f t="shared" si="11"/>
        <v>0</v>
      </c>
      <c r="AG61" s="4">
        <f t="shared" si="11"/>
        <v>0</v>
      </c>
      <c r="AH61" s="4">
        <f t="shared" si="11"/>
        <v>0</v>
      </c>
      <c r="AI61" s="4">
        <f t="shared" si="11"/>
        <v>0</v>
      </c>
      <c r="AJ61" s="4">
        <f t="shared" si="11"/>
        <v>0</v>
      </c>
      <c r="AK61" s="4">
        <f t="shared" si="11"/>
        <v>0</v>
      </c>
      <c r="AL61" s="4">
        <f t="shared" si="11"/>
        <v>0</v>
      </c>
      <c r="AM61" s="4">
        <f t="shared" si="11"/>
        <v>0</v>
      </c>
      <c r="AN61" s="4">
        <f t="shared" si="11"/>
        <v>0</v>
      </c>
      <c r="AO61" s="4">
        <f t="shared" si="11"/>
        <v>0</v>
      </c>
      <c r="AP61" s="4">
        <f t="shared" si="11"/>
        <v>0</v>
      </c>
      <c r="AQ61" s="4">
        <f t="shared" si="11"/>
        <v>0</v>
      </c>
      <c r="AR61" s="4">
        <f t="shared" si="11"/>
        <v>0</v>
      </c>
      <c r="AS61" s="4">
        <f t="shared" si="11"/>
        <v>0</v>
      </c>
      <c r="AT61" s="4">
        <f t="shared" si="11"/>
        <v>0</v>
      </c>
      <c r="AU61" s="4">
        <f t="shared" si="11"/>
        <v>0</v>
      </c>
      <c r="AV61" s="4">
        <f t="shared" si="11"/>
        <v>0</v>
      </c>
      <c r="AW61" s="4">
        <f t="shared" si="11"/>
        <v>0</v>
      </c>
      <c r="AX61" s="4">
        <f t="shared" si="11"/>
        <v>0</v>
      </c>
      <c r="AY61" s="4">
        <f t="shared" si="11"/>
        <v>0</v>
      </c>
      <c r="AZ61" s="4">
        <f t="shared" si="11"/>
        <v>0</v>
      </c>
      <c r="BA61" s="4">
        <f t="shared" si="11"/>
        <v>0</v>
      </c>
      <c r="BB61" s="4">
        <f t="shared" si="11"/>
        <v>0</v>
      </c>
      <c r="BC61" s="4">
        <f t="shared" si="11"/>
        <v>0</v>
      </c>
      <c r="BD61" s="4">
        <f t="shared" si="11"/>
        <v>0</v>
      </c>
      <c r="BE61" s="4">
        <f t="shared" si="11"/>
        <v>0</v>
      </c>
      <c r="BF61" s="4">
        <f t="shared" si="11"/>
        <v>0</v>
      </c>
      <c r="BG61" s="4">
        <f t="shared" si="11"/>
        <v>0</v>
      </c>
      <c r="BH61" s="4">
        <f t="shared" si="11"/>
        <v>0</v>
      </c>
      <c r="BI61" s="4">
        <f t="shared" si="11"/>
        <v>0</v>
      </c>
      <c r="BJ61" s="4">
        <f t="shared" si="11"/>
        <v>0</v>
      </c>
      <c r="BK61" s="4">
        <f t="shared" si="11"/>
        <v>0</v>
      </c>
      <c r="BL61" s="4">
        <f t="shared" si="11"/>
        <v>0</v>
      </c>
      <c r="BM61" s="4">
        <f t="shared" si="11"/>
        <v>0</v>
      </c>
      <c r="BN61" s="4">
        <f t="shared" si="11"/>
        <v>0</v>
      </c>
      <c r="BO61" s="4">
        <f t="shared" si="11"/>
        <v>0</v>
      </c>
      <c r="BP61" s="4"/>
      <c r="BQ61" s="4"/>
      <c r="BR61" s="58"/>
      <c r="BS61" s="6"/>
    </row>
    <row r="62" spans="1:73" ht="15" customHeight="1">
      <c r="A62" s="197"/>
      <c r="B62" s="4"/>
      <c r="C62" s="194"/>
      <c r="D62" s="4">
        <f t="shared" si="11"/>
        <v>0</v>
      </c>
      <c r="E62" s="4">
        <f t="shared" si="11"/>
        <v>0</v>
      </c>
      <c r="F62" s="4">
        <f t="shared" si="11"/>
        <v>0</v>
      </c>
      <c r="G62" s="4">
        <f t="shared" si="11"/>
        <v>0</v>
      </c>
      <c r="H62" s="4">
        <f t="shared" si="11"/>
        <v>0</v>
      </c>
      <c r="I62" s="4">
        <f t="shared" si="11"/>
        <v>0</v>
      </c>
      <c r="J62" s="4">
        <f t="shared" si="11"/>
        <v>0</v>
      </c>
      <c r="K62" s="4">
        <f t="shared" si="11"/>
        <v>0</v>
      </c>
      <c r="L62" s="4">
        <f t="shared" si="11"/>
        <v>0</v>
      </c>
      <c r="M62" s="4">
        <f t="shared" si="11"/>
        <v>0</v>
      </c>
      <c r="N62" s="4">
        <f t="shared" si="11"/>
        <v>0</v>
      </c>
      <c r="O62" s="4">
        <f t="shared" si="11"/>
        <v>0</v>
      </c>
      <c r="P62" s="4">
        <f t="shared" si="11"/>
        <v>0</v>
      </c>
      <c r="Q62" s="4">
        <f t="shared" si="11"/>
        <v>0</v>
      </c>
      <c r="R62" s="4">
        <f t="shared" si="11"/>
        <v>0</v>
      </c>
      <c r="S62" s="4">
        <f t="shared" si="11"/>
        <v>0</v>
      </c>
      <c r="T62" s="4">
        <f t="shared" si="11"/>
        <v>0</v>
      </c>
      <c r="U62" s="4">
        <f t="shared" si="11"/>
        <v>0</v>
      </c>
      <c r="V62" s="4">
        <f t="shared" si="11"/>
        <v>0</v>
      </c>
      <c r="W62" s="4">
        <f>W14</f>
        <v>0</v>
      </c>
      <c r="X62" s="4">
        <f t="shared" si="11"/>
        <v>0</v>
      </c>
      <c r="Y62" s="4">
        <f t="shared" si="11"/>
        <v>0</v>
      </c>
      <c r="Z62" s="4">
        <f t="shared" si="11"/>
        <v>0</v>
      </c>
      <c r="AA62" s="4">
        <f t="shared" si="11"/>
        <v>0</v>
      </c>
      <c r="AB62" s="4">
        <f t="shared" si="11"/>
        <v>0</v>
      </c>
      <c r="AC62" s="4">
        <f t="shared" si="11"/>
        <v>0</v>
      </c>
      <c r="AD62" s="4">
        <f t="shared" si="11"/>
        <v>0</v>
      </c>
      <c r="AE62" s="4">
        <f t="shared" si="11"/>
        <v>0</v>
      </c>
      <c r="AF62" s="4">
        <f t="shared" si="11"/>
        <v>0</v>
      </c>
      <c r="AG62" s="4">
        <f t="shared" si="11"/>
        <v>0</v>
      </c>
      <c r="AH62" s="4">
        <f t="shared" si="11"/>
        <v>0</v>
      </c>
      <c r="AI62" s="4">
        <f t="shared" si="11"/>
        <v>0</v>
      </c>
      <c r="AJ62" s="4">
        <f t="shared" si="11"/>
        <v>0</v>
      </c>
      <c r="AK62" s="4">
        <f t="shared" si="11"/>
        <v>0</v>
      </c>
      <c r="AL62" s="4">
        <f t="shared" si="11"/>
        <v>0</v>
      </c>
      <c r="AM62" s="4">
        <f t="shared" si="11"/>
        <v>0</v>
      </c>
      <c r="AN62" s="4">
        <f t="shared" si="11"/>
        <v>0</v>
      </c>
      <c r="AO62" s="4">
        <f t="shared" si="11"/>
        <v>0</v>
      </c>
      <c r="AP62" s="4">
        <f t="shared" si="11"/>
        <v>0</v>
      </c>
      <c r="AQ62" s="4">
        <f t="shared" si="11"/>
        <v>0</v>
      </c>
      <c r="AR62" s="4">
        <f t="shared" si="11"/>
        <v>0</v>
      </c>
      <c r="AS62" s="4">
        <f t="shared" si="11"/>
        <v>0</v>
      </c>
      <c r="AT62" s="4">
        <f t="shared" si="11"/>
        <v>0</v>
      </c>
      <c r="AU62" s="4">
        <f t="shared" si="11"/>
        <v>0</v>
      </c>
      <c r="AV62" s="4">
        <f t="shared" si="11"/>
        <v>0</v>
      </c>
      <c r="AW62" s="4">
        <f t="shared" si="11"/>
        <v>0</v>
      </c>
      <c r="AX62" s="4">
        <f t="shared" si="11"/>
        <v>0</v>
      </c>
      <c r="AY62" s="4">
        <f t="shared" si="11"/>
        <v>0</v>
      </c>
      <c r="AZ62" s="4">
        <f t="shared" si="11"/>
        <v>0</v>
      </c>
      <c r="BA62" s="4">
        <f t="shared" si="11"/>
        <v>0</v>
      </c>
      <c r="BB62" s="4">
        <f t="shared" si="11"/>
        <v>0</v>
      </c>
      <c r="BC62" s="4">
        <f t="shared" si="11"/>
        <v>0</v>
      </c>
      <c r="BD62" s="4">
        <f t="shared" si="11"/>
        <v>0</v>
      </c>
      <c r="BE62" s="4">
        <f t="shared" si="11"/>
        <v>0</v>
      </c>
      <c r="BF62" s="4">
        <f t="shared" si="11"/>
        <v>0</v>
      </c>
      <c r="BG62" s="4">
        <f t="shared" si="11"/>
        <v>0</v>
      </c>
      <c r="BH62" s="4">
        <f t="shared" si="11"/>
        <v>0</v>
      </c>
      <c r="BI62" s="4">
        <f t="shared" si="11"/>
        <v>0</v>
      </c>
      <c r="BJ62" s="4">
        <f t="shared" si="11"/>
        <v>0</v>
      </c>
      <c r="BK62" s="4">
        <f t="shared" si="11"/>
        <v>0</v>
      </c>
      <c r="BL62" s="4">
        <f t="shared" si="11"/>
        <v>0</v>
      </c>
      <c r="BM62" s="4">
        <f t="shared" si="11"/>
        <v>0</v>
      </c>
      <c r="BN62" s="4">
        <f t="shared" si="11"/>
        <v>0</v>
      </c>
      <c r="BO62" s="4">
        <f t="shared" si="11"/>
        <v>0</v>
      </c>
      <c r="BP62" s="4"/>
      <c r="BQ62" s="4"/>
      <c r="BR62" s="58"/>
    </row>
    <row r="63" spans="1:73" ht="15" customHeight="1">
      <c r="A63" s="198"/>
      <c r="B63" s="4"/>
      <c r="C63" s="195"/>
      <c r="D63" s="4">
        <f t="shared" si="11"/>
        <v>0</v>
      </c>
      <c r="E63" s="4">
        <f t="shared" si="11"/>
        <v>0</v>
      </c>
      <c r="F63" s="4">
        <f t="shared" si="11"/>
        <v>0</v>
      </c>
      <c r="G63" s="4">
        <f t="shared" ref="G63:BO63" si="12">G15</f>
        <v>0</v>
      </c>
      <c r="H63" s="4">
        <f t="shared" si="12"/>
        <v>0</v>
      </c>
      <c r="I63" s="4">
        <f t="shared" si="12"/>
        <v>0</v>
      </c>
      <c r="J63" s="4">
        <f t="shared" si="12"/>
        <v>0</v>
      </c>
      <c r="K63" s="4">
        <f t="shared" si="12"/>
        <v>0</v>
      </c>
      <c r="L63" s="4">
        <f t="shared" si="12"/>
        <v>0</v>
      </c>
      <c r="M63" s="4">
        <f t="shared" si="12"/>
        <v>0</v>
      </c>
      <c r="N63" s="4">
        <f t="shared" si="12"/>
        <v>0</v>
      </c>
      <c r="O63" s="4">
        <f t="shared" si="12"/>
        <v>0</v>
      </c>
      <c r="P63" s="4">
        <f t="shared" si="12"/>
        <v>0</v>
      </c>
      <c r="Q63" s="4">
        <f t="shared" si="12"/>
        <v>0</v>
      </c>
      <c r="R63" s="4">
        <f t="shared" si="12"/>
        <v>0</v>
      </c>
      <c r="S63" s="4">
        <f t="shared" si="12"/>
        <v>0</v>
      </c>
      <c r="T63" s="4">
        <f t="shared" si="12"/>
        <v>0</v>
      </c>
      <c r="U63" s="4">
        <f t="shared" si="12"/>
        <v>0</v>
      </c>
      <c r="V63" s="4">
        <f t="shared" si="12"/>
        <v>0</v>
      </c>
      <c r="W63" s="4">
        <f>W15</f>
        <v>0</v>
      </c>
      <c r="X63" s="4">
        <f t="shared" si="12"/>
        <v>0</v>
      </c>
      <c r="Y63" s="4">
        <f t="shared" si="12"/>
        <v>0</v>
      </c>
      <c r="Z63" s="4">
        <f t="shared" si="12"/>
        <v>0</v>
      </c>
      <c r="AA63" s="4">
        <f t="shared" si="12"/>
        <v>0</v>
      </c>
      <c r="AB63" s="4">
        <f t="shared" si="12"/>
        <v>0</v>
      </c>
      <c r="AC63" s="4">
        <f t="shared" si="12"/>
        <v>0</v>
      </c>
      <c r="AD63" s="4">
        <f t="shared" si="12"/>
        <v>0</v>
      </c>
      <c r="AE63" s="4">
        <f t="shared" si="12"/>
        <v>0</v>
      </c>
      <c r="AF63" s="4">
        <f t="shared" si="12"/>
        <v>0</v>
      </c>
      <c r="AG63" s="4">
        <f t="shared" si="12"/>
        <v>0</v>
      </c>
      <c r="AH63" s="4">
        <f t="shared" si="12"/>
        <v>0</v>
      </c>
      <c r="AI63" s="4">
        <f t="shared" si="12"/>
        <v>0</v>
      </c>
      <c r="AJ63" s="4">
        <f t="shared" si="12"/>
        <v>0</v>
      </c>
      <c r="AK63" s="4">
        <f t="shared" si="12"/>
        <v>0</v>
      </c>
      <c r="AL63" s="4">
        <f t="shared" si="12"/>
        <v>0</v>
      </c>
      <c r="AM63" s="4">
        <f t="shared" si="12"/>
        <v>0</v>
      </c>
      <c r="AN63" s="4">
        <f t="shared" si="12"/>
        <v>0</v>
      </c>
      <c r="AO63" s="4">
        <f t="shared" si="12"/>
        <v>0</v>
      </c>
      <c r="AP63" s="4">
        <f t="shared" si="12"/>
        <v>0</v>
      </c>
      <c r="AQ63" s="4">
        <f t="shared" si="12"/>
        <v>0</v>
      </c>
      <c r="AR63" s="4">
        <f t="shared" si="12"/>
        <v>0</v>
      </c>
      <c r="AS63" s="4">
        <f t="shared" si="12"/>
        <v>0</v>
      </c>
      <c r="AT63" s="4">
        <f t="shared" si="12"/>
        <v>0</v>
      </c>
      <c r="AU63" s="4">
        <f t="shared" si="12"/>
        <v>0</v>
      </c>
      <c r="AV63" s="4">
        <f t="shared" si="12"/>
        <v>0</v>
      </c>
      <c r="AW63" s="4">
        <f t="shared" si="12"/>
        <v>0</v>
      </c>
      <c r="AX63" s="4">
        <f t="shared" si="12"/>
        <v>0</v>
      </c>
      <c r="AY63" s="4">
        <f t="shared" si="12"/>
        <v>0</v>
      </c>
      <c r="AZ63" s="4">
        <f t="shared" si="12"/>
        <v>0</v>
      </c>
      <c r="BA63" s="4">
        <f t="shared" si="12"/>
        <v>0</v>
      </c>
      <c r="BB63" s="4">
        <f t="shared" si="12"/>
        <v>0</v>
      </c>
      <c r="BC63" s="4">
        <f t="shared" si="12"/>
        <v>0</v>
      </c>
      <c r="BD63" s="4">
        <f t="shared" si="12"/>
        <v>0</v>
      </c>
      <c r="BE63" s="4">
        <f t="shared" si="12"/>
        <v>0</v>
      </c>
      <c r="BF63" s="4">
        <f t="shared" si="12"/>
        <v>0</v>
      </c>
      <c r="BG63" s="4">
        <f t="shared" si="12"/>
        <v>0</v>
      </c>
      <c r="BH63" s="4">
        <f t="shared" si="12"/>
        <v>0</v>
      </c>
      <c r="BI63" s="4">
        <f t="shared" si="12"/>
        <v>0</v>
      </c>
      <c r="BJ63" s="4">
        <f t="shared" si="12"/>
        <v>0</v>
      </c>
      <c r="BK63" s="4">
        <f t="shared" si="12"/>
        <v>0</v>
      </c>
      <c r="BL63" s="4">
        <f t="shared" si="12"/>
        <v>0</v>
      </c>
      <c r="BM63" s="4">
        <f t="shared" si="12"/>
        <v>0</v>
      </c>
      <c r="BN63" s="4">
        <f t="shared" si="12"/>
        <v>0</v>
      </c>
      <c r="BO63" s="4">
        <f t="shared" si="12"/>
        <v>0</v>
      </c>
      <c r="BP63" s="4"/>
      <c r="BQ63" s="4"/>
      <c r="BR63" s="58"/>
    </row>
    <row r="64" spans="1:73" ht="17.399999999999999">
      <c r="B64" s="13" t="s">
        <v>24</v>
      </c>
      <c r="C64" s="14"/>
      <c r="D64" s="15">
        <f t="shared" ref="D64:BN64" si="13">SUM(D59:D63)</f>
        <v>0.03</v>
      </c>
      <c r="E64" s="15">
        <f t="shared" si="13"/>
        <v>0</v>
      </c>
      <c r="F64" s="15">
        <f t="shared" si="13"/>
        <v>1.4E-2</v>
      </c>
      <c r="G64" s="15">
        <f t="shared" si="13"/>
        <v>0</v>
      </c>
      <c r="H64" s="15">
        <f t="shared" si="13"/>
        <v>1.1999999999999999E-3</v>
      </c>
      <c r="I64" s="15">
        <f t="shared" si="13"/>
        <v>0</v>
      </c>
      <c r="J64" s="15">
        <f t="shared" si="13"/>
        <v>0.09</v>
      </c>
      <c r="K64" s="15">
        <f t="shared" si="13"/>
        <v>8.0000000000000002E-3</v>
      </c>
      <c r="L64" s="15">
        <f t="shared" si="13"/>
        <v>0</v>
      </c>
      <c r="M64" s="15">
        <f t="shared" si="13"/>
        <v>1.6500000000000001E-2</v>
      </c>
      <c r="N64" s="15">
        <f t="shared" si="13"/>
        <v>0</v>
      </c>
      <c r="O64" s="15">
        <f t="shared" si="13"/>
        <v>0</v>
      </c>
      <c r="P64" s="15">
        <f t="shared" si="13"/>
        <v>0</v>
      </c>
      <c r="Q64" s="15">
        <f t="shared" si="13"/>
        <v>0</v>
      </c>
      <c r="R64" s="15">
        <f t="shared" si="13"/>
        <v>0</v>
      </c>
      <c r="S64" s="15">
        <f t="shared" si="13"/>
        <v>0</v>
      </c>
      <c r="T64" s="15">
        <f t="shared" si="13"/>
        <v>0</v>
      </c>
      <c r="U64" s="15">
        <f t="shared" si="13"/>
        <v>0</v>
      </c>
      <c r="V64" s="15">
        <f t="shared" si="13"/>
        <v>0</v>
      </c>
      <c r="W64" s="15">
        <f>SUM(W59:W63)</f>
        <v>0</v>
      </c>
      <c r="X64" s="15">
        <f t="shared" si="13"/>
        <v>0</v>
      </c>
      <c r="Y64" s="15">
        <f t="shared" si="13"/>
        <v>0</v>
      </c>
      <c r="Z64" s="15">
        <f t="shared" si="13"/>
        <v>0</v>
      </c>
      <c r="AA64" s="15">
        <f t="shared" si="13"/>
        <v>0</v>
      </c>
      <c r="AB64" s="15">
        <f t="shared" si="13"/>
        <v>0</v>
      </c>
      <c r="AC64" s="15">
        <f t="shared" si="13"/>
        <v>0</v>
      </c>
      <c r="AD64" s="15">
        <f t="shared" si="13"/>
        <v>0</v>
      </c>
      <c r="AE64" s="15">
        <f t="shared" si="13"/>
        <v>0</v>
      </c>
      <c r="AF64" s="15">
        <f t="shared" si="13"/>
        <v>0</v>
      </c>
      <c r="AG64" s="15">
        <f t="shared" si="13"/>
        <v>0</v>
      </c>
      <c r="AH64" s="15">
        <f t="shared" si="13"/>
        <v>0</v>
      </c>
      <c r="AI64" s="15">
        <f t="shared" si="13"/>
        <v>0</v>
      </c>
      <c r="AJ64" s="15">
        <f t="shared" si="13"/>
        <v>0</v>
      </c>
      <c r="AK64" s="15">
        <f t="shared" si="13"/>
        <v>0</v>
      </c>
      <c r="AL64" s="15">
        <f t="shared" si="13"/>
        <v>0</v>
      </c>
      <c r="AM64" s="15">
        <f t="shared" si="13"/>
        <v>0</v>
      </c>
      <c r="AN64" s="15">
        <f t="shared" si="13"/>
        <v>0</v>
      </c>
      <c r="AO64" s="15">
        <f t="shared" si="13"/>
        <v>0</v>
      </c>
      <c r="AP64" s="15">
        <f t="shared" si="13"/>
        <v>0</v>
      </c>
      <c r="AQ64" s="15">
        <f t="shared" si="13"/>
        <v>0</v>
      </c>
      <c r="AR64" s="15">
        <f t="shared" si="13"/>
        <v>0</v>
      </c>
      <c r="AS64" s="15">
        <f t="shared" si="13"/>
        <v>0</v>
      </c>
      <c r="AT64" s="15">
        <f t="shared" si="13"/>
        <v>0</v>
      </c>
      <c r="AU64" s="15">
        <f t="shared" si="13"/>
        <v>0</v>
      </c>
      <c r="AV64" s="15">
        <f t="shared" si="13"/>
        <v>0</v>
      </c>
      <c r="AW64" s="15">
        <f t="shared" si="13"/>
        <v>0.02</v>
      </c>
      <c r="AX64" s="15">
        <f t="shared" si="13"/>
        <v>0</v>
      </c>
      <c r="AY64" s="15">
        <f t="shared" si="13"/>
        <v>0</v>
      </c>
      <c r="AZ64" s="15">
        <f t="shared" si="13"/>
        <v>0</v>
      </c>
      <c r="BA64" s="15">
        <f t="shared" si="13"/>
        <v>0</v>
      </c>
      <c r="BB64" s="15">
        <f t="shared" si="13"/>
        <v>0</v>
      </c>
      <c r="BC64" s="15">
        <f t="shared" si="13"/>
        <v>0</v>
      </c>
      <c r="BD64" s="15">
        <f t="shared" si="13"/>
        <v>0</v>
      </c>
      <c r="BE64" s="15">
        <f t="shared" si="13"/>
        <v>0</v>
      </c>
      <c r="BF64" s="15">
        <f t="shared" si="13"/>
        <v>0</v>
      </c>
      <c r="BG64" s="15">
        <f t="shared" si="13"/>
        <v>0</v>
      </c>
      <c r="BH64" s="15">
        <f t="shared" si="13"/>
        <v>0</v>
      </c>
      <c r="BI64" s="15">
        <f t="shared" si="13"/>
        <v>0</v>
      </c>
      <c r="BJ64" s="15">
        <f t="shared" si="13"/>
        <v>0</v>
      </c>
      <c r="BK64" s="15">
        <f t="shared" si="13"/>
        <v>0</v>
      </c>
      <c r="BL64" s="15">
        <f t="shared" si="13"/>
        <v>0</v>
      </c>
      <c r="BM64" s="15">
        <f t="shared" si="13"/>
        <v>0</v>
      </c>
      <c r="BN64" s="15">
        <f t="shared" si="13"/>
        <v>0</v>
      </c>
      <c r="BO64" s="15">
        <f t="shared" ref="BO64" si="14">SUM(BO59:BO63)</f>
        <v>0</v>
      </c>
      <c r="BP64" s="15"/>
      <c r="BQ64" s="15"/>
      <c r="BR64" s="59"/>
    </row>
    <row r="65" spans="1:72" ht="17.399999999999999">
      <c r="B65" s="13" t="s">
        <v>25</v>
      </c>
      <c r="C65" s="14"/>
      <c r="D65" s="16">
        <f t="shared" ref="D65:BO65" si="15">PRODUCT(D64,$F$8)</f>
        <v>0.03</v>
      </c>
      <c r="E65" s="16">
        <f t="shared" si="15"/>
        <v>0</v>
      </c>
      <c r="F65" s="16">
        <f t="shared" si="15"/>
        <v>1.4E-2</v>
      </c>
      <c r="G65" s="16">
        <f t="shared" si="15"/>
        <v>0</v>
      </c>
      <c r="H65" s="16">
        <f t="shared" si="15"/>
        <v>1.1999999999999999E-3</v>
      </c>
      <c r="I65" s="16">
        <f t="shared" si="15"/>
        <v>0</v>
      </c>
      <c r="J65" s="16">
        <f t="shared" si="15"/>
        <v>0.09</v>
      </c>
      <c r="K65" s="16">
        <f t="shared" si="15"/>
        <v>8.0000000000000002E-3</v>
      </c>
      <c r="L65" s="16">
        <f t="shared" si="15"/>
        <v>0</v>
      </c>
      <c r="M65" s="16">
        <f t="shared" si="15"/>
        <v>1.6500000000000001E-2</v>
      </c>
      <c r="N65" s="16">
        <f t="shared" si="15"/>
        <v>0</v>
      </c>
      <c r="O65" s="16">
        <f t="shared" si="15"/>
        <v>0</v>
      </c>
      <c r="P65" s="16">
        <f t="shared" si="15"/>
        <v>0</v>
      </c>
      <c r="Q65" s="16">
        <f t="shared" si="15"/>
        <v>0</v>
      </c>
      <c r="R65" s="16">
        <f t="shared" si="15"/>
        <v>0</v>
      </c>
      <c r="S65" s="16">
        <f t="shared" si="15"/>
        <v>0</v>
      </c>
      <c r="T65" s="16">
        <f t="shared" si="15"/>
        <v>0</v>
      </c>
      <c r="U65" s="16">
        <f t="shared" si="15"/>
        <v>0</v>
      </c>
      <c r="V65" s="16">
        <f t="shared" si="15"/>
        <v>0</v>
      </c>
      <c r="W65" s="16">
        <f>PRODUCT(W64,$F$8)</f>
        <v>0</v>
      </c>
      <c r="X65" s="16">
        <f t="shared" si="15"/>
        <v>0</v>
      </c>
      <c r="Y65" s="16">
        <f t="shared" si="15"/>
        <v>0</v>
      </c>
      <c r="Z65" s="16">
        <f t="shared" si="15"/>
        <v>0</v>
      </c>
      <c r="AA65" s="16">
        <f t="shared" si="15"/>
        <v>0</v>
      </c>
      <c r="AB65" s="16">
        <f t="shared" si="15"/>
        <v>0</v>
      </c>
      <c r="AC65" s="16">
        <f t="shared" si="15"/>
        <v>0</v>
      </c>
      <c r="AD65" s="16">
        <f t="shared" si="15"/>
        <v>0</v>
      </c>
      <c r="AE65" s="16">
        <f t="shared" si="15"/>
        <v>0</v>
      </c>
      <c r="AF65" s="16">
        <f t="shared" si="15"/>
        <v>0</v>
      </c>
      <c r="AG65" s="16">
        <f t="shared" si="15"/>
        <v>0</v>
      </c>
      <c r="AH65" s="16">
        <f t="shared" si="15"/>
        <v>0</v>
      </c>
      <c r="AI65" s="16">
        <f t="shared" si="15"/>
        <v>0</v>
      </c>
      <c r="AJ65" s="16">
        <f t="shared" si="15"/>
        <v>0</v>
      </c>
      <c r="AK65" s="16">
        <f t="shared" si="15"/>
        <v>0</v>
      </c>
      <c r="AL65" s="16">
        <f t="shared" si="15"/>
        <v>0</v>
      </c>
      <c r="AM65" s="16">
        <f t="shared" si="15"/>
        <v>0</v>
      </c>
      <c r="AN65" s="16">
        <f t="shared" si="15"/>
        <v>0</v>
      </c>
      <c r="AO65" s="16">
        <f t="shared" si="15"/>
        <v>0</v>
      </c>
      <c r="AP65" s="16">
        <f t="shared" si="15"/>
        <v>0</v>
      </c>
      <c r="AQ65" s="16">
        <f t="shared" si="15"/>
        <v>0</v>
      </c>
      <c r="AR65" s="16">
        <f t="shared" si="15"/>
        <v>0</v>
      </c>
      <c r="AS65" s="16">
        <f t="shared" si="15"/>
        <v>0</v>
      </c>
      <c r="AT65" s="16">
        <f t="shared" si="15"/>
        <v>0</v>
      </c>
      <c r="AU65" s="16">
        <f t="shared" si="15"/>
        <v>0</v>
      </c>
      <c r="AV65" s="16">
        <f t="shared" si="15"/>
        <v>0</v>
      </c>
      <c r="AW65" s="16">
        <f t="shared" si="15"/>
        <v>0.02</v>
      </c>
      <c r="AX65" s="16">
        <f t="shared" si="15"/>
        <v>0</v>
      </c>
      <c r="AY65" s="16">
        <f t="shared" si="15"/>
        <v>0</v>
      </c>
      <c r="AZ65" s="16">
        <f t="shared" si="15"/>
        <v>0</v>
      </c>
      <c r="BA65" s="16">
        <f t="shared" si="15"/>
        <v>0</v>
      </c>
      <c r="BB65" s="16">
        <f t="shared" si="15"/>
        <v>0</v>
      </c>
      <c r="BC65" s="16">
        <f t="shared" si="15"/>
        <v>0</v>
      </c>
      <c r="BD65" s="16">
        <f t="shared" si="15"/>
        <v>0</v>
      </c>
      <c r="BE65" s="16">
        <f t="shared" si="15"/>
        <v>0</v>
      </c>
      <c r="BF65" s="16">
        <f t="shared" si="15"/>
        <v>0</v>
      </c>
      <c r="BG65" s="16">
        <f t="shared" si="15"/>
        <v>0</v>
      </c>
      <c r="BH65" s="16">
        <f t="shared" si="15"/>
        <v>0</v>
      </c>
      <c r="BI65" s="16">
        <f t="shared" si="15"/>
        <v>0</v>
      </c>
      <c r="BJ65" s="16">
        <f t="shared" si="15"/>
        <v>0</v>
      </c>
      <c r="BK65" s="16">
        <f t="shared" si="15"/>
        <v>0</v>
      </c>
      <c r="BL65" s="16">
        <f t="shared" si="15"/>
        <v>0</v>
      </c>
      <c r="BM65" s="16">
        <f t="shared" si="15"/>
        <v>0</v>
      </c>
      <c r="BN65" s="16">
        <f t="shared" si="15"/>
        <v>0</v>
      </c>
      <c r="BO65" s="16">
        <f t="shared" si="15"/>
        <v>0</v>
      </c>
      <c r="BP65" s="16"/>
      <c r="BQ65" s="16"/>
      <c r="BR65" s="60"/>
    </row>
    <row r="67" spans="1:72" ht="17.399999999999999">
      <c r="A67" s="17"/>
      <c r="B67" s="18" t="s">
        <v>26</v>
      </c>
      <c r="C67" s="19" t="s">
        <v>27</v>
      </c>
      <c r="D67" s="20">
        <f t="shared" ref="D67:BN67" si="16">D49</f>
        <v>107.27</v>
      </c>
      <c r="E67" s="20">
        <f t="shared" si="16"/>
        <v>114</v>
      </c>
      <c r="F67" s="20">
        <f t="shared" si="16"/>
        <v>83</v>
      </c>
      <c r="G67" s="20">
        <f t="shared" si="16"/>
        <v>744</v>
      </c>
      <c r="H67" s="20">
        <f t="shared" si="16"/>
        <v>1740</v>
      </c>
      <c r="I67" s="20">
        <f t="shared" si="16"/>
        <v>960</v>
      </c>
      <c r="J67" s="20">
        <f t="shared" si="16"/>
        <v>90.57</v>
      </c>
      <c r="K67" s="20">
        <f t="shared" si="16"/>
        <v>1173.33</v>
      </c>
      <c r="L67" s="20">
        <f t="shared" si="16"/>
        <v>255.2</v>
      </c>
      <c r="M67" s="20">
        <f t="shared" si="16"/>
        <v>741</v>
      </c>
      <c r="N67" s="20">
        <f t="shared" si="16"/>
        <v>126.38</v>
      </c>
      <c r="O67" s="20">
        <f t="shared" si="16"/>
        <v>387.53</v>
      </c>
      <c r="P67" s="20">
        <f t="shared" si="16"/>
        <v>465.79</v>
      </c>
      <c r="Q67" s="20">
        <f t="shared" si="16"/>
        <v>520</v>
      </c>
      <c r="R67" s="20">
        <f t="shared" si="16"/>
        <v>1295</v>
      </c>
      <c r="S67" s="20">
        <f t="shared" si="16"/>
        <v>0</v>
      </c>
      <c r="T67" s="20">
        <f t="shared" si="16"/>
        <v>0</v>
      </c>
      <c r="U67" s="20">
        <f t="shared" si="16"/>
        <v>824</v>
      </c>
      <c r="V67" s="20">
        <f t="shared" si="16"/>
        <v>461.33</v>
      </c>
      <c r="W67" s="20">
        <f>W49</f>
        <v>120</v>
      </c>
      <c r="X67" s="20">
        <f t="shared" si="16"/>
        <v>9</v>
      </c>
      <c r="Y67" s="20">
        <f t="shared" si="16"/>
        <v>266.5</v>
      </c>
      <c r="Z67" s="20">
        <f t="shared" si="16"/>
        <v>533</v>
      </c>
      <c r="AA67" s="20">
        <f t="shared" si="16"/>
        <v>431</v>
      </c>
      <c r="AB67" s="20">
        <f t="shared" si="16"/>
        <v>400</v>
      </c>
      <c r="AC67" s="20">
        <f t="shared" si="16"/>
        <v>289</v>
      </c>
      <c r="AD67" s="20">
        <f t="shared" si="16"/>
        <v>135</v>
      </c>
      <c r="AE67" s="20">
        <f t="shared" si="16"/>
        <v>838</v>
      </c>
      <c r="AF67" s="20">
        <f t="shared" si="16"/>
        <v>0</v>
      </c>
      <c r="AG67" s="20">
        <f t="shared" si="16"/>
        <v>175</v>
      </c>
      <c r="AH67" s="20">
        <f t="shared" si="16"/>
        <v>252</v>
      </c>
      <c r="AI67" s="20">
        <f t="shared" si="16"/>
        <v>208</v>
      </c>
      <c r="AJ67" s="20">
        <f t="shared" si="16"/>
        <v>295.45</v>
      </c>
      <c r="AK67" s="20">
        <f t="shared" si="16"/>
        <v>99</v>
      </c>
      <c r="AL67" s="20">
        <f t="shared" si="16"/>
        <v>72.75</v>
      </c>
      <c r="AM67" s="20">
        <f t="shared" si="16"/>
        <v>47.1</v>
      </c>
      <c r="AN67" s="20">
        <f t="shared" si="16"/>
        <v>260</v>
      </c>
      <c r="AO67" s="20">
        <f t="shared" si="16"/>
        <v>325</v>
      </c>
      <c r="AP67" s="20">
        <f t="shared" si="16"/>
        <v>0</v>
      </c>
      <c r="AQ67" s="20">
        <f t="shared" si="16"/>
        <v>420</v>
      </c>
      <c r="AR67" s="20">
        <f t="shared" si="16"/>
        <v>0</v>
      </c>
      <c r="AS67" s="20">
        <f t="shared" si="16"/>
        <v>288.51</v>
      </c>
      <c r="AT67" s="20">
        <f t="shared" si="16"/>
        <v>90</v>
      </c>
      <c r="AU67" s="20">
        <f t="shared" si="16"/>
        <v>83.33</v>
      </c>
      <c r="AV67" s="20">
        <f t="shared" si="16"/>
        <v>80.67</v>
      </c>
      <c r="AW67" s="20">
        <f t="shared" si="16"/>
        <v>82.85</v>
      </c>
      <c r="AX67" s="20">
        <f t="shared" si="16"/>
        <v>81.430000000000007</v>
      </c>
      <c r="AY67" s="20">
        <f t="shared" si="16"/>
        <v>63.75</v>
      </c>
      <c r="AZ67" s="20">
        <f t="shared" si="16"/>
        <v>95.38</v>
      </c>
      <c r="BA67" s="20">
        <f t="shared" si="16"/>
        <v>74</v>
      </c>
      <c r="BB67" s="20">
        <f t="shared" si="16"/>
        <v>65</v>
      </c>
      <c r="BC67" s="20">
        <f t="shared" si="16"/>
        <v>111.33</v>
      </c>
      <c r="BD67" s="20">
        <f t="shared" si="16"/>
        <v>346</v>
      </c>
      <c r="BE67" s="20">
        <f t="shared" si="16"/>
        <v>552</v>
      </c>
      <c r="BF67" s="20">
        <f t="shared" si="16"/>
        <v>666</v>
      </c>
      <c r="BG67" s="20">
        <f t="shared" si="16"/>
        <v>320</v>
      </c>
      <c r="BH67" s="20">
        <f t="shared" si="16"/>
        <v>585</v>
      </c>
      <c r="BI67" s="20">
        <f t="shared" si="16"/>
        <v>0</v>
      </c>
      <c r="BJ67" s="20">
        <f t="shared" si="16"/>
        <v>51</v>
      </c>
      <c r="BK67" s="20">
        <f t="shared" si="16"/>
        <v>63</v>
      </c>
      <c r="BL67" s="20">
        <f t="shared" si="16"/>
        <v>42</v>
      </c>
      <c r="BM67" s="20">
        <f t="shared" si="16"/>
        <v>43</v>
      </c>
      <c r="BN67" s="20">
        <f t="shared" si="16"/>
        <v>64</v>
      </c>
      <c r="BO67" s="20">
        <v>6</v>
      </c>
      <c r="BP67" s="20"/>
      <c r="BQ67" s="20"/>
      <c r="BR67" s="64"/>
    </row>
    <row r="68" spans="1:72" ht="17.399999999999999">
      <c r="B68" s="13" t="s">
        <v>28</v>
      </c>
      <c r="C68" s="14" t="s">
        <v>27</v>
      </c>
      <c r="D68" s="15">
        <f t="shared" ref="D68:BO68" si="17">D67/1000</f>
        <v>0.10726999999999999</v>
      </c>
      <c r="E68" s="15">
        <f t="shared" si="17"/>
        <v>0.114</v>
      </c>
      <c r="F68" s="15">
        <f t="shared" si="17"/>
        <v>8.3000000000000004E-2</v>
      </c>
      <c r="G68" s="15">
        <f t="shared" si="17"/>
        <v>0.74399999999999999</v>
      </c>
      <c r="H68" s="15">
        <f t="shared" si="17"/>
        <v>1.74</v>
      </c>
      <c r="I68" s="15">
        <f t="shared" si="17"/>
        <v>0.96</v>
      </c>
      <c r="J68" s="15">
        <f t="shared" si="17"/>
        <v>9.0569999999999998E-2</v>
      </c>
      <c r="K68" s="15">
        <f t="shared" si="17"/>
        <v>1.17333</v>
      </c>
      <c r="L68" s="15">
        <f t="shared" si="17"/>
        <v>0.25519999999999998</v>
      </c>
      <c r="M68" s="15">
        <f t="shared" si="17"/>
        <v>0.74099999999999999</v>
      </c>
      <c r="N68" s="15">
        <f t="shared" si="17"/>
        <v>0.12637999999999999</v>
      </c>
      <c r="O68" s="15">
        <f t="shared" si="17"/>
        <v>0.38752999999999999</v>
      </c>
      <c r="P68" s="15">
        <f t="shared" si="17"/>
        <v>0.46579000000000004</v>
      </c>
      <c r="Q68" s="15">
        <f t="shared" si="17"/>
        <v>0.52</v>
      </c>
      <c r="R68" s="15">
        <f t="shared" si="17"/>
        <v>1.2949999999999999</v>
      </c>
      <c r="S68" s="15">
        <f t="shared" si="17"/>
        <v>0</v>
      </c>
      <c r="T68" s="15">
        <f t="shared" si="17"/>
        <v>0</v>
      </c>
      <c r="U68" s="15">
        <f t="shared" si="17"/>
        <v>0.82399999999999995</v>
      </c>
      <c r="V68" s="15">
        <f t="shared" si="17"/>
        <v>0.46132999999999996</v>
      </c>
      <c r="W68" s="15">
        <f>W67/1000</f>
        <v>0.12</v>
      </c>
      <c r="X68" s="15">
        <f t="shared" si="17"/>
        <v>8.9999999999999993E-3</v>
      </c>
      <c r="Y68" s="15">
        <f t="shared" si="17"/>
        <v>0.26650000000000001</v>
      </c>
      <c r="Z68" s="15">
        <f t="shared" si="17"/>
        <v>0.53300000000000003</v>
      </c>
      <c r="AA68" s="15">
        <f t="shared" si="17"/>
        <v>0.43099999999999999</v>
      </c>
      <c r="AB68" s="15">
        <f t="shared" si="17"/>
        <v>0.4</v>
      </c>
      <c r="AC68" s="15">
        <f t="shared" si="17"/>
        <v>0.28899999999999998</v>
      </c>
      <c r="AD68" s="15">
        <f t="shared" si="17"/>
        <v>0.13500000000000001</v>
      </c>
      <c r="AE68" s="15">
        <f t="shared" si="17"/>
        <v>0.83799999999999997</v>
      </c>
      <c r="AF68" s="15">
        <f t="shared" si="17"/>
        <v>0</v>
      </c>
      <c r="AG68" s="15">
        <f t="shared" si="17"/>
        <v>0.17499999999999999</v>
      </c>
      <c r="AH68" s="15">
        <f t="shared" si="17"/>
        <v>0.252</v>
      </c>
      <c r="AI68" s="15">
        <f t="shared" si="17"/>
        <v>0.20799999999999999</v>
      </c>
      <c r="AJ68" s="15">
        <f t="shared" si="17"/>
        <v>0.29544999999999999</v>
      </c>
      <c r="AK68" s="15">
        <f t="shared" si="17"/>
        <v>9.9000000000000005E-2</v>
      </c>
      <c r="AL68" s="15">
        <f t="shared" si="17"/>
        <v>7.2749999999999995E-2</v>
      </c>
      <c r="AM68" s="15">
        <f t="shared" si="17"/>
        <v>4.7100000000000003E-2</v>
      </c>
      <c r="AN68" s="15">
        <f t="shared" si="17"/>
        <v>0.26</v>
      </c>
      <c r="AO68" s="15">
        <f t="shared" si="17"/>
        <v>0.32500000000000001</v>
      </c>
      <c r="AP68" s="15">
        <f t="shared" si="17"/>
        <v>0</v>
      </c>
      <c r="AQ68" s="15">
        <f t="shared" si="17"/>
        <v>0.42</v>
      </c>
      <c r="AR68" s="15">
        <f t="shared" si="17"/>
        <v>0</v>
      </c>
      <c r="AS68" s="15">
        <f t="shared" si="17"/>
        <v>0.28850999999999999</v>
      </c>
      <c r="AT68" s="15">
        <f t="shared" si="17"/>
        <v>0.09</v>
      </c>
      <c r="AU68" s="15">
        <f t="shared" si="17"/>
        <v>8.3330000000000001E-2</v>
      </c>
      <c r="AV68" s="15">
        <f t="shared" si="17"/>
        <v>8.0670000000000006E-2</v>
      </c>
      <c r="AW68" s="15">
        <f t="shared" si="17"/>
        <v>8.2849999999999993E-2</v>
      </c>
      <c r="AX68" s="15">
        <f t="shared" si="17"/>
        <v>8.1430000000000002E-2</v>
      </c>
      <c r="AY68" s="15">
        <f t="shared" si="17"/>
        <v>6.3750000000000001E-2</v>
      </c>
      <c r="AZ68" s="15">
        <f t="shared" si="17"/>
        <v>9.5379999999999993E-2</v>
      </c>
      <c r="BA68" s="15">
        <f t="shared" si="17"/>
        <v>7.3999999999999996E-2</v>
      </c>
      <c r="BB68" s="15">
        <f t="shared" si="17"/>
        <v>6.5000000000000002E-2</v>
      </c>
      <c r="BC68" s="15">
        <f t="shared" si="17"/>
        <v>0.11133</v>
      </c>
      <c r="BD68" s="15">
        <f t="shared" si="17"/>
        <v>0.34599999999999997</v>
      </c>
      <c r="BE68" s="15">
        <f t="shared" si="17"/>
        <v>0.55200000000000005</v>
      </c>
      <c r="BF68" s="15">
        <f t="shared" si="17"/>
        <v>0.66600000000000004</v>
      </c>
      <c r="BG68" s="15">
        <f t="shared" si="17"/>
        <v>0.32</v>
      </c>
      <c r="BH68" s="15">
        <f t="shared" si="17"/>
        <v>0.58499999999999996</v>
      </c>
      <c r="BI68" s="15">
        <f t="shared" si="17"/>
        <v>0</v>
      </c>
      <c r="BJ68" s="15">
        <f t="shared" si="17"/>
        <v>5.0999999999999997E-2</v>
      </c>
      <c r="BK68" s="15">
        <f t="shared" si="17"/>
        <v>6.3E-2</v>
      </c>
      <c r="BL68" s="15">
        <f t="shared" si="17"/>
        <v>4.2000000000000003E-2</v>
      </c>
      <c r="BM68" s="15">
        <f t="shared" si="17"/>
        <v>4.2999999999999997E-2</v>
      </c>
      <c r="BN68" s="15">
        <f t="shared" si="17"/>
        <v>6.4000000000000001E-2</v>
      </c>
      <c r="BO68" s="15">
        <f t="shared" si="17"/>
        <v>6.0000000000000001E-3</v>
      </c>
      <c r="BP68" s="15"/>
      <c r="BQ68" s="15"/>
      <c r="BR68" s="59"/>
    </row>
    <row r="69" spans="1:72" ht="17.399999999999999">
      <c r="A69" s="21"/>
      <c r="B69" s="22" t="s">
        <v>29</v>
      </c>
      <c r="C69" s="199"/>
      <c r="D69" s="23">
        <f t="shared" ref="D69:BO69" si="18">D65*D67</f>
        <v>3.2180999999999997</v>
      </c>
      <c r="E69" s="23">
        <f t="shared" si="18"/>
        <v>0</v>
      </c>
      <c r="F69" s="23">
        <f t="shared" si="18"/>
        <v>1.1619999999999999</v>
      </c>
      <c r="G69" s="23">
        <f t="shared" si="18"/>
        <v>0</v>
      </c>
      <c r="H69" s="23">
        <f t="shared" si="18"/>
        <v>2.0879999999999996</v>
      </c>
      <c r="I69" s="23">
        <f t="shared" si="18"/>
        <v>0</v>
      </c>
      <c r="J69" s="23">
        <f t="shared" si="18"/>
        <v>8.1512999999999991</v>
      </c>
      <c r="K69" s="23">
        <f t="shared" si="18"/>
        <v>9.3866399999999999</v>
      </c>
      <c r="L69" s="23">
        <f t="shared" si="18"/>
        <v>0</v>
      </c>
      <c r="M69" s="23">
        <f t="shared" si="18"/>
        <v>12.2265</v>
      </c>
      <c r="N69" s="23">
        <f t="shared" si="18"/>
        <v>0</v>
      </c>
      <c r="O69" s="23">
        <f t="shared" si="18"/>
        <v>0</v>
      </c>
      <c r="P69" s="23">
        <f t="shared" si="18"/>
        <v>0</v>
      </c>
      <c r="Q69" s="23">
        <f t="shared" si="18"/>
        <v>0</v>
      </c>
      <c r="R69" s="23">
        <f t="shared" si="18"/>
        <v>0</v>
      </c>
      <c r="S69" s="23">
        <f t="shared" si="18"/>
        <v>0</v>
      </c>
      <c r="T69" s="23">
        <f t="shared" si="18"/>
        <v>0</v>
      </c>
      <c r="U69" s="23">
        <f t="shared" si="18"/>
        <v>0</v>
      </c>
      <c r="V69" s="23">
        <f t="shared" si="18"/>
        <v>0</v>
      </c>
      <c r="W69" s="23">
        <f>W65*W67</f>
        <v>0</v>
      </c>
      <c r="X69" s="23">
        <f t="shared" si="18"/>
        <v>0</v>
      </c>
      <c r="Y69" s="23">
        <f t="shared" si="18"/>
        <v>0</v>
      </c>
      <c r="Z69" s="23">
        <f t="shared" si="18"/>
        <v>0</v>
      </c>
      <c r="AA69" s="23">
        <f t="shared" si="18"/>
        <v>0</v>
      </c>
      <c r="AB69" s="23">
        <f t="shared" si="18"/>
        <v>0</v>
      </c>
      <c r="AC69" s="23">
        <f t="shared" si="18"/>
        <v>0</v>
      </c>
      <c r="AD69" s="23">
        <f t="shared" si="18"/>
        <v>0</v>
      </c>
      <c r="AE69" s="23">
        <f t="shared" si="18"/>
        <v>0</v>
      </c>
      <c r="AF69" s="23">
        <f t="shared" si="18"/>
        <v>0</v>
      </c>
      <c r="AG69" s="23">
        <f t="shared" si="18"/>
        <v>0</v>
      </c>
      <c r="AH69" s="23">
        <f t="shared" si="18"/>
        <v>0</v>
      </c>
      <c r="AI69" s="23">
        <f t="shared" si="18"/>
        <v>0</v>
      </c>
      <c r="AJ69" s="23">
        <f t="shared" si="18"/>
        <v>0</v>
      </c>
      <c r="AK69" s="23">
        <f t="shared" si="18"/>
        <v>0</v>
      </c>
      <c r="AL69" s="23">
        <f t="shared" si="18"/>
        <v>0</v>
      </c>
      <c r="AM69" s="23">
        <f t="shared" si="18"/>
        <v>0</v>
      </c>
      <c r="AN69" s="23">
        <f t="shared" si="18"/>
        <v>0</v>
      </c>
      <c r="AO69" s="23">
        <f t="shared" si="18"/>
        <v>0</v>
      </c>
      <c r="AP69" s="23">
        <f t="shared" si="18"/>
        <v>0</v>
      </c>
      <c r="AQ69" s="23">
        <f t="shared" si="18"/>
        <v>0</v>
      </c>
      <c r="AR69" s="23">
        <f t="shared" si="18"/>
        <v>0</v>
      </c>
      <c r="AS69" s="23">
        <f t="shared" si="18"/>
        <v>0</v>
      </c>
      <c r="AT69" s="23">
        <f t="shared" si="18"/>
        <v>0</v>
      </c>
      <c r="AU69" s="23">
        <f t="shared" si="18"/>
        <v>0</v>
      </c>
      <c r="AV69" s="23">
        <f t="shared" si="18"/>
        <v>0</v>
      </c>
      <c r="AW69" s="23">
        <f t="shared" si="18"/>
        <v>1.657</v>
      </c>
      <c r="AX69" s="23">
        <f t="shared" si="18"/>
        <v>0</v>
      </c>
      <c r="AY69" s="23">
        <f t="shared" si="18"/>
        <v>0</v>
      </c>
      <c r="AZ69" s="23">
        <f t="shared" si="18"/>
        <v>0</v>
      </c>
      <c r="BA69" s="23">
        <f t="shared" si="18"/>
        <v>0</v>
      </c>
      <c r="BB69" s="23">
        <f t="shared" si="18"/>
        <v>0</v>
      </c>
      <c r="BC69" s="23">
        <f t="shared" si="18"/>
        <v>0</v>
      </c>
      <c r="BD69" s="23">
        <f t="shared" si="18"/>
        <v>0</v>
      </c>
      <c r="BE69" s="23">
        <f t="shared" si="18"/>
        <v>0</v>
      </c>
      <c r="BF69" s="23">
        <f t="shared" si="18"/>
        <v>0</v>
      </c>
      <c r="BG69" s="23">
        <f t="shared" si="18"/>
        <v>0</v>
      </c>
      <c r="BH69" s="23">
        <f t="shared" si="18"/>
        <v>0</v>
      </c>
      <c r="BI69" s="23">
        <f t="shared" si="18"/>
        <v>0</v>
      </c>
      <c r="BJ69" s="23">
        <f t="shared" si="18"/>
        <v>0</v>
      </c>
      <c r="BK69" s="23">
        <f t="shared" si="18"/>
        <v>0</v>
      </c>
      <c r="BL69" s="23">
        <f t="shared" si="18"/>
        <v>0</v>
      </c>
      <c r="BM69" s="23">
        <f t="shared" si="18"/>
        <v>0</v>
      </c>
      <c r="BN69" s="23">
        <f t="shared" si="18"/>
        <v>0</v>
      </c>
      <c r="BO69" s="23">
        <f t="shared" si="18"/>
        <v>0</v>
      </c>
      <c r="BP69" s="23">
        <f>SUM(D69:BN69)</f>
        <v>37.889539999999997</v>
      </c>
      <c r="BQ69" s="23">
        <f>BP69/$C$11</f>
        <v>37.889539999999997</v>
      </c>
      <c r="BR69" s="62"/>
      <c r="BS69" s="24"/>
      <c r="BT69" s="25"/>
    </row>
    <row r="70" spans="1:72" ht="17.399999999999999">
      <c r="A70" s="21"/>
      <c r="B70" s="22" t="s">
        <v>30</v>
      </c>
      <c r="C70" s="199"/>
      <c r="D70" s="23">
        <f t="shared" ref="D70:BO70" si="19">D65*D67</f>
        <v>3.2180999999999997</v>
      </c>
      <c r="E70" s="23">
        <f t="shared" si="19"/>
        <v>0</v>
      </c>
      <c r="F70" s="23">
        <f t="shared" si="19"/>
        <v>1.1619999999999999</v>
      </c>
      <c r="G70" s="23">
        <f t="shared" si="19"/>
        <v>0</v>
      </c>
      <c r="H70" s="23">
        <f t="shared" si="19"/>
        <v>2.0879999999999996</v>
      </c>
      <c r="I70" s="23">
        <f t="shared" si="19"/>
        <v>0</v>
      </c>
      <c r="J70" s="23">
        <f t="shared" si="19"/>
        <v>8.1512999999999991</v>
      </c>
      <c r="K70" s="23">
        <f t="shared" si="19"/>
        <v>9.3866399999999999</v>
      </c>
      <c r="L70" s="23">
        <f t="shared" si="19"/>
        <v>0</v>
      </c>
      <c r="M70" s="23">
        <f t="shared" si="19"/>
        <v>12.2265</v>
      </c>
      <c r="N70" s="23">
        <f t="shared" si="19"/>
        <v>0</v>
      </c>
      <c r="O70" s="23">
        <f t="shared" si="19"/>
        <v>0</v>
      </c>
      <c r="P70" s="23">
        <f t="shared" si="19"/>
        <v>0</v>
      </c>
      <c r="Q70" s="23">
        <f t="shared" si="19"/>
        <v>0</v>
      </c>
      <c r="R70" s="23">
        <f t="shared" si="19"/>
        <v>0</v>
      </c>
      <c r="S70" s="23">
        <f t="shared" si="19"/>
        <v>0</v>
      </c>
      <c r="T70" s="23">
        <f t="shared" si="19"/>
        <v>0</v>
      </c>
      <c r="U70" s="23">
        <f t="shared" si="19"/>
        <v>0</v>
      </c>
      <c r="V70" s="23">
        <f t="shared" si="19"/>
        <v>0</v>
      </c>
      <c r="W70" s="23">
        <f>W65*W67</f>
        <v>0</v>
      </c>
      <c r="X70" s="23">
        <f t="shared" si="19"/>
        <v>0</v>
      </c>
      <c r="Y70" s="23">
        <f t="shared" si="19"/>
        <v>0</v>
      </c>
      <c r="Z70" s="23">
        <f t="shared" si="19"/>
        <v>0</v>
      </c>
      <c r="AA70" s="23">
        <f t="shared" si="19"/>
        <v>0</v>
      </c>
      <c r="AB70" s="23">
        <f t="shared" si="19"/>
        <v>0</v>
      </c>
      <c r="AC70" s="23">
        <f t="shared" si="19"/>
        <v>0</v>
      </c>
      <c r="AD70" s="23">
        <f t="shared" si="19"/>
        <v>0</v>
      </c>
      <c r="AE70" s="23">
        <f t="shared" si="19"/>
        <v>0</v>
      </c>
      <c r="AF70" s="23">
        <f t="shared" si="19"/>
        <v>0</v>
      </c>
      <c r="AG70" s="23">
        <f t="shared" si="19"/>
        <v>0</v>
      </c>
      <c r="AH70" s="23">
        <f t="shared" si="19"/>
        <v>0</v>
      </c>
      <c r="AI70" s="23">
        <f t="shared" si="19"/>
        <v>0</v>
      </c>
      <c r="AJ70" s="23">
        <f t="shared" si="19"/>
        <v>0</v>
      </c>
      <c r="AK70" s="23">
        <f t="shared" si="19"/>
        <v>0</v>
      </c>
      <c r="AL70" s="23">
        <f t="shared" si="19"/>
        <v>0</v>
      </c>
      <c r="AM70" s="23">
        <f t="shared" si="19"/>
        <v>0</v>
      </c>
      <c r="AN70" s="23">
        <f t="shared" si="19"/>
        <v>0</v>
      </c>
      <c r="AO70" s="23">
        <f t="shared" si="19"/>
        <v>0</v>
      </c>
      <c r="AP70" s="23">
        <f t="shared" si="19"/>
        <v>0</v>
      </c>
      <c r="AQ70" s="23">
        <f t="shared" si="19"/>
        <v>0</v>
      </c>
      <c r="AR70" s="23">
        <f t="shared" si="19"/>
        <v>0</v>
      </c>
      <c r="AS70" s="23">
        <f t="shared" si="19"/>
        <v>0</v>
      </c>
      <c r="AT70" s="23">
        <f t="shared" si="19"/>
        <v>0</v>
      </c>
      <c r="AU70" s="23">
        <f t="shared" si="19"/>
        <v>0</v>
      </c>
      <c r="AV70" s="23">
        <f t="shared" si="19"/>
        <v>0</v>
      </c>
      <c r="AW70" s="23">
        <f t="shared" si="19"/>
        <v>1.657</v>
      </c>
      <c r="AX70" s="23">
        <f t="shared" si="19"/>
        <v>0</v>
      </c>
      <c r="AY70" s="23">
        <f t="shared" si="19"/>
        <v>0</v>
      </c>
      <c r="AZ70" s="23">
        <f t="shared" si="19"/>
        <v>0</v>
      </c>
      <c r="BA70" s="23">
        <f t="shared" si="19"/>
        <v>0</v>
      </c>
      <c r="BB70" s="23">
        <f t="shared" si="19"/>
        <v>0</v>
      </c>
      <c r="BC70" s="23">
        <f t="shared" si="19"/>
        <v>0</v>
      </c>
      <c r="BD70" s="23">
        <f t="shared" si="19"/>
        <v>0</v>
      </c>
      <c r="BE70" s="23">
        <f t="shared" si="19"/>
        <v>0</v>
      </c>
      <c r="BF70" s="23">
        <f t="shared" si="19"/>
        <v>0</v>
      </c>
      <c r="BG70" s="23">
        <f t="shared" si="19"/>
        <v>0</v>
      </c>
      <c r="BH70" s="23">
        <f t="shared" si="19"/>
        <v>0</v>
      </c>
      <c r="BI70" s="23">
        <f t="shared" si="19"/>
        <v>0</v>
      </c>
      <c r="BJ70" s="23">
        <f t="shared" si="19"/>
        <v>0</v>
      </c>
      <c r="BK70" s="23">
        <f t="shared" si="19"/>
        <v>0</v>
      </c>
      <c r="BL70" s="23">
        <f t="shared" si="19"/>
        <v>0</v>
      </c>
      <c r="BM70" s="23">
        <f t="shared" si="19"/>
        <v>0</v>
      </c>
      <c r="BN70" s="23">
        <f t="shared" si="19"/>
        <v>0</v>
      </c>
      <c r="BO70" s="23">
        <f t="shared" si="19"/>
        <v>0</v>
      </c>
      <c r="BP70" s="23">
        <f>SUM(D70:BN70)</f>
        <v>37.889539999999997</v>
      </c>
      <c r="BQ70" s="23">
        <f>BP70/$C$11</f>
        <v>37.889539999999997</v>
      </c>
      <c r="BR70" s="62"/>
      <c r="BS70" s="24"/>
      <c r="BT70" s="25"/>
    </row>
    <row r="72" spans="1:72">
      <c r="J72" s="1"/>
      <c r="Q72" s="1"/>
      <c r="R72" s="1"/>
      <c r="AH72" s="1"/>
      <c r="AI72" s="1"/>
    </row>
    <row r="73" spans="1:72" ht="15" customHeight="1">
      <c r="A73" s="175"/>
      <c r="B73" s="2" t="s">
        <v>1</v>
      </c>
      <c r="C73" s="177" t="s">
        <v>2</v>
      </c>
      <c r="D73" s="177" t="str">
        <f t="shared" ref="D73:BQ73" si="20">D57</f>
        <v>Хлеб пшеничный</v>
      </c>
      <c r="E73" s="177" t="str">
        <f t="shared" si="20"/>
        <v>Хлеб ржано-пшеничный</v>
      </c>
      <c r="F73" s="177" t="str">
        <f t="shared" si="20"/>
        <v>Сахар</v>
      </c>
      <c r="G73" s="177" t="str">
        <f t="shared" si="20"/>
        <v>Чай</v>
      </c>
      <c r="H73" s="177" t="str">
        <f t="shared" si="20"/>
        <v>Какао</v>
      </c>
      <c r="I73" s="177" t="str">
        <f t="shared" si="20"/>
        <v>Кофейный напиток</v>
      </c>
      <c r="J73" s="177" t="str">
        <f t="shared" si="20"/>
        <v>Молоко 2,5%</v>
      </c>
      <c r="K73" s="177" t="str">
        <f t="shared" si="20"/>
        <v>Масло сливочное</v>
      </c>
      <c r="L73" s="177" t="str">
        <f t="shared" si="20"/>
        <v>Сметана 15%</v>
      </c>
      <c r="M73" s="177" t="str">
        <f t="shared" si="20"/>
        <v>Молоко сухое</v>
      </c>
      <c r="N73" s="177" t="str">
        <f t="shared" si="20"/>
        <v>Снежок 2,5 %</v>
      </c>
      <c r="O73" s="177" t="str">
        <f t="shared" si="20"/>
        <v>Творог 5%</v>
      </c>
      <c r="P73" s="177" t="str">
        <f t="shared" si="20"/>
        <v>Молоко сгущенное</v>
      </c>
      <c r="Q73" s="177" t="str">
        <f t="shared" si="20"/>
        <v xml:space="preserve">Джем Сава </v>
      </c>
      <c r="R73" s="177" t="str">
        <f t="shared" si="20"/>
        <v>Сыр</v>
      </c>
      <c r="S73" s="177" t="str">
        <f t="shared" si="20"/>
        <v>Зеленый горошек</v>
      </c>
      <c r="T73" s="177" t="str">
        <f t="shared" si="20"/>
        <v>Кукуруза консервирован.</v>
      </c>
      <c r="U73" s="177" t="str">
        <f t="shared" si="20"/>
        <v>Консервы рыбные</v>
      </c>
      <c r="V73" s="177" t="str">
        <f t="shared" si="20"/>
        <v>Огурцы консервирован.</v>
      </c>
      <c r="W73" s="54"/>
      <c r="X73" s="177" t="str">
        <f t="shared" si="20"/>
        <v>Яйцо</v>
      </c>
      <c r="Y73" s="177" t="str">
        <f t="shared" si="20"/>
        <v>Икра кабачковая</v>
      </c>
      <c r="Z73" s="177" t="str">
        <f t="shared" si="20"/>
        <v>Изюм</v>
      </c>
      <c r="AA73" s="177" t="str">
        <f t="shared" si="20"/>
        <v>Курага</v>
      </c>
      <c r="AB73" s="177" t="str">
        <f t="shared" si="20"/>
        <v>Чернослив</v>
      </c>
      <c r="AC73" s="177" t="str">
        <f t="shared" si="20"/>
        <v>Шиповник</v>
      </c>
      <c r="AD73" s="177" t="str">
        <f t="shared" si="20"/>
        <v>Сухофрукты</v>
      </c>
      <c r="AE73" s="177" t="str">
        <f t="shared" si="20"/>
        <v>Ягода свежемороженная</v>
      </c>
      <c r="AF73" s="177" t="str">
        <f t="shared" ref="AF73:AI73" si="21">AF57</f>
        <v>Лимон</v>
      </c>
      <c r="AG73" s="177" t="str">
        <f t="shared" si="21"/>
        <v>Банан</v>
      </c>
      <c r="AH73" s="177" t="str">
        <f t="shared" si="21"/>
        <v xml:space="preserve">Сок </v>
      </c>
      <c r="AI73" s="177" t="str">
        <f t="shared" si="21"/>
        <v>Яблоко</v>
      </c>
      <c r="AJ73" s="177" t="str">
        <f t="shared" si="20"/>
        <v>Кисель</v>
      </c>
      <c r="AK73" s="177" t="str">
        <f t="shared" si="20"/>
        <v xml:space="preserve">Сок </v>
      </c>
      <c r="AL73" s="177" t="str">
        <f t="shared" si="20"/>
        <v>Макаронные изделия</v>
      </c>
      <c r="AM73" s="177" t="str">
        <f t="shared" si="20"/>
        <v>Мука</v>
      </c>
      <c r="AN73" s="177" t="str">
        <f t="shared" si="20"/>
        <v>Дрожжи</v>
      </c>
      <c r="AO73" s="177" t="str">
        <f t="shared" si="20"/>
        <v>Печенье</v>
      </c>
      <c r="AP73" s="177" t="str">
        <f t="shared" si="20"/>
        <v>Пряники</v>
      </c>
      <c r="AQ73" s="177" t="str">
        <f t="shared" si="20"/>
        <v>Вафли</v>
      </c>
      <c r="AR73" s="177" t="str">
        <f t="shared" si="20"/>
        <v>Конфеты</v>
      </c>
      <c r="AS73" s="177" t="str">
        <f t="shared" si="20"/>
        <v>Повидло Сава</v>
      </c>
      <c r="AT73" s="177" t="str">
        <f t="shared" si="20"/>
        <v>Крупа геркулес</v>
      </c>
      <c r="AU73" s="177" t="str">
        <f t="shared" si="20"/>
        <v>Крупа горох</v>
      </c>
      <c r="AV73" s="177" t="str">
        <f t="shared" si="20"/>
        <v>Крупа гречневая</v>
      </c>
      <c r="AW73" s="177" t="str">
        <f t="shared" si="20"/>
        <v>Крупа кукурузная</v>
      </c>
      <c r="AX73" s="177" t="str">
        <f t="shared" si="20"/>
        <v>Крупа манная</v>
      </c>
      <c r="AY73" s="177" t="str">
        <f t="shared" si="20"/>
        <v>Крупа перловая</v>
      </c>
      <c r="AZ73" s="177" t="str">
        <f t="shared" si="20"/>
        <v>Крупа пшеничная</v>
      </c>
      <c r="BA73" s="177" t="str">
        <f t="shared" si="20"/>
        <v>Крупа пшено</v>
      </c>
      <c r="BB73" s="177" t="str">
        <f t="shared" si="20"/>
        <v>Крупа ячневая</v>
      </c>
      <c r="BC73" s="177" t="str">
        <f t="shared" si="20"/>
        <v>Рис</v>
      </c>
      <c r="BD73" s="177" t="str">
        <f t="shared" si="20"/>
        <v>Цыпленок бройлер</v>
      </c>
      <c r="BE73" s="177" t="str">
        <f t="shared" si="20"/>
        <v>Филе куриное</v>
      </c>
      <c r="BF73" s="177" t="str">
        <f t="shared" si="20"/>
        <v>Фарш говяжий</v>
      </c>
      <c r="BG73" s="177" t="str">
        <f t="shared" si="20"/>
        <v>Печень куриная</v>
      </c>
      <c r="BH73" s="177" t="str">
        <f t="shared" si="20"/>
        <v>Филе минтая</v>
      </c>
      <c r="BI73" s="177" t="str">
        <f t="shared" si="20"/>
        <v>Филе сельди слабосол.</v>
      </c>
      <c r="BJ73" s="177" t="str">
        <f t="shared" si="20"/>
        <v>Картофель</v>
      </c>
      <c r="BK73" s="177" t="str">
        <f t="shared" si="20"/>
        <v>Морковь</v>
      </c>
      <c r="BL73" s="177" t="str">
        <f t="shared" si="20"/>
        <v>Лук</v>
      </c>
      <c r="BM73" s="177" t="str">
        <f t="shared" si="20"/>
        <v>Капуста</v>
      </c>
      <c r="BN73" s="177" t="str">
        <f t="shared" si="20"/>
        <v>Свекла</v>
      </c>
      <c r="BO73" s="177" t="str">
        <f t="shared" si="20"/>
        <v>Томатная паста</v>
      </c>
      <c r="BP73" s="177" t="str">
        <f t="shared" si="20"/>
        <v>Масло растительное</v>
      </c>
      <c r="BQ73" s="177" t="str">
        <f t="shared" si="20"/>
        <v>Соль</v>
      </c>
      <c r="BR73" s="181" t="s">
        <v>83</v>
      </c>
      <c r="BS73" s="200" t="s">
        <v>3</v>
      </c>
      <c r="BT73" s="200" t="s">
        <v>4</v>
      </c>
    </row>
    <row r="74" spans="1:72" ht="30" customHeight="1">
      <c r="A74" s="176"/>
      <c r="B74" s="3" t="s">
        <v>5</v>
      </c>
      <c r="C74" s="178"/>
      <c r="D74" s="178"/>
      <c r="E74" s="178"/>
      <c r="F74" s="178"/>
      <c r="G74" s="178"/>
      <c r="H74" s="178"/>
      <c r="I74" s="178"/>
      <c r="J74" s="178"/>
      <c r="K74" s="178"/>
      <c r="L74" s="178"/>
      <c r="M74" s="178"/>
      <c r="N74" s="178"/>
      <c r="O74" s="178"/>
      <c r="P74" s="178"/>
      <c r="Q74" s="178"/>
      <c r="R74" s="178"/>
      <c r="S74" s="178"/>
      <c r="T74" s="178"/>
      <c r="U74" s="178"/>
      <c r="V74" s="178"/>
      <c r="W74" s="55"/>
      <c r="X74" s="178"/>
      <c r="Y74" s="178"/>
      <c r="Z74" s="178"/>
      <c r="AA74" s="178"/>
      <c r="AB74" s="178"/>
      <c r="AC74" s="178"/>
      <c r="AD74" s="178"/>
      <c r="AE74" s="178"/>
      <c r="AF74" s="178"/>
      <c r="AG74" s="178"/>
      <c r="AH74" s="178"/>
      <c r="AI74" s="178"/>
      <c r="AJ74" s="178"/>
      <c r="AK74" s="178"/>
      <c r="AL74" s="178"/>
      <c r="AM74" s="178"/>
      <c r="AN74" s="178"/>
      <c r="AO74" s="178"/>
      <c r="AP74" s="178"/>
      <c r="AQ74" s="178"/>
      <c r="AR74" s="178"/>
      <c r="AS74" s="178"/>
      <c r="AT74" s="178"/>
      <c r="AU74" s="178"/>
      <c r="AV74" s="178"/>
      <c r="AW74" s="178"/>
      <c r="AX74" s="178"/>
      <c r="AY74" s="178"/>
      <c r="AZ74" s="178"/>
      <c r="BA74" s="178"/>
      <c r="BB74" s="178"/>
      <c r="BC74" s="178"/>
      <c r="BD74" s="178"/>
      <c r="BE74" s="178"/>
      <c r="BF74" s="178"/>
      <c r="BG74" s="178"/>
      <c r="BH74" s="178"/>
      <c r="BI74" s="178"/>
      <c r="BJ74" s="178"/>
      <c r="BK74" s="178"/>
      <c r="BL74" s="178"/>
      <c r="BM74" s="178"/>
      <c r="BN74" s="178"/>
      <c r="BO74" s="178"/>
      <c r="BP74" s="178"/>
      <c r="BQ74" s="178"/>
      <c r="BR74" s="182"/>
      <c r="BS74" s="201"/>
      <c r="BT74" s="201"/>
    </row>
    <row r="75" spans="1:72" ht="15" customHeight="1">
      <c r="A75" s="197"/>
      <c r="B75" s="29" t="s">
        <v>34</v>
      </c>
      <c r="C75" s="194"/>
      <c r="D75" s="4">
        <f t="shared" ref="D75:BR78" si="22">D19</f>
        <v>0</v>
      </c>
      <c r="E75" s="4">
        <f t="shared" si="22"/>
        <v>0</v>
      </c>
      <c r="F75" s="4">
        <f t="shared" si="22"/>
        <v>0</v>
      </c>
      <c r="G75" s="4">
        <f t="shared" si="22"/>
        <v>0</v>
      </c>
      <c r="H75" s="4">
        <f t="shared" si="22"/>
        <v>0</v>
      </c>
      <c r="I75" s="4">
        <f t="shared" si="22"/>
        <v>0</v>
      </c>
      <c r="J75" s="4">
        <f t="shared" si="22"/>
        <v>0</v>
      </c>
      <c r="K75" s="4">
        <f t="shared" si="22"/>
        <v>2E-3</v>
      </c>
      <c r="L75" s="4">
        <f t="shared" si="22"/>
        <v>3.0000000000000001E-3</v>
      </c>
      <c r="M75" s="4">
        <f t="shared" si="22"/>
        <v>0</v>
      </c>
      <c r="N75" s="4">
        <f t="shared" si="22"/>
        <v>0</v>
      </c>
      <c r="O75" s="4">
        <f t="shared" si="22"/>
        <v>0</v>
      </c>
      <c r="P75" s="4">
        <f t="shared" si="22"/>
        <v>0</v>
      </c>
      <c r="Q75" s="4">
        <f t="shared" si="22"/>
        <v>0</v>
      </c>
      <c r="R75" s="4">
        <f t="shared" si="22"/>
        <v>0</v>
      </c>
      <c r="S75" s="4">
        <f t="shared" si="22"/>
        <v>0</v>
      </c>
      <c r="T75" s="4">
        <f t="shared" si="22"/>
        <v>0</v>
      </c>
      <c r="U75" s="4">
        <f t="shared" si="22"/>
        <v>0</v>
      </c>
      <c r="V75" s="4">
        <f t="shared" si="22"/>
        <v>0</v>
      </c>
      <c r="W75" s="4">
        <f t="shared" si="22"/>
        <v>0</v>
      </c>
      <c r="X75" s="4">
        <f t="shared" si="22"/>
        <v>0</v>
      </c>
      <c r="Y75" s="4">
        <f t="shared" si="22"/>
        <v>0</v>
      </c>
      <c r="Z75" s="4">
        <f t="shared" si="22"/>
        <v>0</v>
      </c>
      <c r="AA75" s="4">
        <f t="shared" si="22"/>
        <v>0</v>
      </c>
      <c r="AB75" s="4">
        <f t="shared" si="22"/>
        <v>0</v>
      </c>
      <c r="AC75" s="4">
        <f t="shared" si="22"/>
        <v>0</v>
      </c>
      <c r="AD75" s="4">
        <f t="shared" si="22"/>
        <v>0</v>
      </c>
      <c r="AE75" s="4">
        <f t="shared" si="22"/>
        <v>0</v>
      </c>
      <c r="AF75" s="4">
        <f t="shared" ref="AF75:AI78" si="23">AF19</f>
        <v>0</v>
      </c>
      <c r="AG75" s="4">
        <f t="shared" si="23"/>
        <v>0</v>
      </c>
      <c r="AH75" s="4">
        <f t="shared" si="23"/>
        <v>0</v>
      </c>
      <c r="AI75" s="4">
        <f t="shared" si="23"/>
        <v>0</v>
      </c>
      <c r="AJ75" s="4">
        <f t="shared" si="22"/>
        <v>0</v>
      </c>
      <c r="AK75" s="4">
        <f t="shared" si="22"/>
        <v>0</v>
      </c>
      <c r="AL75" s="4">
        <f t="shared" si="22"/>
        <v>0</v>
      </c>
      <c r="AM75" s="4">
        <f t="shared" si="22"/>
        <v>0</v>
      </c>
      <c r="AN75" s="4">
        <f t="shared" si="22"/>
        <v>0</v>
      </c>
      <c r="AO75" s="4">
        <f t="shared" si="22"/>
        <v>0</v>
      </c>
      <c r="AP75" s="4">
        <f t="shared" si="22"/>
        <v>0</v>
      </c>
      <c r="AQ75" s="4">
        <f t="shared" si="22"/>
        <v>0</v>
      </c>
      <c r="AR75" s="4">
        <f t="shared" si="22"/>
        <v>0</v>
      </c>
      <c r="AS75" s="4">
        <f t="shared" si="22"/>
        <v>0</v>
      </c>
      <c r="AT75" s="4">
        <f t="shared" si="22"/>
        <v>0</v>
      </c>
      <c r="AU75" s="4">
        <f t="shared" si="22"/>
        <v>0</v>
      </c>
      <c r="AV75" s="4">
        <f t="shared" si="22"/>
        <v>0</v>
      </c>
      <c r="AW75" s="4">
        <f t="shared" si="22"/>
        <v>0</v>
      </c>
      <c r="AX75" s="4">
        <f t="shared" si="22"/>
        <v>0</v>
      </c>
      <c r="AY75" s="4">
        <f t="shared" si="22"/>
        <v>0</v>
      </c>
      <c r="AZ75" s="4">
        <f t="shared" si="22"/>
        <v>0</v>
      </c>
      <c r="BA75" s="4">
        <f t="shared" si="22"/>
        <v>0</v>
      </c>
      <c r="BB75" s="4">
        <f t="shared" si="22"/>
        <v>0</v>
      </c>
      <c r="BC75" s="4">
        <f t="shared" si="22"/>
        <v>0</v>
      </c>
      <c r="BD75" s="4">
        <f t="shared" si="22"/>
        <v>0</v>
      </c>
      <c r="BE75" s="4">
        <f t="shared" si="22"/>
        <v>0</v>
      </c>
      <c r="BF75" s="4">
        <f t="shared" si="22"/>
        <v>0.01</v>
      </c>
      <c r="BG75" s="4">
        <f t="shared" si="22"/>
        <v>0</v>
      </c>
      <c r="BH75" s="4">
        <f t="shared" si="22"/>
        <v>0</v>
      </c>
      <c r="BI75" s="4">
        <f t="shared" si="22"/>
        <v>0</v>
      </c>
      <c r="BJ75" s="4">
        <f t="shared" si="22"/>
        <v>0.06</v>
      </c>
      <c r="BK75" s="4">
        <f t="shared" si="22"/>
        <v>0.01</v>
      </c>
      <c r="BL75" s="4">
        <f t="shared" si="22"/>
        <v>0.01</v>
      </c>
      <c r="BM75" s="4">
        <f t="shared" si="22"/>
        <v>0</v>
      </c>
      <c r="BN75" s="4">
        <f t="shared" si="22"/>
        <v>7.0000000000000007E-2</v>
      </c>
      <c r="BO75" s="4">
        <f t="shared" si="22"/>
        <v>3.0000000000000001E-3</v>
      </c>
      <c r="BP75" s="4">
        <f t="shared" si="22"/>
        <v>2E-3</v>
      </c>
      <c r="BQ75" s="4">
        <f t="shared" si="22"/>
        <v>2E-3</v>
      </c>
      <c r="BR75" s="58">
        <f t="shared" si="22"/>
        <v>0</v>
      </c>
    </row>
    <row r="76" spans="1:72" ht="15" customHeight="1">
      <c r="A76" s="197"/>
      <c r="B76" s="4" t="s">
        <v>12</v>
      </c>
      <c r="C76" s="194"/>
      <c r="D76" s="4">
        <f t="shared" si="22"/>
        <v>0.01</v>
      </c>
      <c r="E76" s="4">
        <f t="shared" si="22"/>
        <v>0</v>
      </c>
      <c r="F76" s="4">
        <f t="shared" si="22"/>
        <v>0</v>
      </c>
      <c r="G76" s="4">
        <f t="shared" si="22"/>
        <v>0</v>
      </c>
      <c r="H76" s="4">
        <f t="shared" si="22"/>
        <v>0</v>
      </c>
      <c r="I76" s="4">
        <f t="shared" si="22"/>
        <v>0</v>
      </c>
      <c r="J76" s="4">
        <f t="shared" si="22"/>
        <v>0</v>
      </c>
      <c r="K76" s="4">
        <f t="shared" si="22"/>
        <v>0</v>
      </c>
      <c r="L76" s="4">
        <f t="shared" si="22"/>
        <v>0</v>
      </c>
      <c r="M76" s="4">
        <f t="shared" si="22"/>
        <v>0</v>
      </c>
      <c r="N76" s="4">
        <f t="shared" si="22"/>
        <v>0</v>
      </c>
      <c r="O76" s="4">
        <f t="shared" si="22"/>
        <v>0</v>
      </c>
      <c r="P76" s="4">
        <f t="shared" si="22"/>
        <v>0</v>
      </c>
      <c r="Q76" s="4">
        <f t="shared" si="22"/>
        <v>0</v>
      </c>
      <c r="R76" s="4">
        <f t="shared" si="22"/>
        <v>0</v>
      </c>
      <c r="S76" s="4">
        <f t="shared" si="22"/>
        <v>0</v>
      </c>
      <c r="T76" s="4">
        <f t="shared" si="22"/>
        <v>0</v>
      </c>
      <c r="U76" s="4">
        <f t="shared" si="22"/>
        <v>0</v>
      </c>
      <c r="V76" s="4">
        <f t="shared" si="22"/>
        <v>0</v>
      </c>
      <c r="W76" s="4">
        <f t="shared" si="22"/>
        <v>0</v>
      </c>
      <c r="X76" s="4">
        <f t="shared" si="22"/>
        <v>0.16666666666666666</v>
      </c>
      <c r="Y76" s="4">
        <f t="shared" si="22"/>
        <v>0</v>
      </c>
      <c r="Z76" s="4">
        <f t="shared" si="22"/>
        <v>0</v>
      </c>
      <c r="AA76" s="4">
        <f t="shared" si="22"/>
        <v>0</v>
      </c>
      <c r="AB76" s="4">
        <f t="shared" si="22"/>
        <v>0</v>
      </c>
      <c r="AC76" s="4">
        <f t="shared" si="22"/>
        <v>0</v>
      </c>
      <c r="AD76" s="4">
        <f t="shared" si="22"/>
        <v>0</v>
      </c>
      <c r="AE76" s="4">
        <f t="shared" si="22"/>
        <v>0</v>
      </c>
      <c r="AF76" s="4">
        <f t="shared" si="23"/>
        <v>0</v>
      </c>
      <c r="AG76" s="4">
        <f t="shared" si="23"/>
        <v>0</v>
      </c>
      <c r="AH76" s="4">
        <f t="shared" si="23"/>
        <v>0</v>
      </c>
      <c r="AI76" s="4">
        <f t="shared" si="23"/>
        <v>0</v>
      </c>
      <c r="AJ76" s="4">
        <f t="shared" si="22"/>
        <v>0</v>
      </c>
      <c r="AK76" s="4">
        <f t="shared" si="22"/>
        <v>0</v>
      </c>
      <c r="AL76" s="4">
        <f t="shared" si="22"/>
        <v>0</v>
      </c>
      <c r="AM76" s="4">
        <f t="shared" si="22"/>
        <v>0</v>
      </c>
      <c r="AN76" s="4">
        <f t="shared" si="22"/>
        <v>0</v>
      </c>
      <c r="AO76" s="4">
        <f t="shared" si="22"/>
        <v>0</v>
      </c>
      <c r="AP76" s="4">
        <f t="shared" si="22"/>
        <v>0</v>
      </c>
      <c r="AQ76" s="4">
        <f t="shared" si="22"/>
        <v>0</v>
      </c>
      <c r="AR76" s="4">
        <f t="shared" si="22"/>
        <v>0</v>
      </c>
      <c r="AS76" s="4">
        <f t="shared" si="22"/>
        <v>0</v>
      </c>
      <c r="AT76" s="4">
        <f t="shared" si="22"/>
        <v>0</v>
      </c>
      <c r="AU76" s="4">
        <f t="shared" si="22"/>
        <v>0</v>
      </c>
      <c r="AV76" s="4">
        <f t="shared" si="22"/>
        <v>0</v>
      </c>
      <c r="AW76" s="4">
        <f t="shared" si="22"/>
        <v>0</v>
      </c>
      <c r="AX76" s="4">
        <f t="shared" si="22"/>
        <v>0</v>
      </c>
      <c r="AY76" s="4">
        <f t="shared" si="22"/>
        <v>0</v>
      </c>
      <c r="AZ76" s="4">
        <f t="shared" si="22"/>
        <v>0</v>
      </c>
      <c r="BA76" s="4">
        <f t="shared" si="22"/>
        <v>0</v>
      </c>
      <c r="BB76" s="4">
        <f t="shared" si="22"/>
        <v>0</v>
      </c>
      <c r="BC76" s="4">
        <f t="shared" si="22"/>
        <v>0</v>
      </c>
      <c r="BD76" s="4">
        <f t="shared" si="22"/>
        <v>0</v>
      </c>
      <c r="BE76" s="4">
        <f t="shared" si="22"/>
        <v>0</v>
      </c>
      <c r="BF76" s="4">
        <f t="shared" si="22"/>
        <v>0</v>
      </c>
      <c r="BG76" s="4">
        <f t="shared" si="22"/>
        <v>0</v>
      </c>
      <c r="BH76" s="4">
        <f t="shared" si="22"/>
        <v>0.05</v>
      </c>
      <c r="BI76" s="4">
        <f t="shared" si="22"/>
        <v>0</v>
      </c>
      <c r="BJ76" s="4">
        <f t="shared" si="22"/>
        <v>0</v>
      </c>
      <c r="BK76" s="4">
        <f t="shared" si="22"/>
        <v>0</v>
      </c>
      <c r="BL76" s="4">
        <f t="shared" si="22"/>
        <v>0.01</v>
      </c>
      <c r="BM76" s="4">
        <f t="shared" si="22"/>
        <v>0</v>
      </c>
      <c r="BN76" s="4">
        <f t="shared" si="22"/>
        <v>0</v>
      </c>
      <c r="BO76" s="4">
        <f t="shared" si="22"/>
        <v>0</v>
      </c>
      <c r="BP76" s="4">
        <f t="shared" si="22"/>
        <v>2E-3</v>
      </c>
      <c r="BQ76" s="4">
        <f t="shared" si="22"/>
        <v>2E-3</v>
      </c>
      <c r="BR76" s="58">
        <f t="shared" si="22"/>
        <v>0</v>
      </c>
    </row>
    <row r="77" spans="1:72" ht="15" customHeight="1">
      <c r="A77" s="197"/>
      <c r="B77" s="4" t="s">
        <v>13</v>
      </c>
      <c r="C77" s="194"/>
      <c r="D77" s="4">
        <f t="shared" si="22"/>
        <v>0</v>
      </c>
      <c r="E77" s="4">
        <f t="shared" si="22"/>
        <v>0</v>
      </c>
      <c r="F77" s="4">
        <f t="shared" si="22"/>
        <v>0</v>
      </c>
      <c r="G77" s="4">
        <f t="shared" si="22"/>
        <v>0</v>
      </c>
      <c r="H77" s="4">
        <f t="shared" si="22"/>
        <v>0</v>
      </c>
      <c r="I77" s="4">
        <f t="shared" si="22"/>
        <v>0</v>
      </c>
      <c r="J77" s="4">
        <f t="shared" si="22"/>
        <v>0</v>
      </c>
      <c r="K77" s="4">
        <f t="shared" si="22"/>
        <v>1E-3</v>
      </c>
      <c r="L77" s="4">
        <f t="shared" si="22"/>
        <v>0.01</v>
      </c>
      <c r="M77" s="4">
        <f t="shared" si="22"/>
        <v>0</v>
      </c>
      <c r="N77" s="4">
        <f t="shared" si="22"/>
        <v>0</v>
      </c>
      <c r="O77" s="4">
        <f t="shared" si="22"/>
        <v>0</v>
      </c>
      <c r="P77" s="4">
        <f t="shared" si="22"/>
        <v>0</v>
      </c>
      <c r="Q77" s="4">
        <f t="shared" si="22"/>
        <v>0</v>
      </c>
      <c r="R77" s="4">
        <f t="shared" si="22"/>
        <v>0</v>
      </c>
      <c r="S77" s="4">
        <f t="shared" si="22"/>
        <v>0</v>
      </c>
      <c r="T77" s="4">
        <f t="shared" si="22"/>
        <v>0</v>
      </c>
      <c r="U77" s="4">
        <f t="shared" si="22"/>
        <v>0</v>
      </c>
      <c r="V77" s="4">
        <f t="shared" si="22"/>
        <v>0</v>
      </c>
      <c r="W77" s="4">
        <f t="shared" si="22"/>
        <v>0</v>
      </c>
      <c r="X77" s="4">
        <f t="shared" si="22"/>
        <v>0</v>
      </c>
      <c r="Y77" s="4">
        <f t="shared" si="22"/>
        <v>0</v>
      </c>
      <c r="Z77" s="4">
        <f t="shared" si="22"/>
        <v>0</v>
      </c>
      <c r="AA77" s="4">
        <f t="shared" si="22"/>
        <v>0</v>
      </c>
      <c r="AB77" s="4">
        <f t="shared" si="22"/>
        <v>0</v>
      </c>
      <c r="AC77" s="4">
        <f t="shared" si="22"/>
        <v>0</v>
      </c>
      <c r="AD77" s="4">
        <f t="shared" si="22"/>
        <v>0</v>
      </c>
      <c r="AE77" s="4">
        <f t="shared" si="22"/>
        <v>0</v>
      </c>
      <c r="AF77" s="4">
        <f t="shared" si="23"/>
        <v>0</v>
      </c>
      <c r="AG77" s="4">
        <f t="shared" si="23"/>
        <v>0</v>
      </c>
      <c r="AH77" s="4">
        <f t="shared" si="23"/>
        <v>0</v>
      </c>
      <c r="AI77" s="4">
        <f t="shared" si="23"/>
        <v>0</v>
      </c>
      <c r="AJ77" s="4">
        <f t="shared" si="22"/>
        <v>0</v>
      </c>
      <c r="AK77" s="4">
        <f t="shared" si="22"/>
        <v>0</v>
      </c>
      <c r="AL77" s="4">
        <f t="shared" si="22"/>
        <v>0</v>
      </c>
      <c r="AM77" s="4">
        <f t="shared" si="22"/>
        <v>5.9999999999999995E-4</v>
      </c>
      <c r="AN77" s="4">
        <f t="shared" si="22"/>
        <v>0</v>
      </c>
      <c r="AO77" s="4">
        <f t="shared" si="22"/>
        <v>0</v>
      </c>
      <c r="AP77" s="4">
        <f t="shared" si="22"/>
        <v>0</v>
      </c>
      <c r="AQ77" s="4">
        <f t="shared" si="22"/>
        <v>0</v>
      </c>
      <c r="AR77" s="4">
        <f t="shared" si="22"/>
        <v>0</v>
      </c>
      <c r="AS77" s="4">
        <f t="shared" si="22"/>
        <v>0</v>
      </c>
      <c r="AT77" s="4">
        <f t="shared" si="22"/>
        <v>0</v>
      </c>
      <c r="AU77" s="4">
        <f t="shared" si="22"/>
        <v>0</v>
      </c>
      <c r="AV77" s="4">
        <f t="shared" si="22"/>
        <v>0</v>
      </c>
      <c r="AW77" s="4">
        <f t="shared" si="22"/>
        <v>0</v>
      </c>
      <c r="AX77" s="4">
        <f t="shared" si="22"/>
        <v>0</v>
      </c>
      <c r="AY77" s="4">
        <f t="shared" si="22"/>
        <v>0</v>
      </c>
      <c r="AZ77" s="4">
        <f t="shared" si="22"/>
        <v>0</v>
      </c>
      <c r="BA77" s="4">
        <f t="shared" si="22"/>
        <v>0</v>
      </c>
      <c r="BB77" s="4">
        <f t="shared" si="22"/>
        <v>0</v>
      </c>
      <c r="BC77" s="4">
        <f t="shared" si="22"/>
        <v>0</v>
      </c>
      <c r="BD77" s="4">
        <f t="shared" si="22"/>
        <v>0</v>
      </c>
      <c r="BE77" s="4">
        <f t="shared" si="22"/>
        <v>0</v>
      </c>
      <c r="BF77" s="4">
        <f t="shared" si="22"/>
        <v>0</v>
      </c>
      <c r="BG77" s="4">
        <f t="shared" si="22"/>
        <v>0</v>
      </c>
      <c r="BH77" s="4">
        <f t="shared" si="22"/>
        <v>0</v>
      </c>
      <c r="BI77" s="4">
        <f t="shared" si="22"/>
        <v>0</v>
      </c>
      <c r="BJ77" s="4">
        <f t="shared" si="22"/>
        <v>0</v>
      </c>
      <c r="BK77" s="4">
        <f t="shared" si="22"/>
        <v>0</v>
      </c>
      <c r="BL77" s="4">
        <f t="shared" si="22"/>
        <v>0</v>
      </c>
      <c r="BM77" s="4">
        <f t="shared" si="22"/>
        <v>0</v>
      </c>
      <c r="BN77" s="4">
        <f t="shared" si="22"/>
        <v>0</v>
      </c>
      <c r="BO77" s="4">
        <f t="shared" si="22"/>
        <v>0</v>
      </c>
      <c r="BP77" s="4">
        <f t="shared" si="22"/>
        <v>0</v>
      </c>
      <c r="BQ77" s="4">
        <f t="shared" si="22"/>
        <v>0</v>
      </c>
      <c r="BR77" s="58">
        <f t="shared" si="22"/>
        <v>0</v>
      </c>
    </row>
    <row r="78" spans="1:72" ht="14.25" customHeight="1">
      <c r="A78" s="197"/>
      <c r="B78" s="10" t="s">
        <v>14</v>
      </c>
      <c r="C78" s="194"/>
      <c r="D78" s="4">
        <f t="shared" si="22"/>
        <v>0</v>
      </c>
      <c r="E78" s="4">
        <f t="shared" si="22"/>
        <v>0</v>
      </c>
      <c r="F78" s="4">
        <f t="shared" si="22"/>
        <v>0</v>
      </c>
      <c r="G78" s="4">
        <f t="shared" si="22"/>
        <v>0</v>
      </c>
      <c r="H78" s="4">
        <f t="shared" si="22"/>
        <v>0</v>
      </c>
      <c r="I78" s="4">
        <f t="shared" si="22"/>
        <v>0</v>
      </c>
      <c r="J78" s="4">
        <f t="shared" si="22"/>
        <v>2.4E-2</v>
      </c>
      <c r="K78" s="4">
        <f t="shared" si="22"/>
        <v>2E-3</v>
      </c>
      <c r="L78" s="4">
        <f t="shared" si="22"/>
        <v>0</v>
      </c>
      <c r="M78" s="4">
        <f t="shared" si="22"/>
        <v>0</v>
      </c>
      <c r="N78" s="4">
        <f t="shared" si="22"/>
        <v>0</v>
      </c>
      <c r="O78" s="4">
        <f t="shared" si="22"/>
        <v>0</v>
      </c>
      <c r="P78" s="4">
        <f t="shared" si="22"/>
        <v>0</v>
      </c>
      <c r="Q78" s="4">
        <f t="shared" si="22"/>
        <v>0</v>
      </c>
      <c r="R78" s="4">
        <f t="shared" si="22"/>
        <v>0</v>
      </c>
      <c r="S78" s="4">
        <f t="shared" si="22"/>
        <v>0</v>
      </c>
      <c r="T78" s="4">
        <f t="shared" si="22"/>
        <v>0</v>
      </c>
      <c r="U78" s="4">
        <f t="shared" si="22"/>
        <v>0</v>
      </c>
      <c r="V78" s="4">
        <f t="shared" si="22"/>
        <v>0</v>
      </c>
      <c r="W78" s="4">
        <f t="shared" si="22"/>
        <v>0</v>
      </c>
      <c r="X78" s="4">
        <f t="shared" si="22"/>
        <v>0</v>
      </c>
      <c r="Y78" s="4">
        <f t="shared" si="22"/>
        <v>0</v>
      </c>
      <c r="Z78" s="4">
        <f t="shared" si="22"/>
        <v>0</v>
      </c>
      <c r="AA78" s="4">
        <f t="shared" si="22"/>
        <v>0</v>
      </c>
      <c r="AB78" s="4">
        <f t="shared" si="22"/>
        <v>0</v>
      </c>
      <c r="AC78" s="4">
        <f t="shared" si="22"/>
        <v>0</v>
      </c>
      <c r="AD78" s="4">
        <f t="shared" si="22"/>
        <v>0</v>
      </c>
      <c r="AE78" s="4">
        <f t="shared" si="22"/>
        <v>0</v>
      </c>
      <c r="AF78" s="4">
        <f t="shared" si="23"/>
        <v>0</v>
      </c>
      <c r="AG78" s="4">
        <f t="shared" si="23"/>
        <v>0</v>
      </c>
      <c r="AH78" s="4">
        <f t="shared" si="23"/>
        <v>0</v>
      </c>
      <c r="AI78" s="4">
        <f t="shared" si="23"/>
        <v>0</v>
      </c>
      <c r="AJ78" s="4">
        <f t="shared" si="22"/>
        <v>0</v>
      </c>
      <c r="AK78" s="4">
        <f t="shared" si="22"/>
        <v>0</v>
      </c>
      <c r="AL78" s="4">
        <f t="shared" si="22"/>
        <v>0</v>
      </c>
      <c r="AM78" s="4">
        <f t="shared" si="22"/>
        <v>0</v>
      </c>
      <c r="AN78" s="4">
        <f t="shared" si="22"/>
        <v>0</v>
      </c>
      <c r="AO78" s="4">
        <f t="shared" si="22"/>
        <v>0</v>
      </c>
      <c r="AP78" s="4">
        <f t="shared" si="22"/>
        <v>0</v>
      </c>
      <c r="AQ78" s="4">
        <f t="shared" si="22"/>
        <v>0</v>
      </c>
      <c r="AR78" s="4">
        <f t="shared" si="22"/>
        <v>0</v>
      </c>
      <c r="AS78" s="4">
        <f t="shared" si="22"/>
        <v>0</v>
      </c>
      <c r="AT78" s="4">
        <f t="shared" si="22"/>
        <v>0</v>
      </c>
      <c r="AU78" s="4">
        <f t="shared" si="22"/>
        <v>0</v>
      </c>
      <c r="AV78" s="4">
        <f t="shared" si="22"/>
        <v>0</v>
      </c>
      <c r="AW78" s="4">
        <f t="shared" si="22"/>
        <v>0</v>
      </c>
      <c r="AX78" s="4">
        <f t="shared" si="22"/>
        <v>0</v>
      </c>
      <c r="AY78" s="4">
        <f t="shared" si="22"/>
        <v>0</v>
      </c>
      <c r="AZ78" s="4">
        <f t="shared" si="22"/>
        <v>0</v>
      </c>
      <c r="BA78" s="4">
        <f t="shared" si="22"/>
        <v>0</v>
      </c>
      <c r="BB78" s="4">
        <f t="shared" si="22"/>
        <v>0</v>
      </c>
      <c r="BC78" s="4">
        <f t="shared" si="22"/>
        <v>0</v>
      </c>
      <c r="BD78" s="4">
        <f t="shared" si="22"/>
        <v>0</v>
      </c>
      <c r="BE78" s="4">
        <f t="shared" si="22"/>
        <v>0</v>
      </c>
      <c r="BF78" s="4">
        <f t="shared" si="22"/>
        <v>0</v>
      </c>
      <c r="BG78" s="4">
        <f t="shared" si="22"/>
        <v>0</v>
      </c>
      <c r="BH78" s="4">
        <f t="shared" si="22"/>
        <v>0</v>
      </c>
      <c r="BI78" s="4">
        <f t="shared" si="22"/>
        <v>0</v>
      </c>
      <c r="BJ78" s="4">
        <f t="shared" si="22"/>
        <v>0.18</v>
      </c>
      <c r="BK78" s="4">
        <f t="shared" si="22"/>
        <v>0</v>
      </c>
      <c r="BL78" s="4">
        <f t="shared" si="22"/>
        <v>0</v>
      </c>
      <c r="BM78" s="4">
        <f t="shared" si="22"/>
        <v>0</v>
      </c>
      <c r="BN78" s="4">
        <f t="shared" si="22"/>
        <v>0</v>
      </c>
      <c r="BO78" s="4">
        <f t="shared" si="22"/>
        <v>0</v>
      </c>
      <c r="BP78" s="4">
        <f t="shared" si="22"/>
        <v>0</v>
      </c>
      <c r="BQ78" s="4">
        <f t="shared" si="22"/>
        <v>1E-3</v>
      </c>
      <c r="BR78" s="58">
        <f t="shared" ref="BR78:BR81" si="24">BR22</f>
        <v>0</v>
      </c>
    </row>
    <row r="79" spans="1:72" ht="15" customHeight="1">
      <c r="A79" s="197"/>
      <c r="B79" s="8" t="s">
        <v>15</v>
      </c>
      <c r="C79" s="194"/>
      <c r="D79" s="4">
        <f t="shared" ref="D79:BQ81" si="25">D23</f>
        <v>0.03</v>
      </c>
      <c r="E79" s="4">
        <f t="shared" si="25"/>
        <v>0</v>
      </c>
      <c r="F79" s="4">
        <f t="shared" si="25"/>
        <v>0</v>
      </c>
      <c r="G79" s="4">
        <f t="shared" si="25"/>
        <v>0</v>
      </c>
      <c r="H79" s="4">
        <f t="shared" si="25"/>
        <v>0</v>
      </c>
      <c r="I79" s="4">
        <f t="shared" si="25"/>
        <v>0</v>
      </c>
      <c r="J79" s="4">
        <f t="shared" si="25"/>
        <v>0</v>
      </c>
      <c r="K79" s="4">
        <f t="shared" si="25"/>
        <v>0</v>
      </c>
      <c r="L79" s="4">
        <f t="shared" si="25"/>
        <v>0</v>
      </c>
      <c r="M79" s="4">
        <f t="shared" si="25"/>
        <v>0</v>
      </c>
      <c r="N79" s="4">
        <f t="shared" si="25"/>
        <v>0</v>
      </c>
      <c r="O79" s="4">
        <f t="shared" si="25"/>
        <v>0</v>
      </c>
      <c r="P79" s="4">
        <f t="shared" si="25"/>
        <v>0</v>
      </c>
      <c r="Q79" s="4">
        <f t="shared" si="25"/>
        <v>0</v>
      </c>
      <c r="R79" s="4">
        <f t="shared" si="25"/>
        <v>0</v>
      </c>
      <c r="S79" s="4">
        <f t="shared" si="25"/>
        <v>0</v>
      </c>
      <c r="T79" s="4">
        <f t="shared" si="25"/>
        <v>0</v>
      </c>
      <c r="U79" s="4">
        <f t="shared" si="25"/>
        <v>0</v>
      </c>
      <c r="V79" s="4">
        <f t="shared" si="25"/>
        <v>0</v>
      </c>
      <c r="W79" s="4">
        <f t="shared" si="25"/>
        <v>0</v>
      </c>
      <c r="X79" s="4">
        <f t="shared" si="25"/>
        <v>0</v>
      </c>
      <c r="Y79" s="4">
        <f t="shared" si="25"/>
        <v>0</v>
      </c>
      <c r="Z79" s="4">
        <f t="shared" si="25"/>
        <v>0</v>
      </c>
      <c r="AA79" s="4">
        <f t="shared" si="25"/>
        <v>0</v>
      </c>
      <c r="AB79" s="4">
        <f t="shared" si="25"/>
        <v>0</v>
      </c>
      <c r="AC79" s="4">
        <f t="shared" si="25"/>
        <v>0</v>
      </c>
      <c r="AD79" s="4">
        <f t="shared" si="25"/>
        <v>0</v>
      </c>
      <c r="AE79" s="4">
        <f t="shared" si="25"/>
        <v>0</v>
      </c>
      <c r="AF79" s="4">
        <f t="shared" ref="AF79:AI79" si="26">AF23</f>
        <v>0</v>
      </c>
      <c r="AG79" s="4">
        <f t="shared" si="26"/>
        <v>0</v>
      </c>
      <c r="AH79" s="4">
        <f t="shared" si="26"/>
        <v>0</v>
      </c>
      <c r="AI79" s="4">
        <f t="shared" si="26"/>
        <v>0</v>
      </c>
      <c r="AJ79" s="4">
        <f t="shared" si="25"/>
        <v>0</v>
      </c>
      <c r="AK79" s="4">
        <f t="shared" si="25"/>
        <v>0</v>
      </c>
      <c r="AL79" s="4">
        <f t="shared" si="25"/>
        <v>0</v>
      </c>
      <c r="AM79" s="4">
        <f t="shared" si="25"/>
        <v>0</v>
      </c>
      <c r="AN79" s="4">
        <f t="shared" si="25"/>
        <v>0</v>
      </c>
      <c r="AO79" s="4">
        <f t="shared" si="25"/>
        <v>0</v>
      </c>
      <c r="AP79" s="4">
        <f t="shared" si="25"/>
        <v>0</v>
      </c>
      <c r="AQ79" s="4">
        <f t="shared" si="25"/>
        <v>0</v>
      </c>
      <c r="AR79" s="4">
        <f t="shared" si="25"/>
        <v>0</v>
      </c>
      <c r="AS79" s="4">
        <f t="shared" si="25"/>
        <v>0</v>
      </c>
      <c r="AT79" s="4">
        <f t="shared" si="25"/>
        <v>0</v>
      </c>
      <c r="AU79" s="4">
        <f t="shared" si="25"/>
        <v>0</v>
      </c>
      <c r="AV79" s="4">
        <f t="shared" si="25"/>
        <v>0</v>
      </c>
      <c r="AW79" s="4">
        <f t="shared" si="25"/>
        <v>0</v>
      </c>
      <c r="AX79" s="4">
        <f t="shared" si="25"/>
        <v>0</v>
      </c>
      <c r="AY79" s="4">
        <f t="shared" si="25"/>
        <v>0</v>
      </c>
      <c r="AZ79" s="4">
        <f t="shared" si="25"/>
        <v>0</v>
      </c>
      <c r="BA79" s="4">
        <f t="shared" si="25"/>
        <v>0</v>
      </c>
      <c r="BB79" s="4">
        <f t="shared" si="25"/>
        <v>0</v>
      </c>
      <c r="BC79" s="4">
        <f t="shared" si="25"/>
        <v>0</v>
      </c>
      <c r="BD79" s="4">
        <f t="shared" si="25"/>
        <v>0</v>
      </c>
      <c r="BE79" s="4">
        <f t="shared" si="25"/>
        <v>0</v>
      </c>
      <c r="BF79" s="4">
        <f t="shared" si="25"/>
        <v>0</v>
      </c>
      <c r="BG79" s="4">
        <f t="shared" si="25"/>
        <v>0</v>
      </c>
      <c r="BH79" s="4">
        <f t="shared" si="25"/>
        <v>0</v>
      </c>
      <c r="BI79" s="4">
        <f t="shared" si="25"/>
        <v>0</v>
      </c>
      <c r="BJ79" s="4">
        <f t="shared" si="25"/>
        <v>0</v>
      </c>
      <c r="BK79" s="4">
        <f t="shared" si="25"/>
        <v>0</v>
      </c>
      <c r="BL79" s="4">
        <f t="shared" si="25"/>
        <v>0</v>
      </c>
      <c r="BM79" s="4">
        <f t="shared" si="25"/>
        <v>0</v>
      </c>
      <c r="BN79" s="4">
        <f t="shared" si="25"/>
        <v>0</v>
      </c>
      <c r="BO79" s="4">
        <f t="shared" si="25"/>
        <v>0</v>
      </c>
      <c r="BP79" s="4">
        <f t="shared" si="25"/>
        <v>0</v>
      </c>
      <c r="BQ79" s="4">
        <f t="shared" si="25"/>
        <v>0</v>
      </c>
      <c r="BR79" s="58">
        <f t="shared" si="24"/>
        <v>0</v>
      </c>
    </row>
    <row r="80" spans="1:72" ht="15" customHeight="1">
      <c r="A80" s="197"/>
      <c r="B80" s="8" t="s">
        <v>16</v>
      </c>
      <c r="C80" s="194"/>
      <c r="D80" s="4">
        <f t="shared" si="25"/>
        <v>0</v>
      </c>
      <c r="E80" s="4">
        <f t="shared" si="25"/>
        <v>0.05</v>
      </c>
      <c r="F80" s="4">
        <f t="shared" si="25"/>
        <v>0</v>
      </c>
      <c r="G80" s="4">
        <f t="shared" si="25"/>
        <v>0</v>
      </c>
      <c r="H80" s="4">
        <f t="shared" si="25"/>
        <v>0</v>
      </c>
      <c r="I80" s="4">
        <f t="shared" si="25"/>
        <v>0</v>
      </c>
      <c r="J80" s="4">
        <f t="shared" si="25"/>
        <v>0</v>
      </c>
      <c r="K80" s="4">
        <f t="shared" si="25"/>
        <v>0</v>
      </c>
      <c r="L80" s="4">
        <f t="shared" si="25"/>
        <v>0</v>
      </c>
      <c r="M80" s="4">
        <f t="shared" si="25"/>
        <v>0</v>
      </c>
      <c r="N80" s="4">
        <f t="shared" si="25"/>
        <v>0</v>
      </c>
      <c r="O80" s="4">
        <f t="shared" si="25"/>
        <v>0</v>
      </c>
      <c r="P80" s="4">
        <f t="shared" si="25"/>
        <v>0</v>
      </c>
      <c r="Q80" s="4">
        <f t="shared" si="25"/>
        <v>0</v>
      </c>
      <c r="R80" s="4">
        <f t="shared" si="25"/>
        <v>0</v>
      </c>
      <c r="S80" s="4">
        <f t="shared" si="25"/>
        <v>0</v>
      </c>
      <c r="T80" s="4">
        <f t="shared" si="25"/>
        <v>0</v>
      </c>
      <c r="U80" s="4">
        <f t="shared" si="25"/>
        <v>0</v>
      </c>
      <c r="V80" s="4">
        <f t="shared" si="25"/>
        <v>0</v>
      </c>
      <c r="W80" s="4">
        <f t="shared" si="25"/>
        <v>0</v>
      </c>
      <c r="X80" s="4">
        <f t="shared" si="25"/>
        <v>0</v>
      </c>
      <c r="Y80" s="4">
        <f t="shared" si="25"/>
        <v>0</v>
      </c>
      <c r="Z80" s="4">
        <f t="shared" si="25"/>
        <v>0</v>
      </c>
      <c r="AA80" s="4">
        <f t="shared" si="25"/>
        <v>0</v>
      </c>
      <c r="AB80" s="4">
        <f t="shared" si="25"/>
        <v>0</v>
      </c>
      <c r="AC80" s="4">
        <f t="shared" si="25"/>
        <v>0</v>
      </c>
      <c r="AD80" s="4">
        <f t="shared" si="25"/>
        <v>0</v>
      </c>
      <c r="AE80" s="4">
        <f t="shared" si="25"/>
        <v>0</v>
      </c>
      <c r="AF80" s="4">
        <f t="shared" ref="AF80:AI80" si="27">AF24</f>
        <v>0</v>
      </c>
      <c r="AG80" s="4">
        <f t="shared" si="27"/>
        <v>0</v>
      </c>
      <c r="AH80" s="4">
        <f t="shared" si="27"/>
        <v>0</v>
      </c>
      <c r="AI80" s="4">
        <f t="shared" si="27"/>
        <v>0</v>
      </c>
      <c r="AJ80" s="4">
        <f t="shared" si="25"/>
        <v>0</v>
      </c>
      <c r="AK80" s="4">
        <f t="shared" si="25"/>
        <v>0</v>
      </c>
      <c r="AL80" s="4">
        <f t="shared" si="25"/>
        <v>0</v>
      </c>
      <c r="AM80" s="4">
        <f t="shared" si="25"/>
        <v>0</v>
      </c>
      <c r="AN80" s="4">
        <f t="shared" si="25"/>
        <v>0</v>
      </c>
      <c r="AO80" s="4">
        <f t="shared" si="25"/>
        <v>0</v>
      </c>
      <c r="AP80" s="4">
        <f t="shared" si="25"/>
        <v>0</v>
      </c>
      <c r="AQ80" s="4">
        <f t="shared" si="25"/>
        <v>0</v>
      </c>
      <c r="AR80" s="4">
        <f t="shared" si="25"/>
        <v>0</v>
      </c>
      <c r="AS80" s="4">
        <f t="shared" si="25"/>
        <v>0</v>
      </c>
      <c r="AT80" s="4">
        <f t="shared" si="25"/>
        <v>0</v>
      </c>
      <c r="AU80" s="4">
        <f t="shared" si="25"/>
        <v>0</v>
      </c>
      <c r="AV80" s="4">
        <f t="shared" si="25"/>
        <v>0</v>
      </c>
      <c r="AW80" s="4">
        <f t="shared" si="25"/>
        <v>0</v>
      </c>
      <c r="AX80" s="4">
        <f t="shared" si="25"/>
        <v>0</v>
      </c>
      <c r="AY80" s="4">
        <f t="shared" si="25"/>
        <v>0</v>
      </c>
      <c r="AZ80" s="4">
        <f t="shared" si="25"/>
        <v>0</v>
      </c>
      <c r="BA80" s="4">
        <f t="shared" si="25"/>
        <v>0</v>
      </c>
      <c r="BB80" s="4">
        <f t="shared" si="25"/>
        <v>0</v>
      </c>
      <c r="BC80" s="4">
        <f t="shared" si="25"/>
        <v>0</v>
      </c>
      <c r="BD80" s="4">
        <f t="shared" si="25"/>
        <v>0</v>
      </c>
      <c r="BE80" s="4">
        <f t="shared" si="25"/>
        <v>0</v>
      </c>
      <c r="BF80" s="4">
        <f t="shared" si="25"/>
        <v>0</v>
      </c>
      <c r="BG80" s="4">
        <f t="shared" si="25"/>
        <v>0</v>
      </c>
      <c r="BH80" s="4">
        <f t="shared" si="25"/>
        <v>0</v>
      </c>
      <c r="BI80" s="4">
        <f t="shared" si="25"/>
        <v>0</v>
      </c>
      <c r="BJ80" s="4">
        <f t="shared" si="25"/>
        <v>0</v>
      </c>
      <c r="BK80" s="4">
        <f t="shared" si="25"/>
        <v>0</v>
      </c>
      <c r="BL80" s="4">
        <f t="shared" si="25"/>
        <v>0</v>
      </c>
      <c r="BM80" s="4">
        <f t="shared" si="25"/>
        <v>0</v>
      </c>
      <c r="BN80" s="4">
        <f t="shared" si="25"/>
        <v>0</v>
      </c>
      <c r="BO80" s="4">
        <f t="shared" si="25"/>
        <v>0</v>
      </c>
      <c r="BP80" s="4">
        <f t="shared" si="25"/>
        <v>0</v>
      </c>
      <c r="BQ80" s="4">
        <f t="shared" si="25"/>
        <v>0</v>
      </c>
      <c r="BR80" s="58">
        <f t="shared" si="24"/>
        <v>0</v>
      </c>
    </row>
    <row r="81" spans="1:72" ht="15" customHeight="1">
      <c r="A81" s="198"/>
      <c r="B81" s="8" t="s">
        <v>17</v>
      </c>
      <c r="C81" s="195"/>
      <c r="D81" s="4">
        <f t="shared" si="25"/>
        <v>0</v>
      </c>
      <c r="E81" s="4">
        <f t="shared" si="25"/>
        <v>0</v>
      </c>
      <c r="F81" s="4">
        <f t="shared" si="25"/>
        <v>0.01</v>
      </c>
      <c r="G81" s="4">
        <f t="shared" si="25"/>
        <v>0</v>
      </c>
      <c r="H81" s="4">
        <f t="shared" si="25"/>
        <v>0</v>
      </c>
      <c r="I81" s="4">
        <f t="shared" si="25"/>
        <v>0</v>
      </c>
      <c r="J81" s="4">
        <f t="shared" si="25"/>
        <v>0</v>
      </c>
      <c r="K81" s="4">
        <f t="shared" si="25"/>
        <v>0</v>
      </c>
      <c r="L81" s="4">
        <f t="shared" si="25"/>
        <v>0</v>
      </c>
      <c r="M81" s="4">
        <f t="shared" si="25"/>
        <v>0</v>
      </c>
      <c r="N81" s="4">
        <f t="shared" si="25"/>
        <v>0</v>
      </c>
      <c r="O81" s="4">
        <f t="shared" si="25"/>
        <v>0</v>
      </c>
      <c r="P81" s="4">
        <f t="shared" si="25"/>
        <v>0</v>
      </c>
      <c r="Q81" s="4">
        <f t="shared" si="25"/>
        <v>0</v>
      </c>
      <c r="R81" s="4">
        <f t="shared" si="25"/>
        <v>0</v>
      </c>
      <c r="S81" s="4">
        <f t="shared" si="25"/>
        <v>0</v>
      </c>
      <c r="T81" s="4">
        <f t="shared" si="25"/>
        <v>0</v>
      </c>
      <c r="U81" s="4">
        <f t="shared" si="25"/>
        <v>0</v>
      </c>
      <c r="V81" s="4">
        <f t="shared" si="25"/>
        <v>0</v>
      </c>
      <c r="W81" s="4">
        <f t="shared" si="25"/>
        <v>0</v>
      </c>
      <c r="X81" s="4">
        <f t="shared" si="25"/>
        <v>0</v>
      </c>
      <c r="Y81" s="4">
        <f t="shared" si="25"/>
        <v>0</v>
      </c>
      <c r="Z81" s="4">
        <f t="shared" si="25"/>
        <v>0</v>
      </c>
      <c r="AA81" s="4">
        <f t="shared" si="25"/>
        <v>0</v>
      </c>
      <c r="AB81" s="4">
        <f t="shared" si="25"/>
        <v>0</v>
      </c>
      <c r="AC81" s="4">
        <f t="shared" si="25"/>
        <v>0</v>
      </c>
      <c r="AD81" s="4">
        <f t="shared" si="25"/>
        <v>0</v>
      </c>
      <c r="AE81" s="4">
        <f t="shared" si="25"/>
        <v>0</v>
      </c>
      <c r="AF81" s="4">
        <f t="shared" ref="AF81:AI81" si="28">AF25</f>
        <v>0</v>
      </c>
      <c r="AG81" s="4">
        <f t="shared" si="28"/>
        <v>0</v>
      </c>
      <c r="AH81" s="4">
        <f t="shared" si="28"/>
        <v>0</v>
      </c>
      <c r="AI81" s="4">
        <f t="shared" si="28"/>
        <v>0</v>
      </c>
      <c r="AJ81" s="4">
        <f t="shared" si="25"/>
        <v>0.02</v>
      </c>
      <c r="AK81" s="4">
        <f t="shared" si="25"/>
        <v>0</v>
      </c>
      <c r="AL81" s="4">
        <f t="shared" si="25"/>
        <v>0</v>
      </c>
      <c r="AM81" s="4">
        <f t="shared" si="25"/>
        <v>0</v>
      </c>
      <c r="AN81" s="4">
        <f t="shared" si="25"/>
        <v>0</v>
      </c>
      <c r="AO81" s="4">
        <f t="shared" si="25"/>
        <v>0</v>
      </c>
      <c r="AP81" s="4">
        <f t="shared" si="25"/>
        <v>0</v>
      </c>
      <c r="AQ81" s="4">
        <f t="shared" si="25"/>
        <v>0</v>
      </c>
      <c r="AR81" s="4">
        <f t="shared" si="25"/>
        <v>0</v>
      </c>
      <c r="AS81" s="4">
        <f t="shared" si="25"/>
        <v>0</v>
      </c>
      <c r="AT81" s="4">
        <f t="shared" si="25"/>
        <v>0</v>
      </c>
      <c r="AU81" s="4">
        <f t="shared" si="25"/>
        <v>0</v>
      </c>
      <c r="AV81" s="4">
        <f t="shared" si="25"/>
        <v>0</v>
      </c>
      <c r="AW81" s="4">
        <f t="shared" si="25"/>
        <v>0</v>
      </c>
      <c r="AX81" s="4">
        <f t="shared" si="25"/>
        <v>0</v>
      </c>
      <c r="AY81" s="4">
        <f t="shared" si="25"/>
        <v>0</v>
      </c>
      <c r="AZ81" s="4">
        <f t="shared" si="25"/>
        <v>0</v>
      </c>
      <c r="BA81" s="4">
        <f t="shared" si="25"/>
        <v>0</v>
      </c>
      <c r="BB81" s="4">
        <f t="shared" si="25"/>
        <v>0</v>
      </c>
      <c r="BC81" s="4">
        <f t="shared" si="25"/>
        <v>0</v>
      </c>
      <c r="BD81" s="4">
        <f t="shared" si="25"/>
        <v>0</v>
      </c>
      <c r="BE81" s="4">
        <f t="shared" si="25"/>
        <v>0</v>
      </c>
      <c r="BF81" s="4">
        <f t="shared" si="25"/>
        <v>0</v>
      </c>
      <c r="BG81" s="4">
        <f t="shared" si="25"/>
        <v>0</v>
      </c>
      <c r="BH81" s="4">
        <f t="shared" si="25"/>
        <v>0</v>
      </c>
      <c r="BI81" s="4">
        <f t="shared" si="25"/>
        <v>0</v>
      </c>
      <c r="BJ81" s="4">
        <f t="shared" si="25"/>
        <v>0</v>
      </c>
      <c r="BK81" s="4">
        <f t="shared" si="25"/>
        <v>0</v>
      </c>
      <c r="BL81" s="4">
        <f t="shared" si="25"/>
        <v>0</v>
      </c>
      <c r="BM81" s="4">
        <f t="shared" si="25"/>
        <v>0</v>
      </c>
      <c r="BN81" s="4">
        <f t="shared" si="25"/>
        <v>0</v>
      </c>
      <c r="BO81" s="4">
        <f t="shared" si="25"/>
        <v>0</v>
      </c>
      <c r="BP81" s="4">
        <f t="shared" si="25"/>
        <v>0</v>
      </c>
      <c r="BQ81" s="4">
        <f t="shared" si="25"/>
        <v>0</v>
      </c>
      <c r="BR81" s="58">
        <f t="shared" si="24"/>
        <v>5.0000000000000002E-5</v>
      </c>
    </row>
    <row r="82" spans="1:72" ht="17.399999999999999">
      <c r="B82" s="13" t="s">
        <v>24</v>
      </c>
      <c r="C82" s="14"/>
      <c r="D82" s="15">
        <f t="shared" ref="D82:BR82" si="29">SUM(D75:D81)</f>
        <v>0.04</v>
      </c>
      <c r="E82" s="15">
        <f t="shared" si="29"/>
        <v>0.05</v>
      </c>
      <c r="F82" s="15">
        <f t="shared" si="29"/>
        <v>0.01</v>
      </c>
      <c r="G82" s="15">
        <f t="shared" si="29"/>
        <v>0</v>
      </c>
      <c r="H82" s="15">
        <f t="shared" si="29"/>
        <v>0</v>
      </c>
      <c r="I82" s="15">
        <f t="shared" si="29"/>
        <v>0</v>
      </c>
      <c r="J82" s="15">
        <f t="shared" si="29"/>
        <v>2.4E-2</v>
      </c>
      <c r="K82" s="15">
        <f t="shared" si="29"/>
        <v>5.0000000000000001E-3</v>
      </c>
      <c r="L82" s="15">
        <f t="shared" si="29"/>
        <v>1.3000000000000001E-2</v>
      </c>
      <c r="M82" s="15">
        <f t="shared" si="29"/>
        <v>0</v>
      </c>
      <c r="N82" s="15">
        <f t="shared" si="29"/>
        <v>0</v>
      </c>
      <c r="O82" s="15">
        <f t="shared" si="29"/>
        <v>0</v>
      </c>
      <c r="P82" s="15">
        <f t="shared" si="29"/>
        <v>0</v>
      </c>
      <c r="Q82" s="15">
        <f t="shared" si="29"/>
        <v>0</v>
      </c>
      <c r="R82" s="15">
        <f t="shared" si="29"/>
        <v>0</v>
      </c>
      <c r="S82" s="15">
        <f t="shared" si="29"/>
        <v>0</v>
      </c>
      <c r="T82" s="15">
        <f t="shared" si="29"/>
        <v>0</v>
      </c>
      <c r="U82" s="15">
        <f t="shared" si="29"/>
        <v>0</v>
      </c>
      <c r="V82" s="15">
        <f t="shared" si="29"/>
        <v>0</v>
      </c>
      <c r="W82" s="15">
        <f t="shared" si="29"/>
        <v>0</v>
      </c>
      <c r="X82" s="15">
        <f t="shared" si="29"/>
        <v>0.16666666666666666</v>
      </c>
      <c r="Y82" s="15">
        <f t="shared" si="29"/>
        <v>0</v>
      </c>
      <c r="Z82" s="15">
        <f t="shared" si="29"/>
        <v>0</v>
      </c>
      <c r="AA82" s="15">
        <f t="shared" si="29"/>
        <v>0</v>
      </c>
      <c r="AB82" s="15">
        <f t="shared" si="29"/>
        <v>0</v>
      </c>
      <c r="AC82" s="15">
        <f t="shared" si="29"/>
        <v>0</v>
      </c>
      <c r="AD82" s="15">
        <f t="shared" si="29"/>
        <v>0</v>
      </c>
      <c r="AE82" s="15">
        <f t="shared" si="29"/>
        <v>0</v>
      </c>
      <c r="AF82" s="15">
        <f t="shared" ref="AF82:AI82" si="30">SUM(AF75:AF81)</f>
        <v>0</v>
      </c>
      <c r="AG82" s="15">
        <f t="shared" si="30"/>
        <v>0</v>
      </c>
      <c r="AH82" s="15">
        <f t="shared" si="30"/>
        <v>0</v>
      </c>
      <c r="AI82" s="15">
        <f t="shared" si="30"/>
        <v>0</v>
      </c>
      <c r="AJ82" s="15">
        <f t="shared" si="29"/>
        <v>0.02</v>
      </c>
      <c r="AK82" s="15">
        <f t="shared" si="29"/>
        <v>0</v>
      </c>
      <c r="AL82" s="15">
        <f t="shared" si="29"/>
        <v>0</v>
      </c>
      <c r="AM82" s="15">
        <f t="shared" si="29"/>
        <v>5.9999999999999995E-4</v>
      </c>
      <c r="AN82" s="15">
        <f t="shared" si="29"/>
        <v>0</v>
      </c>
      <c r="AO82" s="15">
        <f t="shared" si="29"/>
        <v>0</v>
      </c>
      <c r="AP82" s="15">
        <f t="shared" si="29"/>
        <v>0</v>
      </c>
      <c r="AQ82" s="15">
        <f t="shared" si="29"/>
        <v>0</v>
      </c>
      <c r="AR82" s="15">
        <f t="shared" si="29"/>
        <v>0</v>
      </c>
      <c r="AS82" s="15">
        <f t="shared" si="29"/>
        <v>0</v>
      </c>
      <c r="AT82" s="15">
        <f t="shared" si="29"/>
        <v>0</v>
      </c>
      <c r="AU82" s="15">
        <f t="shared" si="29"/>
        <v>0</v>
      </c>
      <c r="AV82" s="15">
        <f t="shared" si="29"/>
        <v>0</v>
      </c>
      <c r="AW82" s="15">
        <f t="shared" si="29"/>
        <v>0</v>
      </c>
      <c r="AX82" s="15">
        <f t="shared" si="29"/>
        <v>0</v>
      </c>
      <c r="AY82" s="15">
        <f t="shared" si="29"/>
        <v>0</v>
      </c>
      <c r="AZ82" s="15">
        <f t="shared" si="29"/>
        <v>0</v>
      </c>
      <c r="BA82" s="15">
        <f t="shared" si="29"/>
        <v>0</v>
      </c>
      <c r="BB82" s="15">
        <f t="shared" si="29"/>
        <v>0</v>
      </c>
      <c r="BC82" s="15">
        <f t="shared" si="29"/>
        <v>0</v>
      </c>
      <c r="BD82" s="15">
        <f t="shared" si="29"/>
        <v>0</v>
      </c>
      <c r="BE82" s="15">
        <f t="shared" si="29"/>
        <v>0</v>
      </c>
      <c r="BF82" s="15">
        <f t="shared" si="29"/>
        <v>0.01</v>
      </c>
      <c r="BG82" s="15">
        <f t="shared" si="29"/>
        <v>0</v>
      </c>
      <c r="BH82" s="15">
        <f t="shared" si="29"/>
        <v>0.05</v>
      </c>
      <c r="BI82" s="15">
        <f t="shared" si="29"/>
        <v>0</v>
      </c>
      <c r="BJ82" s="15">
        <f t="shared" si="29"/>
        <v>0.24</v>
      </c>
      <c r="BK82" s="15">
        <f t="shared" si="29"/>
        <v>0.01</v>
      </c>
      <c r="BL82" s="15">
        <f t="shared" si="29"/>
        <v>0.02</v>
      </c>
      <c r="BM82" s="15">
        <f t="shared" si="29"/>
        <v>0</v>
      </c>
      <c r="BN82" s="15">
        <f t="shared" si="29"/>
        <v>7.0000000000000007E-2</v>
      </c>
      <c r="BO82" s="15">
        <f t="shared" si="29"/>
        <v>3.0000000000000001E-3</v>
      </c>
      <c r="BP82" s="15">
        <f t="shared" si="29"/>
        <v>4.0000000000000001E-3</v>
      </c>
      <c r="BQ82" s="15">
        <f t="shared" si="29"/>
        <v>5.0000000000000001E-3</v>
      </c>
      <c r="BR82" s="59">
        <f t="shared" si="29"/>
        <v>5.0000000000000002E-5</v>
      </c>
    </row>
    <row r="83" spans="1:72" ht="17.399999999999999">
      <c r="B83" s="13" t="s">
        <v>25</v>
      </c>
      <c r="C83" s="14"/>
      <c r="D83" s="16">
        <f t="shared" ref="D83:BR83" si="31">PRODUCT(D82,$F$8)</f>
        <v>0.04</v>
      </c>
      <c r="E83" s="16">
        <f t="shared" si="31"/>
        <v>0.05</v>
      </c>
      <c r="F83" s="16">
        <f t="shared" si="31"/>
        <v>0.01</v>
      </c>
      <c r="G83" s="16">
        <f t="shared" si="31"/>
        <v>0</v>
      </c>
      <c r="H83" s="16">
        <f t="shared" si="31"/>
        <v>0</v>
      </c>
      <c r="I83" s="16">
        <f t="shared" si="31"/>
        <v>0</v>
      </c>
      <c r="J83" s="16">
        <f t="shared" si="31"/>
        <v>2.4E-2</v>
      </c>
      <c r="K83" s="16">
        <f t="shared" si="31"/>
        <v>5.0000000000000001E-3</v>
      </c>
      <c r="L83" s="16">
        <f t="shared" si="31"/>
        <v>1.3000000000000001E-2</v>
      </c>
      <c r="M83" s="16">
        <f t="shared" si="31"/>
        <v>0</v>
      </c>
      <c r="N83" s="16">
        <f t="shared" si="31"/>
        <v>0</v>
      </c>
      <c r="O83" s="16">
        <f t="shared" si="31"/>
        <v>0</v>
      </c>
      <c r="P83" s="16">
        <f t="shared" si="31"/>
        <v>0</v>
      </c>
      <c r="Q83" s="16">
        <f t="shared" si="31"/>
        <v>0</v>
      </c>
      <c r="R83" s="16">
        <f t="shared" si="31"/>
        <v>0</v>
      </c>
      <c r="S83" s="16">
        <f t="shared" si="31"/>
        <v>0</v>
      </c>
      <c r="T83" s="16">
        <f t="shared" si="31"/>
        <v>0</v>
      </c>
      <c r="U83" s="16">
        <f t="shared" si="31"/>
        <v>0</v>
      </c>
      <c r="V83" s="16">
        <f t="shared" si="31"/>
        <v>0</v>
      </c>
      <c r="W83" s="16">
        <f t="shared" si="31"/>
        <v>0</v>
      </c>
      <c r="X83" s="16">
        <f t="shared" si="31"/>
        <v>0.16666666666666666</v>
      </c>
      <c r="Y83" s="16">
        <f t="shared" si="31"/>
        <v>0</v>
      </c>
      <c r="Z83" s="16">
        <f t="shared" si="31"/>
        <v>0</v>
      </c>
      <c r="AA83" s="16">
        <f t="shared" si="31"/>
        <v>0</v>
      </c>
      <c r="AB83" s="16">
        <f t="shared" si="31"/>
        <v>0</v>
      </c>
      <c r="AC83" s="16">
        <f t="shared" si="31"/>
        <v>0</v>
      </c>
      <c r="AD83" s="16">
        <f t="shared" si="31"/>
        <v>0</v>
      </c>
      <c r="AE83" s="16">
        <f t="shared" si="31"/>
        <v>0</v>
      </c>
      <c r="AF83" s="16">
        <f t="shared" ref="AF83:AI83" si="32">PRODUCT(AF82,$F$8)</f>
        <v>0</v>
      </c>
      <c r="AG83" s="16">
        <f t="shared" si="32"/>
        <v>0</v>
      </c>
      <c r="AH83" s="16">
        <f t="shared" si="32"/>
        <v>0</v>
      </c>
      <c r="AI83" s="16">
        <f t="shared" si="32"/>
        <v>0</v>
      </c>
      <c r="AJ83" s="16">
        <f t="shared" si="31"/>
        <v>0.02</v>
      </c>
      <c r="AK83" s="16">
        <f t="shared" si="31"/>
        <v>0</v>
      </c>
      <c r="AL83" s="16">
        <f t="shared" si="31"/>
        <v>0</v>
      </c>
      <c r="AM83" s="16">
        <f t="shared" si="31"/>
        <v>5.9999999999999995E-4</v>
      </c>
      <c r="AN83" s="16">
        <f t="shared" si="31"/>
        <v>0</v>
      </c>
      <c r="AO83" s="16">
        <f t="shared" si="31"/>
        <v>0</v>
      </c>
      <c r="AP83" s="16">
        <f t="shared" si="31"/>
        <v>0</v>
      </c>
      <c r="AQ83" s="16">
        <f t="shared" si="31"/>
        <v>0</v>
      </c>
      <c r="AR83" s="16">
        <f t="shared" si="31"/>
        <v>0</v>
      </c>
      <c r="AS83" s="16">
        <f t="shared" si="31"/>
        <v>0</v>
      </c>
      <c r="AT83" s="16">
        <f t="shared" si="31"/>
        <v>0</v>
      </c>
      <c r="AU83" s="16">
        <f t="shared" si="31"/>
        <v>0</v>
      </c>
      <c r="AV83" s="16">
        <f t="shared" si="31"/>
        <v>0</v>
      </c>
      <c r="AW83" s="16">
        <f t="shared" si="31"/>
        <v>0</v>
      </c>
      <c r="AX83" s="16">
        <f t="shared" si="31"/>
        <v>0</v>
      </c>
      <c r="AY83" s="16">
        <f t="shared" si="31"/>
        <v>0</v>
      </c>
      <c r="AZ83" s="16">
        <f t="shared" si="31"/>
        <v>0</v>
      </c>
      <c r="BA83" s="16">
        <f t="shared" si="31"/>
        <v>0</v>
      </c>
      <c r="BB83" s="16">
        <f t="shared" si="31"/>
        <v>0</v>
      </c>
      <c r="BC83" s="16">
        <f t="shared" si="31"/>
        <v>0</v>
      </c>
      <c r="BD83" s="16">
        <f t="shared" si="31"/>
        <v>0</v>
      </c>
      <c r="BE83" s="16">
        <f t="shared" si="31"/>
        <v>0</v>
      </c>
      <c r="BF83" s="16">
        <f t="shared" si="31"/>
        <v>0.01</v>
      </c>
      <c r="BG83" s="16">
        <f t="shared" si="31"/>
        <v>0</v>
      </c>
      <c r="BH83" s="16">
        <f t="shared" si="31"/>
        <v>0.05</v>
      </c>
      <c r="BI83" s="16">
        <f t="shared" si="31"/>
        <v>0</v>
      </c>
      <c r="BJ83" s="16">
        <f t="shared" si="31"/>
        <v>0.24</v>
      </c>
      <c r="BK83" s="16">
        <f t="shared" si="31"/>
        <v>0.01</v>
      </c>
      <c r="BL83" s="16">
        <f t="shared" si="31"/>
        <v>0.02</v>
      </c>
      <c r="BM83" s="16">
        <f t="shared" si="31"/>
        <v>0</v>
      </c>
      <c r="BN83" s="16">
        <f t="shared" si="31"/>
        <v>7.0000000000000007E-2</v>
      </c>
      <c r="BO83" s="16">
        <f t="shared" si="31"/>
        <v>3.0000000000000001E-3</v>
      </c>
      <c r="BP83" s="16">
        <f t="shared" si="31"/>
        <v>4.0000000000000001E-3</v>
      </c>
      <c r="BQ83" s="16">
        <f t="shared" si="31"/>
        <v>5.0000000000000001E-3</v>
      </c>
      <c r="BR83" s="60">
        <f t="shared" si="31"/>
        <v>5.0000000000000002E-5</v>
      </c>
    </row>
    <row r="85" spans="1:72" ht="17.399999999999999">
      <c r="A85" s="17"/>
      <c r="B85" s="18" t="s">
        <v>26</v>
      </c>
      <c r="C85" s="19" t="s">
        <v>27</v>
      </c>
      <c r="D85" s="20">
        <f t="shared" ref="D85:BR85" si="33">D49</f>
        <v>107.27</v>
      </c>
      <c r="E85" s="20">
        <f t="shared" si="33"/>
        <v>114</v>
      </c>
      <c r="F85" s="20">
        <f t="shared" si="33"/>
        <v>83</v>
      </c>
      <c r="G85" s="20">
        <f t="shared" si="33"/>
        <v>744</v>
      </c>
      <c r="H85" s="20">
        <f t="shared" si="33"/>
        <v>1740</v>
      </c>
      <c r="I85" s="20">
        <f t="shared" si="33"/>
        <v>960</v>
      </c>
      <c r="J85" s="20">
        <f t="shared" si="33"/>
        <v>90.57</v>
      </c>
      <c r="K85" s="20">
        <f t="shared" si="33"/>
        <v>1173.33</v>
      </c>
      <c r="L85" s="20">
        <f t="shared" si="33"/>
        <v>255.2</v>
      </c>
      <c r="M85" s="20">
        <f t="shared" si="33"/>
        <v>741</v>
      </c>
      <c r="N85" s="20">
        <f t="shared" si="33"/>
        <v>126.38</v>
      </c>
      <c r="O85" s="20">
        <f t="shared" si="33"/>
        <v>387.53</v>
      </c>
      <c r="P85" s="20">
        <f t="shared" si="33"/>
        <v>465.79</v>
      </c>
      <c r="Q85" s="20">
        <f t="shared" si="33"/>
        <v>520</v>
      </c>
      <c r="R85" s="20">
        <f t="shared" si="33"/>
        <v>1295</v>
      </c>
      <c r="S85" s="20">
        <f t="shared" si="33"/>
        <v>0</v>
      </c>
      <c r="T85" s="20">
        <f t="shared" si="33"/>
        <v>0</v>
      </c>
      <c r="U85" s="20">
        <f t="shared" si="33"/>
        <v>824</v>
      </c>
      <c r="V85" s="20">
        <f t="shared" si="33"/>
        <v>461.33</v>
      </c>
      <c r="W85" s="20">
        <f>W49</f>
        <v>120</v>
      </c>
      <c r="X85" s="20">
        <f t="shared" si="33"/>
        <v>9</v>
      </c>
      <c r="Y85" s="20">
        <f t="shared" si="33"/>
        <v>266.5</v>
      </c>
      <c r="Z85" s="20">
        <f t="shared" si="33"/>
        <v>533</v>
      </c>
      <c r="AA85" s="20">
        <f t="shared" si="33"/>
        <v>431</v>
      </c>
      <c r="AB85" s="20">
        <f t="shared" si="33"/>
        <v>400</v>
      </c>
      <c r="AC85" s="20">
        <f t="shared" si="33"/>
        <v>289</v>
      </c>
      <c r="AD85" s="20">
        <f t="shared" si="33"/>
        <v>135</v>
      </c>
      <c r="AE85" s="20">
        <f t="shared" si="33"/>
        <v>838</v>
      </c>
      <c r="AF85" s="20"/>
      <c r="AG85" s="20"/>
      <c r="AH85" s="20">
        <f t="shared" si="33"/>
        <v>252</v>
      </c>
      <c r="AI85" s="20"/>
      <c r="AJ85" s="20">
        <f t="shared" si="33"/>
        <v>295.45</v>
      </c>
      <c r="AK85" s="20">
        <f t="shared" si="33"/>
        <v>99</v>
      </c>
      <c r="AL85" s="20">
        <f t="shared" si="33"/>
        <v>72.75</v>
      </c>
      <c r="AM85" s="20">
        <f t="shared" si="33"/>
        <v>47.1</v>
      </c>
      <c r="AN85" s="20">
        <f t="shared" si="33"/>
        <v>260</v>
      </c>
      <c r="AO85" s="20">
        <f t="shared" si="33"/>
        <v>325</v>
      </c>
      <c r="AP85" s="20">
        <f t="shared" si="33"/>
        <v>0</v>
      </c>
      <c r="AQ85" s="20">
        <f t="shared" si="33"/>
        <v>420</v>
      </c>
      <c r="AR85" s="20">
        <f t="shared" si="33"/>
        <v>0</v>
      </c>
      <c r="AS85" s="20">
        <f t="shared" si="33"/>
        <v>288.51</v>
      </c>
      <c r="AT85" s="20">
        <f t="shared" si="33"/>
        <v>90</v>
      </c>
      <c r="AU85" s="20">
        <f t="shared" si="33"/>
        <v>83.33</v>
      </c>
      <c r="AV85" s="20">
        <f t="shared" si="33"/>
        <v>80.67</v>
      </c>
      <c r="AW85" s="20">
        <f t="shared" si="33"/>
        <v>82.85</v>
      </c>
      <c r="AX85" s="20">
        <f t="shared" si="33"/>
        <v>81.430000000000007</v>
      </c>
      <c r="AY85" s="20">
        <f t="shared" si="33"/>
        <v>63.75</v>
      </c>
      <c r="AZ85" s="20">
        <f t="shared" si="33"/>
        <v>95.38</v>
      </c>
      <c r="BA85" s="20">
        <f t="shared" si="33"/>
        <v>74</v>
      </c>
      <c r="BB85" s="20">
        <f t="shared" si="33"/>
        <v>65</v>
      </c>
      <c r="BC85" s="20">
        <f t="shared" si="33"/>
        <v>111.33</v>
      </c>
      <c r="BD85" s="20">
        <f t="shared" si="33"/>
        <v>346</v>
      </c>
      <c r="BE85" s="20">
        <f t="shared" si="33"/>
        <v>552</v>
      </c>
      <c r="BF85" s="20">
        <f t="shared" si="33"/>
        <v>666</v>
      </c>
      <c r="BG85" s="20">
        <f t="shared" si="33"/>
        <v>320</v>
      </c>
      <c r="BH85" s="20">
        <f t="shared" si="33"/>
        <v>585</v>
      </c>
      <c r="BI85" s="20">
        <f t="shared" si="33"/>
        <v>0</v>
      </c>
      <c r="BJ85" s="20">
        <f t="shared" si="33"/>
        <v>51</v>
      </c>
      <c r="BK85" s="20">
        <f t="shared" si="33"/>
        <v>63</v>
      </c>
      <c r="BL85" s="20">
        <f t="shared" si="33"/>
        <v>42</v>
      </c>
      <c r="BM85" s="20">
        <f t="shared" si="33"/>
        <v>43</v>
      </c>
      <c r="BN85" s="20">
        <f t="shared" si="33"/>
        <v>64</v>
      </c>
      <c r="BO85" s="20">
        <f t="shared" si="33"/>
        <v>280</v>
      </c>
      <c r="BP85" s="20">
        <f t="shared" si="33"/>
        <v>175.56</v>
      </c>
      <c r="BQ85" s="20">
        <f t="shared" si="33"/>
        <v>30</v>
      </c>
      <c r="BR85" s="59">
        <f t="shared" si="33"/>
        <v>0</v>
      </c>
    </row>
    <row r="86" spans="1:72" ht="17.399999999999999">
      <c r="B86" s="13" t="s">
        <v>28</v>
      </c>
      <c r="C86" s="14" t="s">
        <v>27</v>
      </c>
      <c r="D86" s="15">
        <f t="shared" ref="D86:BR86" si="34">D85/1000</f>
        <v>0.10726999999999999</v>
      </c>
      <c r="E86" s="15">
        <f t="shared" si="34"/>
        <v>0.114</v>
      </c>
      <c r="F86" s="15">
        <f t="shared" si="34"/>
        <v>8.3000000000000004E-2</v>
      </c>
      <c r="G86" s="15">
        <f t="shared" si="34"/>
        <v>0.74399999999999999</v>
      </c>
      <c r="H86" s="15">
        <f t="shared" si="34"/>
        <v>1.74</v>
      </c>
      <c r="I86" s="15">
        <f t="shared" si="34"/>
        <v>0.96</v>
      </c>
      <c r="J86" s="15">
        <f t="shared" si="34"/>
        <v>9.0569999999999998E-2</v>
      </c>
      <c r="K86" s="15">
        <f t="shared" si="34"/>
        <v>1.17333</v>
      </c>
      <c r="L86" s="15">
        <f t="shared" si="34"/>
        <v>0.25519999999999998</v>
      </c>
      <c r="M86" s="15">
        <f t="shared" si="34"/>
        <v>0.74099999999999999</v>
      </c>
      <c r="N86" s="15">
        <f t="shared" si="34"/>
        <v>0.12637999999999999</v>
      </c>
      <c r="O86" s="15">
        <f t="shared" si="34"/>
        <v>0.38752999999999999</v>
      </c>
      <c r="P86" s="15">
        <f t="shared" si="34"/>
        <v>0.46579000000000004</v>
      </c>
      <c r="Q86" s="15">
        <f t="shared" si="34"/>
        <v>0.52</v>
      </c>
      <c r="R86" s="15">
        <f t="shared" si="34"/>
        <v>1.2949999999999999</v>
      </c>
      <c r="S86" s="15">
        <f t="shared" si="34"/>
        <v>0</v>
      </c>
      <c r="T86" s="15">
        <f t="shared" si="34"/>
        <v>0</v>
      </c>
      <c r="U86" s="15">
        <f t="shared" si="34"/>
        <v>0.82399999999999995</v>
      </c>
      <c r="V86" s="15">
        <f t="shared" si="34"/>
        <v>0.46132999999999996</v>
      </c>
      <c r="W86" s="15">
        <f>W85/1000</f>
        <v>0.12</v>
      </c>
      <c r="X86" s="15">
        <f t="shared" si="34"/>
        <v>8.9999999999999993E-3</v>
      </c>
      <c r="Y86" s="15">
        <f t="shared" si="34"/>
        <v>0.26650000000000001</v>
      </c>
      <c r="Z86" s="15">
        <f t="shared" si="34"/>
        <v>0.53300000000000003</v>
      </c>
      <c r="AA86" s="15">
        <f t="shared" si="34"/>
        <v>0.43099999999999999</v>
      </c>
      <c r="AB86" s="15">
        <f t="shared" si="34"/>
        <v>0.4</v>
      </c>
      <c r="AC86" s="15">
        <f t="shared" si="34"/>
        <v>0.28899999999999998</v>
      </c>
      <c r="AD86" s="15">
        <f t="shared" si="34"/>
        <v>0.13500000000000001</v>
      </c>
      <c r="AE86" s="15">
        <f t="shared" si="34"/>
        <v>0.83799999999999997</v>
      </c>
      <c r="AF86" s="15">
        <f t="shared" ref="AF86:AI86" si="35">AF85/1000</f>
        <v>0</v>
      </c>
      <c r="AG86" s="15">
        <f t="shared" si="35"/>
        <v>0</v>
      </c>
      <c r="AH86" s="15">
        <f t="shared" si="35"/>
        <v>0.252</v>
      </c>
      <c r="AI86" s="15">
        <f t="shared" si="35"/>
        <v>0</v>
      </c>
      <c r="AJ86" s="15">
        <f t="shared" si="34"/>
        <v>0.29544999999999999</v>
      </c>
      <c r="AK86" s="15">
        <f t="shared" si="34"/>
        <v>9.9000000000000005E-2</v>
      </c>
      <c r="AL86" s="15">
        <f t="shared" si="34"/>
        <v>7.2749999999999995E-2</v>
      </c>
      <c r="AM86" s="15">
        <f t="shared" si="34"/>
        <v>4.7100000000000003E-2</v>
      </c>
      <c r="AN86" s="15">
        <f t="shared" si="34"/>
        <v>0.26</v>
      </c>
      <c r="AO86" s="15">
        <f t="shared" si="34"/>
        <v>0.32500000000000001</v>
      </c>
      <c r="AP86" s="15">
        <f t="shared" si="34"/>
        <v>0</v>
      </c>
      <c r="AQ86" s="15">
        <f t="shared" si="34"/>
        <v>0.42</v>
      </c>
      <c r="AR86" s="15">
        <f t="shared" si="34"/>
        <v>0</v>
      </c>
      <c r="AS86" s="15">
        <f t="shared" si="34"/>
        <v>0.28850999999999999</v>
      </c>
      <c r="AT86" s="15">
        <f t="shared" si="34"/>
        <v>0.09</v>
      </c>
      <c r="AU86" s="15">
        <f t="shared" si="34"/>
        <v>8.3330000000000001E-2</v>
      </c>
      <c r="AV86" s="15">
        <f t="shared" si="34"/>
        <v>8.0670000000000006E-2</v>
      </c>
      <c r="AW86" s="15">
        <f t="shared" si="34"/>
        <v>8.2849999999999993E-2</v>
      </c>
      <c r="AX86" s="15">
        <f t="shared" si="34"/>
        <v>8.1430000000000002E-2</v>
      </c>
      <c r="AY86" s="15">
        <f t="shared" si="34"/>
        <v>6.3750000000000001E-2</v>
      </c>
      <c r="AZ86" s="15">
        <f t="shared" si="34"/>
        <v>9.5379999999999993E-2</v>
      </c>
      <c r="BA86" s="15">
        <f t="shared" si="34"/>
        <v>7.3999999999999996E-2</v>
      </c>
      <c r="BB86" s="15">
        <f t="shared" si="34"/>
        <v>6.5000000000000002E-2</v>
      </c>
      <c r="BC86" s="15">
        <f t="shared" si="34"/>
        <v>0.11133</v>
      </c>
      <c r="BD86" s="15">
        <f t="shared" si="34"/>
        <v>0.34599999999999997</v>
      </c>
      <c r="BE86" s="15">
        <f t="shared" si="34"/>
        <v>0.55200000000000005</v>
      </c>
      <c r="BF86" s="15">
        <f t="shared" si="34"/>
        <v>0.66600000000000004</v>
      </c>
      <c r="BG86" s="15">
        <f t="shared" si="34"/>
        <v>0.32</v>
      </c>
      <c r="BH86" s="15">
        <f t="shared" si="34"/>
        <v>0.58499999999999996</v>
      </c>
      <c r="BI86" s="15">
        <f t="shared" si="34"/>
        <v>0</v>
      </c>
      <c r="BJ86" s="15">
        <f t="shared" si="34"/>
        <v>5.0999999999999997E-2</v>
      </c>
      <c r="BK86" s="15">
        <f t="shared" si="34"/>
        <v>6.3E-2</v>
      </c>
      <c r="BL86" s="15">
        <f t="shared" si="34"/>
        <v>4.2000000000000003E-2</v>
      </c>
      <c r="BM86" s="15">
        <f t="shared" si="34"/>
        <v>4.2999999999999997E-2</v>
      </c>
      <c r="BN86" s="15">
        <f t="shared" si="34"/>
        <v>6.4000000000000001E-2</v>
      </c>
      <c r="BO86" s="15">
        <f t="shared" si="34"/>
        <v>0.28000000000000003</v>
      </c>
      <c r="BP86" s="15">
        <f t="shared" si="34"/>
        <v>0.17555999999999999</v>
      </c>
      <c r="BQ86" s="15">
        <f t="shared" si="34"/>
        <v>0.03</v>
      </c>
      <c r="BR86" s="59">
        <f t="shared" si="34"/>
        <v>0</v>
      </c>
    </row>
    <row r="87" spans="1:72" ht="17.399999999999999">
      <c r="A87" s="21"/>
      <c r="B87" s="22" t="s">
        <v>29</v>
      </c>
      <c r="C87" s="199"/>
      <c r="D87" s="23">
        <f t="shared" ref="D87:BR87" si="36">D83*D85</f>
        <v>4.2907999999999999</v>
      </c>
      <c r="E87" s="23">
        <f t="shared" si="36"/>
        <v>5.7</v>
      </c>
      <c r="F87" s="23">
        <f t="shared" si="36"/>
        <v>0.83000000000000007</v>
      </c>
      <c r="G87" s="23">
        <f t="shared" si="36"/>
        <v>0</v>
      </c>
      <c r="H87" s="23">
        <f t="shared" si="36"/>
        <v>0</v>
      </c>
      <c r="I87" s="23">
        <f t="shared" si="36"/>
        <v>0</v>
      </c>
      <c r="J87" s="23">
        <f t="shared" si="36"/>
        <v>2.1736800000000001</v>
      </c>
      <c r="K87" s="23">
        <f t="shared" si="36"/>
        <v>5.8666499999999999</v>
      </c>
      <c r="L87" s="23">
        <f t="shared" si="36"/>
        <v>3.3176000000000001</v>
      </c>
      <c r="M87" s="23">
        <f t="shared" si="36"/>
        <v>0</v>
      </c>
      <c r="N87" s="23">
        <f t="shared" si="36"/>
        <v>0</v>
      </c>
      <c r="O87" s="23">
        <f t="shared" si="36"/>
        <v>0</v>
      </c>
      <c r="P87" s="23">
        <f t="shared" si="36"/>
        <v>0</v>
      </c>
      <c r="Q87" s="23">
        <f t="shared" si="36"/>
        <v>0</v>
      </c>
      <c r="R87" s="23">
        <f t="shared" si="36"/>
        <v>0</v>
      </c>
      <c r="S87" s="23">
        <f t="shared" si="36"/>
        <v>0</v>
      </c>
      <c r="T87" s="23">
        <f t="shared" si="36"/>
        <v>0</v>
      </c>
      <c r="U87" s="23">
        <f t="shared" si="36"/>
        <v>0</v>
      </c>
      <c r="V87" s="23">
        <f t="shared" si="36"/>
        <v>0</v>
      </c>
      <c r="W87" s="23">
        <f>W83*W85</f>
        <v>0</v>
      </c>
      <c r="X87" s="23">
        <f t="shared" si="36"/>
        <v>1.5</v>
      </c>
      <c r="Y87" s="23">
        <f t="shared" si="36"/>
        <v>0</v>
      </c>
      <c r="Z87" s="23">
        <f t="shared" si="36"/>
        <v>0</v>
      </c>
      <c r="AA87" s="23">
        <f t="shared" si="36"/>
        <v>0</v>
      </c>
      <c r="AB87" s="23">
        <f t="shared" si="36"/>
        <v>0</v>
      </c>
      <c r="AC87" s="23">
        <f t="shared" si="36"/>
        <v>0</v>
      </c>
      <c r="AD87" s="23">
        <f t="shared" si="36"/>
        <v>0</v>
      </c>
      <c r="AE87" s="23">
        <f t="shared" si="36"/>
        <v>0</v>
      </c>
      <c r="AF87" s="23">
        <f t="shared" ref="AF87:AI87" si="37">AF83*AF85</f>
        <v>0</v>
      </c>
      <c r="AG87" s="23">
        <f t="shared" si="37"/>
        <v>0</v>
      </c>
      <c r="AH87" s="23">
        <f t="shared" si="37"/>
        <v>0</v>
      </c>
      <c r="AI87" s="23">
        <f t="shared" si="37"/>
        <v>0</v>
      </c>
      <c r="AJ87" s="23">
        <f t="shared" si="36"/>
        <v>5.9089999999999998</v>
      </c>
      <c r="AK87" s="23">
        <f t="shared" si="36"/>
        <v>0</v>
      </c>
      <c r="AL87" s="23">
        <f t="shared" si="36"/>
        <v>0</v>
      </c>
      <c r="AM87" s="23">
        <f t="shared" si="36"/>
        <v>2.8259999999999997E-2</v>
      </c>
      <c r="AN87" s="23">
        <f t="shared" si="36"/>
        <v>0</v>
      </c>
      <c r="AO87" s="23">
        <f t="shared" si="36"/>
        <v>0</v>
      </c>
      <c r="AP87" s="23">
        <f t="shared" si="36"/>
        <v>0</v>
      </c>
      <c r="AQ87" s="23">
        <f t="shared" si="36"/>
        <v>0</v>
      </c>
      <c r="AR87" s="23">
        <f t="shared" si="36"/>
        <v>0</v>
      </c>
      <c r="AS87" s="23">
        <f t="shared" si="36"/>
        <v>0</v>
      </c>
      <c r="AT87" s="23">
        <f t="shared" si="36"/>
        <v>0</v>
      </c>
      <c r="AU87" s="23">
        <f t="shared" si="36"/>
        <v>0</v>
      </c>
      <c r="AV87" s="23">
        <f t="shared" si="36"/>
        <v>0</v>
      </c>
      <c r="AW87" s="23">
        <f t="shared" si="36"/>
        <v>0</v>
      </c>
      <c r="AX87" s="23">
        <f t="shared" si="36"/>
        <v>0</v>
      </c>
      <c r="AY87" s="23">
        <f t="shared" si="36"/>
        <v>0</v>
      </c>
      <c r="AZ87" s="23">
        <f t="shared" si="36"/>
        <v>0</v>
      </c>
      <c r="BA87" s="23">
        <f t="shared" si="36"/>
        <v>0</v>
      </c>
      <c r="BB87" s="23">
        <f t="shared" si="36"/>
        <v>0</v>
      </c>
      <c r="BC87" s="23">
        <f t="shared" si="36"/>
        <v>0</v>
      </c>
      <c r="BD87" s="23">
        <f t="shared" si="36"/>
        <v>0</v>
      </c>
      <c r="BE87" s="23">
        <f t="shared" si="36"/>
        <v>0</v>
      </c>
      <c r="BF87" s="23">
        <f t="shared" si="36"/>
        <v>6.66</v>
      </c>
      <c r="BG87" s="23">
        <f t="shared" si="36"/>
        <v>0</v>
      </c>
      <c r="BH87" s="23">
        <f t="shared" si="36"/>
        <v>29.25</v>
      </c>
      <c r="BI87" s="23">
        <f t="shared" si="36"/>
        <v>0</v>
      </c>
      <c r="BJ87" s="23">
        <f t="shared" si="36"/>
        <v>12.24</v>
      </c>
      <c r="BK87" s="23">
        <f t="shared" si="36"/>
        <v>0.63</v>
      </c>
      <c r="BL87" s="23">
        <f t="shared" si="36"/>
        <v>0.84</v>
      </c>
      <c r="BM87" s="23">
        <f t="shared" si="36"/>
        <v>0</v>
      </c>
      <c r="BN87" s="23">
        <f t="shared" si="36"/>
        <v>4.4800000000000004</v>
      </c>
      <c r="BO87" s="23">
        <f t="shared" si="36"/>
        <v>0.84</v>
      </c>
      <c r="BP87" s="23">
        <f t="shared" si="36"/>
        <v>0.70223999999999998</v>
      </c>
      <c r="BQ87" s="23">
        <f t="shared" si="36"/>
        <v>0.15</v>
      </c>
      <c r="BR87" s="62">
        <f t="shared" si="36"/>
        <v>0</v>
      </c>
      <c r="BS87" s="24">
        <f>SUM(D87:BQ87)</f>
        <v>85.408230000000003</v>
      </c>
      <c r="BT87" s="25">
        <f>BS87/$C$11</f>
        <v>85.408230000000003</v>
      </c>
    </row>
    <row r="88" spans="1:72" ht="17.399999999999999">
      <c r="A88" s="21"/>
      <c r="B88" s="22" t="s">
        <v>30</v>
      </c>
      <c r="C88" s="199"/>
      <c r="D88" s="23">
        <f t="shared" ref="D88:BR88" si="38">D83*D85</f>
        <v>4.2907999999999999</v>
      </c>
      <c r="E88" s="23">
        <f t="shared" si="38"/>
        <v>5.7</v>
      </c>
      <c r="F88" s="23">
        <f t="shared" si="38"/>
        <v>0.83000000000000007</v>
      </c>
      <c r="G88" s="23">
        <f t="shared" si="38"/>
        <v>0</v>
      </c>
      <c r="H88" s="23">
        <f t="shared" si="38"/>
        <v>0</v>
      </c>
      <c r="I88" s="23">
        <f t="shared" si="38"/>
        <v>0</v>
      </c>
      <c r="J88" s="23">
        <f t="shared" si="38"/>
        <v>2.1736800000000001</v>
      </c>
      <c r="K88" s="23">
        <f t="shared" si="38"/>
        <v>5.8666499999999999</v>
      </c>
      <c r="L88" s="23">
        <f t="shared" si="38"/>
        <v>3.3176000000000001</v>
      </c>
      <c r="M88" s="23">
        <f t="shared" si="38"/>
        <v>0</v>
      </c>
      <c r="N88" s="23">
        <f t="shared" si="38"/>
        <v>0</v>
      </c>
      <c r="O88" s="23">
        <f t="shared" si="38"/>
        <v>0</v>
      </c>
      <c r="P88" s="23">
        <f t="shared" si="38"/>
        <v>0</v>
      </c>
      <c r="Q88" s="23">
        <f t="shared" si="38"/>
        <v>0</v>
      </c>
      <c r="R88" s="23">
        <f t="shared" si="38"/>
        <v>0</v>
      </c>
      <c r="S88" s="23">
        <f t="shared" si="38"/>
        <v>0</v>
      </c>
      <c r="T88" s="23">
        <f t="shared" si="38"/>
        <v>0</v>
      </c>
      <c r="U88" s="23">
        <f t="shared" si="38"/>
        <v>0</v>
      </c>
      <c r="V88" s="23">
        <f t="shared" si="38"/>
        <v>0</v>
      </c>
      <c r="W88" s="23">
        <f>W83*W85</f>
        <v>0</v>
      </c>
      <c r="X88" s="23">
        <f t="shared" si="38"/>
        <v>1.5</v>
      </c>
      <c r="Y88" s="23">
        <f t="shared" si="38"/>
        <v>0</v>
      </c>
      <c r="Z88" s="23">
        <f t="shared" si="38"/>
        <v>0</v>
      </c>
      <c r="AA88" s="23">
        <f t="shared" si="38"/>
        <v>0</v>
      </c>
      <c r="AB88" s="23">
        <f t="shared" si="38"/>
        <v>0</v>
      </c>
      <c r="AC88" s="23">
        <f t="shared" si="38"/>
        <v>0</v>
      </c>
      <c r="AD88" s="23">
        <f t="shared" si="38"/>
        <v>0</v>
      </c>
      <c r="AE88" s="23">
        <f t="shared" si="38"/>
        <v>0</v>
      </c>
      <c r="AF88" s="23">
        <f t="shared" ref="AF88:AI88" si="39">AF83*AF85</f>
        <v>0</v>
      </c>
      <c r="AG88" s="23">
        <f t="shared" si="39"/>
        <v>0</v>
      </c>
      <c r="AH88" s="23">
        <f t="shared" si="39"/>
        <v>0</v>
      </c>
      <c r="AI88" s="23">
        <f t="shared" si="39"/>
        <v>0</v>
      </c>
      <c r="AJ88" s="23">
        <f t="shared" si="38"/>
        <v>5.9089999999999998</v>
      </c>
      <c r="AK88" s="23">
        <f t="shared" si="38"/>
        <v>0</v>
      </c>
      <c r="AL88" s="23">
        <f t="shared" si="38"/>
        <v>0</v>
      </c>
      <c r="AM88" s="23">
        <f t="shared" si="38"/>
        <v>2.8259999999999997E-2</v>
      </c>
      <c r="AN88" s="23">
        <f t="shared" si="38"/>
        <v>0</v>
      </c>
      <c r="AO88" s="23">
        <f t="shared" si="38"/>
        <v>0</v>
      </c>
      <c r="AP88" s="23">
        <f t="shared" si="38"/>
        <v>0</v>
      </c>
      <c r="AQ88" s="23">
        <f t="shared" si="38"/>
        <v>0</v>
      </c>
      <c r="AR88" s="23">
        <f t="shared" si="38"/>
        <v>0</v>
      </c>
      <c r="AS88" s="23">
        <f t="shared" si="38"/>
        <v>0</v>
      </c>
      <c r="AT88" s="23">
        <f t="shared" si="38"/>
        <v>0</v>
      </c>
      <c r="AU88" s="23">
        <f t="shared" si="38"/>
        <v>0</v>
      </c>
      <c r="AV88" s="23">
        <f t="shared" si="38"/>
        <v>0</v>
      </c>
      <c r="AW88" s="23">
        <f t="shared" si="38"/>
        <v>0</v>
      </c>
      <c r="AX88" s="23">
        <f t="shared" si="38"/>
        <v>0</v>
      </c>
      <c r="AY88" s="23">
        <f t="shared" si="38"/>
        <v>0</v>
      </c>
      <c r="AZ88" s="23">
        <f t="shared" si="38"/>
        <v>0</v>
      </c>
      <c r="BA88" s="23">
        <f t="shared" si="38"/>
        <v>0</v>
      </c>
      <c r="BB88" s="23">
        <f t="shared" si="38"/>
        <v>0</v>
      </c>
      <c r="BC88" s="23">
        <f t="shared" si="38"/>
        <v>0</v>
      </c>
      <c r="BD88" s="23">
        <f t="shared" si="38"/>
        <v>0</v>
      </c>
      <c r="BE88" s="23">
        <f t="shared" si="38"/>
        <v>0</v>
      </c>
      <c r="BF88" s="23">
        <f t="shared" si="38"/>
        <v>6.66</v>
      </c>
      <c r="BG88" s="23">
        <f t="shared" si="38"/>
        <v>0</v>
      </c>
      <c r="BH88" s="23">
        <f t="shared" si="38"/>
        <v>29.25</v>
      </c>
      <c r="BI88" s="23">
        <f t="shared" si="38"/>
        <v>0</v>
      </c>
      <c r="BJ88" s="23">
        <f t="shared" si="38"/>
        <v>12.24</v>
      </c>
      <c r="BK88" s="23">
        <f t="shared" si="38"/>
        <v>0.63</v>
      </c>
      <c r="BL88" s="23">
        <f t="shared" si="38"/>
        <v>0.84</v>
      </c>
      <c r="BM88" s="23">
        <f t="shared" si="38"/>
        <v>0</v>
      </c>
      <c r="BN88" s="23">
        <f t="shared" si="38"/>
        <v>4.4800000000000004</v>
      </c>
      <c r="BO88" s="23">
        <f t="shared" si="38"/>
        <v>0.84</v>
      </c>
      <c r="BP88" s="23">
        <f t="shared" si="38"/>
        <v>0.70223999999999998</v>
      </c>
      <c r="BQ88" s="23">
        <f t="shared" si="38"/>
        <v>0.15</v>
      </c>
      <c r="BR88" s="62">
        <f t="shared" si="38"/>
        <v>0</v>
      </c>
      <c r="BS88" s="24">
        <f>SUM(D88:BQ88)</f>
        <v>85.408230000000003</v>
      </c>
      <c r="BT88" s="25">
        <f>BS88/$C$11</f>
        <v>85.408230000000003</v>
      </c>
    </row>
    <row r="90" spans="1:72">
      <c r="J90" s="1"/>
      <c r="Q90" s="1"/>
      <c r="R90" s="1"/>
      <c r="AH90" s="1"/>
      <c r="AI90" s="1"/>
    </row>
    <row r="91" spans="1:72" ht="15" customHeight="1">
      <c r="A91" s="175"/>
      <c r="B91" s="2" t="s">
        <v>1</v>
      </c>
      <c r="C91" s="177" t="s">
        <v>2</v>
      </c>
      <c r="D91" s="177" t="str">
        <f t="shared" ref="D91:BQ91" si="40">D57</f>
        <v>Хлеб пшеничный</v>
      </c>
      <c r="E91" s="177" t="str">
        <f t="shared" si="40"/>
        <v>Хлеб ржано-пшеничный</v>
      </c>
      <c r="F91" s="177" t="str">
        <f t="shared" si="40"/>
        <v>Сахар</v>
      </c>
      <c r="G91" s="177" t="str">
        <f t="shared" si="40"/>
        <v>Чай</v>
      </c>
      <c r="H91" s="177" t="str">
        <f t="shared" si="40"/>
        <v>Какао</v>
      </c>
      <c r="I91" s="177" t="str">
        <f t="shared" si="40"/>
        <v>Кофейный напиток</v>
      </c>
      <c r="J91" s="177" t="str">
        <f t="shared" si="40"/>
        <v>Молоко 2,5%</v>
      </c>
      <c r="K91" s="177" t="str">
        <f t="shared" si="40"/>
        <v>Масло сливочное</v>
      </c>
      <c r="L91" s="177" t="str">
        <f t="shared" si="40"/>
        <v>Сметана 15%</v>
      </c>
      <c r="M91" s="177" t="str">
        <f t="shared" si="40"/>
        <v>Молоко сухое</v>
      </c>
      <c r="N91" s="177" t="str">
        <f t="shared" si="40"/>
        <v>Снежок 2,5 %</v>
      </c>
      <c r="O91" s="177" t="str">
        <f t="shared" si="40"/>
        <v>Творог 5%</v>
      </c>
      <c r="P91" s="177" t="str">
        <f t="shared" si="40"/>
        <v>Молоко сгущенное</v>
      </c>
      <c r="Q91" s="177" t="str">
        <f t="shared" si="40"/>
        <v xml:space="preserve">Джем Сава </v>
      </c>
      <c r="R91" s="177" t="str">
        <f t="shared" si="40"/>
        <v>Сыр</v>
      </c>
      <c r="S91" s="177" t="str">
        <f t="shared" si="40"/>
        <v>Зеленый горошек</v>
      </c>
      <c r="T91" s="177" t="str">
        <f t="shared" si="40"/>
        <v>Кукуруза консервирован.</v>
      </c>
      <c r="U91" s="177" t="str">
        <f t="shared" si="40"/>
        <v>Консервы рыбные</v>
      </c>
      <c r="V91" s="177" t="str">
        <f t="shared" si="40"/>
        <v>Огурцы консервирован.</v>
      </c>
      <c r="W91" s="54"/>
      <c r="X91" s="177" t="str">
        <f t="shared" si="40"/>
        <v>Яйцо</v>
      </c>
      <c r="Y91" s="177" t="str">
        <f t="shared" si="40"/>
        <v>Икра кабачковая</v>
      </c>
      <c r="Z91" s="177" t="str">
        <f t="shared" si="40"/>
        <v>Изюм</v>
      </c>
      <c r="AA91" s="177" t="str">
        <f t="shared" si="40"/>
        <v>Курага</v>
      </c>
      <c r="AB91" s="177" t="str">
        <f t="shared" si="40"/>
        <v>Чернослив</v>
      </c>
      <c r="AC91" s="177" t="str">
        <f t="shared" si="40"/>
        <v>Шиповник</v>
      </c>
      <c r="AD91" s="177" t="str">
        <f t="shared" si="40"/>
        <v>Сухофрукты</v>
      </c>
      <c r="AE91" s="177" t="str">
        <f t="shared" si="40"/>
        <v>Ягода свежемороженная</v>
      </c>
      <c r="AF91" s="177" t="str">
        <f t="shared" ref="AF91:AI91" si="41">AF57</f>
        <v>Лимон</v>
      </c>
      <c r="AG91" s="177" t="str">
        <f t="shared" si="41"/>
        <v>Банан</v>
      </c>
      <c r="AH91" s="177" t="str">
        <f t="shared" si="41"/>
        <v xml:space="preserve">Сок </v>
      </c>
      <c r="AI91" s="177" t="str">
        <f t="shared" si="41"/>
        <v>Яблоко</v>
      </c>
      <c r="AJ91" s="177" t="str">
        <f t="shared" si="40"/>
        <v>Кисель</v>
      </c>
      <c r="AK91" s="177" t="str">
        <f t="shared" si="40"/>
        <v xml:space="preserve">Сок </v>
      </c>
      <c r="AL91" s="177" t="str">
        <f t="shared" si="40"/>
        <v>Макаронные изделия</v>
      </c>
      <c r="AM91" s="177" t="str">
        <f t="shared" si="40"/>
        <v>Мука</v>
      </c>
      <c r="AN91" s="177" t="str">
        <f t="shared" si="40"/>
        <v>Дрожжи</v>
      </c>
      <c r="AO91" s="177" t="str">
        <f t="shared" si="40"/>
        <v>Печенье</v>
      </c>
      <c r="AP91" s="177" t="str">
        <f t="shared" si="40"/>
        <v>Пряники</v>
      </c>
      <c r="AQ91" s="177" t="str">
        <f t="shared" si="40"/>
        <v>Вафли</v>
      </c>
      <c r="AR91" s="177" t="str">
        <f t="shared" si="40"/>
        <v>Конфеты</v>
      </c>
      <c r="AS91" s="177" t="str">
        <f t="shared" si="40"/>
        <v>Повидло Сава</v>
      </c>
      <c r="AT91" s="177" t="str">
        <f t="shared" si="40"/>
        <v>Крупа геркулес</v>
      </c>
      <c r="AU91" s="177" t="str">
        <f t="shared" si="40"/>
        <v>Крупа горох</v>
      </c>
      <c r="AV91" s="177" t="str">
        <f t="shared" si="40"/>
        <v>Крупа гречневая</v>
      </c>
      <c r="AW91" s="177" t="str">
        <f t="shared" si="40"/>
        <v>Крупа кукурузная</v>
      </c>
      <c r="AX91" s="177" t="str">
        <f t="shared" si="40"/>
        <v>Крупа манная</v>
      </c>
      <c r="AY91" s="177" t="str">
        <f t="shared" si="40"/>
        <v>Крупа перловая</v>
      </c>
      <c r="AZ91" s="177" t="str">
        <f t="shared" si="40"/>
        <v>Крупа пшеничная</v>
      </c>
      <c r="BA91" s="177" t="str">
        <f t="shared" si="40"/>
        <v>Крупа пшено</v>
      </c>
      <c r="BB91" s="177" t="str">
        <f t="shared" si="40"/>
        <v>Крупа ячневая</v>
      </c>
      <c r="BC91" s="177" t="str">
        <f t="shared" si="40"/>
        <v>Рис</v>
      </c>
      <c r="BD91" s="177" t="str">
        <f t="shared" si="40"/>
        <v>Цыпленок бройлер</v>
      </c>
      <c r="BE91" s="177" t="str">
        <f t="shared" si="40"/>
        <v>Филе куриное</v>
      </c>
      <c r="BF91" s="177" t="str">
        <f t="shared" si="40"/>
        <v>Фарш говяжий</v>
      </c>
      <c r="BG91" s="177" t="str">
        <f t="shared" si="40"/>
        <v>Печень куриная</v>
      </c>
      <c r="BH91" s="177" t="str">
        <f t="shared" si="40"/>
        <v>Филе минтая</v>
      </c>
      <c r="BI91" s="177" t="str">
        <f t="shared" si="40"/>
        <v>Филе сельди слабосол.</v>
      </c>
      <c r="BJ91" s="177" t="str">
        <f t="shared" si="40"/>
        <v>Картофель</v>
      </c>
      <c r="BK91" s="177" t="str">
        <f t="shared" si="40"/>
        <v>Морковь</v>
      </c>
      <c r="BL91" s="177" t="str">
        <f t="shared" si="40"/>
        <v>Лук</v>
      </c>
      <c r="BM91" s="177" t="str">
        <f t="shared" si="40"/>
        <v>Капуста</v>
      </c>
      <c r="BN91" s="177" t="str">
        <f t="shared" si="40"/>
        <v>Свекла</v>
      </c>
      <c r="BO91" s="177" t="str">
        <f t="shared" si="40"/>
        <v>Томатная паста</v>
      </c>
      <c r="BP91" s="177" t="str">
        <f t="shared" si="40"/>
        <v>Масло растительное</v>
      </c>
      <c r="BQ91" s="177" t="str">
        <f t="shared" si="40"/>
        <v>Соль</v>
      </c>
      <c r="BR91" s="181" t="s">
        <v>83</v>
      </c>
      <c r="BS91" s="200" t="s">
        <v>3</v>
      </c>
      <c r="BT91" s="200" t="s">
        <v>4</v>
      </c>
    </row>
    <row r="92" spans="1:72" ht="30" customHeight="1">
      <c r="A92" s="176"/>
      <c r="B92" s="3" t="s">
        <v>5</v>
      </c>
      <c r="C92" s="178"/>
      <c r="D92" s="178"/>
      <c r="E92" s="178"/>
      <c r="F92" s="178"/>
      <c r="G92" s="178"/>
      <c r="H92" s="178"/>
      <c r="I92" s="178"/>
      <c r="J92" s="178"/>
      <c r="K92" s="178"/>
      <c r="L92" s="178"/>
      <c r="M92" s="178"/>
      <c r="N92" s="178"/>
      <c r="O92" s="178"/>
      <c r="P92" s="178"/>
      <c r="Q92" s="178"/>
      <c r="R92" s="178"/>
      <c r="S92" s="178"/>
      <c r="T92" s="178"/>
      <c r="U92" s="178"/>
      <c r="V92" s="178"/>
      <c r="W92" s="55"/>
      <c r="X92" s="178"/>
      <c r="Y92" s="178"/>
      <c r="Z92" s="178"/>
      <c r="AA92" s="178"/>
      <c r="AB92" s="178"/>
      <c r="AC92" s="178"/>
      <c r="AD92" s="178"/>
      <c r="AE92" s="178"/>
      <c r="AF92" s="178"/>
      <c r="AG92" s="178"/>
      <c r="AH92" s="178"/>
      <c r="AI92" s="178"/>
      <c r="AJ92" s="178"/>
      <c r="AK92" s="178"/>
      <c r="AL92" s="178"/>
      <c r="AM92" s="178"/>
      <c r="AN92" s="178"/>
      <c r="AO92" s="178"/>
      <c r="AP92" s="178"/>
      <c r="AQ92" s="178"/>
      <c r="AR92" s="178"/>
      <c r="AS92" s="178"/>
      <c r="AT92" s="178"/>
      <c r="AU92" s="178"/>
      <c r="AV92" s="178"/>
      <c r="AW92" s="178"/>
      <c r="AX92" s="178"/>
      <c r="AY92" s="178"/>
      <c r="AZ92" s="178"/>
      <c r="BA92" s="178"/>
      <c r="BB92" s="178"/>
      <c r="BC92" s="178"/>
      <c r="BD92" s="178"/>
      <c r="BE92" s="178"/>
      <c r="BF92" s="178"/>
      <c r="BG92" s="178"/>
      <c r="BH92" s="178"/>
      <c r="BI92" s="178"/>
      <c r="BJ92" s="178"/>
      <c r="BK92" s="178"/>
      <c r="BL92" s="178"/>
      <c r="BM92" s="178"/>
      <c r="BN92" s="178"/>
      <c r="BO92" s="178"/>
      <c r="BP92" s="178"/>
      <c r="BQ92" s="178"/>
      <c r="BR92" s="182"/>
      <c r="BS92" s="201"/>
      <c r="BT92" s="201"/>
    </row>
    <row r="93" spans="1:72">
      <c r="A93" s="196" t="s">
        <v>18</v>
      </c>
      <c r="B93" s="4" t="s">
        <v>37</v>
      </c>
      <c r="C93" s="193">
        <f>$F$8</f>
        <v>1</v>
      </c>
      <c r="D93" s="4">
        <f t="shared" ref="D93:BR97" si="42">D26</f>
        <v>0</v>
      </c>
      <c r="E93" s="4">
        <f t="shared" si="42"/>
        <v>0</v>
      </c>
      <c r="F93" s="4">
        <f t="shared" si="42"/>
        <v>0</v>
      </c>
      <c r="G93" s="4">
        <f t="shared" si="42"/>
        <v>0</v>
      </c>
      <c r="H93" s="4">
        <f t="shared" si="42"/>
        <v>0</v>
      </c>
      <c r="I93" s="4">
        <f t="shared" si="42"/>
        <v>0</v>
      </c>
      <c r="J93" s="4">
        <f t="shared" si="42"/>
        <v>0</v>
      </c>
      <c r="K93" s="4">
        <f t="shared" si="42"/>
        <v>0</v>
      </c>
      <c r="L93" s="4">
        <f t="shared" si="42"/>
        <v>0</v>
      </c>
      <c r="M93" s="4">
        <f t="shared" si="42"/>
        <v>0</v>
      </c>
      <c r="N93" s="4">
        <f t="shared" si="42"/>
        <v>0.15</v>
      </c>
      <c r="O93" s="4">
        <f t="shared" si="42"/>
        <v>0</v>
      </c>
      <c r="P93" s="4">
        <f t="shared" si="42"/>
        <v>0</v>
      </c>
      <c r="Q93" s="4">
        <f t="shared" si="42"/>
        <v>0</v>
      </c>
      <c r="R93" s="4">
        <f t="shared" si="42"/>
        <v>0</v>
      </c>
      <c r="S93" s="4">
        <f t="shared" si="42"/>
        <v>0</v>
      </c>
      <c r="T93" s="4">
        <f t="shared" si="42"/>
        <v>0</v>
      </c>
      <c r="U93" s="4">
        <f t="shared" si="42"/>
        <v>0</v>
      </c>
      <c r="V93" s="4">
        <f t="shared" si="42"/>
        <v>0</v>
      </c>
      <c r="W93" s="4">
        <f>W26</f>
        <v>0</v>
      </c>
      <c r="X93" s="4">
        <f t="shared" si="42"/>
        <v>0</v>
      </c>
      <c r="Y93" s="4">
        <f t="shared" si="42"/>
        <v>0</v>
      </c>
      <c r="Z93" s="4">
        <f t="shared" si="42"/>
        <v>0</v>
      </c>
      <c r="AA93" s="4">
        <f t="shared" si="42"/>
        <v>0</v>
      </c>
      <c r="AB93" s="4">
        <f t="shared" si="42"/>
        <v>0</v>
      </c>
      <c r="AC93" s="4">
        <f t="shared" si="42"/>
        <v>0</v>
      </c>
      <c r="AD93" s="4">
        <f t="shared" si="42"/>
        <v>0</v>
      </c>
      <c r="AE93" s="4">
        <f t="shared" si="42"/>
        <v>0</v>
      </c>
      <c r="AF93" s="4">
        <f t="shared" ref="AF93:AI96" si="43">AF26</f>
        <v>0</v>
      </c>
      <c r="AG93" s="4">
        <f t="shared" si="43"/>
        <v>0</v>
      </c>
      <c r="AH93" s="4">
        <f t="shared" si="43"/>
        <v>0</v>
      </c>
      <c r="AI93" s="4">
        <f t="shared" si="43"/>
        <v>0</v>
      </c>
      <c r="AJ93" s="4">
        <f t="shared" si="42"/>
        <v>0</v>
      </c>
      <c r="AK93" s="4">
        <f t="shared" si="42"/>
        <v>0</v>
      </c>
      <c r="AL93" s="4">
        <f t="shared" si="42"/>
        <v>0</v>
      </c>
      <c r="AM93" s="4">
        <f t="shared" si="42"/>
        <v>0</v>
      </c>
      <c r="AN93" s="4">
        <f t="shared" si="42"/>
        <v>0</v>
      </c>
      <c r="AO93" s="4">
        <f t="shared" si="42"/>
        <v>0</v>
      </c>
      <c r="AP93" s="4">
        <f t="shared" si="42"/>
        <v>0</v>
      </c>
      <c r="AQ93" s="4">
        <f t="shared" si="42"/>
        <v>0</v>
      </c>
      <c r="AR93" s="4">
        <f t="shared" si="42"/>
        <v>0</v>
      </c>
      <c r="AS93" s="4">
        <f t="shared" si="42"/>
        <v>0</v>
      </c>
      <c r="AT93" s="4">
        <f t="shared" si="42"/>
        <v>0</v>
      </c>
      <c r="AU93" s="4">
        <f t="shared" si="42"/>
        <v>0</v>
      </c>
      <c r="AV93" s="4">
        <f t="shared" si="42"/>
        <v>0</v>
      </c>
      <c r="AW93" s="4">
        <f t="shared" si="42"/>
        <v>0</v>
      </c>
      <c r="AX93" s="4">
        <f t="shared" si="42"/>
        <v>0</v>
      </c>
      <c r="AY93" s="4">
        <f t="shared" si="42"/>
        <v>0</v>
      </c>
      <c r="AZ93" s="4">
        <f t="shared" si="42"/>
        <v>0</v>
      </c>
      <c r="BA93" s="4">
        <f t="shared" si="42"/>
        <v>0</v>
      </c>
      <c r="BB93" s="4">
        <f t="shared" si="42"/>
        <v>0</v>
      </c>
      <c r="BC93" s="4">
        <f t="shared" si="42"/>
        <v>0</v>
      </c>
      <c r="BD93" s="4">
        <f t="shared" si="42"/>
        <v>0</v>
      </c>
      <c r="BE93" s="4">
        <f t="shared" si="42"/>
        <v>0</v>
      </c>
      <c r="BF93" s="4">
        <f t="shared" si="42"/>
        <v>0</v>
      </c>
      <c r="BG93" s="4">
        <f t="shared" si="42"/>
        <v>0</v>
      </c>
      <c r="BH93" s="4">
        <f t="shared" si="42"/>
        <v>0</v>
      </c>
      <c r="BI93" s="4">
        <f t="shared" si="42"/>
        <v>0</v>
      </c>
      <c r="BJ93" s="4">
        <f t="shared" si="42"/>
        <v>0</v>
      </c>
      <c r="BK93" s="4">
        <f t="shared" si="42"/>
        <v>0</v>
      </c>
      <c r="BL93" s="4">
        <f t="shared" si="42"/>
        <v>0</v>
      </c>
      <c r="BM93" s="4">
        <f t="shared" si="42"/>
        <v>0</v>
      </c>
      <c r="BN93" s="4">
        <f t="shared" si="42"/>
        <v>0</v>
      </c>
      <c r="BO93" s="4">
        <f t="shared" si="42"/>
        <v>0</v>
      </c>
      <c r="BP93" s="4">
        <f t="shared" si="42"/>
        <v>0</v>
      </c>
      <c r="BQ93" s="4">
        <f t="shared" si="42"/>
        <v>0</v>
      </c>
      <c r="BR93" s="58">
        <f t="shared" si="42"/>
        <v>0</v>
      </c>
      <c r="BS93" s="6"/>
      <c r="BT93" s="7"/>
    </row>
    <row r="94" spans="1:72" ht="15" customHeight="1">
      <c r="A94" s="197"/>
      <c r="B94" s="4" t="s">
        <v>38</v>
      </c>
      <c r="C94" s="194"/>
      <c r="D94" s="4">
        <f t="shared" si="42"/>
        <v>0</v>
      </c>
      <c r="E94" s="4">
        <f t="shared" si="42"/>
        <v>0</v>
      </c>
      <c r="F94" s="4">
        <f t="shared" si="42"/>
        <v>5.0000000000000001E-3</v>
      </c>
      <c r="G94" s="4">
        <f t="shared" si="42"/>
        <v>0</v>
      </c>
      <c r="H94" s="4">
        <f t="shared" si="42"/>
        <v>0</v>
      </c>
      <c r="I94" s="4">
        <f t="shared" si="42"/>
        <v>0</v>
      </c>
      <c r="J94" s="4">
        <f t="shared" si="42"/>
        <v>0</v>
      </c>
      <c r="K94" s="4">
        <f t="shared" si="42"/>
        <v>2E-3</v>
      </c>
      <c r="L94" s="4">
        <f t="shared" si="42"/>
        <v>0.01</v>
      </c>
      <c r="M94" s="4">
        <f t="shared" si="42"/>
        <v>0</v>
      </c>
      <c r="N94" s="4">
        <f t="shared" si="42"/>
        <v>0</v>
      </c>
      <c r="O94" s="4">
        <f t="shared" si="42"/>
        <v>0</v>
      </c>
      <c r="P94" s="4">
        <f t="shared" si="42"/>
        <v>7.0000000000000001E-3</v>
      </c>
      <c r="Q94" s="4">
        <f t="shared" si="42"/>
        <v>0</v>
      </c>
      <c r="R94" s="4">
        <f t="shared" si="42"/>
        <v>0</v>
      </c>
      <c r="S94" s="4">
        <f t="shared" si="42"/>
        <v>0</v>
      </c>
      <c r="T94" s="4">
        <f t="shared" si="42"/>
        <v>0</v>
      </c>
      <c r="U94" s="4">
        <f t="shared" si="42"/>
        <v>0</v>
      </c>
      <c r="V94" s="4">
        <f t="shared" si="42"/>
        <v>0</v>
      </c>
      <c r="W94" s="4">
        <f>W27</f>
        <v>0</v>
      </c>
      <c r="X94" s="4">
        <f t="shared" si="42"/>
        <v>0.14199999999999999</v>
      </c>
      <c r="Y94" s="4">
        <f t="shared" si="42"/>
        <v>0</v>
      </c>
      <c r="Z94" s="4">
        <f t="shared" si="42"/>
        <v>0</v>
      </c>
      <c r="AA94" s="4">
        <f t="shared" si="42"/>
        <v>0</v>
      </c>
      <c r="AB94" s="4">
        <f t="shared" si="42"/>
        <v>0</v>
      </c>
      <c r="AC94" s="4">
        <f t="shared" si="42"/>
        <v>0</v>
      </c>
      <c r="AD94" s="4">
        <f t="shared" si="42"/>
        <v>0</v>
      </c>
      <c r="AE94" s="4">
        <f t="shared" si="42"/>
        <v>0</v>
      </c>
      <c r="AF94" s="4">
        <f t="shared" si="43"/>
        <v>0</v>
      </c>
      <c r="AG94" s="4">
        <f t="shared" si="43"/>
        <v>0</v>
      </c>
      <c r="AH94" s="4">
        <f t="shared" si="43"/>
        <v>0</v>
      </c>
      <c r="AI94" s="4">
        <f t="shared" si="43"/>
        <v>0</v>
      </c>
      <c r="AJ94" s="4">
        <f t="shared" si="42"/>
        <v>0</v>
      </c>
      <c r="AK94" s="4">
        <f t="shared" si="42"/>
        <v>0</v>
      </c>
      <c r="AL94" s="4">
        <f t="shared" si="42"/>
        <v>0</v>
      </c>
      <c r="AM94" s="4">
        <f t="shared" si="42"/>
        <v>0</v>
      </c>
      <c r="AN94" s="4">
        <f t="shared" si="42"/>
        <v>0</v>
      </c>
      <c r="AO94" s="4">
        <f t="shared" si="42"/>
        <v>0</v>
      </c>
      <c r="AP94" s="4">
        <f t="shared" si="42"/>
        <v>0</v>
      </c>
      <c r="AQ94" s="4">
        <f t="shared" si="42"/>
        <v>0</v>
      </c>
      <c r="AR94" s="4">
        <f t="shared" si="42"/>
        <v>0</v>
      </c>
      <c r="AS94" s="4">
        <f t="shared" si="42"/>
        <v>0</v>
      </c>
      <c r="AT94" s="4">
        <f t="shared" si="42"/>
        <v>0</v>
      </c>
      <c r="AU94" s="4">
        <f t="shared" si="42"/>
        <v>0</v>
      </c>
      <c r="AV94" s="4">
        <f t="shared" si="42"/>
        <v>0</v>
      </c>
      <c r="AW94" s="4">
        <f t="shared" si="42"/>
        <v>0</v>
      </c>
      <c r="AX94" s="4">
        <f t="shared" si="42"/>
        <v>2.0400000000000001E-2</v>
      </c>
      <c r="AY94" s="4">
        <f t="shared" si="42"/>
        <v>0</v>
      </c>
      <c r="AZ94" s="4">
        <f t="shared" si="42"/>
        <v>0</v>
      </c>
      <c r="BA94" s="4">
        <f t="shared" si="42"/>
        <v>0</v>
      </c>
      <c r="BB94" s="4">
        <f t="shared" si="42"/>
        <v>0</v>
      </c>
      <c r="BC94" s="4">
        <f t="shared" si="42"/>
        <v>0</v>
      </c>
      <c r="BD94" s="4">
        <f t="shared" si="42"/>
        <v>0</v>
      </c>
      <c r="BE94" s="4">
        <f t="shared" si="42"/>
        <v>0</v>
      </c>
      <c r="BF94" s="4">
        <f t="shared" si="42"/>
        <v>0</v>
      </c>
      <c r="BG94" s="4">
        <f t="shared" si="42"/>
        <v>0</v>
      </c>
      <c r="BH94" s="4">
        <f t="shared" si="42"/>
        <v>0</v>
      </c>
      <c r="BI94" s="4">
        <f t="shared" si="42"/>
        <v>0</v>
      </c>
      <c r="BJ94" s="4">
        <f t="shared" si="42"/>
        <v>0</v>
      </c>
      <c r="BK94" s="4">
        <f t="shared" si="42"/>
        <v>0</v>
      </c>
      <c r="BL94" s="4">
        <f t="shared" si="42"/>
        <v>0</v>
      </c>
      <c r="BM94" s="4">
        <f t="shared" si="42"/>
        <v>0</v>
      </c>
      <c r="BN94" s="4">
        <f t="shared" si="42"/>
        <v>0</v>
      </c>
      <c r="BO94" s="4">
        <f t="shared" si="42"/>
        <v>0</v>
      </c>
      <c r="BP94" s="4">
        <f t="shared" si="42"/>
        <v>1.1999999999999999E-3</v>
      </c>
      <c r="BQ94" s="4">
        <f t="shared" si="42"/>
        <v>0</v>
      </c>
      <c r="BR94" s="58">
        <f t="shared" si="42"/>
        <v>0</v>
      </c>
      <c r="BS94" s="6"/>
      <c r="BT94" s="7"/>
    </row>
    <row r="95" spans="1:72" ht="15" customHeight="1">
      <c r="A95" s="197"/>
      <c r="B95" s="4"/>
      <c r="C95" s="194"/>
      <c r="D95" s="4">
        <f t="shared" si="42"/>
        <v>0</v>
      </c>
      <c r="E95" s="4">
        <f t="shared" si="42"/>
        <v>0</v>
      </c>
      <c r="F95" s="4">
        <f t="shared" si="42"/>
        <v>0</v>
      </c>
      <c r="G95" s="4">
        <f t="shared" si="42"/>
        <v>0</v>
      </c>
      <c r="H95" s="4">
        <f t="shared" si="42"/>
        <v>0</v>
      </c>
      <c r="I95" s="4">
        <f t="shared" si="42"/>
        <v>0</v>
      </c>
      <c r="J95" s="4">
        <f t="shared" si="42"/>
        <v>0</v>
      </c>
      <c r="K95" s="4">
        <f t="shared" si="42"/>
        <v>0</v>
      </c>
      <c r="L95" s="4">
        <f t="shared" si="42"/>
        <v>0</v>
      </c>
      <c r="M95" s="4">
        <f t="shared" si="42"/>
        <v>0</v>
      </c>
      <c r="N95" s="4">
        <f t="shared" si="42"/>
        <v>0</v>
      </c>
      <c r="O95" s="4">
        <f t="shared" si="42"/>
        <v>0</v>
      </c>
      <c r="P95" s="4">
        <f t="shared" si="42"/>
        <v>0</v>
      </c>
      <c r="Q95" s="4">
        <f t="shared" si="42"/>
        <v>0</v>
      </c>
      <c r="R95" s="4">
        <f t="shared" si="42"/>
        <v>0</v>
      </c>
      <c r="S95" s="4">
        <f t="shared" si="42"/>
        <v>0</v>
      </c>
      <c r="T95" s="4">
        <f t="shared" si="42"/>
        <v>0</v>
      </c>
      <c r="U95" s="4">
        <f t="shared" si="42"/>
        <v>0</v>
      </c>
      <c r="V95" s="4">
        <f t="shared" si="42"/>
        <v>0</v>
      </c>
      <c r="W95" s="4">
        <f>W28</f>
        <v>0</v>
      </c>
      <c r="X95" s="4">
        <f t="shared" si="42"/>
        <v>0</v>
      </c>
      <c r="Y95" s="4">
        <f t="shared" si="42"/>
        <v>0</v>
      </c>
      <c r="Z95" s="4">
        <f t="shared" si="42"/>
        <v>0</v>
      </c>
      <c r="AA95" s="4">
        <f t="shared" si="42"/>
        <v>0</v>
      </c>
      <c r="AB95" s="4">
        <f t="shared" si="42"/>
        <v>0</v>
      </c>
      <c r="AC95" s="4">
        <f t="shared" si="42"/>
        <v>0</v>
      </c>
      <c r="AD95" s="4">
        <f t="shared" si="42"/>
        <v>0</v>
      </c>
      <c r="AE95" s="4">
        <f t="shared" si="42"/>
        <v>0</v>
      </c>
      <c r="AF95" s="4">
        <f t="shared" si="43"/>
        <v>0</v>
      </c>
      <c r="AG95" s="4">
        <f t="shared" si="43"/>
        <v>0</v>
      </c>
      <c r="AH95" s="4">
        <f t="shared" si="43"/>
        <v>0</v>
      </c>
      <c r="AI95" s="4">
        <f t="shared" si="43"/>
        <v>0</v>
      </c>
      <c r="AJ95" s="4">
        <f t="shared" si="42"/>
        <v>0</v>
      </c>
      <c r="AK95" s="4">
        <f t="shared" si="42"/>
        <v>0</v>
      </c>
      <c r="AL95" s="4">
        <f t="shared" si="42"/>
        <v>0</v>
      </c>
      <c r="AM95" s="4">
        <f t="shared" si="42"/>
        <v>0</v>
      </c>
      <c r="AN95" s="4">
        <f t="shared" si="42"/>
        <v>0</v>
      </c>
      <c r="AO95" s="4">
        <f t="shared" si="42"/>
        <v>0</v>
      </c>
      <c r="AP95" s="4">
        <f t="shared" si="42"/>
        <v>0</v>
      </c>
      <c r="AQ95" s="4">
        <f t="shared" si="42"/>
        <v>0</v>
      </c>
      <c r="AR95" s="4">
        <f t="shared" si="42"/>
        <v>0</v>
      </c>
      <c r="AS95" s="4">
        <f t="shared" si="42"/>
        <v>0</v>
      </c>
      <c r="AT95" s="4">
        <f t="shared" si="42"/>
        <v>0</v>
      </c>
      <c r="AU95" s="4">
        <f t="shared" si="42"/>
        <v>0</v>
      </c>
      <c r="AV95" s="4">
        <f t="shared" si="42"/>
        <v>0</v>
      </c>
      <c r="AW95" s="4">
        <f t="shared" si="42"/>
        <v>0</v>
      </c>
      <c r="AX95" s="4">
        <f t="shared" si="42"/>
        <v>0</v>
      </c>
      <c r="AY95" s="4">
        <f t="shared" si="42"/>
        <v>0</v>
      </c>
      <c r="AZ95" s="4">
        <f t="shared" si="42"/>
        <v>0</v>
      </c>
      <c r="BA95" s="4">
        <f t="shared" si="42"/>
        <v>0</v>
      </c>
      <c r="BB95" s="4">
        <f t="shared" si="42"/>
        <v>0</v>
      </c>
      <c r="BC95" s="4">
        <f t="shared" si="42"/>
        <v>0</v>
      </c>
      <c r="BD95" s="4">
        <f t="shared" si="42"/>
        <v>0</v>
      </c>
      <c r="BE95" s="4">
        <f t="shared" si="42"/>
        <v>0</v>
      </c>
      <c r="BF95" s="4">
        <f t="shared" si="42"/>
        <v>0</v>
      </c>
      <c r="BG95" s="4">
        <f t="shared" si="42"/>
        <v>0</v>
      </c>
      <c r="BH95" s="4">
        <f t="shared" si="42"/>
        <v>0</v>
      </c>
      <c r="BI95" s="4">
        <f t="shared" si="42"/>
        <v>0</v>
      </c>
      <c r="BJ95" s="4">
        <f t="shared" si="42"/>
        <v>0</v>
      </c>
      <c r="BK95" s="4">
        <f t="shared" si="42"/>
        <v>0</v>
      </c>
      <c r="BL95" s="4">
        <f t="shared" si="42"/>
        <v>0</v>
      </c>
      <c r="BM95" s="4">
        <f t="shared" si="42"/>
        <v>0</v>
      </c>
      <c r="BN95" s="4">
        <f t="shared" si="42"/>
        <v>0</v>
      </c>
      <c r="BO95" s="4">
        <f t="shared" si="42"/>
        <v>0</v>
      </c>
      <c r="BP95" s="4">
        <f t="shared" si="42"/>
        <v>0</v>
      </c>
      <c r="BQ95" s="4">
        <f t="shared" si="42"/>
        <v>0</v>
      </c>
      <c r="BR95" s="58">
        <f t="shared" si="42"/>
        <v>0</v>
      </c>
    </row>
    <row r="96" spans="1:72" ht="15" customHeight="1">
      <c r="A96" s="197"/>
      <c r="B96" s="4"/>
      <c r="C96" s="194"/>
      <c r="D96" s="4">
        <f t="shared" si="42"/>
        <v>0</v>
      </c>
      <c r="E96" s="4">
        <f t="shared" si="42"/>
        <v>0</v>
      </c>
      <c r="F96" s="4">
        <f t="shared" si="42"/>
        <v>0</v>
      </c>
      <c r="G96" s="4">
        <f t="shared" si="42"/>
        <v>0</v>
      </c>
      <c r="H96" s="4">
        <f t="shared" si="42"/>
        <v>0</v>
      </c>
      <c r="I96" s="4">
        <f t="shared" si="42"/>
        <v>0</v>
      </c>
      <c r="J96" s="4">
        <f t="shared" si="42"/>
        <v>0</v>
      </c>
      <c r="K96" s="4">
        <f t="shared" si="42"/>
        <v>0</v>
      </c>
      <c r="L96" s="4">
        <f t="shared" si="42"/>
        <v>0</v>
      </c>
      <c r="M96" s="4">
        <f t="shared" si="42"/>
        <v>0</v>
      </c>
      <c r="N96" s="4">
        <f t="shared" si="42"/>
        <v>0</v>
      </c>
      <c r="O96" s="4">
        <f t="shared" si="42"/>
        <v>0</v>
      </c>
      <c r="P96" s="4">
        <f t="shared" si="42"/>
        <v>0</v>
      </c>
      <c r="Q96" s="4">
        <f t="shared" si="42"/>
        <v>0</v>
      </c>
      <c r="R96" s="4">
        <f t="shared" si="42"/>
        <v>0</v>
      </c>
      <c r="S96" s="4">
        <f t="shared" si="42"/>
        <v>0</v>
      </c>
      <c r="T96" s="4">
        <f t="shared" si="42"/>
        <v>0</v>
      </c>
      <c r="U96" s="4">
        <f t="shared" si="42"/>
        <v>0</v>
      </c>
      <c r="V96" s="4">
        <f t="shared" si="42"/>
        <v>0</v>
      </c>
      <c r="W96" s="4">
        <f>W29</f>
        <v>0</v>
      </c>
      <c r="X96" s="4">
        <f t="shared" si="42"/>
        <v>0</v>
      </c>
      <c r="Y96" s="4">
        <f t="shared" si="42"/>
        <v>0</v>
      </c>
      <c r="Z96" s="4">
        <f t="shared" si="42"/>
        <v>0</v>
      </c>
      <c r="AA96" s="4">
        <f t="shared" si="42"/>
        <v>0</v>
      </c>
      <c r="AB96" s="4">
        <f t="shared" si="42"/>
        <v>0</v>
      </c>
      <c r="AC96" s="4">
        <f t="shared" si="42"/>
        <v>0</v>
      </c>
      <c r="AD96" s="4">
        <f t="shared" si="42"/>
        <v>0</v>
      </c>
      <c r="AE96" s="4">
        <f t="shared" si="42"/>
        <v>0</v>
      </c>
      <c r="AF96" s="4">
        <f t="shared" si="43"/>
        <v>0</v>
      </c>
      <c r="AG96" s="4">
        <f t="shared" si="43"/>
        <v>0</v>
      </c>
      <c r="AH96" s="4">
        <f t="shared" si="43"/>
        <v>0</v>
      </c>
      <c r="AI96" s="4">
        <f t="shared" si="43"/>
        <v>0</v>
      </c>
      <c r="AJ96" s="4">
        <f t="shared" si="42"/>
        <v>0</v>
      </c>
      <c r="AK96" s="4">
        <f t="shared" si="42"/>
        <v>0</v>
      </c>
      <c r="AL96" s="4">
        <f t="shared" si="42"/>
        <v>0</v>
      </c>
      <c r="AM96" s="4">
        <f t="shared" si="42"/>
        <v>0</v>
      </c>
      <c r="AN96" s="4">
        <f t="shared" si="42"/>
        <v>0</v>
      </c>
      <c r="AO96" s="4">
        <f t="shared" si="42"/>
        <v>0</v>
      </c>
      <c r="AP96" s="4">
        <f t="shared" si="42"/>
        <v>0</v>
      </c>
      <c r="AQ96" s="4">
        <f t="shared" si="42"/>
        <v>0</v>
      </c>
      <c r="AR96" s="4">
        <f t="shared" si="42"/>
        <v>0</v>
      </c>
      <c r="AS96" s="4">
        <f t="shared" si="42"/>
        <v>0</v>
      </c>
      <c r="AT96" s="4">
        <f t="shared" si="42"/>
        <v>0</v>
      </c>
      <c r="AU96" s="4">
        <f t="shared" si="42"/>
        <v>0</v>
      </c>
      <c r="AV96" s="4">
        <f t="shared" si="42"/>
        <v>0</v>
      </c>
      <c r="AW96" s="4">
        <f t="shared" si="42"/>
        <v>0</v>
      </c>
      <c r="AX96" s="4">
        <f t="shared" si="42"/>
        <v>0</v>
      </c>
      <c r="AY96" s="4">
        <f t="shared" si="42"/>
        <v>0</v>
      </c>
      <c r="AZ96" s="4">
        <f t="shared" si="42"/>
        <v>0</v>
      </c>
      <c r="BA96" s="4">
        <f t="shared" si="42"/>
        <v>0</v>
      </c>
      <c r="BB96" s="4">
        <f t="shared" si="42"/>
        <v>0</v>
      </c>
      <c r="BC96" s="4">
        <f t="shared" si="42"/>
        <v>0</v>
      </c>
      <c r="BD96" s="4">
        <f t="shared" si="42"/>
        <v>0</v>
      </c>
      <c r="BE96" s="4">
        <f t="shared" si="42"/>
        <v>0</v>
      </c>
      <c r="BF96" s="4">
        <f t="shared" si="42"/>
        <v>0</v>
      </c>
      <c r="BG96" s="4">
        <f t="shared" si="42"/>
        <v>0</v>
      </c>
      <c r="BH96" s="4">
        <f t="shared" si="42"/>
        <v>0</v>
      </c>
      <c r="BI96" s="4">
        <f t="shared" si="42"/>
        <v>0</v>
      </c>
      <c r="BJ96" s="4">
        <f t="shared" si="42"/>
        <v>0</v>
      </c>
      <c r="BK96" s="4">
        <f t="shared" si="42"/>
        <v>0</v>
      </c>
      <c r="BL96" s="4">
        <f t="shared" si="42"/>
        <v>0</v>
      </c>
      <c r="BM96" s="4">
        <f t="shared" si="42"/>
        <v>0</v>
      </c>
      <c r="BN96" s="4">
        <f t="shared" si="42"/>
        <v>0</v>
      </c>
      <c r="BO96" s="4">
        <f t="shared" si="42"/>
        <v>0</v>
      </c>
      <c r="BP96" s="4">
        <f t="shared" si="42"/>
        <v>0</v>
      </c>
      <c r="BQ96" s="4">
        <f t="shared" si="42"/>
        <v>0</v>
      </c>
      <c r="BR96" s="58">
        <f t="shared" si="42"/>
        <v>0</v>
      </c>
    </row>
    <row r="97" spans="1:72" ht="15" customHeight="1">
      <c r="A97" s="198"/>
      <c r="B97" s="4"/>
      <c r="C97" s="195"/>
      <c r="D97" s="4">
        <f t="shared" si="42"/>
        <v>0</v>
      </c>
      <c r="E97" s="4">
        <f t="shared" si="42"/>
        <v>0</v>
      </c>
      <c r="F97" s="4">
        <f t="shared" si="42"/>
        <v>0</v>
      </c>
      <c r="G97" s="4">
        <f t="shared" ref="G97:BR97" si="44">G30</f>
        <v>0</v>
      </c>
      <c r="H97" s="4">
        <f t="shared" si="44"/>
        <v>0</v>
      </c>
      <c r="I97" s="4">
        <f t="shared" si="44"/>
        <v>0</v>
      </c>
      <c r="J97" s="4">
        <f t="shared" si="44"/>
        <v>0</v>
      </c>
      <c r="K97" s="4">
        <f t="shared" si="44"/>
        <v>0</v>
      </c>
      <c r="L97" s="4">
        <f t="shared" si="44"/>
        <v>0</v>
      </c>
      <c r="M97" s="4">
        <f t="shared" si="44"/>
        <v>0</v>
      </c>
      <c r="N97" s="4">
        <f t="shared" si="44"/>
        <v>0</v>
      </c>
      <c r="O97" s="4">
        <f t="shared" si="44"/>
        <v>0</v>
      </c>
      <c r="P97" s="4">
        <f t="shared" si="44"/>
        <v>0</v>
      </c>
      <c r="Q97" s="4">
        <f t="shared" si="44"/>
        <v>0</v>
      </c>
      <c r="R97" s="4">
        <f t="shared" si="44"/>
        <v>0</v>
      </c>
      <c r="S97" s="4">
        <f t="shared" si="44"/>
        <v>0</v>
      </c>
      <c r="T97" s="4">
        <f t="shared" si="44"/>
        <v>0</v>
      </c>
      <c r="U97" s="4">
        <f t="shared" si="44"/>
        <v>0</v>
      </c>
      <c r="V97" s="4">
        <f t="shared" si="44"/>
        <v>0</v>
      </c>
      <c r="W97" s="4">
        <f>W30</f>
        <v>0</v>
      </c>
      <c r="X97" s="4">
        <f t="shared" si="44"/>
        <v>0</v>
      </c>
      <c r="Y97" s="4">
        <f t="shared" si="44"/>
        <v>0</v>
      </c>
      <c r="Z97" s="4">
        <f t="shared" si="44"/>
        <v>0</v>
      </c>
      <c r="AA97" s="4">
        <f t="shared" si="44"/>
        <v>0</v>
      </c>
      <c r="AB97" s="4">
        <f t="shared" si="44"/>
        <v>0</v>
      </c>
      <c r="AC97" s="4">
        <f t="shared" si="44"/>
        <v>0</v>
      </c>
      <c r="AD97" s="4">
        <f t="shared" si="44"/>
        <v>0</v>
      </c>
      <c r="AE97" s="4">
        <f t="shared" si="44"/>
        <v>0</v>
      </c>
      <c r="AF97" s="4">
        <f t="shared" ref="AF97:AI97" si="45">AF30</f>
        <v>0</v>
      </c>
      <c r="AG97" s="4">
        <f t="shared" si="45"/>
        <v>0</v>
      </c>
      <c r="AH97" s="4">
        <f t="shared" si="45"/>
        <v>0</v>
      </c>
      <c r="AI97" s="4">
        <f t="shared" si="45"/>
        <v>0</v>
      </c>
      <c r="AJ97" s="4">
        <f t="shared" si="44"/>
        <v>0</v>
      </c>
      <c r="AK97" s="4">
        <f t="shared" si="44"/>
        <v>0</v>
      </c>
      <c r="AL97" s="4">
        <f t="shared" si="44"/>
        <v>0</v>
      </c>
      <c r="AM97" s="4">
        <f t="shared" si="44"/>
        <v>0</v>
      </c>
      <c r="AN97" s="4">
        <f t="shared" si="44"/>
        <v>0</v>
      </c>
      <c r="AO97" s="4">
        <f t="shared" si="44"/>
        <v>0</v>
      </c>
      <c r="AP97" s="4">
        <f t="shared" si="44"/>
        <v>0</v>
      </c>
      <c r="AQ97" s="4">
        <f t="shared" si="44"/>
        <v>0</v>
      </c>
      <c r="AR97" s="4">
        <f t="shared" si="44"/>
        <v>0</v>
      </c>
      <c r="AS97" s="4">
        <f t="shared" si="44"/>
        <v>0</v>
      </c>
      <c r="AT97" s="4">
        <f t="shared" si="44"/>
        <v>0</v>
      </c>
      <c r="AU97" s="4">
        <f t="shared" si="44"/>
        <v>0</v>
      </c>
      <c r="AV97" s="4">
        <f t="shared" si="44"/>
        <v>0</v>
      </c>
      <c r="AW97" s="4">
        <f t="shared" si="44"/>
        <v>0</v>
      </c>
      <c r="AX97" s="4">
        <f t="shared" si="44"/>
        <v>0</v>
      </c>
      <c r="AY97" s="4">
        <f t="shared" si="44"/>
        <v>0</v>
      </c>
      <c r="AZ97" s="4">
        <f t="shared" si="44"/>
        <v>0</v>
      </c>
      <c r="BA97" s="4">
        <f t="shared" si="44"/>
        <v>0</v>
      </c>
      <c r="BB97" s="4">
        <f t="shared" si="44"/>
        <v>0</v>
      </c>
      <c r="BC97" s="4">
        <f t="shared" si="44"/>
        <v>0</v>
      </c>
      <c r="BD97" s="4">
        <f t="shared" si="44"/>
        <v>0</v>
      </c>
      <c r="BE97" s="4">
        <f t="shared" si="44"/>
        <v>0</v>
      </c>
      <c r="BF97" s="4">
        <f t="shared" si="44"/>
        <v>0</v>
      </c>
      <c r="BG97" s="4">
        <f t="shared" si="44"/>
        <v>0</v>
      </c>
      <c r="BH97" s="4">
        <f t="shared" si="44"/>
        <v>0</v>
      </c>
      <c r="BI97" s="4">
        <f t="shared" si="44"/>
        <v>0</v>
      </c>
      <c r="BJ97" s="4">
        <f t="shared" si="44"/>
        <v>0</v>
      </c>
      <c r="BK97" s="4">
        <f t="shared" si="44"/>
        <v>0</v>
      </c>
      <c r="BL97" s="4">
        <f t="shared" si="44"/>
        <v>0</v>
      </c>
      <c r="BM97" s="4">
        <f t="shared" si="44"/>
        <v>0</v>
      </c>
      <c r="BN97" s="4">
        <f t="shared" si="44"/>
        <v>0</v>
      </c>
      <c r="BO97" s="4">
        <f t="shared" si="44"/>
        <v>0</v>
      </c>
      <c r="BP97" s="4">
        <f t="shared" si="44"/>
        <v>0</v>
      </c>
      <c r="BQ97" s="4">
        <f t="shared" si="44"/>
        <v>0</v>
      </c>
      <c r="BR97" s="58">
        <f t="shared" si="44"/>
        <v>0</v>
      </c>
    </row>
    <row r="98" spans="1:72" ht="17.399999999999999">
      <c r="B98" s="13" t="s">
        <v>24</v>
      </c>
      <c r="C98" s="14"/>
      <c r="D98" s="15">
        <f t="shared" ref="D98:BR98" si="46">SUM(D93:D97)</f>
        <v>0</v>
      </c>
      <c r="E98" s="15">
        <f t="shared" si="46"/>
        <v>0</v>
      </c>
      <c r="F98" s="15">
        <f t="shared" si="46"/>
        <v>5.0000000000000001E-3</v>
      </c>
      <c r="G98" s="15">
        <f t="shared" si="46"/>
        <v>0</v>
      </c>
      <c r="H98" s="15">
        <f t="shared" si="46"/>
        <v>0</v>
      </c>
      <c r="I98" s="15">
        <f t="shared" si="46"/>
        <v>0</v>
      </c>
      <c r="J98" s="15">
        <f t="shared" si="46"/>
        <v>0</v>
      </c>
      <c r="K98" s="15">
        <f t="shared" si="46"/>
        <v>2E-3</v>
      </c>
      <c r="L98" s="15">
        <f t="shared" si="46"/>
        <v>0.01</v>
      </c>
      <c r="M98" s="15">
        <f t="shared" si="46"/>
        <v>0</v>
      </c>
      <c r="N98" s="15">
        <f t="shared" si="46"/>
        <v>0.15</v>
      </c>
      <c r="O98" s="15">
        <f t="shared" si="46"/>
        <v>0</v>
      </c>
      <c r="P98" s="15">
        <f t="shared" si="46"/>
        <v>7.0000000000000001E-3</v>
      </c>
      <c r="Q98" s="15">
        <f t="shared" si="46"/>
        <v>0</v>
      </c>
      <c r="R98" s="15">
        <f t="shared" si="46"/>
        <v>0</v>
      </c>
      <c r="S98" s="15">
        <f t="shared" si="46"/>
        <v>0</v>
      </c>
      <c r="T98" s="15">
        <f>SUM(T93:T97)</f>
        <v>0</v>
      </c>
      <c r="U98" s="15">
        <f>SUM(U93:U97)</f>
        <v>0</v>
      </c>
      <c r="V98" s="15">
        <f>SUM(V93:V97)</f>
        <v>0</v>
      </c>
      <c r="W98" s="15">
        <f>SUM(W93:W97)</f>
        <v>0</v>
      </c>
      <c r="X98" s="15">
        <f>SUM(X93:X97)</f>
        <v>0.14199999999999999</v>
      </c>
      <c r="Y98" s="15">
        <f t="shared" si="46"/>
        <v>0</v>
      </c>
      <c r="Z98" s="15">
        <f t="shared" si="46"/>
        <v>0</v>
      </c>
      <c r="AA98" s="15">
        <f t="shared" si="46"/>
        <v>0</v>
      </c>
      <c r="AB98" s="15">
        <f t="shared" si="46"/>
        <v>0</v>
      </c>
      <c r="AC98" s="15">
        <f t="shared" si="46"/>
        <v>0</v>
      </c>
      <c r="AD98" s="15">
        <f t="shared" si="46"/>
        <v>0</v>
      </c>
      <c r="AE98" s="15">
        <f t="shared" si="46"/>
        <v>0</v>
      </c>
      <c r="AF98" s="15">
        <f t="shared" ref="AF98:AI98" si="47">SUM(AF93:AF97)</f>
        <v>0</v>
      </c>
      <c r="AG98" s="15">
        <f t="shared" si="47"/>
        <v>0</v>
      </c>
      <c r="AH98" s="15">
        <f t="shared" si="47"/>
        <v>0</v>
      </c>
      <c r="AI98" s="15">
        <f t="shared" si="47"/>
        <v>0</v>
      </c>
      <c r="AJ98" s="15">
        <f t="shared" si="46"/>
        <v>0</v>
      </c>
      <c r="AK98" s="15">
        <f t="shared" si="46"/>
        <v>0</v>
      </c>
      <c r="AL98" s="15">
        <f t="shared" si="46"/>
        <v>0</v>
      </c>
      <c r="AM98" s="15">
        <f t="shared" si="46"/>
        <v>0</v>
      </c>
      <c r="AN98" s="15">
        <f t="shared" si="46"/>
        <v>0</v>
      </c>
      <c r="AO98" s="15">
        <f t="shared" si="46"/>
        <v>0</v>
      </c>
      <c r="AP98" s="15">
        <f t="shared" si="46"/>
        <v>0</v>
      </c>
      <c r="AQ98" s="15">
        <f t="shared" si="46"/>
        <v>0</v>
      </c>
      <c r="AR98" s="15">
        <f t="shared" si="46"/>
        <v>0</v>
      </c>
      <c r="AS98" s="15">
        <f t="shared" si="46"/>
        <v>0</v>
      </c>
      <c r="AT98" s="15">
        <f t="shared" si="46"/>
        <v>0</v>
      </c>
      <c r="AU98" s="15">
        <f t="shared" si="46"/>
        <v>0</v>
      </c>
      <c r="AV98" s="15">
        <f t="shared" si="46"/>
        <v>0</v>
      </c>
      <c r="AW98" s="15">
        <f t="shared" si="46"/>
        <v>0</v>
      </c>
      <c r="AX98" s="15">
        <f t="shared" si="46"/>
        <v>2.0400000000000001E-2</v>
      </c>
      <c r="AY98" s="15">
        <f t="shared" si="46"/>
        <v>0</v>
      </c>
      <c r="AZ98" s="15">
        <f t="shared" si="46"/>
        <v>0</v>
      </c>
      <c r="BA98" s="15">
        <f t="shared" si="46"/>
        <v>0</v>
      </c>
      <c r="BB98" s="15">
        <f t="shared" si="46"/>
        <v>0</v>
      </c>
      <c r="BC98" s="15">
        <f t="shared" si="46"/>
        <v>0</v>
      </c>
      <c r="BD98" s="15">
        <f t="shared" si="46"/>
        <v>0</v>
      </c>
      <c r="BE98" s="15">
        <f t="shared" si="46"/>
        <v>0</v>
      </c>
      <c r="BF98" s="15">
        <f t="shared" si="46"/>
        <v>0</v>
      </c>
      <c r="BG98" s="15">
        <f t="shared" si="46"/>
        <v>0</v>
      </c>
      <c r="BH98" s="15">
        <f t="shared" si="46"/>
        <v>0</v>
      </c>
      <c r="BI98" s="15">
        <f t="shared" si="46"/>
        <v>0</v>
      </c>
      <c r="BJ98" s="15">
        <f t="shared" si="46"/>
        <v>0</v>
      </c>
      <c r="BK98" s="15">
        <f t="shared" si="46"/>
        <v>0</v>
      </c>
      <c r="BL98" s="15">
        <f t="shared" si="46"/>
        <v>0</v>
      </c>
      <c r="BM98" s="15">
        <f t="shared" si="46"/>
        <v>0</v>
      </c>
      <c r="BN98" s="15">
        <f t="shared" si="46"/>
        <v>0</v>
      </c>
      <c r="BO98" s="15">
        <f t="shared" si="46"/>
        <v>0</v>
      </c>
      <c r="BP98" s="15">
        <f t="shared" si="46"/>
        <v>1.1999999999999999E-3</v>
      </c>
      <c r="BQ98" s="15">
        <f t="shared" si="46"/>
        <v>0</v>
      </c>
      <c r="BR98" s="59">
        <f t="shared" si="46"/>
        <v>0</v>
      </c>
    </row>
    <row r="99" spans="1:72" ht="17.399999999999999">
      <c r="B99" s="13" t="s">
        <v>25</v>
      </c>
      <c r="C99" s="14"/>
      <c r="D99" s="16">
        <f t="shared" ref="D99:BR99" si="48">PRODUCT(D98,$F$8)</f>
        <v>0</v>
      </c>
      <c r="E99" s="16">
        <f t="shared" si="48"/>
        <v>0</v>
      </c>
      <c r="F99" s="16">
        <f t="shared" si="48"/>
        <v>5.0000000000000001E-3</v>
      </c>
      <c r="G99" s="16">
        <f t="shared" si="48"/>
        <v>0</v>
      </c>
      <c r="H99" s="16">
        <f t="shared" si="48"/>
        <v>0</v>
      </c>
      <c r="I99" s="16">
        <f t="shared" si="48"/>
        <v>0</v>
      </c>
      <c r="J99" s="16">
        <f t="shared" si="48"/>
        <v>0</v>
      </c>
      <c r="K99" s="16">
        <f t="shared" si="48"/>
        <v>2E-3</v>
      </c>
      <c r="L99" s="16">
        <f t="shared" si="48"/>
        <v>0.01</v>
      </c>
      <c r="M99" s="16">
        <f t="shared" si="48"/>
        <v>0</v>
      </c>
      <c r="N99" s="16">
        <f t="shared" si="48"/>
        <v>0.15</v>
      </c>
      <c r="O99" s="16">
        <f t="shared" si="48"/>
        <v>0</v>
      </c>
      <c r="P99" s="16">
        <f t="shared" si="48"/>
        <v>7.0000000000000001E-3</v>
      </c>
      <c r="Q99" s="16">
        <f t="shared" si="48"/>
        <v>0</v>
      </c>
      <c r="R99" s="16">
        <f t="shared" si="48"/>
        <v>0</v>
      </c>
      <c r="S99" s="16">
        <f t="shared" si="48"/>
        <v>0</v>
      </c>
      <c r="T99" s="16">
        <f>PRODUCT(T98,$F$8)</f>
        <v>0</v>
      </c>
      <c r="U99" s="16">
        <f>PRODUCT(U98,$F$8)</f>
        <v>0</v>
      </c>
      <c r="V99" s="16">
        <f>PRODUCT(V98,$F$8)</f>
        <v>0</v>
      </c>
      <c r="W99" s="16">
        <f>PRODUCT(W98,$F$8)</f>
        <v>0</v>
      </c>
      <c r="X99" s="16">
        <f>PRODUCT(X98,$F$8)</f>
        <v>0.14199999999999999</v>
      </c>
      <c r="Y99" s="16">
        <f t="shared" si="48"/>
        <v>0</v>
      </c>
      <c r="Z99" s="16">
        <f t="shared" si="48"/>
        <v>0</v>
      </c>
      <c r="AA99" s="16">
        <f t="shared" si="48"/>
        <v>0</v>
      </c>
      <c r="AB99" s="16">
        <f t="shared" si="48"/>
        <v>0</v>
      </c>
      <c r="AC99" s="16">
        <f t="shared" si="48"/>
        <v>0</v>
      </c>
      <c r="AD99" s="16">
        <f t="shared" si="48"/>
        <v>0</v>
      </c>
      <c r="AE99" s="16">
        <f t="shared" si="48"/>
        <v>0</v>
      </c>
      <c r="AF99" s="16">
        <f t="shared" ref="AF99:AI99" si="49">PRODUCT(AF98,$F$8)</f>
        <v>0</v>
      </c>
      <c r="AG99" s="16">
        <f t="shared" si="49"/>
        <v>0</v>
      </c>
      <c r="AH99" s="16">
        <f t="shared" si="49"/>
        <v>0</v>
      </c>
      <c r="AI99" s="16">
        <f t="shared" si="49"/>
        <v>0</v>
      </c>
      <c r="AJ99" s="16">
        <f t="shared" si="48"/>
        <v>0</v>
      </c>
      <c r="AK99" s="16">
        <f t="shared" si="48"/>
        <v>0</v>
      </c>
      <c r="AL99" s="16">
        <f t="shared" si="48"/>
        <v>0</v>
      </c>
      <c r="AM99" s="16">
        <f t="shared" si="48"/>
        <v>0</v>
      </c>
      <c r="AN99" s="16">
        <f t="shared" si="48"/>
        <v>0</v>
      </c>
      <c r="AO99" s="16">
        <f t="shared" si="48"/>
        <v>0</v>
      </c>
      <c r="AP99" s="16">
        <f t="shared" si="48"/>
        <v>0</v>
      </c>
      <c r="AQ99" s="16">
        <f t="shared" si="48"/>
        <v>0</v>
      </c>
      <c r="AR99" s="16">
        <f t="shared" si="48"/>
        <v>0</v>
      </c>
      <c r="AS99" s="16">
        <f t="shared" si="48"/>
        <v>0</v>
      </c>
      <c r="AT99" s="16">
        <f t="shared" si="48"/>
        <v>0</v>
      </c>
      <c r="AU99" s="16">
        <f t="shared" si="48"/>
        <v>0</v>
      </c>
      <c r="AV99" s="16">
        <f t="shared" si="48"/>
        <v>0</v>
      </c>
      <c r="AW99" s="16">
        <f t="shared" si="48"/>
        <v>0</v>
      </c>
      <c r="AX99" s="16">
        <f t="shared" si="48"/>
        <v>2.0400000000000001E-2</v>
      </c>
      <c r="AY99" s="16">
        <f t="shared" si="48"/>
        <v>0</v>
      </c>
      <c r="AZ99" s="16">
        <f t="shared" si="48"/>
        <v>0</v>
      </c>
      <c r="BA99" s="16">
        <f t="shared" si="48"/>
        <v>0</v>
      </c>
      <c r="BB99" s="16">
        <f t="shared" si="48"/>
        <v>0</v>
      </c>
      <c r="BC99" s="16">
        <f t="shared" si="48"/>
        <v>0</v>
      </c>
      <c r="BD99" s="16">
        <f t="shared" si="48"/>
        <v>0</v>
      </c>
      <c r="BE99" s="16">
        <f t="shared" si="48"/>
        <v>0</v>
      </c>
      <c r="BF99" s="16">
        <f t="shared" si="48"/>
        <v>0</v>
      </c>
      <c r="BG99" s="16">
        <f t="shared" si="48"/>
        <v>0</v>
      </c>
      <c r="BH99" s="16">
        <f t="shared" si="48"/>
        <v>0</v>
      </c>
      <c r="BI99" s="16">
        <f t="shared" si="48"/>
        <v>0</v>
      </c>
      <c r="BJ99" s="16">
        <f t="shared" si="48"/>
        <v>0</v>
      </c>
      <c r="BK99" s="16">
        <f t="shared" si="48"/>
        <v>0</v>
      </c>
      <c r="BL99" s="16">
        <f t="shared" si="48"/>
        <v>0</v>
      </c>
      <c r="BM99" s="16">
        <f t="shared" si="48"/>
        <v>0</v>
      </c>
      <c r="BN99" s="16">
        <f t="shared" si="48"/>
        <v>0</v>
      </c>
      <c r="BO99" s="16">
        <f t="shared" si="48"/>
        <v>0</v>
      </c>
      <c r="BP99" s="16">
        <f t="shared" si="48"/>
        <v>1.1999999999999999E-3</v>
      </c>
      <c r="BQ99" s="16">
        <f t="shared" si="48"/>
        <v>0</v>
      </c>
      <c r="BR99" s="60">
        <f t="shared" si="48"/>
        <v>0</v>
      </c>
    </row>
    <row r="101" spans="1:72" ht="17.399999999999999">
      <c r="A101" s="17"/>
      <c r="B101" s="18" t="s">
        <v>26</v>
      </c>
      <c r="C101" s="19" t="s">
        <v>27</v>
      </c>
      <c r="D101" s="20">
        <f t="shared" ref="D101:BR101" si="50">D49</f>
        <v>107.27</v>
      </c>
      <c r="E101" s="20">
        <f t="shared" si="50"/>
        <v>114</v>
      </c>
      <c r="F101" s="20">
        <f t="shared" si="50"/>
        <v>83</v>
      </c>
      <c r="G101" s="20">
        <f t="shared" si="50"/>
        <v>744</v>
      </c>
      <c r="H101" s="20">
        <f t="shared" si="50"/>
        <v>1740</v>
      </c>
      <c r="I101" s="20">
        <f t="shared" si="50"/>
        <v>960</v>
      </c>
      <c r="J101" s="20">
        <f t="shared" si="50"/>
        <v>90.57</v>
      </c>
      <c r="K101" s="20">
        <f t="shared" si="50"/>
        <v>1173.33</v>
      </c>
      <c r="L101" s="20">
        <f t="shared" si="50"/>
        <v>255.2</v>
      </c>
      <c r="M101" s="20">
        <f t="shared" si="50"/>
        <v>741</v>
      </c>
      <c r="N101" s="20">
        <f t="shared" si="50"/>
        <v>126.38</v>
      </c>
      <c r="O101" s="20">
        <f t="shared" si="50"/>
        <v>387.53</v>
      </c>
      <c r="P101" s="20">
        <f t="shared" si="50"/>
        <v>465.79</v>
      </c>
      <c r="Q101" s="20">
        <f t="shared" si="50"/>
        <v>520</v>
      </c>
      <c r="R101" s="20">
        <f t="shared" si="50"/>
        <v>1295</v>
      </c>
      <c r="S101" s="20">
        <f t="shared" si="50"/>
        <v>0</v>
      </c>
      <c r="T101" s="20">
        <f t="shared" si="50"/>
        <v>0</v>
      </c>
      <c r="U101" s="20">
        <f t="shared" si="50"/>
        <v>824</v>
      </c>
      <c r="V101" s="20">
        <f t="shared" si="50"/>
        <v>461.33</v>
      </c>
      <c r="W101" s="20">
        <f>W49</f>
        <v>120</v>
      </c>
      <c r="X101" s="20">
        <f t="shared" si="50"/>
        <v>9</v>
      </c>
      <c r="Y101" s="20">
        <f t="shared" si="50"/>
        <v>266.5</v>
      </c>
      <c r="Z101" s="20">
        <f t="shared" si="50"/>
        <v>533</v>
      </c>
      <c r="AA101" s="20">
        <f t="shared" si="50"/>
        <v>431</v>
      </c>
      <c r="AB101" s="20">
        <f t="shared" si="50"/>
        <v>400</v>
      </c>
      <c r="AC101" s="20">
        <f t="shared" si="50"/>
        <v>289</v>
      </c>
      <c r="AD101" s="20">
        <f t="shared" si="50"/>
        <v>135</v>
      </c>
      <c r="AE101" s="20">
        <f t="shared" si="50"/>
        <v>838</v>
      </c>
      <c r="AF101" s="20"/>
      <c r="AG101" s="20"/>
      <c r="AH101" s="20">
        <f t="shared" si="50"/>
        <v>252</v>
      </c>
      <c r="AI101" s="20"/>
      <c r="AJ101" s="20">
        <f t="shared" si="50"/>
        <v>295.45</v>
      </c>
      <c r="AK101" s="20">
        <f t="shared" si="50"/>
        <v>99</v>
      </c>
      <c r="AL101" s="20">
        <f t="shared" si="50"/>
        <v>72.75</v>
      </c>
      <c r="AM101" s="20">
        <f t="shared" si="50"/>
        <v>47.1</v>
      </c>
      <c r="AN101" s="20">
        <f t="shared" si="50"/>
        <v>260</v>
      </c>
      <c r="AO101" s="20">
        <f t="shared" si="50"/>
        <v>325</v>
      </c>
      <c r="AP101" s="20">
        <f t="shared" si="50"/>
        <v>0</v>
      </c>
      <c r="AQ101" s="20">
        <f t="shared" si="50"/>
        <v>420</v>
      </c>
      <c r="AR101" s="20">
        <f t="shared" si="50"/>
        <v>0</v>
      </c>
      <c r="AS101" s="20">
        <f t="shared" si="50"/>
        <v>288.51</v>
      </c>
      <c r="AT101" s="20">
        <f t="shared" si="50"/>
        <v>90</v>
      </c>
      <c r="AU101" s="20">
        <f t="shared" si="50"/>
        <v>83.33</v>
      </c>
      <c r="AV101" s="20">
        <f t="shared" si="50"/>
        <v>80.67</v>
      </c>
      <c r="AW101" s="20">
        <f t="shared" si="50"/>
        <v>82.85</v>
      </c>
      <c r="AX101" s="20">
        <f t="shared" si="50"/>
        <v>81.430000000000007</v>
      </c>
      <c r="AY101" s="20">
        <f t="shared" si="50"/>
        <v>63.75</v>
      </c>
      <c r="AZ101" s="20">
        <f t="shared" si="50"/>
        <v>95.38</v>
      </c>
      <c r="BA101" s="20">
        <f t="shared" si="50"/>
        <v>74</v>
      </c>
      <c r="BB101" s="20">
        <f t="shared" si="50"/>
        <v>65</v>
      </c>
      <c r="BC101" s="20">
        <f t="shared" si="50"/>
        <v>111.33</v>
      </c>
      <c r="BD101" s="20">
        <f t="shared" si="50"/>
        <v>346</v>
      </c>
      <c r="BE101" s="20">
        <f t="shared" si="50"/>
        <v>552</v>
      </c>
      <c r="BF101" s="20">
        <f t="shared" si="50"/>
        <v>666</v>
      </c>
      <c r="BG101" s="20">
        <f t="shared" si="50"/>
        <v>320</v>
      </c>
      <c r="BH101" s="20">
        <f t="shared" si="50"/>
        <v>585</v>
      </c>
      <c r="BI101" s="20">
        <f t="shared" si="50"/>
        <v>0</v>
      </c>
      <c r="BJ101" s="20">
        <f t="shared" si="50"/>
        <v>51</v>
      </c>
      <c r="BK101" s="20">
        <f t="shared" si="50"/>
        <v>63</v>
      </c>
      <c r="BL101" s="20">
        <f t="shared" si="50"/>
        <v>42</v>
      </c>
      <c r="BM101" s="20">
        <f t="shared" si="50"/>
        <v>43</v>
      </c>
      <c r="BN101" s="20">
        <f t="shared" si="50"/>
        <v>64</v>
      </c>
      <c r="BO101" s="20">
        <f t="shared" si="50"/>
        <v>280</v>
      </c>
      <c r="BP101" s="20">
        <f t="shared" si="50"/>
        <v>175.56</v>
      </c>
      <c r="BQ101" s="20">
        <f t="shared" si="50"/>
        <v>30</v>
      </c>
      <c r="BR101" s="59">
        <f t="shared" si="50"/>
        <v>0</v>
      </c>
    </row>
    <row r="102" spans="1:72" ht="17.399999999999999">
      <c r="B102" s="13" t="s">
        <v>28</v>
      </c>
      <c r="C102" s="14" t="s">
        <v>27</v>
      </c>
      <c r="D102" s="15">
        <f t="shared" ref="D102:BR102" si="51">D101/1000</f>
        <v>0.10726999999999999</v>
      </c>
      <c r="E102" s="15">
        <f t="shared" si="51"/>
        <v>0.114</v>
      </c>
      <c r="F102" s="15">
        <f t="shared" si="51"/>
        <v>8.3000000000000004E-2</v>
      </c>
      <c r="G102" s="15">
        <f t="shared" si="51"/>
        <v>0.74399999999999999</v>
      </c>
      <c r="H102" s="15">
        <f t="shared" si="51"/>
        <v>1.74</v>
      </c>
      <c r="I102" s="15">
        <f t="shared" si="51"/>
        <v>0.96</v>
      </c>
      <c r="J102" s="15">
        <f t="shared" si="51"/>
        <v>9.0569999999999998E-2</v>
      </c>
      <c r="K102" s="15">
        <f t="shared" si="51"/>
        <v>1.17333</v>
      </c>
      <c r="L102" s="15">
        <f t="shared" si="51"/>
        <v>0.25519999999999998</v>
      </c>
      <c r="M102" s="15">
        <f t="shared" si="51"/>
        <v>0.74099999999999999</v>
      </c>
      <c r="N102" s="15">
        <f t="shared" si="51"/>
        <v>0.12637999999999999</v>
      </c>
      <c r="O102" s="15">
        <f t="shared" si="51"/>
        <v>0.38752999999999999</v>
      </c>
      <c r="P102" s="15">
        <f t="shared" si="51"/>
        <v>0.46579000000000004</v>
      </c>
      <c r="Q102" s="15">
        <f t="shared" si="51"/>
        <v>0.52</v>
      </c>
      <c r="R102" s="15">
        <f t="shared" si="51"/>
        <v>1.2949999999999999</v>
      </c>
      <c r="S102" s="15">
        <f t="shared" si="51"/>
        <v>0</v>
      </c>
      <c r="T102" s="15">
        <f t="shared" si="51"/>
        <v>0</v>
      </c>
      <c r="U102" s="15">
        <f t="shared" si="51"/>
        <v>0.82399999999999995</v>
      </c>
      <c r="V102" s="15">
        <f t="shared" si="51"/>
        <v>0.46132999999999996</v>
      </c>
      <c r="W102" s="15">
        <f>W101/1000</f>
        <v>0.12</v>
      </c>
      <c r="X102" s="15">
        <f t="shared" si="51"/>
        <v>8.9999999999999993E-3</v>
      </c>
      <c r="Y102" s="15">
        <f t="shared" si="51"/>
        <v>0.26650000000000001</v>
      </c>
      <c r="Z102" s="15">
        <f t="shared" si="51"/>
        <v>0.53300000000000003</v>
      </c>
      <c r="AA102" s="15">
        <f t="shared" si="51"/>
        <v>0.43099999999999999</v>
      </c>
      <c r="AB102" s="15">
        <f t="shared" si="51"/>
        <v>0.4</v>
      </c>
      <c r="AC102" s="15">
        <f t="shared" si="51"/>
        <v>0.28899999999999998</v>
      </c>
      <c r="AD102" s="15">
        <f t="shared" si="51"/>
        <v>0.13500000000000001</v>
      </c>
      <c r="AE102" s="15">
        <f t="shared" si="51"/>
        <v>0.83799999999999997</v>
      </c>
      <c r="AF102" s="15">
        <f t="shared" ref="AF102:AI102" si="52">AF101/1000</f>
        <v>0</v>
      </c>
      <c r="AG102" s="15">
        <f t="shared" si="52"/>
        <v>0</v>
      </c>
      <c r="AH102" s="15">
        <f t="shared" si="52"/>
        <v>0.252</v>
      </c>
      <c r="AI102" s="15">
        <f t="shared" si="52"/>
        <v>0</v>
      </c>
      <c r="AJ102" s="15">
        <f t="shared" si="51"/>
        <v>0.29544999999999999</v>
      </c>
      <c r="AK102" s="15">
        <f t="shared" si="51"/>
        <v>9.9000000000000005E-2</v>
      </c>
      <c r="AL102" s="15">
        <f t="shared" si="51"/>
        <v>7.2749999999999995E-2</v>
      </c>
      <c r="AM102" s="15">
        <f t="shared" si="51"/>
        <v>4.7100000000000003E-2</v>
      </c>
      <c r="AN102" s="15">
        <f t="shared" si="51"/>
        <v>0.26</v>
      </c>
      <c r="AO102" s="15">
        <f t="shared" si="51"/>
        <v>0.32500000000000001</v>
      </c>
      <c r="AP102" s="15">
        <f t="shared" si="51"/>
        <v>0</v>
      </c>
      <c r="AQ102" s="15">
        <f t="shared" si="51"/>
        <v>0.42</v>
      </c>
      <c r="AR102" s="15">
        <f t="shared" si="51"/>
        <v>0</v>
      </c>
      <c r="AS102" s="15">
        <f t="shared" si="51"/>
        <v>0.28850999999999999</v>
      </c>
      <c r="AT102" s="15">
        <f t="shared" si="51"/>
        <v>0.09</v>
      </c>
      <c r="AU102" s="15">
        <f t="shared" si="51"/>
        <v>8.3330000000000001E-2</v>
      </c>
      <c r="AV102" s="15">
        <f t="shared" si="51"/>
        <v>8.0670000000000006E-2</v>
      </c>
      <c r="AW102" s="15">
        <f t="shared" si="51"/>
        <v>8.2849999999999993E-2</v>
      </c>
      <c r="AX102" s="15">
        <f t="shared" si="51"/>
        <v>8.1430000000000002E-2</v>
      </c>
      <c r="AY102" s="15">
        <f t="shared" si="51"/>
        <v>6.3750000000000001E-2</v>
      </c>
      <c r="AZ102" s="15">
        <f t="shared" si="51"/>
        <v>9.5379999999999993E-2</v>
      </c>
      <c r="BA102" s="15">
        <f t="shared" si="51"/>
        <v>7.3999999999999996E-2</v>
      </c>
      <c r="BB102" s="15">
        <f t="shared" si="51"/>
        <v>6.5000000000000002E-2</v>
      </c>
      <c r="BC102" s="15">
        <f t="shared" si="51"/>
        <v>0.11133</v>
      </c>
      <c r="BD102" s="15">
        <f t="shared" si="51"/>
        <v>0.34599999999999997</v>
      </c>
      <c r="BE102" s="15">
        <f t="shared" si="51"/>
        <v>0.55200000000000005</v>
      </c>
      <c r="BF102" s="15">
        <f t="shared" si="51"/>
        <v>0.66600000000000004</v>
      </c>
      <c r="BG102" s="15">
        <f t="shared" si="51"/>
        <v>0.32</v>
      </c>
      <c r="BH102" s="15">
        <f t="shared" si="51"/>
        <v>0.58499999999999996</v>
      </c>
      <c r="BI102" s="15">
        <f t="shared" si="51"/>
        <v>0</v>
      </c>
      <c r="BJ102" s="15">
        <f t="shared" si="51"/>
        <v>5.0999999999999997E-2</v>
      </c>
      <c r="BK102" s="15">
        <f t="shared" si="51"/>
        <v>6.3E-2</v>
      </c>
      <c r="BL102" s="15">
        <f t="shared" si="51"/>
        <v>4.2000000000000003E-2</v>
      </c>
      <c r="BM102" s="15">
        <f t="shared" si="51"/>
        <v>4.2999999999999997E-2</v>
      </c>
      <c r="BN102" s="15">
        <f t="shared" si="51"/>
        <v>6.4000000000000001E-2</v>
      </c>
      <c r="BO102" s="15">
        <f t="shared" si="51"/>
        <v>0.28000000000000003</v>
      </c>
      <c r="BP102" s="15">
        <f t="shared" si="51"/>
        <v>0.17555999999999999</v>
      </c>
      <c r="BQ102" s="15">
        <f t="shared" si="51"/>
        <v>0.03</v>
      </c>
      <c r="BR102" s="59">
        <f t="shared" si="51"/>
        <v>0</v>
      </c>
    </row>
    <row r="103" spans="1:72" ht="17.399999999999999">
      <c r="A103" s="21"/>
      <c r="B103" s="22" t="s">
        <v>29</v>
      </c>
      <c r="C103" s="199"/>
      <c r="D103" s="23">
        <f t="shared" ref="D103:BR103" si="53">D99*D101</f>
        <v>0</v>
      </c>
      <c r="E103" s="23">
        <f t="shared" si="53"/>
        <v>0</v>
      </c>
      <c r="F103" s="23">
        <f t="shared" si="53"/>
        <v>0.41500000000000004</v>
      </c>
      <c r="G103" s="23">
        <f t="shared" si="53"/>
        <v>0</v>
      </c>
      <c r="H103" s="23">
        <f t="shared" si="53"/>
        <v>0</v>
      </c>
      <c r="I103" s="23">
        <f t="shared" si="53"/>
        <v>0</v>
      </c>
      <c r="J103" s="23">
        <f t="shared" si="53"/>
        <v>0</v>
      </c>
      <c r="K103" s="23">
        <f t="shared" si="53"/>
        <v>2.34666</v>
      </c>
      <c r="L103" s="23">
        <f t="shared" si="53"/>
        <v>2.552</v>
      </c>
      <c r="M103" s="23">
        <f t="shared" si="53"/>
        <v>0</v>
      </c>
      <c r="N103" s="23">
        <f t="shared" si="53"/>
        <v>18.956999999999997</v>
      </c>
      <c r="O103" s="23">
        <f t="shared" si="53"/>
        <v>0</v>
      </c>
      <c r="P103" s="23">
        <f t="shared" si="53"/>
        <v>3.2605300000000002</v>
      </c>
      <c r="Q103" s="23">
        <f t="shared" si="53"/>
        <v>0</v>
      </c>
      <c r="R103" s="23">
        <f t="shared" si="53"/>
        <v>0</v>
      </c>
      <c r="S103" s="23">
        <f t="shared" si="53"/>
        <v>0</v>
      </c>
      <c r="T103" s="23">
        <f t="shared" si="53"/>
        <v>0</v>
      </c>
      <c r="U103" s="23">
        <f t="shared" si="53"/>
        <v>0</v>
      </c>
      <c r="V103" s="23">
        <f t="shared" si="53"/>
        <v>0</v>
      </c>
      <c r="W103" s="23">
        <f>W99*W101</f>
        <v>0</v>
      </c>
      <c r="X103" s="23">
        <f t="shared" si="53"/>
        <v>1.2779999999999998</v>
      </c>
      <c r="Y103" s="23">
        <f t="shared" si="53"/>
        <v>0</v>
      </c>
      <c r="Z103" s="23">
        <f t="shared" si="53"/>
        <v>0</v>
      </c>
      <c r="AA103" s="23">
        <f t="shared" si="53"/>
        <v>0</v>
      </c>
      <c r="AB103" s="23">
        <f t="shared" si="53"/>
        <v>0</v>
      </c>
      <c r="AC103" s="23">
        <f t="shared" si="53"/>
        <v>0</v>
      </c>
      <c r="AD103" s="23">
        <f t="shared" si="53"/>
        <v>0</v>
      </c>
      <c r="AE103" s="23">
        <f t="shared" si="53"/>
        <v>0</v>
      </c>
      <c r="AF103" s="23">
        <f t="shared" ref="AF103:AI103" si="54">AF99*AF101</f>
        <v>0</v>
      </c>
      <c r="AG103" s="23">
        <f t="shared" si="54"/>
        <v>0</v>
      </c>
      <c r="AH103" s="23">
        <f t="shared" si="54"/>
        <v>0</v>
      </c>
      <c r="AI103" s="23">
        <f t="shared" si="54"/>
        <v>0</v>
      </c>
      <c r="AJ103" s="23">
        <f t="shared" si="53"/>
        <v>0</v>
      </c>
      <c r="AK103" s="23">
        <f t="shared" si="53"/>
        <v>0</v>
      </c>
      <c r="AL103" s="23">
        <f t="shared" si="53"/>
        <v>0</v>
      </c>
      <c r="AM103" s="23">
        <f t="shared" si="53"/>
        <v>0</v>
      </c>
      <c r="AN103" s="23">
        <f t="shared" si="53"/>
        <v>0</v>
      </c>
      <c r="AO103" s="23">
        <f t="shared" si="53"/>
        <v>0</v>
      </c>
      <c r="AP103" s="23">
        <f t="shared" si="53"/>
        <v>0</v>
      </c>
      <c r="AQ103" s="23">
        <f t="shared" si="53"/>
        <v>0</v>
      </c>
      <c r="AR103" s="23">
        <f t="shared" si="53"/>
        <v>0</v>
      </c>
      <c r="AS103" s="23">
        <f t="shared" si="53"/>
        <v>0</v>
      </c>
      <c r="AT103" s="23">
        <f t="shared" si="53"/>
        <v>0</v>
      </c>
      <c r="AU103" s="23">
        <f t="shared" si="53"/>
        <v>0</v>
      </c>
      <c r="AV103" s="23">
        <f t="shared" si="53"/>
        <v>0</v>
      </c>
      <c r="AW103" s="23">
        <f t="shared" si="53"/>
        <v>0</v>
      </c>
      <c r="AX103" s="23">
        <f t="shared" si="53"/>
        <v>1.6611720000000003</v>
      </c>
      <c r="AY103" s="23">
        <f t="shared" si="53"/>
        <v>0</v>
      </c>
      <c r="AZ103" s="23">
        <f t="shared" si="53"/>
        <v>0</v>
      </c>
      <c r="BA103" s="23">
        <f t="shared" si="53"/>
        <v>0</v>
      </c>
      <c r="BB103" s="23">
        <f t="shared" si="53"/>
        <v>0</v>
      </c>
      <c r="BC103" s="23">
        <f t="shared" si="53"/>
        <v>0</v>
      </c>
      <c r="BD103" s="23">
        <f t="shared" si="53"/>
        <v>0</v>
      </c>
      <c r="BE103" s="23">
        <f t="shared" si="53"/>
        <v>0</v>
      </c>
      <c r="BF103" s="23">
        <f t="shared" si="53"/>
        <v>0</v>
      </c>
      <c r="BG103" s="23">
        <f t="shared" si="53"/>
        <v>0</v>
      </c>
      <c r="BH103" s="23">
        <f t="shared" si="53"/>
        <v>0</v>
      </c>
      <c r="BI103" s="23">
        <f t="shared" si="53"/>
        <v>0</v>
      </c>
      <c r="BJ103" s="23">
        <f t="shared" si="53"/>
        <v>0</v>
      </c>
      <c r="BK103" s="23">
        <f t="shared" si="53"/>
        <v>0</v>
      </c>
      <c r="BL103" s="23">
        <f t="shared" si="53"/>
        <v>0</v>
      </c>
      <c r="BM103" s="23">
        <f t="shared" si="53"/>
        <v>0</v>
      </c>
      <c r="BN103" s="23">
        <f t="shared" si="53"/>
        <v>0</v>
      </c>
      <c r="BO103" s="23">
        <f t="shared" si="53"/>
        <v>0</v>
      </c>
      <c r="BP103" s="23">
        <f t="shared" si="53"/>
        <v>0.21067199999999997</v>
      </c>
      <c r="BQ103" s="23">
        <f t="shared" si="53"/>
        <v>0</v>
      </c>
      <c r="BR103" s="62">
        <f t="shared" si="53"/>
        <v>0</v>
      </c>
      <c r="BS103" s="24">
        <f>SUM(D103:BQ103)</f>
        <v>30.681033999999997</v>
      </c>
      <c r="BT103" s="25">
        <f>BS103/$C$11</f>
        <v>30.681033999999997</v>
      </c>
    </row>
    <row r="104" spans="1:72" ht="17.399999999999999">
      <c r="A104" s="21"/>
      <c r="B104" s="22" t="s">
        <v>30</v>
      </c>
      <c r="C104" s="199"/>
      <c r="D104" s="23">
        <f t="shared" ref="D104:BR104" si="55">D99*D101</f>
        <v>0</v>
      </c>
      <c r="E104" s="23">
        <f t="shared" si="55"/>
        <v>0</v>
      </c>
      <c r="F104" s="23">
        <f t="shared" si="55"/>
        <v>0.41500000000000004</v>
      </c>
      <c r="G104" s="23">
        <f t="shared" si="55"/>
        <v>0</v>
      </c>
      <c r="H104" s="23">
        <f t="shared" si="55"/>
        <v>0</v>
      </c>
      <c r="I104" s="23">
        <f t="shared" si="55"/>
        <v>0</v>
      </c>
      <c r="J104" s="23">
        <f t="shared" si="55"/>
        <v>0</v>
      </c>
      <c r="K104" s="23">
        <f t="shared" si="55"/>
        <v>2.34666</v>
      </c>
      <c r="L104" s="23">
        <f t="shared" si="55"/>
        <v>2.552</v>
      </c>
      <c r="M104" s="23">
        <f t="shared" si="55"/>
        <v>0</v>
      </c>
      <c r="N104" s="23">
        <f t="shared" si="55"/>
        <v>18.956999999999997</v>
      </c>
      <c r="O104" s="23">
        <f t="shared" si="55"/>
        <v>0</v>
      </c>
      <c r="P104" s="23">
        <f t="shared" si="55"/>
        <v>3.2605300000000002</v>
      </c>
      <c r="Q104" s="23">
        <f t="shared" si="55"/>
        <v>0</v>
      </c>
      <c r="R104" s="23">
        <f t="shared" si="55"/>
        <v>0</v>
      </c>
      <c r="S104" s="23">
        <f t="shared" si="55"/>
        <v>0</v>
      </c>
      <c r="T104" s="23">
        <f t="shared" si="55"/>
        <v>0</v>
      </c>
      <c r="U104" s="23">
        <f t="shared" si="55"/>
        <v>0</v>
      </c>
      <c r="V104" s="23">
        <f t="shared" si="55"/>
        <v>0</v>
      </c>
      <c r="W104" s="23">
        <f>W99*W101</f>
        <v>0</v>
      </c>
      <c r="X104" s="23">
        <f t="shared" si="55"/>
        <v>1.2779999999999998</v>
      </c>
      <c r="Y104" s="23">
        <f t="shared" si="55"/>
        <v>0</v>
      </c>
      <c r="Z104" s="23">
        <f t="shared" si="55"/>
        <v>0</v>
      </c>
      <c r="AA104" s="23">
        <f t="shared" si="55"/>
        <v>0</v>
      </c>
      <c r="AB104" s="23">
        <f t="shared" si="55"/>
        <v>0</v>
      </c>
      <c r="AC104" s="23">
        <f t="shared" si="55"/>
        <v>0</v>
      </c>
      <c r="AD104" s="23">
        <f t="shared" si="55"/>
        <v>0</v>
      </c>
      <c r="AE104" s="23">
        <f t="shared" si="55"/>
        <v>0</v>
      </c>
      <c r="AF104" s="23">
        <f t="shared" ref="AF104:AI104" si="56">AF99*AF101</f>
        <v>0</v>
      </c>
      <c r="AG104" s="23">
        <f t="shared" si="56"/>
        <v>0</v>
      </c>
      <c r="AH104" s="23">
        <f t="shared" si="56"/>
        <v>0</v>
      </c>
      <c r="AI104" s="23">
        <f t="shared" si="56"/>
        <v>0</v>
      </c>
      <c r="AJ104" s="23">
        <f t="shared" si="55"/>
        <v>0</v>
      </c>
      <c r="AK104" s="23">
        <f t="shared" si="55"/>
        <v>0</v>
      </c>
      <c r="AL104" s="23">
        <f t="shared" si="55"/>
        <v>0</v>
      </c>
      <c r="AM104" s="23">
        <f t="shared" si="55"/>
        <v>0</v>
      </c>
      <c r="AN104" s="23">
        <f t="shared" si="55"/>
        <v>0</v>
      </c>
      <c r="AO104" s="23">
        <f t="shared" si="55"/>
        <v>0</v>
      </c>
      <c r="AP104" s="23">
        <f t="shared" si="55"/>
        <v>0</v>
      </c>
      <c r="AQ104" s="23">
        <f t="shared" si="55"/>
        <v>0</v>
      </c>
      <c r="AR104" s="23">
        <f t="shared" si="55"/>
        <v>0</v>
      </c>
      <c r="AS104" s="23">
        <f t="shared" si="55"/>
        <v>0</v>
      </c>
      <c r="AT104" s="23">
        <f t="shared" si="55"/>
        <v>0</v>
      </c>
      <c r="AU104" s="23">
        <f t="shared" si="55"/>
        <v>0</v>
      </c>
      <c r="AV104" s="23">
        <f t="shared" si="55"/>
        <v>0</v>
      </c>
      <c r="AW104" s="23">
        <f t="shared" si="55"/>
        <v>0</v>
      </c>
      <c r="AX104" s="23">
        <f t="shared" si="55"/>
        <v>1.6611720000000003</v>
      </c>
      <c r="AY104" s="23">
        <f t="shared" si="55"/>
        <v>0</v>
      </c>
      <c r="AZ104" s="23">
        <f t="shared" si="55"/>
        <v>0</v>
      </c>
      <c r="BA104" s="23">
        <f t="shared" si="55"/>
        <v>0</v>
      </c>
      <c r="BB104" s="23">
        <f t="shared" si="55"/>
        <v>0</v>
      </c>
      <c r="BC104" s="23">
        <f t="shared" si="55"/>
        <v>0</v>
      </c>
      <c r="BD104" s="23">
        <f t="shared" si="55"/>
        <v>0</v>
      </c>
      <c r="BE104" s="23">
        <f t="shared" si="55"/>
        <v>0</v>
      </c>
      <c r="BF104" s="23">
        <f t="shared" si="55"/>
        <v>0</v>
      </c>
      <c r="BG104" s="23">
        <f t="shared" si="55"/>
        <v>0</v>
      </c>
      <c r="BH104" s="23">
        <f t="shared" si="55"/>
        <v>0</v>
      </c>
      <c r="BI104" s="23">
        <f t="shared" si="55"/>
        <v>0</v>
      </c>
      <c r="BJ104" s="23">
        <f t="shared" si="55"/>
        <v>0</v>
      </c>
      <c r="BK104" s="23">
        <f t="shared" si="55"/>
        <v>0</v>
      </c>
      <c r="BL104" s="23">
        <f t="shared" si="55"/>
        <v>0</v>
      </c>
      <c r="BM104" s="23">
        <f t="shared" si="55"/>
        <v>0</v>
      </c>
      <c r="BN104" s="23">
        <f t="shared" si="55"/>
        <v>0</v>
      </c>
      <c r="BO104" s="23">
        <f t="shared" si="55"/>
        <v>0</v>
      </c>
      <c r="BP104" s="23">
        <f t="shared" si="55"/>
        <v>0.21067199999999997</v>
      </c>
      <c r="BQ104" s="23">
        <f t="shared" si="55"/>
        <v>0</v>
      </c>
      <c r="BR104" s="62">
        <f t="shared" si="55"/>
        <v>0</v>
      </c>
      <c r="BS104" s="24">
        <f>SUM(D104:BQ104)</f>
        <v>30.681033999999997</v>
      </c>
      <c r="BT104" s="25">
        <f>BS104/$C$11</f>
        <v>30.681033999999997</v>
      </c>
    </row>
    <row r="106" spans="1:72">
      <c r="J106" s="1"/>
      <c r="Q106" s="1"/>
      <c r="R106" s="1"/>
      <c r="AH106" s="1"/>
      <c r="AI106" s="1"/>
    </row>
    <row r="107" spans="1:72" ht="15" customHeight="1">
      <c r="A107" s="175"/>
      <c r="B107" s="2" t="s">
        <v>1</v>
      </c>
      <c r="C107" s="177" t="s">
        <v>2</v>
      </c>
      <c r="D107" s="177" t="str">
        <f t="shared" ref="D107:BR107" si="57">D57</f>
        <v>Хлеб пшеничный</v>
      </c>
      <c r="E107" s="177" t="str">
        <f t="shared" si="57"/>
        <v>Хлеб ржано-пшеничный</v>
      </c>
      <c r="F107" s="177" t="str">
        <f t="shared" si="57"/>
        <v>Сахар</v>
      </c>
      <c r="G107" s="177" t="str">
        <f t="shared" si="57"/>
        <v>Чай</v>
      </c>
      <c r="H107" s="177" t="str">
        <f t="shared" si="57"/>
        <v>Какао</v>
      </c>
      <c r="I107" s="177" t="str">
        <f t="shared" si="57"/>
        <v>Кофейный напиток</v>
      </c>
      <c r="J107" s="177" t="str">
        <f t="shared" si="57"/>
        <v>Молоко 2,5%</v>
      </c>
      <c r="K107" s="177" t="str">
        <f t="shared" si="57"/>
        <v>Масло сливочное</v>
      </c>
      <c r="L107" s="177" t="str">
        <f t="shared" si="57"/>
        <v>Сметана 15%</v>
      </c>
      <c r="M107" s="177" t="str">
        <f t="shared" si="57"/>
        <v>Молоко сухое</v>
      </c>
      <c r="N107" s="177" t="str">
        <f t="shared" si="57"/>
        <v>Снежок 2,5 %</v>
      </c>
      <c r="O107" s="177" t="str">
        <f t="shared" si="57"/>
        <v>Творог 5%</v>
      </c>
      <c r="P107" s="177" t="str">
        <f t="shared" si="57"/>
        <v>Молоко сгущенное</v>
      </c>
      <c r="Q107" s="177" t="str">
        <f t="shared" si="57"/>
        <v xml:space="preserve">Джем Сава </v>
      </c>
      <c r="R107" s="177" t="str">
        <f t="shared" si="57"/>
        <v>Сыр</v>
      </c>
      <c r="S107" s="177" t="str">
        <f t="shared" si="57"/>
        <v>Зеленый горошек</v>
      </c>
      <c r="T107" s="177" t="str">
        <f t="shared" si="57"/>
        <v>Кукуруза консервирован.</v>
      </c>
      <c r="U107" s="177" t="str">
        <f t="shared" si="57"/>
        <v>Консервы рыбные</v>
      </c>
      <c r="V107" s="177" t="str">
        <f t="shared" si="57"/>
        <v>Огурцы консервирован.</v>
      </c>
      <c r="W107" s="177" t="str">
        <f>W57</f>
        <v>Огурцы свежие</v>
      </c>
      <c r="X107" s="177" t="str">
        <f t="shared" si="57"/>
        <v>Яйцо</v>
      </c>
      <c r="Y107" s="177" t="str">
        <f t="shared" si="57"/>
        <v>Икра кабачковая</v>
      </c>
      <c r="Z107" s="177" t="str">
        <f t="shared" si="57"/>
        <v>Изюм</v>
      </c>
      <c r="AA107" s="177" t="str">
        <f t="shared" si="57"/>
        <v>Курага</v>
      </c>
      <c r="AB107" s="177" t="str">
        <f t="shared" si="57"/>
        <v>Чернослив</v>
      </c>
      <c r="AC107" s="177" t="str">
        <f t="shared" si="57"/>
        <v>Шиповник</v>
      </c>
      <c r="AD107" s="177" t="str">
        <f t="shared" si="57"/>
        <v>Сухофрукты</v>
      </c>
      <c r="AE107" s="177" t="str">
        <f t="shared" si="57"/>
        <v>Ягода свежемороженная</v>
      </c>
      <c r="AF107" s="177" t="str">
        <f t="shared" ref="AF107:AI107" si="58">AF57</f>
        <v>Лимон</v>
      </c>
      <c r="AG107" s="177" t="str">
        <f t="shared" si="58"/>
        <v>Банан</v>
      </c>
      <c r="AH107" s="177" t="str">
        <f t="shared" si="58"/>
        <v xml:space="preserve">Сок </v>
      </c>
      <c r="AI107" s="177" t="str">
        <f t="shared" si="58"/>
        <v>Яблоко</v>
      </c>
      <c r="AJ107" s="177" t="str">
        <f t="shared" si="57"/>
        <v>Кисель</v>
      </c>
      <c r="AK107" s="177" t="str">
        <f t="shared" si="57"/>
        <v xml:space="preserve">Сок </v>
      </c>
      <c r="AL107" s="177" t="str">
        <f t="shared" si="57"/>
        <v>Макаронные изделия</v>
      </c>
      <c r="AM107" s="177" t="str">
        <f t="shared" si="57"/>
        <v>Мука</v>
      </c>
      <c r="AN107" s="177" t="str">
        <f t="shared" si="57"/>
        <v>Дрожжи</v>
      </c>
      <c r="AO107" s="177" t="str">
        <f t="shared" si="57"/>
        <v>Печенье</v>
      </c>
      <c r="AP107" s="177" t="str">
        <f t="shared" si="57"/>
        <v>Пряники</v>
      </c>
      <c r="AQ107" s="177" t="str">
        <f t="shared" si="57"/>
        <v>Вафли</v>
      </c>
      <c r="AR107" s="177" t="str">
        <f t="shared" si="57"/>
        <v>Конфеты</v>
      </c>
      <c r="AS107" s="177" t="str">
        <f t="shared" si="57"/>
        <v>Повидло Сава</v>
      </c>
      <c r="AT107" s="177" t="str">
        <f t="shared" si="57"/>
        <v>Крупа геркулес</v>
      </c>
      <c r="AU107" s="177" t="str">
        <f t="shared" si="57"/>
        <v>Крупа горох</v>
      </c>
      <c r="AV107" s="177" t="str">
        <f t="shared" si="57"/>
        <v>Крупа гречневая</v>
      </c>
      <c r="AW107" s="177" t="str">
        <f t="shared" si="57"/>
        <v>Крупа кукурузная</v>
      </c>
      <c r="AX107" s="177" t="str">
        <f t="shared" si="57"/>
        <v>Крупа манная</v>
      </c>
      <c r="AY107" s="177" t="str">
        <f t="shared" si="57"/>
        <v>Крупа перловая</v>
      </c>
      <c r="AZ107" s="177" t="str">
        <f t="shared" si="57"/>
        <v>Крупа пшеничная</v>
      </c>
      <c r="BA107" s="177" t="str">
        <f t="shared" si="57"/>
        <v>Крупа пшено</v>
      </c>
      <c r="BB107" s="177" t="str">
        <f t="shared" si="57"/>
        <v>Крупа ячневая</v>
      </c>
      <c r="BC107" s="177" t="str">
        <f t="shared" si="57"/>
        <v>Рис</v>
      </c>
      <c r="BD107" s="177" t="str">
        <f t="shared" si="57"/>
        <v>Цыпленок бройлер</v>
      </c>
      <c r="BE107" s="177" t="str">
        <f t="shared" si="57"/>
        <v>Филе куриное</v>
      </c>
      <c r="BF107" s="177" t="str">
        <f t="shared" si="57"/>
        <v>Фарш говяжий</v>
      </c>
      <c r="BG107" s="177" t="str">
        <f t="shared" si="57"/>
        <v>Печень куриная</v>
      </c>
      <c r="BH107" s="177" t="str">
        <f t="shared" si="57"/>
        <v>Филе минтая</v>
      </c>
      <c r="BI107" s="177" t="str">
        <f t="shared" si="57"/>
        <v>Филе сельди слабосол.</v>
      </c>
      <c r="BJ107" s="177" t="str">
        <f t="shared" si="57"/>
        <v>Картофель</v>
      </c>
      <c r="BK107" s="177" t="str">
        <f t="shared" si="57"/>
        <v>Морковь</v>
      </c>
      <c r="BL107" s="177" t="str">
        <f t="shared" si="57"/>
        <v>Лук</v>
      </c>
      <c r="BM107" s="177" t="str">
        <f t="shared" si="57"/>
        <v>Капуста</v>
      </c>
      <c r="BN107" s="177" t="str">
        <f t="shared" si="57"/>
        <v>Свекла</v>
      </c>
      <c r="BO107" s="177" t="str">
        <f t="shared" si="57"/>
        <v>Томатная паста</v>
      </c>
      <c r="BP107" s="177" t="str">
        <f t="shared" si="57"/>
        <v>Масло растительное</v>
      </c>
      <c r="BQ107" s="177" t="str">
        <f t="shared" si="57"/>
        <v>Соль</v>
      </c>
      <c r="BR107" s="181" t="str">
        <f t="shared" si="57"/>
        <v>Аскорбиновая кислота</v>
      </c>
      <c r="BS107" s="200" t="s">
        <v>3</v>
      </c>
      <c r="BT107" s="200" t="s">
        <v>4</v>
      </c>
    </row>
    <row r="108" spans="1:72" ht="30" customHeight="1">
      <c r="A108" s="176"/>
      <c r="B108" s="3" t="s">
        <v>5</v>
      </c>
      <c r="C108" s="178"/>
      <c r="D108" s="178"/>
      <c r="E108" s="178"/>
      <c r="F108" s="178"/>
      <c r="G108" s="178"/>
      <c r="H108" s="178"/>
      <c r="I108" s="178"/>
      <c r="J108" s="178"/>
      <c r="K108" s="178"/>
      <c r="L108" s="178"/>
      <c r="M108" s="178"/>
      <c r="N108" s="178"/>
      <c r="O108" s="178"/>
      <c r="P108" s="178"/>
      <c r="Q108" s="178"/>
      <c r="R108" s="178"/>
      <c r="S108" s="178"/>
      <c r="T108" s="178"/>
      <c r="U108" s="178"/>
      <c r="V108" s="178"/>
      <c r="W108" s="178"/>
      <c r="X108" s="178"/>
      <c r="Y108" s="178"/>
      <c r="Z108" s="178"/>
      <c r="AA108" s="178"/>
      <c r="AB108" s="178"/>
      <c r="AC108" s="178"/>
      <c r="AD108" s="178"/>
      <c r="AE108" s="178"/>
      <c r="AF108" s="178"/>
      <c r="AG108" s="178"/>
      <c r="AH108" s="178"/>
      <c r="AI108" s="178"/>
      <c r="AJ108" s="178"/>
      <c r="AK108" s="178"/>
      <c r="AL108" s="178"/>
      <c r="AM108" s="178"/>
      <c r="AN108" s="178"/>
      <c r="AO108" s="178"/>
      <c r="AP108" s="178"/>
      <c r="AQ108" s="178"/>
      <c r="AR108" s="178"/>
      <c r="AS108" s="178"/>
      <c r="AT108" s="178"/>
      <c r="AU108" s="178"/>
      <c r="AV108" s="178"/>
      <c r="AW108" s="178"/>
      <c r="AX108" s="178"/>
      <c r="AY108" s="178"/>
      <c r="AZ108" s="178"/>
      <c r="BA108" s="178"/>
      <c r="BB108" s="178"/>
      <c r="BC108" s="178"/>
      <c r="BD108" s="178"/>
      <c r="BE108" s="178"/>
      <c r="BF108" s="178"/>
      <c r="BG108" s="178"/>
      <c r="BH108" s="178"/>
      <c r="BI108" s="178"/>
      <c r="BJ108" s="178"/>
      <c r="BK108" s="178"/>
      <c r="BL108" s="178"/>
      <c r="BM108" s="178"/>
      <c r="BN108" s="178"/>
      <c r="BO108" s="178"/>
      <c r="BP108" s="178"/>
      <c r="BQ108" s="178"/>
      <c r="BR108" s="182"/>
      <c r="BS108" s="201"/>
      <c r="BT108" s="201"/>
    </row>
    <row r="109" spans="1:72" ht="15" customHeight="1">
      <c r="A109" s="196" t="s">
        <v>21</v>
      </c>
      <c r="B109" s="12" t="s">
        <v>39</v>
      </c>
      <c r="C109" s="193">
        <f>$F$8</f>
        <v>1</v>
      </c>
      <c r="D109" s="4">
        <f t="shared" ref="D109:BR113" si="59">D31</f>
        <v>0</v>
      </c>
      <c r="E109" s="4">
        <f t="shared" si="59"/>
        <v>0</v>
      </c>
      <c r="F109" s="4">
        <f t="shared" si="59"/>
        <v>0</v>
      </c>
      <c r="G109" s="4">
        <f t="shared" si="59"/>
        <v>0</v>
      </c>
      <c r="H109" s="4">
        <f t="shared" si="59"/>
        <v>0</v>
      </c>
      <c r="I109" s="4">
        <f t="shared" si="59"/>
        <v>0</v>
      </c>
      <c r="J109" s="4">
        <f t="shared" si="59"/>
        <v>0</v>
      </c>
      <c r="K109" s="4">
        <f t="shared" si="59"/>
        <v>4.0000000000000001E-3</v>
      </c>
      <c r="L109" s="4">
        <f t="shared" si="59"/>
        <v>0</v>
      </c>
      <c r="M109" s="4">
        <f t="shared" si="59"/>
        <v>0</v>
      </c>
      <c r="N109" s="4">
        <f t="shared" si="59"/>
        <v>0</v>
      </c>
      <c r="O109" s="4">
        <f t="shared" si="59"/>
        <v>0</v>
      </c>
      <c r="P109" s="4">
        <f t="shared" si="59"/>
        <v>0</v>
      </c>
      <c r="Q109" s="4">
        <f t="shared" si="59"/>
        <v>0</v>
      </c>
      <c r="R109" s="4">
        <f t="shared" si="59"/>
        <v>0</v>
      </c>
      <c r="S109" s="4">
        <f t="shared" si="59"/>
        <v>0</v>
      </c>
      <c r="T109" s="4">
        <f t="shared" si="59"/>
        <v>0</v>
      </c>
      <c r="U109" s="4">
        <f t="shared" si="59"/>
        <v>0</v>
      </c>
      <c r="V109" s="4">
        <f t="shared" si="59"/>
        <v>0</v>
      </c>
      <c r="W109" s="4">
        <f>W31</f>
        <v>0</v>
      </c>
      <c r="X109" s="4">
        <f t="shared" si="59"/>
        <v>0</v>
      </c>
      <c r="Y109" s="4">
        <f t="shared" si="59"/>
        <v>0</v>
      </c>
      <c r="Z109" s="4">
        <f t="shared" si="59"/>
        <v>0</v>
      </c>
      <c r="AA109" s="4">
        <f t="shared" si="59"/>
        <v>0</v>
      </c>
      <c r="AB109" s="4">
        <f t="shared" si="59"/>
        <v>0</v>
      </c>
      <c r="AC109" s="4">
        <f t="shared" si="59"/>
        <v>0</v>
      </c>
      <c r="AD109" s="4">
        <f t="shared" si="59"/>
        <v>0</v>
      </c>
      <c r="AE109" s="4">
        <f t="shared" si="59"/>
        <v>0</v>
      </c>
      <c r="AF109" s="4">
        <f t="shared" ref="AF109:AI112" si="60">AF31</f>
        <v>0</v>
      </c>
      <c r="AG109" s="4">
        <f t="shared" si="60"/>
        <v>0</v>
      </c>
      <c r="AH109" s="4">
        <f t="shared" si="60"/>
        <v>0</v>
      </c>
      <c r="AI109" s="4">
        <f t="shared" si="60"/>
        <v>0</v>
      </c>
      <c r="AJ109" s="4">
        <f t="shared" si="59"/>
        <v>0</v>
      </c>
      <c r="AK109" s="4">
        <f t="shared" si="59"/>
        <v>0</v>
      </c>
      <c r="AL109" s="4">
        <f t="shared" si="59"/>
        <v>0.03</v>
      </c>
      <c r="AM109" s="4">
        <f t="shared" si="59"/>
        <v>0</v>
      </c>
      <c r="AN109" s="4">
        <f t="shared" si="59"/>
        <v>0</v>
      </c>
      <c r="AO109" s="4">
        <f t="shared" si="59"/>
        <v>0</v>
      </c>
      <c r="AP109" s="4">
        <f t="shared" si="59"/>
        <v>0</v>
      </c>
      <c r="AQ109" s="4">
        <f t="shared" si="59"/>
        <v>0</v>
      </c>
      <c r="AR109" s="4">
        <f t="shared" si="59"/>
        <v>0</v>
      </c>
      <c r="AS109" s="4">
        <f t="shared" si="59"/>
        <v>0</v>
      </c>
      <c r="AT109" s="4">
        <f t="shared" si="59"/>
        <v>0</v>
      </c>
      <c r="AU109" s="4">
        <f t="shared" si="59"/>
        <v>0</v>
      </c>
      <c r="AV109" s="4">
        <f t="shared" si="59"/>
        <v>0</v>
      </c>
      <c r="AW109" s="4">
        <f t="shared" si="59"/>
        <v>0</v>
      </c>
      <c r="AX109" s="4">
        <f t="shared" si="59"/>
        <v>0</v>
      </c>
      <c r="AY109" s="4">
        <f t="shared" si="59"/>
        <v>0</v>
      </c>
      <c r="AZ109" s="4">
        <f t="shared" si="59"/>
        <v>0</v>
      </c>
      <c r="BA109" s="4">
        <f t="shared" si="59"/>
        <v>0</v>
      </c>
      <c r="BB109" s="4">
        <f t="shared" si="59"/>
        <v>0</v>
      </c>
      <c r="BC109" s="4">
        <f t="shared" si="59"/>
        <v>0</v>
      </c>
      <c r="BD109" s="4">
        <f t="shared" si="59"/>
        <v>0</v>
      </c>
      <c r="BE109" s="4">
        <f t="shared" si="59"/>
        <v>0</v>
      </c>
      <c r="BF109" s="4">
        <f t="shared" si="59"/>
        <v>0</v>
      </c>
      <c r="BG109" s="4">
        <f t="shared" si="59"/>
        <v>0</v>
      </c>
      <c r="BH109" s="4">
        <f t="shared" si="59"/>
        <v>0</v>
      </c>
      <c r="BI109" s="4">
        <f t="shared" si="59"/>
        <v>0</v>
      </c>
      <c r="BJ109" s="4">
        <f t="shared" si="59"/>
        <v>0</v>
      </c>
      <c r="BK109" s="4">
        <f t="shared" si="59"/>
        <v>0</v>
      </c>
      <c r="BL109" s="4">
        <f t="shared" si="59"/>
        <v>0</v>
      </c>
      <c r="BM109" s="4">
        <f t="shared" si="59"/>
        <v>0</v>
      </c>
      <c r="BN109" s="4">
        <f t="shared" si="59"/>
        <v>0</v>
      </c>
      <c r="BO109" s="4">
        <f t="shared" si="59"/>
        <v>0</v>
      </c>
      <c r="BP109" s="4">
        <f t="shared" si="59"/>
        <v>0</v>
      </c>
      <c r="BQ109" s="4">
        <f t="shared" si="59"/>
        <v>5.0000000000000001E-4</v>
      </c>
      <c r="BR109" s="58">
        <f t="shared" si="59"/>
        <v>0</v>
      </c>
    </row>
    <row r="110" spans="1:72" ht="15" customHeight="1">
      <c r="A110" s="197"/>
      <c r="B110" s="40" t="s">
        <v>15</v>
      </c>
      <c r="C110" s="194"/>
      <c r="D110" s="4">
        <f t="shared" si="59"/>
        <v>0.02</v>
      </c>
      <c r="E110" s="4">
        <f t="shared" si="59"/>
        <v>0</v>
      </c>
      <c r="F110" s="4">
        <f t="shared" si="59"/>
        <v>0</v>
      </c>
      <c r="G110" s="4">
        <f t="shared" si="59"/>
        <v>0</v>
      </c>
      <c r="H110" s="4">
        <f t="shared" si="59"/>
        <v>0</v>
      </c>
      <c r="I110" s="4">
        <f t="shared" si="59"/>
        <v>0</v>
      </c>
      <c r="J110" s="4">
        <f t="shared" si="59"/>
        <v>0</v>
      </c>
      <c r="K110" s="4">
        <f t="shared" si="59"/>
        <v>0</v>
      </c>
      <c r="L110" s="4">
        <f t="shared" si="59"/>
        <v>0</v>
      </c>
      <c r="M110" s="4">
        <f t="shared" si="59"/>
        <v>0</v>
      </c>
      <c r="N110" s="4">
        <f t="shared" si="59"/>
        <v>0</v>
      </c>
      <c r="O110" s="4">
        <f t="shared" si="59"/>
        <v>0</v>
      </c>
      <c r="P110" s="4">
        <f t="shared" si="59"/>
        <v>0</v>
      </c>
      <c r="Q110" s="4">
        <f t="shared" si="59"/>
        <v>0</v>
      </c>
      <c r="R110" s="4">
        <f t="shared" si="59"/>
        <v>0</v>
      </c>
      <c r="S110" s="4">
        <f t="shared" si="59"/>
        <v>0</v>
      </c>
      <c r="T110" s="4">
        <f t="shared" si="59"/>
        <v>0</v>
      </c>
      <c r="U110" s="4">
        <f t="shared" si="59"/>
        <v>0</v>
      </c>
      <c r="V110" s="4">
        <f t="shared" si="59"/>
        <v>0</v>
      </c>
      <c r="W110" s="4">
        <f>W32</f>
        <v>0</v>
      </c>
      <c r="X110" s="4">
        <f t="shared" si="59"/>
        <v>0</v>
      </c>
      <c r="Y110" s="4">
        <f t="shared" si="59"/>
        <v>0</v>
      </c>
      <c r="Z110" s="4">
        <f t="shared" si="59"/>
        <v>0</v>
      </c>
      <c r="AA110" s="4">
        <f t="shared" si="59"/>
        <v>0</v>
      </c>
      <c r="AB110" s="4">
        <f t="shared" si="59"/>
        <v>0</v>
      </c>
      <c r="AC110" s="4">
        <f t="shared" si="59"/>
        <v>0</v>
      </c>
      <c r="AD110" s="4">
        <f t="shared" si="59"/>
        <v>0</v>
      </c>
      <c r="AE110" s="4">
        <f t="shared" si="59"/>
        <v>0</v>
      </c>
      <c r="AF110" s="4">
        <f t="shared" si="60"/>
        <v>0</v>
      </c>
      <c r="AG110" s="4">
        <f t="shared" si="60"/>
        <v>0</v>
      </c>
      <c r="AH110" s="4">
        <f t="shared" si="60"/>
        <v>0</v>
      </c>
      <c r="AI110" s="4">
        <f t="shared" si="60"/>
        <v>0</v>
      </c>
      <c r="AJ110" s="4">
        <f t="shared" si="59"/>
        <v>0</v>
      </c>
      <c r="AK110" s="4">
        <f t="shared" si="59"/>
        <v>0</v>
      </c>
      <c r="AL110" s="4">
        <f t="shared" si="59"/>
        <v>0</v>
      </c>
      <c r="AM110" s="4">
        <f t="shared" si="59"/>
        <v>0</v>
      </c>
      <c r="AN110" s="4">
        <f t="shared" si="59"/>
        <v>0</v>
      </c>
      <c r="AO110" s="4">
        <f t="shared" si="59"/>
        <v>0</v>
      </c>
      <c r="AP110" s="4">
        <f t="shared" si="59"/>
        <v>0</v>
      </c>
      <c r="AQ110" s="4">
        <f t="shared" si="59"/>
        <v>0</v>
      </c>
      <c r="AR110" s="4">
        <f t="shared" si="59"/>
        <v>0</v>
      </c>
      <c r="AS110" s="4">
        <f t="shared" si="59"/>
        <v>0</v>
      </c>
      <c r="AT110" s="4">
        <f t="shared" si="59"/>
        <v>0</v>
      </c>
      <c r="AU110" s="4">
        <f t="shared" si="59"/>
        <v>0</v>
      </c>
      <c r="AV110" s="4">
        <f t="shared" si="59"/>
        <v>0</v>
      </c>
      <c r="AW110" s="4">
        <f t="shared" si="59"/>
        <v>0</v>
      </c>
      <c r="AX110" s="4">
        <f t="shared" si="59"/>
        <v>0</v>
      </c>
      <c r="AY110" s="4">
        <f t="shared" si="59"/>
        <v>0</v>
      </c>
      <c r="AZ110" s="4">
        <f t="shared" si="59"/>
        <v>0</v>
      </c>
      <c r="BA110" s="4">
        <f t="shared" si="59"/>
        <v>0</v>
      </c>
      <c r="BB110" s="4">
        <f t="shared" si="59"/>
        <v>0</v>
      </c>
      <c r="BC110" s="4">
        <f t="shared" si="59"/>
        <v>0</v>
      </c>
      <c r="BD110" s="4">
        <f t="shared" si="59"/>
        <v>0</v>
      </c>
      <c r="BE110" s="4">
        <f t="shared" si="59"/>
        <v>0</v>
      </c>
      <c r="BF110" s="4">
        <f t="shared" si="59"/>
        <v>0</v>
      </c>
      <c r="BG110" s="4">
        <f t="shared" si="59"/>
        <v>0</v>
      </c>
      <c r="BH110" s="4">
        <f t="shared" si="59"/>
        <v>0</v>
      </c>
      <c r="BI110" s="4">
        <f t="shared" si="59"/>
        <v>0</v>
      </c>
      <c r="BJ110" s="4">
        <f t="shared" si="59"/>
        <v>0</v>
      </c>
      <c r="BK110" s="4">
        <f t="shared" si="59"/>
        <v>0</v>
      </c>
      <c r="BL110" s="4">
        <f t="shared" si="59"/>
        <v>0</v>
      </c>
      <c r="BM110" s="4">
        <f t="shared" si="59"/>
        <v>0</v>
      </c>
      <c r="BN110" s="4">
        <f t="shared" si="59"/>
        <v>0</v>
      </c>
      <c r="BO110" s="4">
        <f t="shared" si="59"/>
        <v>0</v>
      </c>
      <c r="BP110" s="4">
        <f t="shared" si="59"/>
        <v>0</v>
      </c>
      <c r="BQ110" s="4">
        <f t="shared" si="59"/>
        <v>0</v>
      </c>
      <c r="BR110" s="58">
        <f t="shared" si="59"/>
        <v>0</v>
      </c>
    </row>
    <row r="111" spans="1:72" ht="15" customHeight="1">
      <c r="A111" s="197"/>
      <c r="B111" s="8" t="s">
        <v>23</v>
      </c>
      <c r="C111" s="194"/>
      <c r="D111" s="4">
        <f t="shared" si="59"/>
        <v>0</v>
      </c>
      <c r="E111" s="4">
        <f t="shared" si="59"/>
        <v>0</v>
      </c>
      <c r="F111" s="4">
        <f t="shared" si="59"/>
        <v>0.01</v>
      </c>
      <c r="G111" s="4">
        <f t="shared" si="59"/>
        <v>5.0000000000000001E-4</v>
      </c>
      <c r="H111" s="4">
        <f t="shared" si="59"/>
        <v>0</v>
      </c>
      <c r="I111" s="4">
        <f t="shared" si="59"/>
        <v>0</v>
      </c>
      <c r="J111" s="4">
        <f t="shared" si="59"/>
        <v>0</v>
      </c>
      <c r="K111" s="4">
        <f t="shared" si="59"/>
        <v>0</v>
      </c>
      <c r="L111" s="4">
        <f t="shared" si="59"/>
        <v>0</v>
      </c>
      <c r="M111" s="4">
        <f t="shared" si="59"/>
        <v>0</v>
      </c>
      <c r="N111" s="4">
        <f t="shared" si="59"/>
        <v>0</v>
      </c>
      <c r="O111" s="4">
        <f t="shared" si="59"/>
        <v>0</v>
      </c>
      <c r="P111" s="4">
        <f t="shared" si="59"/>
        <v>0</v>
      </c>
      <c r="Q111" s="4">
        <f t="shared" si="59"/>
        <v>0</v>
      </c>
      <c r="R111" s="4">
        <f t="shared" si="59"/>
        <v>0</v>
      </c>
      <c r="S111" s="4">
        <f t="shared" si="59"/>
        <v>0</v>
      </c>
      <c r="T111" s="4">
        <f t="shared" si="59"/>
        <v>0</v>
      </c>
      <c r="U111" s="4">
        <f t="shared" si="59"/>
        <v>0</v>
      </c>
      <c r="V111" s="4">
        <f t="shared" si="59"/>
        <v>0</v>
      </c>
      <c r="W111" s="4">
        <f>W33</f>
        <v>0</v>
      </c>
      <c r="X111" s="4">
        <f t="shared" si="59"/>
        <v>0</v>
      </c>
      <c r="Y111" s="4">
        <f t="shared" si="59"/>
        <v>0</v>
      </c>
      <c r="Z111" s="4">
        <f t="shared" si="59"/>
        <v>0</v>
      </c>
      <c r="AA111" s="4">
        <f t="shared" si="59"/>
        <v>0</v>
      </c>
      <c r="AB111" s="4">
        <f t="shared" si="59"/>
        <v>0</v>
      </c>
      <c r="AC111" s="4">
        <f t="shared" si="59"/>
        <v>0</v>
      </c>
      <c r="AD111" s="4">
        <f t="shared" si="59"/>
        <v>0</v>
      </c>
      <c r="AE111" s="4">
        <f t="shared" si="59"/>
        <v>0</v>
      </c>
      <c r="AF111" s="4">
        <f t="shared" si="60"/>
        <v>0</v>
      </c>
      <c r="AG111" s="4">
        <f t="shared" si="60"/>
        <v>0</v>
      </c>
      <c r="AH111" s="4">
        <f t="shared" si="60"/>
        <v>0</v>
      </c>
      <c r="AI111" s="4">
        <f t="shared" si="60"/>
        <v>0</v>
      </c>
      <c r="AJ111" s="4">
        <f t="shared" si="59"/>
        <v>0</v>
      </c>
      <c r="AK111" s="4">
        <f t="shared" si="59"/>
        <v>0</v>
      </c>
      <c r="AL111" s="4">
        <f t="shared" si="59"/>
        <v>0</v>
      </c>
      <c r="AM111" s="4">
        <f t="shared" si="59"/>
        <v>0</v>
      </c>
      <c r="AN111" s="4">
        <f t="shared" si="59"/>
        <v>0</v>
      </c>
      <c r="AO111" s="4">
        <f t="shared" si="59"/>
        <v>0</v>
      </c>
      <c r="AP111" s="4">
        <f t="shared" si="59"/>
        <v>0</v>
      </c>
      <c r="AQ111" s="4">
        <f t="shared" si="59"/>
        <v>0</v>
      </c>
      <c r="AR111" s="4">
        <f t="shared" si="59"/>
        <v>0</v>
      </c>
      <c r="AS111" s="4">
        <f t="shared" si="59"/>
        <v>0</v>
      </c>
      <c r="AT111" s="4">
        <f t="shared" si="59"/>
        <v>0</v>
      </c>
      <c r="AU111" s="4">
        <f t="shared" si="59"/>
        <v>0</v>
      </c>
      <c r="AV111" s="4">
        <f t="shared" si="59"/>
        <v>0</v>
      </c>
      <c r="AW111" s="4">
        <f t="shared" si="59"/>
        <v>0</v>
      </c>
      <c r="AX111" s="4">
        <f t="shared" si="59"/>
        <v>0</v>
      </c>
      <c r="AY111" s="4">
        <f t="shared" si="59"/>
        <v>0</v>
      </c>
      <c r="AZ111" s="4">
        <f t="shared" si="59"/>
        <v>0</v>
      </c>
      <c r="BA111" s="4">
        <f t="shared" si="59"/>
        <v>0</v>
      </c>
      <c r="BB111" s="4">
        <f t="shared" si="59"/>
        <v>0</v>
      </c>
      <c r="BC111" s="4">
        <f t="shared" si="59"/>
        <v>0</v>
      </c>
      <c r="BD111" s="4">
        <f t="shared" si="59"/>
        <v>0</v>
      </c>
      <c r="BE111" s="4">
        <f t="shared" si="59"/>
        <v>0</v>
      </c>
      <c r="BF111" s="4">
        <f t="shared" si="59"/>
        <v>0</v>
      </c>
      <c r="BG111" s="4">
        <f t="shared" si="59"/>
        <v>0</v>
      </c>
      <c r="BH111" s="4">
        <f t="shared" si="59"/>
        <v>0</v>
      </c>
      <c r="BI111" s="4">
        <f t="shared" si="59"/>
        <v>0</v>
      </c>
      <c r="BJ111" s="4">
        <f t="shared" si="59"/>
        <v>0</v>
      </c>
      <c r="BK111" s="4">
        <f t="shared" si="59"/>
        <v>0</v>
      </c>
      <c r="BL111" s="4">
        <f t="shared" si="59"/>
        <v>0</v>
      </c>
      <c r="BM111" s="4">
        <f t="shared" si="59"/>
        <v>0</v>
      </c>
      <c r="BN111" s="4">
        <f t="shared" si="59"/>
        <v>0</v>
      </c>
      <c r="BO111" s="4">
        <f t="shared" si="59"/>
        <v>0</v>
      </c>
      <c r="BP111" s="4">
        <f t="shared" si="59"/>
        <v>0</v>
      </c>
      <c r="BQ111" s="4">
        <f t="shared" si="59"/>
        <v>0</v>
      </c>
      <c r="BR111" s="58">
        <f t="shared" si="59"/>
        <v>0</v>
      </c>
    </row>
    <row r="112" spans="1:72" ht="15" customHeight="1">
      <c r="A112" s="197"/>
      <c r="B112" s="10"/>
      <c r="C112" s="194"/>
      <c r="D112" s="4">
        <f t="shared" si="59"/>
        <v>0</v>
      </c>
      <c r="E112" s="4">
        <f t="shared" si="59"/>
        <v>0</v>
      </c>
      <c r="F112" s="4">
        <f t="shared" si="59"/>
        <v>0</v>
      </c>
      <c r="G112" s="4">
        <f t="shared" si="59"/>
        <v>0</v>
      </c>
      <c r="H112" s="4">
        <f t="shared" si="59"/>
        <v>0</v>
      </c>
      <c r="I112" s="4">
        <f t="shared" si="59"/>
        <v>0</v>
      </c>
      <c r="J112" s="4">
        <f t="shared" si="59"/>
        <v>0</v>
      </c>
      <c r="K112" s="4">
        <f t="shared" si="59"/>
        <v>0</v>
      </c>
      <c r="L112" s="4">
        <f t="shared" si="59"/>
        <v>0</v>
      </c>
      <c r="M112" s="4">
        <f t="shared" si="59"/>
        <v>0</v>
      </c>
      <c r="N112" s="4">
        <f t="shared" si="59"/>
        <v>0</v>
      </c>
      <c r="O112" s="4">
        <f t="shared" si="59"/>
        <v>0</v>
      </c>
      <c r="P112" s="4">
        <f t="shared" si="59"/>
        <v>0</v>
      </c>
      <c r="Q112" s="4">
        <f t="shared" si="59"/>
        <v>0</v>
      </c>
      <c r="R112" s="4">
        <f t="shared" si="59"/>
        <v>0</v>
      </c>
      <c r="S112" s="4">
        <f t="shared" si="59"/>
        <v>0</v>
      </c>
      <c r="T112" s="4">
        <f t="shared" si="59"/>
        <v>0</v>
      </c>
      <c r="U112" s="4">
        <f t="shared" si="59"/>
        <v>0</v>
      </c>
      <c r="V112" s="4">
        <f t="shared" si="59"/>
        <v>0</v>
      </c>
      <c r="W112" s="4">
        <f>W34</f>
        <v>0</v>
      </c>
      <c r="X112" s="4">
        <f t="shared" si="59"/>
        <v>0</v>
      </c>
      <c r="Y112" s="4">
        <f t="shared" si="59"/>
        <v>0</v>
      </c>
      <c r="Z112" s="4">
        <f t="shared" si="59"/>
        <v>0</v>
      </c>
      <c r="AA112" s="4">
        <f t="shared" si="59"/>
        <v>0</v>
      </c>
      <c r="AB112" s="4">
        <f t="shared" si="59"/>
        <v>0</v>
      </c>
      <c r="AC112" s="4">
        <f t="shared" si="59"/>
        <v>0</v>
      </c>
      <c r="AD112" s="4">
        <f t="shared" si="59"/>
        <v>0</v>
      </c>
      <c r="AE112" s="4">
        <f t="shared" si="59"/>
        <v>0</v>
      </c>
      <c r="AF112" s="4">
        <f t="shared" si="60"/>
        <v>0</v>
      </c>
      <c r="AG112" s="4">
        <f t="shared" si="60"/>
        <v>0</v>
      </c>
      <c r="AH112" s="4">
        <f t="shared" si="60"/>
        <v>0</v>
      </c>
      <c r="AI112" s="4">
        <f t="shared" si="60"/>
        <v>0</v>
      </c>
      <c r="AJ112" s="4">
        <f t="shared" si="59"/>
        <v>0</v>
      </c>
      <c r="AK112" s="4">
        <f t="shared" si="59"/>
        <v>0</v>
      </c>
      <c r="AL112" s="4">
        <f t="shared" si="59"/>
        <v>0</v>
      </c>
      <c r="AM112" s="4">
        <f t="shared" si="59"/>
        <v>0</v>
      </c>
      <c r="AN112" s="4">
        <f t="shared" si="59"/>
        <v>0</v>
      </c>
      <c r="AO112" s="4">
        <f t="shared" si="59"/>
        <v>0</v>
      </c>
      <c r="AP112" s="4">
        <f t="shared" si="59"/>
        <v>0</v>
      </c>
      <c r="AQ112" s="4">
        <f t="shared" si="59"/>
        <v>0</v>
      </c>
      <c r="AR112" s="4">
        <f t="shared" si="59"/>
        <v>0</v>
      </c>
      <c r="AS112" s="4">
        <f t="shared" si="59"/>
        <v>0</v>
      </c>
      <c r="AT112" s="4">
        <f t="shared" si="59"/>
        <v>0</v>
      </c>
      <c r="AU112" s="4">
        <f t="shared" si="59"/>
        <v>0</v>
      </c>
      <c r="AV112" s="4">
        <f t="shared" si="59"/>
        <v>0</v>
      </c>
      <c r="AW112" s="4">
        <f t="shared" si="59"/>
        <v>0</v>
      </c>
      <c r="AX112" s="4">
        <f t="shared" si="59"/>
        <v>0</v>
      </c>
      <c r="AY112" s="4">
        <f t="shared" si="59"/>
        <v>0</v>
      </c>
      <c r="AZ112" s="4">
        <f t="shared" si="59"/>
        <v>0</v>
      </c>
      <c r="BA112" s="4">
        <f t="shared" si="59"/>
        <v>0</v>
      </c>
      <c r="BB112" s="4">
        <f t="shared" si="59"/>
        <v>0</v>
      </c>
      <c r="BC112" s="4">
        <f t="shared" si="59"/>
        <v>0</v>
      </c>
      <c r="BD112" s="4">
        <f t="shared" si="59"/>
        <v>0</v>
      </c>
      <c r="BE112" s="4">
        <f t="shared" si="59"/>
        <v>0</v>
      </c>
      <c r="BF112" s="4">
        <f t="shared" si="59"/>
        <v>0</v>
      </c>
      <c r="BG112" s="4">
        <f t="shared" si="59"/>
        <v>0</v>
      </c>
      <c r="BH112" s="4">
        <f t="shared" si="59"/>
        <v>0</v>
      </c>
      <c r="BI112" s="4">
        <f t="shared" si="59"/>
        <v>0</v>
      </c>
      <c r="BJ112" s="4">
        <f t="shared" si="59"/>
        <v>0</v>
      </c>
      <c r="BK112" s="4">
        <f t="shared" si="59"/>
        <v>0</v>
      </c>
      <c r="BL112" s="4">
        <f t="shared" si="59"/>
        <v>0</v>
      </c>
      <c r="BM112" s="4">
        <f t="shared" si="59"/>
        <v>0</v>
      </c>
      <c r="BN112" s="4">
        <f t="shared" si="59"/>
        <v>0</v>
      </c>
      <c r="BO112" s="4">
        <f t="shared" si="59"/>
        <v>0</v>
      </c>
      <c r="BP112" s="4">
        <f t="shared" si="59"/>
        <v>0</v>
      </c>
      <c r="BQ112" s="4">
        <f t="shared" si="59"/>
        <v>0</v>
      </c>
      <c r="BR112" s="58">
        <f t="shared" si="59"/>
        <v>0</v>
      </c>
    </row>
    <row r="113" spans="1:72" ht="15" customHeight="1">
      <c r="A113" s="198"/>
      <c r="B113" s="4"/>
      <c r="C113" s="195"/>
      <c r="D113" s="4">
        <f t="shared" si="59"/>
        <v>0</v>
      </c>
      <c r="E113" s="4">
        <f t="shared" si="59"/>
        <v>0</v>
      </c>
      <c r="F113" s="4">
        <f t="shared" si="59"/>
        <v>0</v>
      </c>
      <c r="G113" s="4">
        <f t="shared" ref="G113:BR113" si="61">G35</f>
        <v>0</v>
      </c>
      <c r="H113" s="4">
        <f t="shared" si="61"/>
        <v>0</v>
      </c>
      <c r="I113" s="4">
        <f t="shared" si="61"/>
        <v>0</v>
      </c>
      <c r="J113" s="4">
        <f t="shared" si="61"/>
        <v>0</v>
      </c>
      <c r="K113" s="4">
        <f t="shared" si="61"/>
        <v>0</v>
      </c>
      <c r="L113" s="4">
        <f t="shared" si="61"/>
        <v>0</v>
      </c>
      <c r="M113" s="4">
        <f t="shared" si="61"/>
        <v>0</v>
      </c>
      <c r="N113" s="4">
        <f t="shared" si="61"/>
        <v>0</v>
      </c>
      <c r="O113" s="4">
        <f t="shared" si="61"/>
        <v>0</v>
      </c>
      <c r="P113" s="4">
        <f t="shared" si="61"/>
        <v>0</v>
      </c>
      <c r="Q113" s="4">
        <f t="shared" si="61"/>
        <v>0</v>
      </c>
      <c r="R113" s="4">
        <f t="shared" si="61"/>
        <v>0</v>
      </c>
      <c r="S113" s="4">
        <f t="shared" si="61"/>
        <v>0</v>
      </c>
      <c r="T113" s="4">
        <f t="shared" si="61"/>
        <v>0</v>
      </c>
      <c r="U113" s="4">
        <f t="shared" si="61"/>
        <v>0</v>
      </c>
      <c r="V113" s="4">
        <f t="shared" si="61"/>
        <v>0</v>
      </c>
      <c r="W113" s="4">
        <f>W35</f>
        <v>0</v>
      </c>
      <c r="X113" s="4">
        <f t="shared" si="61"/>
        <v>0</v>
      </c>
      <c r="Y113" s="4">
        <f t="shared" si="61"/>
        <v>0</v>
      </c>
      <c r="Z113" s="4">
        <f t="shared" si="61"/>
        <v>0</v>
      </c>
      <c r="AA113" s="4">
        <f t="shared" si="61"/>
        <v>0</v>
      </c>
      <c r="AB113" s="4">
        <f t="shared" si="61"/>
        <v>0</v>
      </c>
      <c r="AC113" s="4">
        <f t="shared" si="61"/>
        <v>0</v>
      </c>
      <c r="AD113" s="4">
        <f t="shared" si="61"/>
        <v>0</v>
      </c>
      <c r="AE113" s="4">
        <f t="shared" si="61"/>
        <v>0</v>
      </c>
      <c r="AF113" s="4">
        <f t="shared" ref="AF113:AI113" si="62">AF35</f>
        <v>0</v>
      </c>
      <c r="AG113" s="4">
        <f t="shared" si="62"/>
        <v>0</v>
      </c>
      <c r="AH113" s="4">
        <f t="shared" si="62"/>
        <v>0</v>
      </c>
      <c r="AI113" s="4">
        <f t="shared" si="62"/>
        <v>0</v>
      </c>
      <c r="AJ113" s="4">
        <f t="shared" si="61"/>
        <v>0</v>
      </c>
      <c r="AK113" s="4">
        <f t="shared" si="61"/>
        <v>0</v>
      </c>
      <c r="AL113" s="4">
        <f t="shared" si="61"/>
        <v>0</v>
      </c>
      <c r="AM113" s="4">
        <f t="shared" si="61"/>
        <v>0</v>
      </c>
      <c r="AN113" s="4">
        <f t="shared" si="61"/>
        <v>0</v>
      </c>
      <c r="AO113" s="4">
        <f t="shared" si="61"/>
        <v>0</v>
      </c>
      <c r="AP113" s="4">
        <f t="shared" si="61"/>
        <v>0</v>
      </c>
      <c r="AQ113" s="4">
        <f t="shared" si="61"/>
        <v>0</v>
      </c>
      <c r="AR113" s="4">
        <f t="shared" si="61"/>
        <v>0</v>
      </c>
      <c r="AS113" s="4">
        <f t="shared" si="61"/>
        <v>0</v>
      </c>
      <c r="AT113" s="4">
        <f t="shared" si="61"/>
        <v>0</v>
      </c>
      <c r="AU113" s="4">
        <f t="shared" si="61"/>
        <v>0</v>
      </c>
      <c r="AV113" s="4">
        <f t="shared" si="61"/>
        <v>0</v>
      </c>
      <c r="AW113" s="4">
        <f t="shared" si="61"/>
        <v>0</v>
      </c>
      <c r="AX113" s="4">
        <f t="shared" si="61"/>
        <v>0</v>
      </c>
      <c r="AY113" s="4">
        <f t="shared" si="61"/>
        <v>0</v>
      </c>
      <c r="AZ113" s="4">
        <f t="shared" si="61"/>
        <v>0</v>
      </c>
      <c r="BA113" s="4">
        <f t="shared" si="61"/>
        <v>0</v>
      </c>
      <c r="BB113" s="4">
        <f t="shared" si="61"/>
        <v>0</v>
      </c>
      <c r="BC113" s="4">
        <f t="shared" si="61"/>
        <v>0</v>
      </c>
      <c r="BD113" s="4">
        <f t="shared" si="61"/>
        <v>0</v>
      </c>
      <c r="BE113" s="4">
        <f t="shared" si="61"/>
        <v>0</v>
      </c>
      <c r="BF113" s="4">
        <f t="shared" si="61"/>
        <v>0</v>
      </c>
      <c r="BG113" s="4">
        <f t="shared" si="61"/>
        <v>0</v>
      </c>
      <c r="BH113" s="4">
        <f t="shared" si="61"/>
        <v>0</v>
      </c>
      <c r="BI113" s="4">
        <f t="shared" si="61"/>
        <v>0</v>
      </c>
      <c r="BJ113" s="4">
        <f t="shared" si="61"/>
        <v>0</v>
      </c>
      <c r="BK113" s="4">
        <f t="shared" si="61"/>
        <v>0</v>
      </c>
      <c r="BL113" s="4">
        <f t="shared" si="61"/>
        <v>0</v>
      </c>
      <c r="BM113" s="4">
        <f t="shared" si="61"/>
        <v>0</v>
      </c>
      <c r="BN113" s="4">
        <f t="shared" si="61"/>
        <v>0</v>
      </c>
      <c r="BO113" s="4">
        <f t="shared" si="61"/>
        <v>0</v>
      </c>
      <c r="BP113" s="4">
        <f t="shared" si="61"/>
        <v>0</v>
      </c>
      <c r="BQ113" s="4">
        <f t="shared" si="61"/>
        <v>0</v>
      </c>
      <c r="BR113" s="58">
        <f t="shared" si="61"/>
        <v>0</v>
      </c>
    </row>
    <row r="114" spans="1:72" ht="17.399999999999999">
      <c r="B114" s="13" t="s">
        <v>24</v>
      </c>
      <c r="C114" s="14"/>
      <c r="D114" s="15">
        <f t="shared" ref="D114:BR114" si="63">SUM(D109:D113)</f>
        <v>0.02</v>
      </c>
      <c r="E114" s="15">
        <f t="shared" si="63"/>
        <v>0</v>
      </c>
      <c r="F114" s="15">
        <f t="shared" si="63"/>
        <v>0.01</v>
      </c>
      <c r="G114" s="15">
        <f t="shared" si="63"/>
        <v>5.0000000000000001E-4</v>
      </c>
      <c r="H114" s="15">
        <f t="shared" si="63"/>
        <v>0</v>
      </c>
      <c r="I114" s="15">
        <f t="shared" si="63"/>
        <v>0</v>
      </c>
      <c r="J114" s="15">
        <f t="shared" si="63"/>
        <v>0</v>
      </c>
      <c r="K114" s="15">
        <f t="shared" si="63"/>
        <v>4.0000000000000001E-3</v>
      </c>
      <c r="L114" s="15">
        <f t="shared" si="63"/>
        <v>0</v>
      </c>
      <c r="M114" s="15">
        <f t="shared" si="63"/>
        <v>0</v>
      </c>
      <c r="N114" s="15">
        <f t="shared" si="63"/>
        <v>0</v>
      </c>
      <c r="O114" s="15">
        <f t="shared" si="63"/>
        <v>0</v>
      </c>
      <c r="P114" s="15">
        <f t="shared" si="63"/>
        <v>0</v>
      </c>
      <c r="Q114" s="15">
        <f t="shared" si="63"/>
        <v>0</v>
      </c>
      <c r="R114" s="15">
        <f t="shared" si="63"/>
        <v>0</v>
      </c>
      <c r="S114" s="15">
        <f t="shared" si="63"/>
        <v>0</v>
      </c>
      <c r="T114" s="15">
        <f t="shared" si="63"/>
        <v>0</v>
      </c>
      <c r="U114" s="15">
        <f t="shared" si="63"/>
        <v>0</v>
      </c>
      <c r="V114" s="15">
        <f t="shared" si="63"/>
        <v>0</v>
      </c>
      <c r="W114" s="15">
        <f>SUM(W109:W113)</f>
        <v>0</v>
      </c>
      <c r="X114" s="15">
        <f t="shared" si="63"/>
        <v>0</v>
      </c>
      <c r="Y114" s="15">
        <f t="shared" si="63"/>
        <v>0</v>
      </c>
      <c r="Z114" s="15">
        <f t="shared" si="63"/>
        <v>0</v>
      </c>
      <c r="AA114" s="15">
        <f t="shared" si="63"/>
        <v>0</v>
      </c>
      <c r="AB114" s="15">
        <f t="shared" si="63"/>
        <v>0</v>
      </c>
      <c r="AC114" s="15">
        <f t="shared" si="63"/>
        <v>0</v>
      </c>
      <c r="AD114" s="15">
        <f t="shared" si="63"/>
        <v>0</v>
      </c>
      <c r="AE114" s="15">
        <f t="shared" si="63"/>
        <v>0</v>
      </c>
      <c r="AF114" s="15">
        <f t="shared" ref="AF114:AI114" si="64">SUM(AF109:AF113)</f>
        <v>0</v>
      </c>
      <c r="AG114" s="15">
        <f t="shared" si="64"/>
        <v>0</v>
      </c>
      <c r="AH114" s="15">
        <f t="shared" si="64"/>
        <v>0</v>
      </c>
      <c r="AI114" s="15">
        <f t="shared" si="64"/>
        <v>0</v>
      </c>
      <c r="AJ114" s="15">
        <f t="shared" si="63"/>
        <v>0</v>
      </c>
      <c r="AK114" s="15">
        <f t="shared" si="63"/>
        <v>0</v>
      </c>
      <c r="AL114" s="15">
        <f t="shared" si="63"/>
        <v>0.03</v>
      </c>
      <c r="AM114" s="15">
        <f t="shared" si="63"/>
        <v>0</v>
      </c>
      <c r="AN114" s="15">
        <f t="shared" si="63"/>
        <v>0</v>
      </c>
      <c r="AO114" s="15">
        <f t="shared" si="63"/>
        <v>0</v>
      </c>
      <c r="AP114" s="15">
        <f t="shared" si="63"/>
        <v>0</v>
      </c>
      <c r="AQ114" s="15">
        <f t="shared" si="63"/>
        <v>0</v>
      </c>
      <c r="AR114" s="15">
        <f t="shared" si="63"/>
        <v>0</v>
      </c>
      <c r="AS114" s="15">
        <f t="shared" si="63"/>
        <v>0</v>
      </c>
      <c r="AT114" s="15">
        <f t="shared" si="63"/>
        <v>0</v>
      </c>
      <c r="AU114" s="15">
        <f t="shared" si="63"/>
        <v>0</v>
      </c>
      <c r="AV114" s="15">
        <f t="shared" si="63"/>
        <v>0</v>
      </c>
      <c r="AW114" s="15">
        <f t="shared" si="63"/>
        <v>0</v>
      </c>
      <c r="AX114" s="15">
        <f t="shared" si="63"/>
        <v>0</v>
      </c>
      <c r="AY114" s="15">
        <f t="shared" si="63"/>
        <v>0</v>
      </c>
      <c r="AZ114" s="15">
        <f t="shared" si="63"/>
        <v>0</v>
      </c>
      <c r="BA114" s="15">
        <f t="shared" si="63"/>
        <v>0</v>
      </c>
      <c r="BB114" s="15">
        <f t="shared" si="63"/>
        <v>0</v>
      </c>
      <c r="BC114" s="15">
        <f t="shared" si="63"/>
        <v>0</v>
      </c>
      <c r="BD114" s="15">
        <f t="shared" si="63"/>
        <v>0</v>
      </c>
      <c r="BE114" s="15">
        <f t="shared" si="63"/>
        <v>0</v>
      </c>
      <c r="BF114" s="15">
        <f t="shared" si="63"/>
        <v>0</v>
      </c>
      <c r="BG114" s="15">
        <f t="shared" si="63"/>
        <v>0</v>
      </c>
      <c r="BH114" s="15">
        <f t="shared" si="63"/>
        <v>0</v>
      </c>
      <c r="BI114" s="15">
        <f t="shared" si="63"/>
        <v>0</v>
      </c>
      <c r="BJ114" s="15">
        <f t="shared" si="63"/>
        <v>0</v>
      </c>
      <c r="BK114" s="15">
        <f t="shared" si="63"/>
        <v>0</v>
      </c>
      <c r="BL114" s="15">
        <f t="shared" si="63"/>
        <v>0</v>
      </c>
      <c r="BM114" s="15">
        <f t="shared" si="63"/>
        <v>0</v>
      </c>
      <c r="BN114" s="15">
        <f t="shared" si="63"/>
        <v>0</v>
      </c>
      <c r="BO114" s="15">
        <f t="shared" si="63"/>
        <v>0</v>
      </c>
      <c r="BP114" s="15">
        <f t="shared" si="63"/>
        <v>0</v>
      </c>
      <c r="BQ114" s="15">
        <f t="shared" si="63"/>
        <v>5.0000000000000001E-4</v>
      </c>
      <c r="BR114" s="59">
        <f t="shared" si="63"/>
        <v>0</v>
      </c>
    </row>
    <row r="115" spans="1:72" ht="17.399999999999999">
      <c r="B115" s="13" t="s">
        <v>25</v>
      </c>
      <c r="C115" s="14"/>
      <c r="D115" s="16">
        <f t="shared" ref="D115:BR115" si="65">PRODUCT(D114,$F$8)</f>
        <v>0.02</v>
      </c>
      <c r="E115" s="16">
        <f t="shared" si="65"/>
        <v>0</v>
      </c>
      <c r="F115" s="16">
        <f t="shared" si="65"/>
        <v>0.01</v>
      </c>
      <c r="G115" s="16">
        <f t="shared" si="65"/>
        <v>5.0000000000000001E-4</v>
      </c>
      <c r="H115" s="16">
        <f t="shared" si="65"/>
        <v>0</v>
      </c>
      <c r="I115" s="16">
        <f t="shared" si="65"/>
        <v>0</v>
      </c>
      <c r="J115" s="16">
        <f t="shared" si="65"/>
        <v>0</v>
      </c>
      <c r="K115" s="16">
        <f t="shared" si="65"/>
        <v>4.0000000000000001E-3</v>
      </c>
      <c r="L115" s="16">
        <f t="shared" si="65"/>
        <v>0</v>
      </c>
      <c r="M115" s="16">
        <f t="shared" si="65"/>
        <v>0</v>
      </c>
      <c r="N115" s="16">
        <f t="shared" si="65"/>
        <v>0</v>
      </c>
      <c r="O115" s="16">
        <f t="shared" si="65"/>
        <v>0</v>
      </c>
      <c r="P115" s="16">
        <f t="shared" si="65"/>
        <v>0</v>
      </c>
      <c r="Q115" s="16">
        <f t="shared" si="65"/>
        <v>0</v>
      </c>
      <c r="R115" s="16">
        <f t="shared" si="65"/>
        <v>0</v>
      </c>
      <c r="S115" s="16">
        <f t="shared" si="65"/>
        <v>0</v>
      </c>
      <c r="T115" s="16">
        <f t="shared" si="65"/>
        <v>0</v>
      </c>
      <c r="U115" s="16">
        <f t="shared" si="65"/>
        <v>0</v>
      </c>
      <c r="V115" s="16">
        <f t="shared" si="65"/>
        <v>0</v>
      </c>
      <c r="W115" s="16">
        <f>PRODUCT(W114,$F$8)</f>
        <v>0</v>
      </c>
      <c r="X115" s="16">
        <f t="shared" si="65"/>
        <v>0</v>
      </c>
      <c r="Y115" s="16">
        <f t="shared" si="65"/>
        <v>0</v>
      </c>
      <c r="Z115" s="16">
        <f t="shared" si="65"/>
        <v>0</v>
      </c>
      <c r="AA115" s="16">
        <f t="shared" si="65"/>
        <v>0</v>
      </c>
      <c r="AB115" s="16">
        <f t="shared" si="65"/>
        <v>0</v>
      </c>
      <c r="AC115" s="16">
        <f t="shared" si="65"/>
        <v>0</v>
      </c>
      <c r="AD115" s="16">
        <f t="shared" si="65"/>
        <v>0</v>
      </c>
      <c r="AE115" s="16">
        <f t="shared" si="65"/>
        <v>0</v>
      </c>
      <c r="AF115" s="16">
        <f t="shared" ref="AF115:AI115" si="66">PRODUCT(AF114,$F$8)</f>
        <v>0</v>
      </c>
      <c r="AG115" s="16">
        <f t="shared" si="66"/>
        <v>0</v>
      </c>
      <c r="AH115" s="16">
        <f t="shared" si="66"/>
        <v>0</v>
      </c>
      <c r="AI115" s="16">
        <f t="shared" si="66"/>
        <v>0</v>
      </c>
      <c r="AJ115" s="16">
        <f t="shared" si="65"/>
        <v>0</v>
      </c>
      <c r="AK115" s="16">
        <f t="shared" si="65"/>
        <v>0</v>
      </c>
      <c r="AL115" s="16">
        <f t="shared" si="65"/>
        <v>0.03</v>
      </c>
      <c r="AM115" s="16">
        <f t="shared" si="65"/>
        <v>0</v>
      </c>
      <c r="AN115" s="16">
        <f t="shared" si="65"/>
        <v>0</v>
      </c>
      <c r="AO115" s="16">
        <f t="shared" si="65"/>
        <v>0</v>
      </c>
      <c r="AP115" s="16">
        <f t="shared" si="65"/>
        <v>0</v>
      </c>
      <c r="AQ115" s="16">
        <f t="shared" si="65"/>
        <v>0</v>
      </c>
      <c r="AR115" s="16">
        <f t="shared" si="65"/>
        <v>0</v>
      </c>
      <c r="AS115" s="16">
        <f t="shared" si="65"/>
        <v>0</v>
      </c>
      <c r="AT115" s="16">
        <f t="shared" si="65"/>
        <v>0</v>
      </c>
      <c r="AU115" s="16">
        <f t="shared" si="65"/>
        <v>0</v>
      </c>
      <c r="AV115" s="16">
        <f t="shared" si="65"/>
        <v>0</v>
      </c>
      <c r="AW115" s="16">
        <f t="shared" si="65"/>
        <v>0</v>
      </c>
      <c r="AX115" s="16">
        <f t="shared" si="65"/>
        <v>0</v>
      </c>
      <c r="AY115" s="16">
        <f t="shared" si="65"/>
        <v>0</v>
      </c>
      <c r="AZ115" s="16">
        <f t="shared" si="65"/>
        <v>0</v>
      </c>
      <c r="BA115" s="16">
        <f t="shared" si="65"/>
        <v>0</v>
      </c>
      <c r="BB115" s="16">
        <f t="shared" si="65"/>
        <v>0</v>
      </c>
      <c r="BC115" s="16">
        <f t="shared" si="65"/>
        <v>0</v>
      </c>
      <c r="BD115" s="16">
        <f t="shared" si="65"/>
        <v>0</v>
      </c>
      <c r="BE115" s="16">
        <f t="shared" si="65"/>
        <v>0</v>
      </c>
      <c r="BF115" s="16">
        <f t="shared" si="65"/>
        <v>0</v>
      </c>
      <c r="BG115" s="16">
        <f t="shared" si="65"/>
        <v>0</v>
      </c>
      <c r="BH115" s="16">
        <f t="shared" si="65"/>
        <v>0</v>
      </c>
      <c r="BI115" s="16">
        <f t="shared" si="65"/>
        <v>0</v>
      </c>
      <c r="BJ115" s="16">
        <f t="shared" si="65"/>
        <v>0</v>
      </c>
      <c r="BK115" s="16">
        <f t="shared" si="65"/>
        <v>0</v>
      </c>
      <c r="BL115" s="16">
        <f t="shared" si="65"/>
        <v>0</v>
      </c>
      <c r="BM115" s="16">
        <f t="shared" si="65"/>
        <v>0</v>
      </c>
      <c r="BN115" s="16">
        <f t="shared" si="65"/>
        <v>0</v>
      </c>
      <c r="BO115" s="16">
        <f t="shared" si="65"/>
        <v>0</v>
      </c>
      <c r="BP115" s="16">
        <f t="shared" si="65"/>
        <v>0</v>
      </c>
      <c r="BQ115" s="16">
        <f t="shared" si="65"/>
        <v>5.0000000000000001E-4</v>
      </c>
      <c r="BR115" s="60">
        <f t="shared" si="65"/>
        <v>0</v>
      </c>
    </row>
    <row r="117" spans="1:72" ht="17.399999999999999">
      <c r="A117" s="17"/>
      <c r="B117" s="18" t="s">
        <v>26</v>
      </c>
      <c r="C117" s="19" t="s">
        <v>27</v>
      </c>
      <c r="D117" s="20">
        <f t="shared" ref="D117:BR117" si="67">D49</f>
        <v>107.27</v>
      </c>
      <c r="E117" s="20">
        <f t="shared" si="67"/>
        <v>114</v>
      </c>
      <c r="F117" s="20">
        <f t="shared" si="67"/>
        <v>83</v>
      </c>
      <c r="G117" s="20">
        <f t="shared" si="67"/>
        <v>744</v>
      </c>
      <c r="H117" s="20">
        <f t="shared" si="67"/>
        <v>1740</v>
      </c>
      <c r="I117" s="20">
        <f t="shared" si="67"/>
        <v>960</v>
      </c>
      <c r="J117" s="20">
        <f t="shared" si="67"/>
        <v>90.57</v>
      </c>
      <c r="K117" s="20">
        <f t="shared" si="67"/>
        <v>1173.33</v>
      </c>
      <c r="L117" s="20">
        <f t="shared" si="67"/>
        <v>255.2</v>
      </c>
      <c r="M117" s="20">
        <f t="shared" si="67"/>
        <v>741</v>
      </c>
      <c r="N117" s="20">
        <f t="shared" si="67"/>
        <v>126.38</v>
      </c>
      <c r="O117" s="20">
        <f t="shared" si="67"/>
        <v>387.53</v>
      </c>
      <c r="P117" s="20">
        <f t="shared" si="67"/>
        <v>465.79</v>
      </c>
      <c r="Q117" s="20">
        <f t="shared" si="67"/>
        <v>520</v>
      </c>
      <c r="R117" s="20">
        <f t="shared" si="67"/>
        <v>1295</v>
      </c>
      <c r="S117" s="20">
        <f t="shared" si="67"/>
        <v>0</v>
      </c>
      <c r="T117" s="20">
        <f t="shared" si="67"/>
        <v>0</v>
      </c>
      <c r="U117" s="20">
        <f t="shared" si="67"/>
        <v>824</v>
      </c>
      <c r="V117" s="20">
        <f t="shared" si="67"/>
        <v>461.33</v>
      </c>
      <c r="W117" s="20">
        <f>W49</f>
        <v>120</v>
      </c>
      <c r="X117" s="20">
        <f t="shared" si="67"/>
        <v>9</v>
      </c>
      <c r="Y117" s="20">
        <f t="shared" si="67"/>
        <v>266.5</v>
      </c>
      <c r="Z117" s="20">
        <f t="shared" si="67"/>
        <v>533</v>
      </c>
      <c r="AA117" s="20">
        <f t="shared" si="67"/>
        <v>431</v>
      </c>
      <c r="AB117" s="20">
        <f t="shared" si="67"/>
        <v>400</v>
      </c>
      <c r="AC117" s="20">
        <f t="shared" si="67"/>
        <v>289</v>
      </c>
      <c r="AD117" s="20">
        <f t="shared" si="67"/>
        <v>135</v>
      </c>
      <c r="AE117" s="20">
        <f t="shared" si="67"/>
        <v>838</v>
      </c>
      <c r="AF117" s="20"/>
      <c r="AG117" s="20"/>
      <c r="AH117" s="20">
        <f t="shared" si="67"/>
        <v>252</v>
      </c>
      <c r="AI117" s="20"/>
      <c r="AJ117" s="20">
        <f t="shared" si="67"/>
        <v>295.45</v>
      </c>
      <c r="AK117" s="20">
        <f t="shared" si="67"/>
        <v>99</v>
      </c>
      <c r="AL117" s="20">
        <f t="shared" si="67"/>
        <v>72.75</v>
      </c>
      <c r="AM117" s="20">
        <f t="shared" si="67"/>
        <v>47.1</v>
      </c>
      <c r="AN117" s="20">
        <f t="shared" si="67"/>
        <v>260</v>
      </c>
      <c r="AO117" s="20">
        <f t="shared" si="67"/>
        <v>325</v>
      </c>
      <c r="AP117" s="20">
        <f t="shared" si="67"/>
        <v>0</v>
      </c>
      <c r="AQ117" s="20">
        <f t="shared" si="67"/>
        <v>420</v>
      </c>
      <c r="AR117" s="20">
        <f t="shared" si="67"/>
        <v>0</v>
      </c>
      <c r="AS117" s="20">
        <f t="shared" si="67"/>
        <v>288.51</v>
      </c>
      <c r="AT117" s="20">
        <f t="shared" si="67"/>
        <v>90</v>
      </c>
      <c r="AU117" s="20">
        <f t="shared" si="67"/>
        <v>83.33</v>
      </c>
      <c r="AV117" s="20">
        <f t="shared" si="67"/>
        <v>80.67</v>
      </c>
      <c r="AW117" s="20">
        <f t="shared" si="67"/>
        <v>82.85</v>
      </c>
      <c r="AX117" s="20">
        <f t="shared" si="67"/>
        <v>81.430000000000007</v>
      </c>
      <c r="AY117" s="20">
        <f t="shared" si="67"/>
        <v>63.75</v>
      </c>
      <c r="AZ117" s="20">
        <f t="shared" si="67"/>
        <v>95.38</v>
      </c>
      <c r="BA117" s="20">
        <f t="shared" si="67"/>
        <v>74</v>
      </c>
      <c r="BB117" s="20">
        <f t="shared" si="67"/>
        <v>65</v>
      </c>
      <c r="BC117" s="20">
        <f t="shared" si="67"/>
        <v>111.33</v>
      </c>
      <c r="BD117" s="20">
        <f t="shared" si="67"/>
        <v>346</v>
      </c>
      <c r="BE117" s="20">
        <f t="shared" si="67"/>
        <v>552</v>
      </c>
      <c r="BF117" s="20">
        <f t="shared" si="67"/>
        <v>666</v>
      </c>
      <c r="BG117" s="20">
        <f t="shared" si="67"/>
        <v>320</v>
      </c>
      <c r="BH117" s="20">
        <f t="shared" si="67"/>
        <v>585</v>
      </c>
      <c r="BI117" s="20">
        <f t="shared" si="67"/>
        <v>0</v>
      </c>
      <c r="BJ117" s="20">
        <f t="shared" si="67"/>
        <v>51</v>
      </c>
      <c r="BK117" s="20">
        <f t="shared" si="67"/>
        <v>63</v>
      </c>
      <c r="BL117" s="20">
        <f t="shared" si="67"/>
        <v>42</v>
      </c>
      <c r="BM117" s="20">
        <f t="shared" si="67"/>
        <v>43</v>
      </c>
      <c r="BN117" s="20">
        <f t="shared" si="67"/>
        <v>64</v>
      </c>
      <c r="BO117" s="20">
        <f t="shared" si="67"/>
        <v>280</v>
      </c>
      <c r="BP117" s="20">
        <f t="shared" si="67"/>
        <v>175.56</v>
      </c>
      <c r="BQ117" s="20">
        <f t="shared" si="67"/>
        <v>30</v>
      </c>
      <c r="BR117" s="59">
        <f t="shared" si="67"/>
        <v>0</v>
      </c>
    </row>
    <row r="118" spans="1:72" ht="17.399999999999999">
      <c r="B118" s="13" t="s">
        <v>28</v>
      </c>
      <c r="C118" s="14" t="s">
        <v>27</v>
      </c>
      <c r="D118" s="15">
        <f t="shared" ref="D118:BR118" si="68">D117/1000</f>
        <v>0.10726999999999999</v>
      </c>
      <c r="E118" s="15">
        <f t="shared" si="68"/>
        <v>0.114</v>
      </c>
      <c r="F118" s="15">
        <f t="shared" si="68"/>
        <v>8.3000000000000004E-2</v>
      </c>
      <c r="G118" s="15">
        <f t="shared" si="68"/>
        <v>0.74399999999999999</v>
      </c>
      <c r="H118" s="15">
        <f t="shared" si="68"/>
        <v>1.74</v>
      </c>
      <c r="I118" s="15">
        <f t="shared" si="68"/>
        <v>0.96</v>
      </c>
      <c r="J118" s="15">
        <f t="shared" si="68"/>
        <v>9.0569999999999998E-2</v>
      </c>
      <c r="K118" s="15">
        <f t="shared" si="68"/>
        <v>1.17333</v>
      </c>
      <c r="L118" s="15">
        <f t="shared" si="68"/>
        <v>0.25519999999999998</v>
      </c>
      <c r="M118" s="15">
        <f t="shared" si="68"/>
        <v>0.74099999999999999</v>
      </c>
      <c r="N118" s="15">
        <f t="shared" si="68"/>
        <v>0.12637999999999999</v>
      </c>
      <c r="O118" s="15">
        <f t="shared" si="68"/>
        <v>0.38752999999999999</v>
      </c>
      <c r="P118" s="15">
        <f t="shared" si="68"/>
        <v>0.46579000000000004</v>
      </c>
      <c r="Q118" s="15">
        <f t="shared" si="68"/>
        <v>0.52</v>
      </c>
      <c r="R118" s="15">
        <f t="shared" si="68"/>
        <v>1.2949999999999999</v>
      </c>
      <c r="S118" s="15">
        <f t="shared" si="68"/>
        <v>0</v>
      </c>
      <c r="T118" s="15">
        <f t="shared" si="68"/>
        <v>0</v>
      </c>
      <c r="U118" s="15">
        <f t="shared" si="68"/>
        <v>0.82399999999999995</v>
      </c>
      <c r="V118" s="15">
        <f t="shared" si="68"/>
        <v>0.46132999999999996</v>
      </c>
      <c r="W118" s="15">
        <f>W117/1000</f>
        <v>0.12</v>
      </c>
      <c r="X118" s="15">
        <f t="shared" si="68"/>
        <v>8.9999999999999993E-3</v>
      </c>
      <c r="Y118" s="15">
        <f t="shared" si="68"/>
        <v>0.26650000000000001</v>
      </c>
      <c r="Z118" s="15">
        <f t="shared" si="68"/>
        <v>0.53300000000000003</v>
      </c>
      <c r="AA118" s="15">
        <f t="shared" si="68"/>
        <v>0.43099999999999999</v>
      </c>
      <c r="AB118" s="15">
        <f t="shared" si="68"/>
        <v>0.4</v>
      </c>
      <c r="AC118" s="15">
        <f t="shared" si="68"/>
        <v>0.28899999999999998</v>
      </c>
      <c r="AD118" s="15">
        <f t="shared" si="68"/>
        <v>0.13500000000000001</v>
      </c>
      <c r="AE118" s="15">
        <f t="shared" si="68"/>
        <v>0.83799999999999997</v>
      </c>
      <c r="AF118" s="15">
        <f t="shared" ref="AF118:AI118" si="69">AF117/1000</f>
        <v>0</v>
      </c>
      <c r="AG118" s="15">
        <f t="shared" si="69"/>
        <v>0</v>
      </c>
      <c r="AH118" s="15">
        <f t="shared" si="69"/>
        <v>0.252</v>
      </c>
      <c r="AI118" s="15">
        <f t="shared" si="69"/>
        <v>0</v>
      </c>
      <c r="AJ118" s="15">
        <f t="shared" si="68"/>
        <v>0.29544999999999999</v>
      </c>
      <c r="AK118" s="15">
        <f t="shared" si="68"/>
        <v>9.9000000000000005E-2</v>
      </c>
      <c r="AL118" s="15">
        <f t="shared" si="68"/>
        <v>7.2749999999999995E-2</v>
      </c>
      <c r="AM118" s="15">
        <f t="shared" si="68"/>
        <v>4.7100000000000003E-2</v>
      </c>
      <c r="AN118" s="15">
        <f t="shared" si="68"/>
        <v>0.26</v>
      </c>
      <c r="AO118" s="15">
        <f t="shared" si="68"/>
        <v>0.32500000000000001</v>
      </c>
      <c r="AP118" s="15">
        <f t="shared" si="68"/>
        <v>0</v>
      </c>
      <c r="AQ118" s="15">
        <f t="shared" si="68"/>
        <v>0.42</v>
      </c>
      <c r="AR118" s="15">
        <f t="shared" si="68"/>
        <v>0</v>
      </c>
      <c r="AS118" s="15">
        <f t="shared" si="68"/>
        <v>0.28850999999999999</v>
      </c>
      <c r="AT118" s="15">
        <f t="shared" si="68"/>
        <v>0.09</v>
      </c>
      <c r="AU118" s="15">
        <f t="shared" si="68"/>
        <v>8.3330000000000001E-2</v>
      </c>
      <c r="AV118" s="15">
        <f t="shared" si="68"/>
        <v>8.0670000000000006E-2</v>
      </c>
      <c r="AW118" s="15">
        <f t="shared" si="68"/>
        <v>8.2849999999999993E-2</v>
      </c>
      <c r="AX118" s="15">
        <f t="shared" si="68"/>
        <v>8.1430000000000002E-2</v>
      </c>
      <c r="AY118" s="15">
        <f t="shared" si="68"/>
        <v>6.3750000000000001E-2</v>
      </c>
      <c r="AZ118" s="15">
        <f t="shared" si="68"/>
        <v>9.5379999999999993E-2</v>
      </c>
      <c r="BA118" s="15">
        <f t="shared" si="68"/>
        <v>7.3999999999999996E-2</v>
      </c>
      <c r="BB118" s="15">
        <f t="shared" si="68"/>
        <v>6.5000000000000002E-2</v>
      </c>
      <c r="BC118" s="15">
        <f t="shared" si="68"/>
        <v>0.11133</v>
      </c>
      <c r="BD118" s="15">
        <f t="shared" si="68"/>
        <v>0.34599999999999997</v>
      </c>
      <c r="BE118" s="15">
        <f t="shared" si="68"/>
        <v>0.55200000000000005</v>
      </c>
      <c r="BF118" s="15">
        <f t="shared" si="68"/>
        <v>0.66600000000000004</v>
      </c>
      <c r="BG118" s="15">
        <f t="shared" si="68"/>
        <v>0.32</v>
      </c>
      <c r="BH118" s="15">
        <f t="shared" si="68"/>
        <v>0.58499999999999996</v>
      </c>
      <c r="BI118" s="15">
        <f t="shared" si="68"/>
        <v>0</v>
      </c>
      <c r="BJ118" s="15">
        <f t="shared" si="68"/>
        <v>5.0999999999999997E-2</v>
      </c>
      <c r="BK118" s="15">
        <f t="shared" si="68"/>
        <v>6.3E-2</v>
      </c>
      <c r="BL118" s="15">
        <f t="shared" si="68"/>
        <v>4.2000000000000003E-2</v>
      </c>
      <c r="BM118" s="15">
        <f t="shared" si="68"/>
        <v>4.2999999999999997E-2</v>
      </c>
      <c r="BN118" s="15">
        <f t="shared" si="68"/>
        <v>6.4000000000000001E-2</v>
      </c>
      <c r="BO118" s="15">
        <f t="shared" si="68"/>
        <v>0.28000000000000003</v>
      </c>
      <c r="BP118" s="15">
        <f t="shared" si="68"/>
        <v>0.17555999999999999</v>
      </c>
      <c r="BQ118" s="15">
        <f t="shared" si="68"/>
        <v>0.03</v>
      </c>
      <c r="BR118" s="59">
        <f t="shared" si="68"/>
        <v>0</v>
      </c>
    </row>
    <row r="119" spans="1:72" ht="17.399999999999999">
      <c r="A119" s="21"/>
      <c r="B119" s="22" t="s">
        <v>29</v>
      </c>
      <c r="C119" s="199"/>
      <c r="D119" s="23">
        <f t="shared" ref="D119:BR119" si="70">D115*D117</f>
        <v>2.1454</v>
      </c>
      <c r="E119" s="23">
        <f t="shared" si="70"/>
        <v>0</v>
      </c>
      <c r="F119" s="23">
        <f t="shared" si="70"/>
        <v>0.83000000000000007</v>
      </c>
      <c r="G119" s="23">
        <f t="shared" si="70"/>
        <v>0.372</v>
      </c>
      <c r="H119" s="23">
        <f t="shared" si="70"/>
        <v>0</v>
      </c>
      <c r="I119" s="23">
        <f t="shared" si="70"/>
        <v>0</v>
      </c>
      <c r="J119" s="23">
        <f t="shared" si="70"/>
        <v>0</v>
      </c>
      <c r="K119" s="23">
        <f t="shared" si="70"/>
        <v>4.6933199999999999</v>
      </c>
      <c r="L119" s="23">
        <f t="shared" si="70"/>
        <v>0</v>
      </c>
      <c r="M119" s="23">
        <f t="shared" si="70"/>
        <v>0</v>
      </c>
      <c r="N119" s="23">
        <f t="shared" si="70"/>
        <v>0</v>
      </c>
      <c r="O119" s="23">
        <f t="shared" si="70"/>
        <v>0</v>
      </c>
      <c r="P119" s="23">
        <f t="shared" si="70"/>
        <v>0</v>
      </c>
      <c r="Q119" s="23">
        <f t="shared" si="70"/>
        <v>0</v>
      </c>
      <c r="R119" s="23">
        <f t="shared" si="70"/>
        <v>0</v>
      </c>
      <c r="S119" s="23">
        <f t="shared" si="70"/>
        <v>0</v>
      </c>
      <c r="T119" s="23">
        <f t="shared" si="70"/>
        <v>0</v>
      </c>
      <c r="U119" s="23">
        <f t="shared" si="70"/>
        <v>0</v>
      </c>
      <c r="V119" s="23">
        <f t="shared" si="70"/>
        <v>0</v>
      </c>
      <c r="W119" s="23">
        <f>W115*W117</f>
        <v>0</v>
      </c>
      <c r="X119" s="23">
        <f t="shared" si="70"/>
        <v>0</v>
      </c>
      <c r="Y119" s="23">
        <f t="shared" si="70"/>
        <v>0</v>
      </c>
      <c r="Z119" s="23">
        <f t="shared" si="70"/>
        <v>0</v>
      </c>
      <c r="AA119" s="23">
        <f t="shared" si="70"/>
        <v>0</v>
      </c>
      <c r="AB119" s="23">
        <f t="shared" si="70"/>
        <v>0</v>
      </c>
      <c r="AC119" s="23">
        <f t="shared" si="70"/>
        <v>0</v>
      </c>
      <c r="AD119" s="23">
        <f t="shared" si="70"/>
        <v>0</v>
      </c>
      <c r="AE119" s="23">
        <f t="shared" si="70"/>
        <v>0</v>
      </c>
      <c r="AF119" s="23">
        <f t="shared" ref="AF119:AI119" si="71">AF115*AF117</f>
        <v>0</v>
      </c>
      <c r="AG119" s="23">
        <f t="shared" si="71"/>
        <v>0</v>
      </c>
      <c r="AH119" s="23">
        <f t="shared" si="71"/>
        <v>0</v>
      </c>
      <c r="AI119" s="23">
        <f t="shared" si="71"/>
        <v>0</v>
      </c>
      <c r="AJ119" s="23">
        <f t="shared" si="70"/>
        <v>0</v>
      </c>
      <c r="AK119" s="23">
        <f t="shared" si="70"/>
        <v>0</v>
      </c>
      <c r="AL119" s="23">
        <f t="shared" si="70"/>
        <v>2.1825000000000001</v>
      </c>
      <c r="AM119" s="23">
        <f t="shared" si="70"/>
        <v>0</v>
      </c>
      <c r="AN119" s="23">
        <f t="shared" si="70"/>
        <v>0</v>
      </c>
      <c r="AO119" s="23">
        <f t="shared" si="70"/>
        <v>0</v>
      </c>
      <c r="AP119" s="23">
        <f t="shared" si="70"/>
        <v>0</v>
      </c>
      <c r="AQ119" s="23">
        <f t="shared" si="70"/>
        <v>0</v>
      </c>
      <c r="AR119" s="23">
        <f t="shared" si="70"/>
        <v>0</v>
      </c>
      <c r="AS119" s="23">
        <f t="shared" si="70"/>
        <v>0</v>
      </c>
      <c r="AT119" s="23">
        <f t="shared" si="70"/>
        <v>0</v>
      </c>
      <c r="AU119" s="23">
        <f t="shared" si="70"/>
        <v>0</v>
      </c>
      <c r="AV119" s="23">
        <f t="shared" si="70"/>
        <v>0</v>
      </c>
      <c r="AW119" s="23">
        <f t="shared" si="70"/>
        <v>0</v>
      </c>
      <c r="AX119" s="23">
        <f t="shared" si="70"/>
        <v>0</v>
      </c>
      <c r="AY119" s="23">
        <f t="shared" si="70"/>
        <v>0</v>
      </c>
      <c r="AZ119" s="23">
        <f t="shared" si="70"/>
        <v>0</v>
      </c>
      <c r="BA119" s="23">
        <f t="shared" si="70"/>
        <v>0</v>
      </c>
      <c r="BB119" s="23">
        <f t="shared" si="70"/>
        <v>0</v>
      </c>
      <c r="BC119" s="23">
        <f t="shared" si="70"/>
        <v>0</v>
      </c>
      <c r="BD119" s="23">
        <f t="shared" si="70"/>
        <v>0</v>
      </c>
      <c r="BE119" s="23">
        <f t="shared" si="70"/>
        <v>0</v>
      </c>
      <c r="BF119" s="23">
        <f t="shared" si="70"/>
        <v>0</v>
      </c>
      <c r="BG119" s="23">
        <f t="shared" si="70"/>
        <v>0</v>
      </c>
      <c r="BH119" s="23">
        <f t="shared" si="70"/>
        <v>0</v>
      </c>
      <c r="BI119" s="23">
        <f t="shared" si="70"/>
        <v>0</v>
      </c>
      <c r="BJ119" s="23">
        <f t="shared" si="70"/>
        <v>0</v>
      </c>
      <c r="BK119" s="23">
        <f t="shared" si="70"/>
        <v>0</v>
      </c>
      <c r="BL119" s="23">
        <f t="shared" si="70"/>
        <v>0</v>
      </c>
      <c r="BM119" s="23">
        <f t="shared" si="70"/>
        <v>0</v>
      </c>
      <c r="BN119" s="23">
        <f t="shared" si="70"/>
        <v>0</v>
      </c>
      <c r="BO119" s="23">
        <f t="shared" si="70"/>
        <v>0</v>
      </c>
      <c r="BP119" s="23">
        <f t="shared" si="70"/>
        <v>0</v>
      </c>
      <c r="BQ119" s="23">
        <f t="shared" si="70"/>
        <v>1.4999999999999999E-2</v>
      </c>
      <c r="BR119" s="62">
        <f t="shared" si="70"/>
        <v>0</v>
      </c>
      <c r="BS119" s="24">
        <f>SUM(D119:BQ119)</f>
        <v>10.238220000000002</v>
      </c>
      <c r="BT119" s="25">
        <f>BS119/$C$11</f>
        <v>10.238220000000002</v>
      </c>
    </row>
    <row r="120" spans="1:72" ht="17.399999999999999">
      <c r="A120" s="21"/>
      <c r="B120" s="22" t="s">
        <v>30</v>
      </c>
      <c r="C120" s="199"/>
      <c r="D120" s="23">
        <f t="shared" ref="D120:BR120" si="72">D115*D117</f>
        <v>2.1454</v>
      </c>
      <c r="E120" s="23">
        <f t="shared" si="72"/>
        <v>0</v>
      </c>
      <c r="F120" s="23">
        <f t="shared" si="72"/>
        <v>0.83000000000000007</v>
      </c>
      <c r="G120" s="23">
        <f t="shared" si="72"/>
        <v>0.372</v>
      </c>
      <c r="H120" s="23">
        <f t="shared" si="72"/>
        <v>0</v>
      </c>
      <c r="I120" s="23">
        <f t="shared" si="72"/>
        <v>0</v>
      </c>
      <c r="J120" s="23">
        <f t="shared" si="72"/>
        <v>0</v>
      </c>
      <c r="K120" s="23">
        <f t="shared" si="72"/>
        <v>4.6933199999999999</v>
      </c>
      <c r="L120" s="23">
        <f t="shared" si="72"/>
        <v>0</v>
      </c>
      <c r="M120" s="23">
        <f t="shared" si="72"/>
        <v>0</v>
      </c>
      <c r="N120" s="23">
        <f t="shared" si="72"/>
        <v>0</v>
      </c>
      <c r="O120" s="23">
        <f t="shared" si="72"/>
        <v>0</v>
      </c>
      <c r="P120" s="23">
        <f t="shared" si="72"/>
        <v>0</v>
      </c>
      <c r="Q120" s="23">
        <f t="shared" si="72"/>
        <v>0</v>
      </c>
      <c r="R120" s="23">
        <f t="shared" si="72"/>
        <v>0</v>
      </c>
      <c r="S120" s="23">
        <f t="shared" si="72"/>
        <v>0</v>
      </c>
      <c r="T120" s="23">
        <f t="shared" si="72"/>
        <v>0</v>
      </c>
      <c r="U120" s="23">
        <f t="shared" si="72"/>
        <v>0</v>
      </c>
      <c r="V120" s="23">
        <f t="shared" si="72"/>
        <v>0</v>
      </c>
      <c r="W120" s="23">
        <f>W115*W117</f>
        <v>0</v>
      </c>
      <c r="X120" s="23">
        <f t="shared" si="72"/>
        <v>0</v>
      </c>
      <c r="Y120" s="23">
        <f t="shared" si="72"/>
        <v>0</v>
      </c>
      <c r="Z120" s="23">
        <f t="shared" si="72"/>
        <v>0</v>
      </c>
      <c r="AA120" s="23">
        <f t="shared" si="72"/>
        <v>0</v>
      </c>
      <c r="AB120" s="23">
        <f t="shared" si="72"/>
        <v>0</v>
      </c>
      <c r="AC120" s="23">
        <f t="shared" si="72"/>
        <v>0</v>
      </c>
      <c r="AD120" s="23">
        <f t="shared" si="72"/>
        <v>0</v>
      </c>
      <c r="AE120" s="23">
        <f t="shared" si="72"/>
        <v>0</v>
      </c>
      <c r="AF120" s="23">
        <f t="shared" ref="AF120:AI120" si="73">AF115*AF117</f>
        <v>0</v>
      </c>
      <c r="AG120" s="23">
        <f t="shared" si="73"/>
        <v>0</v>
      </c>
      <c r="AH120" s="23">
        <f t="shared" si="73"/>
        <v>0</v>
      </c>
      <c r="AI120" s="23">
        <f t="shared" si="73"/>
        <v>0</v>
      </c>
      <c r="AJ120" s="23">
        <f t="shared" si="72"/>
        <v>0</v>
      </c>
      <c r="AK120" s="23">
        <f t="shared" si="72"/>
        <v>0</v>
      </c>
      <c r="AL120" s="23">
        <f t="shared" si="72"/>
        <v>2.1825000000000001</v>
      </c>
      <c r="AM120" s="23">
        <f t="shared" si="72"/>
        <v>0</v>
      </c>
      <c r="AN120" s="23">
        <f t="shared" si="72"/>
        <v>0</v>
      </c>
      <c r="AO120" s="23">
        <f t="shared" si="72"/>
        <v>0</v>
      </c>
      <c r="AP120" s="23">
        <f t="shared" si="72"/>
        <v>0</v>
      </c>
      <c r="AQ120" s="23">
        <f t="shared" si="72"/>
        <v>0</v>
      </c>
      <c r="AR120" s="23">
        <f t="shared" si="72"/>
        <v>0</v>
      </c>
      <c r="AS120" s="23">
        <f t="shared" si="72"/>
        <v>0</v>
      </c>
      <c r="AT120" s="23">
        <f t="shared" si="72"/>
        <v>0</v>
      </c>
      <c r="AU120" s="23">
        <f t="shared" si="72"/>
        <v>0</v>
      </c>
      <c r="AV120" s="23">
        <f t="shared" si="72"/>
        <v>0</v>
      </c>
      <c r="AW120" s="23">
        <f t="shared" si="72"/>
        <v>0</v>
      </c>
      <c r="AX120" s="23">
        <f t="shared" si="72"/>
        <v>0</v>
      </c>
      <c r="AY120" s="23">
        <f t="shared" si="72"/>
        <v>0</v>
      </c>
      <c r="AZ120" s="23">
        <f t="shared" si="72"/>
        <v>0</v>
      </c>
      <c r="BA120" s="23">
        <f t="shared" si="72"/>
        <v>0</v>
      </c>
      <c r="BB120" s="23">
        <f t="shared" si="72"/>
        <v>0</v>
      </c>
      <c r="BC120" s="23">
        <f t="shared" si="72"/>
        <v>0</v>
      </c>
      <c r="BD120" s="23">
        <f t="shared" si="72"/>
        <v>0</v>
      </c>
      <c r="BE120" s="23">
        <f t="shared" si="72"/>
        <v>0</v>
      </c>
      <c r="BF120" s="23">
        <f t="shared" si="72"/>
        <v>0</v>
      </c>
      <c r="BG120" s="23">
        <f t="shared" si="72"/>
        <v>0</v>
      </c>
      <c r="BH120" s="23">
        <f t="shared" si="72"/>
        <v>0</v>
      </c>
      <c r="BI120" s="23">
        <f t="shared" si="72"/>
        <v>0</v>
      </c>
      <c r="BJ120" s="23">
        <f t="shared" si="72"/>
        <v>0</v>
      </c>
      <c r="BK120" s="23">
        <f t="shared" si="72"/>
        <v>0</v>
      </c>
      <c r="BL120" s="23">
        <f t="shared" si="72"/>
        <v>0</v>
      </c>
      <c r="BM120" s="23">
        <f t="shared" si="72"/>
        <v>0</v>
      </c>
      <c r="BN120" s="23">
        <f t="shared" si="72"/>
        <v>0</v>
      </c>
      <c r="BO120" s="23">
        <f t="shared" si="72"/>
        <v>0</v>
      </c>
      <c r="BP120" s="23">
        <f t="shared" si="72"/>
        <v>0</v>
      </c>
      <c r="BQ120" s="23">
        <f t="shared" si="72"/>
        <v>1.4999999999999999E-2</v>
      </c>
      <c r="BR120" s="62">
        <f t="shared" si="72"/>
        <v>0</v>
      </c>
      <c r="BS120" s="24">
        <f>SUM(D120:BQ120)</f>
        <v>10.238220000000002</v>
      </c>
      <c r="BT120" s="25">
        <f>BS120/$C$11</f>
        <v>10.238220000000002</v>
      </c>
    </row>
    <row r="124" spans="1:72">
      <c r="BM124" s="27">
        <f>BT70</f>
        <v>0</v>
      </c>
    </row>
    <row r="125" spans="1:72">
      <c r="BM125" s="27">
        <f>BT88</f>
        <v>85.408230000000003</v>
      </c>
    </row>
    <row r="126" spans="1:72">
      <c r="BM126" s="27">
        <f>BT104</f>
        <v>30.681033999999997</v>
      </c>
    </row>
    <row r="127" spans="1:72">
      <c r="BM127" s="27">
        <f>BT120</f>
        <v>10.238220000000002</v>
      </c>
    </row>
  </sheetData>
  <mergeCells count="376">
    <mergeCell ref="H9:H10"/>
    <mergeCell ref="I9:I10"/>
    <mergeCell ref="J9:J10"/>
    <mergeCell ref="K9:K10"/>
    <mergeCell ref="L9:L10"/>
    <mergeCell ref="M9:M10"/>
    <mergeCell ref="A9:A10"/>
    <mergeCell ref="C9:C10"/>
    <mergeCell ref="D9:D10"/>
    <mergeCell ref="E9:E10"/>
    <mergeCell ref="F9:F10"/>
    <mergeCell ref="G9:G10"/>
    <mergeCell ref="T9:T10"/>
    <mergeCell ref="U9:U10"/>
    <mergeCell ref="V9:V10"/>
    <mergeCell ref="W9:W10"/>
    <mergeCell ref="X9:X10"/>
    <mergeCell ref="Y9:Y10"/>
    <mergeCell ref="N9:N10"/>
    <mergeCell ref="O9:O10"/>
    <mergeCell ref="P9:P10"/>
    <mergeCell ref="Q9:Q10"/>
    <mergeCell ref="R9:R10"/>
    <mergeCell ref="S9:S10"/>
    <mergeCell ref="AH9:AH10"/>
    <mergeCell ref="AJ9:AJ10"/>
    <mergeCell ref="AK9:AK10"/>
    <mergeCell ref="AL9:AL10"/>
    <mergeCell ref="AM9:AM10"/>
    <mergeCell ref="AN9:AN10"/>
    <mergeCell ref="Z9:Z10"/>
    <mergeCell ref="AA9:AA10"/>
    <mergeCell ref="AB9:AB10"/>
    <mergeCell ref="AC9:AC10"/>
    <mergeCell ref="AD9:AD10"/>
    <mergeCell ref="AE9:AE10"/>
    <mergeCell ref="AF9:AF10"/>
    <mergeCell ref="AG9:AG10"/>
    <mergeCell ref="AI9:AI10"/>
    <mergeCell ref="AU9:AU10"/>
    <mergeCell ref="AV9:AV10"/>
    <mergeCell ref="AW9:AW10"/>
    <mergeCell ref="AX9:AX10"/>
    <mergeCell ref="AY9:AY10"/>
    <mergeCell ref="AZ9:AZ10"/>
    <mergeCell ref="AO9:AO10"/>
    <mergeCell ref="AP9:AP10"/>
    <mergeCell ref="AQ9:AQ10"/>
    <mergeCell ref="AR9:AR10"/>
    <mergeCell ref="AS9:AS10"/>
    <mergeCell ref="AT9:AT10"/>
    <mergeCell ref="BS9:BS10"/>
    <mergeCell ref="BT9:BT10"/>
    <mergeCell ref="A11:A14"/>
    <mergeCell ref="C11:C14"/>
    <mergeCell ref="A19:A25"/>
    <mergeCell ref="C19:C25"/>
    <mergeCell ref="BM9:BM10"/>
    <mergeCell ref="BN9:BN10"/>
    <mergeCell ref="BO9:BO10"/>
    <mergeCell ref="BP9:BP10"/>
    <mergeCell ref="BQ9:BQ10"/>
    <mergeCell ref="BR9:BR10"/>
    <mergeCell ref="BG9:BG10"/>
    <mergeCell ref="BH9:BH10"/>
    <mergeCell ref="BI9:BI10"/>
    <mergeCell ref="BJ9:BJ10"/>
    <mergeCell ref="BK9:BK10"/>
    <mergeCell ref="BL9:BL10"/>
    <mergeCell ref="BA9:BA10"/>
    <mergeCell ref="BB9:BB10"/>
    <mergeCell ref="BC9:BC10"/>
    <mergeCell ref="BD9:BD10"/>
    <mergeCell ref="BE9:BE10"/>
    <mergeCell ref="BF9:BF10"/>
    <mergeCell ref="D57:D58"/>
    <mergeCell ref="E57:E58"/>
    <mergeCell ref="F57:F58"/>
    <mergeCell ref="G57:G58"/>
    <mergeCell ref="H57:H58"/>
    <mergeCell ref="I57:I58"/>
    <mergeCell ref="A26:A30"/>
    <mergeCell ref="C26:C30"/>
    <mergeCell ref="A31:A35"/>
    <mergeCell ref="C31:C35"/>
    <mergeCell ref="C51:C52"/>
    <mergeCell ref="A57:A58"/>
    <mergeCell ref="C57:C58"/>
    <mergeCell ref="P57:P58"/>
    <mergeCell ref="Q57:Q58"/>
    <mergeCell ref="R57:R58"/>
    <mergeCell ref="S57:S58"/>
    <mergeCell ref="T57:T58"/>
    <mergeCell ref="U57:U58"/>
    <mergeCell ref="J57:J58"/>
    <mergeCell ref="K57:K58"/>
    <mergeCell ref="L57:L58"/>
    <mergeCell ref="M57:M58"/>
    <mergeCell ref="N57:N58"/>
    <mergeCell ref="O57:O58"/>
    <mergeCell ref="AB57:AB58"/>
    <mergeCell ref="AC57:AC58"/>
    <mergeCell ref="AD57:AD58"/>
    <mergeCell ref="AE57:AE58"/>
    <mergeCell ref="AH57:AH58"/>
    <mergeCell ref="AJ57:AJ58"/>
    <mergeCell ref="V57:V58"/>
    <mergeCell ref="W57:W58"/>
    <mergeCell ref="X57:X58"/>
    <mergeCell ref="Y57:Y58"/>
    <mergeCell ref="Z57:Z58"/>
    <mergeCell ref="AA57:AA58"/>
    <mergeCell ref="AF57:AF58"/>
    <mergeCell ref="AG57:AG58"/>
    <mergeCell ref="AI57:AI58"/>
    <mergeCell ref="AQ57:AQ58"/>
    <mergeCell ref="AR57:AR58"/>
    <mergeCell ref="AS57:AS58"/>
    <mergeCell ref="AT57:AT58"/>
    <mergeCell ref="AU57:AU58"/>
    <mergeCell ref="AV57:AV58"/>
    <mergeCell ref="AK57:AK58"/>
    <mergeCell ref="AL57:AL58"/>
    <mergeCell ref="AM57:AM58"/>
    <mergeCell ref="AN57:AN58"/>
    <mergeCell ref="AO57:AO58"/>
    <mergeCell ref="AP57:AP58"/>
    <mergeCell ref="BC57:BC58"/>
    <mergeCell ref="BD57:BD58"/>
    <mergeCell ref="BE57:BE58"/>
    <mergeCell ref="BF57:BF58"/>
    <mergeCell ref="BG57:BG58"/>
    <mergeCell ref="BH57:BH58"/>
    <mergeCell ref="AW57:AW58"/>
    <mergeCell ref="AX57:AX58"/>
    <mergeCell ref="AY57:AY58"/>
    <mergeCell ref="AZ57:AZ58"/>
    <mergeCell ref="BA57:BA58"/>
    <mergeCell ref="BB57:BB58"/>
    <mergeCell ref="BO57:BO58"/>
    <mergeCell ref="BP57:BP58"/>
    <mergeCell ref="BQ57:BQ58"/>
    <mergeCell ref="BR57:BR58"/>
    <mergeCell ref="BS57:BS58"/>
    <mergeCell ref="BT57:BT58"/>
    <mergeCell ref="BI57:BI58"/>
    <mergeCell ref="BJ57:BJ58"/>
    <mergeCell ref="BK57:BK58"/>
    <mergeCell ref="BL57:BL58"/>
    <mergeCell ref="BM57:BM58"/>
    <mergeCell ref="BN57:BN58"/>
    <mergeCell ref="E73:E74"/>
    <mergeCell ref="F73:F74"/>
    <mergeCell ref="G73:G74"/>
    <mergeCell ref="H73:H74"/>
    <mergeCell ref="I73:I74"/>
    <mergeCell ref="J73:J74"/>
    <mergeCell ref="A59:A63"/>
    <mergeCell ref="C59:C63"/>
    <mergeCell ref="C69:C70"/>
    <mergeCell ref="A73:A74"/>
    <mergeCell ref="C73:C74"/>
    <mergeCell ref="D73:D74"/>
    <mergeCell ref="Q73:Q74"/>
    <mergeCell ref="R73:R74"/>
    <mergeCell ref="S73:S74"/>
    <mergeCell ref="T73:T74"/>
    <mergeCell ref="U73:U74"/>
    <mergeCell ref="V73:V74"/>
    <mergeCell ref="K73:K74"/>
    <mergeCell ref="L73:L74"/>
    <mergeCell ref="M73:M74"/>
    <mergeCell ref="N73:N74"/>
    <mergeCell ref="O73:O74"/>
    <mergeCell ref="P73:P74"/>
    <mergeCell ref="AD73:AD74"/>
    <mergeCell ref="AE73:AE74"/>
    <mergeCell ref="AH73:AH74"/>
    <mergeCell ref="AJ73:AJ74"/>
    <mergeCell ref="AK73:AK74"/>
    <mergeCell ref="AL73:AL74"/>
    <mergeCell ref="X73:X74"/>
    <mergeCell ref="Y73:Y74"/>
    <mergeCell ref="Z73:Z74"/>
    <mergeCell ref="AA73:AA74"/>
    <mergeCell ref="AB73:AB74"/>
    <mergeCell ref="AC73:AC74"/>
    <mergeCell ref="AF73:AF74"/>
    <mergeCell ref="AG73:AG74"/>
    <mergeCell ref="AI73:AI74"/>
    <mergeCell ref="AS73:AS74"/>
    <mergeCell ref="AT73:AT74"/>
    <mergeCell ref="AU73:AU74"/>
    <mergeCell ref="AV73:AV74"/>
    <mergeCell ref="AW73:AW74"/>
    <mergeCell ref="AX73:AX74"/>
    <mergeCell ref="AM73:AM74"/>
    <mergeCell ref="AN73:AN74"/>
    <mergeCell ref="AO73:AO74"/>
    <mergeCell ref="AP73:AP74"/>
    <mergeCell ref="AQ73:AQ74"/>
    <mergeCell ref="AR73:AR74"/>
    <mergeCell ref="BQ73:BQ74"/>
    <mergeCell ref="BR73:BR74"/>
    <mergeCell ref="BS73:BS74"/>
    <mergeCell ref="BT73:BT74"/>
    <mergeCell ref="A75:A81"/>
    <mergeCell ref="C75:C81"/>
    <mergeCell ref="BK73:BK74"/>
    <mergeCell ref="BL73:BL74"/>
    <mergeCell ref="BM73:BM74"/>
    <mergeCell ref="BN73:BN74"/>
    <mergeCell ref="BO73:BO74"/>
    <mergeCell ref="BP73:BP74"/>
    <mergeCell ref="BE73:BE74"/>
    <mergeCell ref="BF73:BF74"/>
    <mergeCell ref="BG73:BG74"/>
    <mergeCell ref="BH73:BH74"/>
    <mergeCell ref="BI73:BI74"/>
    <mergeCell ref="BJ73:BJ74"/>
    <mergeCell ref="AY73:AY74"/>
    <mergeCell ref="AZ73:AZ74"/>
    <mergeCell ref="BA73:BA74"/>
    <mergeCell ref="BB73:BB74"/>
    <mergeCell ref="BC73:BC74"/>
    <mergeCell ref="BD73:BD74"/>
    <mergeCell ref="G91:G92"/>
    <mergeCell ref="H91:H92"/>
    <mergeCell ref="I91:I92"/>
    <mergeCell ref="J91:J92"/>
    <mergeCell ref="K91:K92"/>
    <mergeCell ref="L91:L92"/>
    <mergeCell ref="C87:C88"/>
    <mergeCell ref="A91:A92"/>
    <mergeCell ref="C91:C92"/>
    <mergeCell ref="D91:D92"/>
    <mergeCell ref="E91:E92"/>
    <mergeCell ref="F91:F92"/>
    <mergeCell ref="S91:S92"/>
    <mergeCell ref="T91:T92"/>
    <mergeCell ref="U91:U92"/>
    <mergeCell ref="V91:V92"/>
    <mergeCell ref="X91:X92"/>
    <mergeCell ref="Y91:Y92"/>
    <mergeCell ref="M91:M92"/>
    <mergeCell ref="N91:N92"/>
    <mergeCell ref="O91:O92"/>
    <mergeCell ref="P91:P92"/>
    <mergeCell ref="Q91:Q92"/>
    <mergeCell ref="R91:R92"/>
    <mergeCell ref="AH91:AH92"/>
    <mergeCell ref="AJ91:AJ92"/>
    <mergeCell ref="AK91:AK92"/>
    <mergeCell ref="AL91:AL92"/>
    <mergeCell ref="AM91:AM92"/>
    <mergeCell ref="AN91:AN92"/>
    <mergeCell ref="Z91:Z92"/>
    <mergeCell ref="AA91:AA92"/>
    <mergeCell ref="AB91:AB92"/>
    <mergeCell ref="AC91:AC92"/>
    <mergeCell ref="AD91:AD92"/>
    <mergeCell ref="AE91:AE92"/>
    <mergeCell ref="AF91:AF92"/>
    <mergeCell ref="AG91:AG92"/>
    <mergeCell ref="AI91:AI92"/>
    <mergeCell ref="AU91:AU92"/>
    <mergeCell ref="AV91:AV92"/>
    <mergeCell ref="AW91:AW92"/>
    <mergeCell ref="AX91:AX92"/>
    <mergeCell ref="AY91:AY92"/>
    <mergeCell ref="AZ91:AZ92"/>
    <mergeCell ref="AO91:AO92"/>
    <mergeCell ref="AP91:AP92"/>
    <mergeCell ref="AQ91:AQ92"/>
    <mergeCell ref="AR91:AR92"/>
    <mergeCell ref="AS91:AS92"/>
    <mergeCell ref="AT91:AT92"/>
    <mergeCell ref="BI91:BI92"/>
    <mergeCell ref="BJ91:BJ92"/>
    <mergeCell ref="BK91:BK92"/>
    <mergeCell ref="BL91:BL92"/>
    <mergeCell ref="BA91:BA92"/>
    <mergeCell ref="BB91:BB92"/>
    <mergeCell ref="BC91:BC92"/>
    <mergeCell ref="BD91:BD92"/>
    <mergeCell ref="BE91:BE92"/>
    <mergeCell ref="BF91:BF92"/>
    <mergeCell ref="G107:G108"/>
    <mergeCell ref="H107:H108"/>
    <mergeCell ref="I107:I108"/>
    <mergeCell ref="J107:J108"/>
    <mergeCell ref="K107:K108"/>
    <mergeCell ref="L107:L108"/>
    <mergeCell ref="BS91:BS92"/>
    <mergeCell ref="BT91:BT92"/>
    <mergeCell ref="A93:A97"/>
    <mergeCell ref="C93:C97"/>
    <mergeCell ref="C103:C104"/>
    <mergeCell ref="A107:A108"/>
    <mergeCell ref="C107:C108"/>
    <mergeCell ref="D107:D108"/>
    <mergeCell ref="E107:E108"/>
    <mergeCell ref="F107:F108"/>
    <mergeCell ref="BM91:BM92"/>
    <mergeCell ref="BN91:BN92"/>
    <mergeCell ref="BO91:BO92"/>
    <mergeCell ref="BP91:BP92"/>
    <mergeCell ref="BQ91:BQ92"/>
    <mergeCell ref="BR91:BR92"/>
    <mergeCell ref="BG91:BG92"/>
    <mergeCell ref="BH91:BH92"/>
    <mergeCell ref="S107:S108"/>
    <mergeCell ref="T107:T108"/>
    <mergeCell ref="U107:U108"/>
    <mergeCell ref="V107:V108"/>
    <mergeCell ref="W107:W108"/>
    <mergeCell ref="X107:X108"/>
    <mergeCell ref="M107:M108"/>
    <mergeCell ref="N107:N108"/>
    <mergeCell ref="O107:O108"/>
    <mergeCell ref="P107:P108"/>
    <mergeCell ref="Q107:Q108"/>
    <mergeCell ref="R107:R108"/>
    <mergeCell ref="AE107:AE108"/>
    <mergeCell ref="AH107:AH108"/>
    <mergeCell ref="AJ107:AJ108"/>
    <mergeCell ref="AK107:AK108"/>
    <mergeCell ref="AL107:AL108"/>
    <mergeCell ref="AM107:AM108"/>
    <mergeCell ref="Y107:Y108"/>
    <mergeCell ref="Z107:Z108"/>
    <mergeCell ref="AA107:AA108"/>
    <mergeCell ref="AB107:AB108"/>
    <mergeCell ref="AC107:AC108"/>
    <mergeCell ref="AD107:AD108"/>
    <mergeCell ref="AF107:AF108"/>
    <mergeCell ref="AG107:AG108"/>
    <mergeCell ref="AI107:AI108"/>
    <mergeCell ref="BD107:BD108"/>
    <mergeCell ref="BE107:BE108"/>
    <mergeCell ref="AT107:AT108"/>
    <mergeCell ref="AU107:AU108"/>
    <mergeCell ref="AV107:AV108"/>
    <mergeCell ref="AW107:AW108"/>
    <mergeCell ref="AX107:AX108"/>
    <mergeCell ref="AY107:AY108"/>
    <mergeCell ref="AN107:AN108"/>
    <mergeCell ref="AO107:AO108"/>
    <mergeCell ref="AP107:AP108"/>
    <mergeCell ref="AQ107:AQ108"/>
    <mergeCell ref="AR107:AR108"/>
    <mergeCell ref="AS107:AS108"/>
    <mergeCell ref="A16:A17"/>
    <mergeCell ref="C16:C17"/>
    <mergeCell ref="BR107:BR108"/>
    <mergeCell ref="BS107:BS108"/>
    <mergeCell ref="BT107:BT108"/>
    <mergeCell ref="A109:A113"/>
    <mergeCell ref="C109:C113"/>
    <mergeCell ref="C119:C120"/>
    <mergeCell ref="BL107:BL108"/>
    <mergeCell ref="BM107:BM108"/>
    <mergeCell ref="BN107:BN108"/>
    <mergeCell ref="BO107:BO108"/>
    <mergeCell ref="BP107:BP108"/>
    <mergeCell ref="BQ107:BQ108"/>
    <mergeCell ref="BF107:BF108"/>
    <mergeCell ref="BG107:BG108"/>
    <mergeCell ref="BH107:BH108"/>
    <mergeCell ref="BI107:BI108"/>
    <mergeCell ref="BJ107:BJ108"/>
    <mergeCell ref="BK107:BK108"/>
    <mergeCell ref="AZ107:AZ108"/>
    <mergeCell ref="BA107:BA108"/>
    <mergeCell ref="BB107:BB108"/>
    <mergeCell ref="BC107:BC108"/>
  </mergeCells>
  <pageMargins left="0.70866141732283472" right="0.70866141732283472" top="0.74803149606299213" bottom="0.74803149606299213" header="0.31496062992125984" footer="0.31496062992125984"/>
  <pageSetup paperSize="9" scale="24" fitToWidth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U128"/>
  <sheetViews>
    <sheetView topLeftCell="A4" zoomScale="77" zoomScaleNormal="77" workbookViewId="0">
      <selection activeCell="B16" sqref="A16:XFD16"/>
    </sheetView>
  </sheetViews>
  <sheetFormatPr defaultRowHeight="14.4"/>
  <cols>
    <col min="1" max="1" width="8.44140625" customWidth="1"/>
    <col min="2" max="2" width="33.6640625" customWidth="1"/>
    <col min="3" max="3" width="8.44140625" customWidth="1"/>
    <col min="4" max="4" width="10.44140625" customWidth="1"/>
    <col min="5" max="5" width="10" customWidth="1"/>
    <col min="6" max="6" width="9.44140625" customWidth="1"/>
    <col min="8" max="8" width="10.109375" customWidth="1"/>
    <col min="9" max="9" width="10.109375" hidden="1" customWidth="1"/>
    <col min="10" max="10" width="11.6640625" customWidth="1"/>
    <col min="12" max="12" width="10.6640625" customWidth="1"/>
    <col min="13" max="13" width="9.33203125" customWidth="1"/>
    <col min="14" max="14" width="9" customWidth="1"/>
    <col min="15" max="15" width="10.6640625" hidden="1" customWidth="1"/>
    <col min="16" max="16" width="10.6640625" customWidth="1"/>
    <col min="17" max="18" width="10.44140625" hidden="1" customWidth="1"/>
    <col min="19" max="23" width="10.6640625" hidden="1" customWidth="1"/>
    <col min="24" max="24" width="10.6640625" customWidth="1"/>
    <col min="25" max="31" width="10.6640625" hidden="1" customWidth="1"/>
    <col min="32" max="33" width="10.6640625" style="40" hidden="1" customWidth="1"/>
    <col min="34" max="34" width="10.44140625" hidden="1" customWidth="1"/>
    <col min="35" max="35" width="10.44140625" style="40" customWidth="1"/>
    <col min="37" max="37" width="9.109375" hidden="1" customWidth="1"/>
    <col min="38" max="38" width="9.88671875" customWidth="1"/>
    <col min="39" max="39" width="9.44140625" customWidth="1"/>
    <col min="40" max="48" width="10.6640625" hidden="1" customWidth="1"/>
    <col min="49" max="50" width="10.88671875" customWidth="1"/>
    <col min="51" max="55" width="10.88671875" hidden="1" customWidth="1"/>
    <col min="56" max="57" width="10.6640625" hidden="1" customWidth="1"/>
    <col min="58" max="58" width="10.6640625" customWidth="1"/>
    <col min="59" max="59" width="10.6640625" hidden="1" customWidth="1"/>
    <col min="60" max="60" width="10.6640625" customWidth="1"/>
    <col min="61" max="61" width="10.6640625" hidden="1" customWidth="1"/>
    <col min="65" max="65" width="9.109375" hidden="1" customWidth="1"/>
    <col min="70" max="70" width="10.33203125" style="57" customWidth="1"/>
    <col min="72" max="72" width="9.88671875" customWidth="1"/>
  </cols>
  <sheetData>
    <row r="1" spans="1:73">
      <c r="A1" s="72" t="s">
        <v>91</v>
      </c>
      <c r="B1" s="72"/>
      <c r="C1" s="72"/>
      <c r="D1" s="72"/>
      <c r="E1" s="72"/>
      <c r="F1" s="72"/>
      <c r="G1" s="73"/>
      <c r="H1" s="73"/>
      <c r="I1" s="73"/>
      <c r="J1" s="74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/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3"/>
      <c r="BI1" s="73"/>
      <c r="BJ1" s="73"/>
      <c r="BK1" s="73"/>
      <c r="BL1" s="73"/>
      <c r="BM1" s="73"/>
      <c r="BN1" s="73"/>
      <c r="BO1" s="73"/>
      <c r="BP1" s="73"/>
      <c r="BQ1" s="73"/>
      <c r="BR1" s="75"/>
      <c r="BS1" s="118"/>
      <c r="BT1" s="73"/>
      <c r="BU1" s="73"/>
    </row>
    <row r="2" spans="1:73" ht="18">
      <c r="A2" s="72" t="s">
        <v>106</v>
      </c>
      <c r="B2" s="72"/>
      <c r="C2" s="72"/>
      <c r="D2" s="72"/>
      <c r="E2" s="72"/>
      <c r="F2" s="73"/>
      <c r="G2" s="76"/>
      <c r="H2" s="115" t="s">
        <v>92</v>
      </c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3"/>
      <c r="BO2" s="73"/>
      <c r="BP2" s="73"/>
      <c r="BQ2" s="73"/>
      <c r="BR2" s="75"/>
      <c r="BS2" s="118"/>
      <c r="BT2" s="73"/>
      <c r="BU2" s="73"/>
    </row>
    <row r="3" spans="1:73" s="40" customFormat="1" ht="15" customHeight="1">
      <c r="A3" s="73" t="s">
        <v>109</v>
      </c>
      <c r="B3" s="74"/>
      <c r="C3" s="73"/>
      <c r="D3" s="73"/>
      <c r="E3" s="73"/>
      <c r="F3" s="73"/>
      <c r="G3" s="76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5"/>
      <c r="BS3" s="118"/>
      <c r="BT3" s="73"/>
      <c r="BU3" s="73"/>
    </row>
    <row r="4" spans="1:73" ht="15.6">
      <c r="A4" s="73" t="s">
        <v>107</v>
      </c>
      <c r="B4" s="73"/>
      <c r="C4" s="73"/>
      <c r="D4" s="73"/>
      <c r="E4" s="73"/>
      <c r="F4" s="73"/>
      <c r="G4" s="73"/>
      <c r="H4" s="73" t="s">
        <v>108</v>
      </c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5"/>
      <c r="BS4" s="118"/>
      <c r="BT4" s="73"/>
      <c r="BU4" s="73"/>
    </row>
    <row r="5" spans="1:73" s="40" customFormat="1">
      <c r="A5" s="73"/>
      <c r="B5" s="73"/>
      <c r="C5" s="73"/>
      <c r="D5" s="73"/>
      <c r="E5" s="73"/>
      <c r="F5" s="73"/>
      <c r="G5" s="73"/>
      <c r="H5" s="73" t="s">
        <v>93</v>
      </c>
      <c r="I5" s="73"/>
      <c r="J5" s="117"/>
      <c r="K5" s="117"/>
      <c r="L5" s="117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5"/>
      <c r="BS5" s="118"/>
      <c r="BT5" s="73"/>
      <c r="BU5" s="73"/>
    </row>
    <row r="6" spans="1:73" s="40" customFormat="1">
      <c r="A6" s="73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117"/>
      <c r="N6" s="117"/>
      <c r="O6" s="117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73"/>
      <c r="BR6" s="75"/>
      <c r="BS6" s="118"/>
      <c r="BT6" s="73"/>
      <c r="BU6" s="73"/>
    </row>
    <row r="7" spans="1:73" ht="18" customHeight="1">
      <c r="A7" s="73"/>
      <c r="B7" s="73"/>
      <c r="C7" s="73"/>
      <c r="D7" s="73" t="s">
        <v>0</v>
      </c>
      <c r="E7" s="73"/>
      <c r="F7" s="77">
        <v>1</v>
      </c>
      <c r="G7" s="73" t="s">
        <v>94</v>
      </c>
      <c r="H7" s="131"/>
      <c r="I7" s="132"/>
      <c r="J7" s="129">
        <v>46311</v>
      </c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131"/>
      <c r="AI7" s="131"/>
      <c r="AJ7" s="131"/>
      <c r="AK7" s="132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3"/>
      <c r="BI7" s="73"/>
      <c r="BJ7" s="73"/>
      <c r="BK7" s="73"/>
      <c r="BL7" s="73"/>
      <c r="BM7" s="73"/>
      <c r="BN7" s="73"/>
      <c r="BO7" s="73"/>
      <c r="BP7" s="73"/>
      <c r="BQ7" s="73"/>
      <c r="BR7" s="75"/>
      <c r="BS7" s="118"/>
      <c r="BT7" s="73"/>
      <c r="BU7" s="73"/>
    </row>
    <row r="8" spans="1:73" s="30" customFormat="1" ht="15" customHeight="1">
      <c r="A8" s="209"/>
      <c r="B8" s="149" t="s">
        <v>1</v>
      </c>
      <c r="C8" s="205" t="s">
        <v>2</v>
      </c>
      <c r="D8" s="205" t="str">
        <f>[1]Цены!A1</f>
        <v>Хлеб пшеничный</v>
      </c>
      <c r="E8" s="205" t="str">
        <f>[1]Цены!B1</f>
        <v>Хлеб ржано-пшеничный</v>
      </c>
      <c r="F8" s="205" t="str">
        <f>[1]Цены!C1</f>
        <v>Сахар</v>
      </c>
      <c r="G8" s="205" t="str">
        <f>[1]Цены!D1</f>
        <v>Чай</v>
      </c>
      <c r="H8" s="205" t="str">
        <f>[1]Цены!E1</f>
        <v>Какао</v>
      </c>
      <c r="I8" s="205" t="str">
        <f>[1]Цены!F1</f>
        <v>Кофейный напиток</v>
      </c>
      <c r="J8" s="205" t="str">
        <f>[1]Цены!G1</f>
        <v>Молоко 2,5%</v>
      </c>
      <c r="K8" s="205" t="str">
        <f>[1]Цены!H1</f>
        <v>Масло сливочное</v>
      </c>
      <c r="L8" s="205" t="str">
        <f>[1]Цены!I1</f>
        <v>Сметана 15%</v>
      </c>
      <c r="M8" s="205" t="str">
        <f>[1]Цены!J1</f>
        <v>Молоко сухое</v>
      </c>
      <c r="N8" s="205" t="str">
        <f>[1]Цены!K1</f>
        <v>Снежок 2,5 %</v>
      </c>
      <c r="O8" s="205" t="str">
        <f>[1]Цены!L1</f>
        <v>Творог 5%</v>
      </c>
      <c r="P8" s="205" t="str">
        <f>[1]Цены!M1</f>
        <v>Молоко сгущенное</v>
      </c>
      <c r="Q8" s="205" t="str">
        <f>[1]Цены!N1</f>
        <v xml:space="preserve">Джем Сава </v>
      </c>
      <c r="R8" s="205" t="str">
        <f>[1]Цены!O1</f>
        <v>Сыр</v>
      </c>
      <c r="S8" s="205" t="str">
        <f>[1]Цены!P1</f>
        <v>Зеленый горошек</v>
      </c>
      <c r="T8" s="205" t="str">
        <f>[1]Цены!Q1</f>
        <v>Кукуруза консервирован.</v>
      </c>
      <c r="U8" s="205" t="str">
        <f>[1]Цены!R1</f>
        <v>Консервы рыбные</v>
      </c>
      <c r="V8" s="205" t="str">
        <f>[1]Цены!S1</f>
        <v>Огурцы консервирован.</v>
      </c>
      <c r="W8" s="205" t="str">
        <f>[1]Цены!T1</f>
        <v>Огурцы свежие</v>
      </c>
      <c r="X8" s="205" t="str">
        <f>[1]Цены!U1</f>
        <v>Яйцо</v>
      </c>
      <c r="Y8" s="205" t="str">
        <f>[1]Цены!V1</f>
        <v>Икра кабачковая</v>
      </c>
      <c r="Z8" s="205" t="str">
        <f>[1]Цены!W1</f>
        <v>Изюм</v>
      </c>
      <c r="AA8" s="205" t="str">
        <f>[1]Цены!X1</f>
        <v>Курага</v>
      </c>
      <c r="AB8" s="205" t="str">
        <f>[1]Цены!Y1</f>
        <v>Чернослив</v>
      </c>
      <c r="AC8" s="205" t="str">
        <f>[1]Цены!Z1</f>
        <v>Шиповник</v>
      </c>
      <c r="AD8" s="205" t="str">
        <f>[1]Цены!AA1</f>
        <v>Сухофрукты</v>
      </c>
      <c r="AE8" s="205" t="str">
        <f>[1]Цены!AB1</f>
        <v>Ягода свежемороженная</v>
      </c>
      <c r="AF8" s="205" t="s">
        <v>86</v>
      </c>
      <c r="AG8" s="205" t="s">
        <v>85</v>
      </c>
      <c r="AH8" s="205" t="str">
        <f>[1]Цены!AC1</f>
        <v>Лимон</v>
      </c>
      <c r="AI8" s="205" t="s">
        <v>84</v>
      </c>
      <c r="AJ8" s="205" t="str">
        <f>[1]Цены!AD1</f>
        <v>Кисель</v>
      </c>
      <c r="AK8" s="205" t="str">
        <f>[1]Цены!AE1</f>
        <v xml:space="preserve">Сок </v>
      </c>
      <c r="AL8" s="205" t="str">
        <f>[1]Цены!AF1</f>
        <v>Макаронные изделия</v>
      </c>
      <c r="AM8" s="205" t="str">
        <f>[1]Цены!AG1</f>
        <v>Мука</v>
      </c>
      <c r="AN8" s="205" t="str">
        <f>[1]Цены!AH1</f>
        <v>Дрожжи</v>
      </c>
      <c r="AO8" s="205" t="str">
        <f>[1]Цены!AI1</f>
        <v>Печенье</v>
      </c>
      <c r="AP8" s="205" t="str">
        <f>[1]Цены!AJ1</f>
        <v>Пряники</v>
      </c>
      <c r="AQ8" s="205" t="str">
        <f>[1]Цены!AK1</f>
        <v>Вафли</v>
      </c>
      <c r="AR8" s="205" t="str">
        <f>[1]Цены!AL1</f>
        <v>Конфеты</v>
      </c>
      <c r="AS8" s="205" t="str">
        <f>[1]Цены!AM1</f>
        <v>Повидло Сава</v>
      </c>
      <c r="AT8" s="205" t="str">
        <f>[1]Цены!AN1</f>
        <v>Крупа геркулес</v>
      </c>
      <c r="AU8" s="205" t="str">
        <f>[1]Цены!AO1</f>
        <v>Крупа горох</v>
      </c>
      <c r="AV8" s="205" t="str">
        <f>[1]Цены!AP1</f>
        <v>Крупа гречневая</v>
      </c>
      <c r="AW8" s="205" t="str">
        <f>[1]Цены!AQ1</f>
        <v>Крупа кукурузная</v>
      </c>
      <c r="AX8" s="205" t="str">
        <f>[1]Цены!AR1</f>
        <v>Крупа манная</v>
      </c>
      <c r="AY8" s="205" t="str">
        <f>[1]Цены!AS1</f>
        <v>Крупа перловая</v>
      </c>
      <c r="AZ8" s="205" t="str">
        <f>[1]Цены!AT1</f>
        <v>Крупа пшеничная</v>
      </c>
      <c r="BA8" s="205" t="str">
        <f>[1]Цены!AU1</f>
        <v>Крупа пшено</v>
      </c>
      <c r="BB8" s="205" t="str">
        <f>[1]Цены!AV1</f>
        <v>Крупа ячневая</v>
      </c>
      <c r="BC8" s="205" t="str">
        <f>[1]Цены!AW1</f>
        <v>Рис</v>
      </c>
      <c r="BD8" s="205" t="str">
        <f>[1]Цены!AX1</f>
        <v>Цыпленок бройлер</v>
      </c>
      <c r="BE8" s="205" t="str">
        <f>[1]Цены!AY1</f>
        <v>Филе куриное</v>
      </c>
      <c r="BF8" s="205" t="str">
        <f>[1]Цены!AZ1</f>
        <v>Фарш говяжий</v>
      </c>
      <c r="BG8" s="205" t="str">
        <f>[1]Цены!BA1</f>
        <v>Печень куриная</v>
      </c>
      <c r="BH8" s="205" t="str">
        <f>[1]Цены!BB1</f>
        <v>Филе минтая</v>
      </c>
      <c r="BI8" s="205" t="str">
        <f>[1]Цены!BC1</f>
        <v>Филе сельди слабосол.</v>
      </c>
      <c r="BJ8" s="205" t="str">
        <f>[1]Цены!BD1</f>
        <v>Картофель</v>
      </c>
      <c r="BK8" s="205" t="str">
        <f>[1]Цены!BE1</f>
        <v>Морковь</v>
      </c>
      <c r="BL8" s="205" t="str">
        <f>[1]Цены!BF1</f>
        <v>Лук</v>
      </c>
      <c r="BM8" s="205" t="str">
        <f>[1]Цены!BG1</f>
        <v>Капуста</v>
      </c>
      <c r="BN8" s="205" t="str">
        <f>[1]Цены!BH1</f>
        <v>Свекла</v>
      </c>
      <c r="BO8" s="205" t="str">
        <f>[1]Цены!BI1</f>
        <v>Томатная паста</v>
      </c>
      <c r="BP8" s="205" t="str">
        <f>[1]Цены!BJ1</f>
        <v>Масло растительное</v>
      </c>
      <c r="BQ8" s="205" t="str">
        <f>[1]Цены!BK1</f>
        <v>Соль</v>
      </c>
      <c r="BR8" s="179" t="s">
        <v>88</v>
      </c>
      <c r="BS8" s="207" t="s">
        <v>3</v>
      </c>
      <c r="BT8" s="212" t="s">
        <v>4</v>
      </c>
      <c r="BU8" s="113"/>
    </row>
    <row r="9" spans="1:73" s="30" customFormat="1" ht="30" customHeight="1">
      <c r="A9" s="210"/>
      <c r="B9" s="150" t="s">
        <v>5</v>
      </c>
      <c r="C9" s="206"/>
      <c r="D9" s="206"/>
      <c r="E9" s="206"/>
      <c r="F9" s="206"/>
      <c r="G9" s="206"/>
      <c r="H9" s="206"/>
      <c r="I9" s="206"/>
      <c r="J9" s="206"/>
      <c r="K9" s="206"/>
      <c r="L9" s="206"/>
      <c r="M9" s="206"/>
      <c r="N9" s="206"/>
      <c r="O9" s="206"/>
      <c r="P9" s="206"/>
      <c r="Q9" s="206"/>
      <c r="R9" s="206"/>
      <c r="S9" s="206"/>
      <c r="T9" s="206"/>
      <c r="U9" s="206"/>
      <c r="V9" s="206"/>
      <c r="W9" s="206"/>
      <c r="X9" s="206"/>
      <c r="Y9" s="206"/>
      <c r="Z9" s="206"/>
      <c r="AA9" s="206"/>
      <c r="AB9" s="206"/>
      <c r="AC9" s="206"/>
      <c r="AD9" s="206"/>
      <c r="AE9" s="206"/>
      <c r="AF9" s="206"/>
      <c r="AG9" s="206"/>
      <c r="AH9" s="206"/>
      <c r="AI9" s="206"/>
      <c r="AJ9" s="206"/>
      <c r="AK9" s="206"/>
      <c r="AL9" s="206"/>
      <c r="AM9" s="206"/>
      <c r="AN9" s="206"/>
      <c r="AO9" s="206"/>
      <c r="AP9" s="206"/>
      <c r="AQ9" s="206"/>
      <c r="AR9" s="206"/>
      <c r="AS9" s="206"/>
      <c r="AT9" s="206"/>
      <c r="AU9" s="206"/>
      <c r="AV9" s="206"/>
      <c r="AW9" s="206"/>
      <c r="AX9" s="206"/>
      <c r="AY9" s="206"/>
      <c r="AZ9" s="206"/>
      <c r="BA9" s="206"/>
      <c r="BB9" s="206"/>
      <c r="BC9" s="206"/>
      <c r="BD9" s="206"/>
      <c r="BE9" s="206"/>
      <c r="BF9" s="206"/>
      <c r="BG9" s="206"/>
      <c r="BH9" s="206"/>
      <c r="BI9" s="206"/>
      <c r="BJ9" s="206"/>
      <c r="BK9" s="206"/>
      <c r="BL9" s="206"/>
      <c r="BM9" s="206"/>
      <c r="BN9" s="206"/>
      <c r="BO9" s="206"/>
      <c r="BP9" s="206"/>
      <c r="BQ9" s="206"/>
      <c r="BR9" s="180"/>
      <c r="BS9" s="208"/>
      <c r="BT9" s="213"/>
      <c r="BU9" s="113"/>
    </row>
    <row r="10" spans="1:73" ht="15" customHeight="1">
      <c r="A10" s="204" t="s">
        <v>6</v>
      </c>
      <c r="B10" s="78" t="s">
        <v>7</v>
      </c>
      <c r="C10" s="171">
        <f>$F$7</f>
        <v>1</v>
      </c>
      <c r="D10" s="78"/>
      <c r="E10" s="78"/>
      <c r="F10" s="78">
        <v>5.0000000000000001E-3</v>
      </c>
      <c r="G10" s="78"/>
      <c r="H10" s="78"/>
      <c r="I10" s="78"/>
      <c r="J10" s="78"/>
      <c r="K10" s="78">
        <v>3.0000000000000001E-3</v>
      </c>
      <c r="L10" s="78"/>
      <c r="M10" s="78">
        <v>1.6500000000000001E-2</v>
      </c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133"/>
      <c r="Y10" s="133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134">
        <v>0.02</v>
      </c>
      <c r="AX10" s="134"/>
      <c r="AY10" s="134"/>
      <c r="AZ10" s="134"/>
      <c r="BA10" s="134"/>
      <c r="BB10" s="134"/>
      <c r="BC10" s="134"/>
      <c r="BD10" s="78"/>
      <c r="BE10" s="78"/>
      <c r="BF10" s="78"/>
      <c r="BG10" s="78"/>
      <c r="BH10" s="78"/>
      <c r="BI10" s="78"/>
      <c r="BJ10" s="78"/>
      <c r="BK10" s="78"/>
      <c r="BL10" s="78"/>
      <c r="BM10" s="78"/>
      <c r="BN10" s="78"/>
      <c r="BO10" s="78"/>
      <c r="BP10" s="78"/>
      <c r="BQ10" s="78">
        <v>5.0000000000000001E-4</v>
      </c>
      <c r="BR10" s="79"/>
      <c r="BS10" s="118"/>
      <c r="BT10" s="73"/>
      <c r="BU10" s="73"/>
    </row>
    <row r="11" spans="1:73">
      <c r="A11" s="202"/>
      <c r="B11" s="11" t="s">
        <v>8</v>
      </c>
      <c r="C11" s="172"/>
      <c r="D11" s="78">
        <v>0.03</v>
      </c>
      <c r="E11" s="78"/>
      <c r="F11" s="78"/>
      <c r="G11" s="78"/>
      <c r="H11" s="78"/>
      <c r="I11" s="78"/>
      <c r="J11" s="78"/>
      <c r="K11" s="78">
        <v>5.0000000000000001E-3</v>
      </c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8"/>
      <c r="BD11" s="78"/>
      <c r="BE11" s="78"/>
      <c r="BF11" s="78"/>
      <c r="BG11" s="78"/>
      <c r="BH11" s="78"/>
      <c r="BI11" s="78"/>
      <c r="BJ11" s="78"/>
      <c r="BK11" s="78"/>
      <c r="BL11" s="135"/>
      <c r="BM11" s="135"/>
      <c r="BN11" s="135"/>
      <c r="BO11" s="135"/>
      <c r="BP11" s="134"/>
      <c r="BQ11" s="78"/>
      <c r="BR11" s="79"/>
      <c r="BS11" s="119"/>
      <c r="BT11" s="74"/>
      <c r="BU11" s="74"/>
    </row>
    <row r="12" spans="1:73" ht="15" customHeight="1">
      <c r="A12" s="202"/>
      <c r="B12" s="78" t="s">
        <v>9</v>
      </c>
      <c r="C12" s="172"/>
      <c r="D12" s="78"/>
      <c r="E12" s="78"/>
      <c r="F12" s="78">
        <v>0.01</v>
      </c>
      <c r="G12" s="78"/>
      <c r="H12" s="78">
        <v>1.1999999999999999E-3</v>
      </c>
      <c r="I12" s="78"/>
      <c r="J12" s="78">
        <v>0.09</v>
      </c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133"/>
      <c r="Y12" s="133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78"/>
      <c r="AO12" s="78"/>
      <c r="AP12" s="78"/>
      <c r="AQ12" s="78"/>
      <c r="AR12" s="78"/>
      <c r="AS12" s="78"/>
      <c r="AT12" s="78"/>
      <c r="AU12" s="78"/>
      <c r="AV12" s="78"/>
      <c r="AW12" s="134"/>
      <c r="AX12" s="134"/>
      <c r="AY12" s="134"/>
      <c r="AZ12" s="134"/>
      <c r="BA12" s="134"/>
      <c r="BB12" s="134"/>
      <c r="BC12" s="134"/>
      <c r="BD12" s="78"/>
      <c r="BE12" s="78"/>
      <c r="BF12" s="78"/>
      <c r="BG12" s="78"/>
      <c r="BH12" s="78"/>
      <c r="BI12" s="78"/>
      <c r="BJ12" s="78"/>
      <c r="BK12" s="78"/>
      <c r="BL12" s="78"/>
      <c r="BM12" s="78"/>
      <c r="BN12" s="78"/>
      <c r="BO12" s="78"/>
      <c r="BP12" s="78"/>
      <c r="BQ12" s="78"/>
      <c r="BR12" s="79"/>
      <c r="BS12" s="119"/>
      <c r="BT12" s="73"/>
      <c r="BU12" s="73"/>
    </row>
    <row r="13" spans="1:73" ht="15" customHeight="1">
      <c r="A13" s="203"/>
      <c r="B13" s="78"/>
      <c r="C13" s="173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133"/>
      <c r="Y13" s="133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78"/>
      <c r="AU13" s="78"/>
      <c r="AV13" s="78"/>
      <c r="AW13" s="134"/>
      <c r="AX13" s="134"/>
      <c r="AY13" s="134"/>
      <c r="AZ13" s="134"/>
      <c r="BA13" s="134"/>
      <c r="BB13" s="134"/>
      <c r="BC13" s="134"/>
      <c r="BD13" s="78"/>
      <c r="BE13" s="78"/>
      <c r="BF13" s="78"/>
      <c r="BG13" s="78"/>
      <c r="BH13" s="78"/>
      <c r="BI13" s="78"/>
      <c r="BJ13" s="78"/>
      <c r="BK13" s="78"/>
      <c r="BL13" s="78"/>
      <c r="BM13" s="78"/>
      <c r="BN13" s="78"/>
      <c r="BO13" s="78"/>
      <c r="BP13" s="78"/>
      <c r="BQ13" s="78"/>
      <c r="BR13" s="79"/>
      <c r="BS13" s="118"/>
      <c r="BT13" s="73"/>
      <c r="BU13" s="73"/>
    </row>
    <row r="14" spans="1:73" s="40" customFormat="1" ht="16.5" hidden="1" customHeight="1">
      <c r="A14" s="126"/>
      <c r="B14" s="44" t="s">
        <v>90</v>
      </c>
      <c r="C14" s="127"/>
      <c r="D14" s="78"/>
      <c r="E14" s="78"/>
      <c r="F14" s="78"/>
      <c r="G14" s="78"/>
      <c r="H14" s="78"/>
      <c r="I14" s="78"/>
      <c r="J14" s="78"/>
      <c r="K14" s="78"/>
      <c r="L14" s="136"/>
      <c r="M14" s="136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133"/>
      <c r="Y14" s="133"/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M14" s="78"/>
      <c r="AN14" s="78"/>
      <c r="AO14" s="78"/>
      <c r="AP14" s="78"/>
      <c r="AQ14" s="78"/>
      <c r="AR14" s="78"/>
      <c r="AS14" s="78"/>
      <c r="AT14" s="78"/>
      <c r="AU14" s="78"/>
      <c r="AV14" s="78"/>
      <c r="AW14" s="134"/>
      <c r="AX14" s="134"/>
      <c r="AY14" s="134"/>
      <c r="AZ14" s="134"/>
      <c r="BA14" s="134"/>
      <c r="BB14" s="134"/>
      <c r="BC14" s="138"/>
      <c r="BD14" s="78"/>
      <c r="BE14" s="78"/>
      <c r="BF14" s="78"/>
      <c r="BG14" s="78"/>
      <c r="BH14" s="78"/>
      <c r="BI14" s="78"/>
      <c r="BJ14" s="78"/>
      <c r="BK14" s="78"/>
      <c r="BL14" s="78"/>
      <c r="BM14" s="74"/>
      <c r="BN14" s="78"/>
      <c r="BO14" s="78"/>
      <c r="BP14" s="78"/>
      <c r="BQ14" s="78"/>
      <c r="BR14" s="79"/>
      <c r="BS14" s="118"/>
      <c r="BT14" s="73"/>
      <c r="BU14" s="73"/>
    </row>
    <row r="15" spans="1:73" s="40" customFormat="1" ht="21.6" customHeight="1">
      <c r="A15" s="166" t="s">
        <v>113</v>
      </c>
      <c r="B15" s="44" t="s">
        <v>84</v>
      </c>
      <c r="C15" s="172">
        <f>F7</f>
        <v>1</v>
      </c>
      <c r="D15" s="78"/>
      <c r="E15" s="78"/>
      <c r="F15" s="78"/>
      <c r="G15" s="78"/>
      <c r="H15" s="78"/>
      <c r="I15" s="78"/>
      <c r="J15" s="78"/>
      <c r="K15" s="78"/>
      <c r="L15" s="136"/>
      <c r="M15" s="136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133"/>
      <c r="Y15" s="133"/>
      <c r="Z15" s="78"/>
      <c r="AA15" s="78"/>
      <c r="AB15" s="78"/>
      <c r="AC15" s="78"/>
      <c r="AD15" s="78"/>
      <c r="AE15" s="78"/>
      <c r="AF15" s="78"/>
      <c r="AG15" s="78"/>
      <c r="AH15" s="78"/>
      <c r="AI15" s="78">
        <v>0.114</v>
      </c>
      <c r="AJ15" s="78"/>
      <c r="AK15" s="78"/>
      <c r="AL15" s="78"/>
      <c r="AM15" s="78"/>
      <c r="AN15" s="78"/>
      <c r="AO15" s="78"/>
      <c r="AP15" s="78"/>
      <c r="AQ15" s="78"/>
      <c r="AR15" s="78"/>
      <c r="AS15" s="78"/>
      <c r="AT15" s="78"/>
      <c r="AU15" s="78"/>
      <c r="AV15" s="78"/>
      <c r="AW15" s="134"/>
      <c r="AX15" s="134"/>
      <c r="AY15" s="134"/>
      <c r="AZ15" s="134"/>
      <c r="BA15" s="134"/>
      <c r="BB15" s="134"/>
      <c r="BC15" s="138"/>
      <c r="BD15" s="78"/>
      <c r="BE15" s="78"/>
      <c r="BF15" s="78"/>
      <c r="BG15" s="78"/>
      <c r="BH15" s="78"/>
      <c r="BI15" s="78"/>
      <c r="BJ15" s="78"/>
      <c r="BK15" s="78"/>
      <c r="BL15" s="78"/>
      <c r="BM15" s="74"/>
      <c r="BN15" s="78"/>
      <c r="BO15" s="78"/>
      <c r="BP15" s="78"/>
      <c r="BQ15" s="78"/>
      <c r="BR15" s="79"/>
      <c r="BS15" s="118"/>
      <c r="BT15" s="73"/>
      <c r="BU15" s="73"/>
    </row>
    <row r="16" spans="1:73" s="40" customFormat="1" ht="24.6" hidden="1" customHeight="1">
      <c r="A16" s="167"/>
      <c r="B16" s="44" t="s">
        <v>85</v>
      </c>
      <c r="C16" s="172"/>
      <c r="D16" s="78"/>
      <c r="E16" s="78"/>
      <c r="F16" s="78"/>
      <c r="G16" s="78"/>
      <c r="H16" s="78"/>
      <c r="I16" s="78"/>
      <c r="J16" s="78"/>
      <c r="K16" s="78"/>
      <c r="L16" s="136"/>
      <c r="M16" s="136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133"/>
      <c r="Y16" s="133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M16" s="78"/>
      <c r="AN16" s="78"/>
      <c r="AO16" s="78"/>
      <c r="AP16" s="78"/>
      <c r="AQ16" s="78"/>
      <c r="AR16" s="78"/>
      <c r="AS16" s="78"/>
      <c r="AT16" s="78"/>
      <c r="AU16" s="78"/>
      <c r="AV16" s="78"/>
      <c r="AW16" s="134"/>
      <c r="AX16" s="134"/>
      <c r="AY16" s="134"/>
      <c r="AZ16" s="134"/>
      <c r="BA16" s="134"/>
      <c r="BB16" s="134"/>
      <c r="BC16" s="138"/>
      <c r="BD16" s="78"/>
      <c r="BE16" s="78"/>
      <c r="BF16" s="78"/>
      <c r="BG16" s="78"/>
      <c r="BH16" s="78"/>
      <c r="BI16" s="78"/>
      <c r="BJ16" s="78"/>
      <c r="BK16" s="78"/>
      <c r="BL16" s="78"/>
      <c r="BM16" s="74"/>
      <c r="BN16" s="78"/>
      <c r="BO16" s="78"/>
      <c r="BP16" s="78"/>
      <c r="BQ16" s="78"/>
      <c r="BR16" s="79"/>
      <c r="BS16" s="118"/>
      <c r="BT16" s="73"/>
      <c r="BU16" s="73"/>
    </row>
    <row r="17" spans="1:73" s="31" customFormat="1" ht="15.75" customHeight="1">
      <c r="A17" s="202" t="s">
        <v>10</v>
      </c>
      <c r="B17" s="151" t="s">
        <v>11</v>
      </c>
      <c r="C17" s="168">
        <f>F7</f>
        <v>1</v>
      </c>
      <c r="D17" s="142"/>
      <c r="E17" s="142"/>
      <c r="F17" s="142"/>
      <c r="G17" s="142"/>
      <c r="H17" s="142"/>
      <c r="I17" s="142"/>
      <c r="J17" s="142"/>
      <c r="K17" s="142">
        <v>2E-3</v>
      </c>
      <c r="L17" s="152">
        <v>3.0000000000000001E-3</v>
      </c>
      <c r="M17" s="15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53"/>
      <c r="Y17" s="153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2"/>
      <c r="AM17" s="142"/>
      <c r="AN17" s="142"/>
      <c r="AO17" s="142"/>
      <c r="AP17" s="154"/>
      <c r="AQ17" s="154"/>
      <c r="AR17" s="154"/>
      <c r="AS17" s="154"/>
      <c r="AT17" s="154"/>
      <c r="AU17" s="154"/>
      <c r="AV17" s="154"/>
      <c r="AW17" s="153"/>
      <c r="AX17" s="153"/>
      <c r="AY17" s="153"/>
      <c r="AZ17" s="153"/>
      <c r="BA17" s="153"/>
      <c r="BB17" s="153"/>
      <c r="BC17" s="80"/>
      <c r="BD17" s="142"/>
      <c r="BE17" s="142"/>
      <c r="BF17" s="142">
        <v>0.01</v>
      </c>
      <c r="BG17" s="142"/>
      <c r="BH17" s="142"/>
      <c r="BI17" s="142"/>
      <c r="BJ17" s="142">
        <v>0.06</v>
      </c>
      <c r="BK17" s="142">
        <v>0.01</v>
      </c>
      <c r="BL17" s="142">
        <v>0.01</v>
      </c>
      <c r="BM17" s="80"/>
      <c r="BN17" s="142">
        <v>7.0000000000000007E-2</v>
      </c>
      <c r="BO17" s="142">
        <v>3.0000000000000001E-3</v>
      </c>
      <c r="BP17" s="142">
        <v>2E-3</v>
      </c>
      <c r="BQ17" s="142">
        <v>2E-3</v>
      </c>
      <c r="BR17" s="79"/>
      <c r="BS17" s="120"/>
      <c r="BT17" s="80"/>
      <c r="BU17" s="80"/>
    </row>
    <row r="18" spans="1:73" ht="15" customHeight="1">
      <c r="A18" s="202"/>
      <c r="B18" s="78" t="s">
        <v>12</v>
      </c>
      <c r="C18" s="168"/>
      <c r="D18" s="78">
        <v>0.01</v>
      </c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133">
        <v>0.16666666666666666</v>
      </c>
      <c r="Y18" s="133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8"/>
      <c r="AV18" s="78"/>
      <c r="AW18" s="134"/>
      <c r="AX18" s="134"/>
      <c r="AY18" s="134"/>
      <c r="AZ18" s="134"/>
      <c r="BA18" s="134"/>
      <c r="BB18" s="134"/>
      <c r="BC18" s="155"/>
      <c r="BD18" s="78"/>
      <c r="BE18" s="78"/>
      <c r="BF18" s="78"/>
      <c r="BG18" s="78"/>
      <c r="BH18" s="78">
        <v>0.05</v>
      </c>
      <c r="BI18" s="78"/>
      <c r="BJ18" s="78"/>
      <c r="BK18" s="78"/>
      <c r="BL18" s="78">
        <v>0.01</v>
      </c>
      <c r="BM18" s="78"/>
      <c r="BN18" s="78"/>
      <c r="BO18" s="78"/>
      <c r="BP18" s="78">
        <v>2E-3</v>
      </c>
      <c r="BQ18" s="78">
        <v>2E-3</v>
      </c>
      <c r="BR18" s="79"/>
      <c r="BS18" s="118"/>
      <c r="BT18" s="73"/>
      <c r="BU18" s="73"/>
    </row>
    <row r="19" spans="1:73" ht="15" customHeight="1">
      <c r="A19" s="202"/>
      <c r="B19" s="78" t="s">
        <v>13</v>
      </c>
      <c r="C19" s="168"/>
      <c r="D19" s="78"/>
      <c r="E19" s="78"/>
      <c r="F19" s="78"/>
      <c r="G19" s="78"/>
      <c r="H19" s="78"/>
      <c r="I19" s="78"/>
      <c r="J19" s="78"/>
      <c r="K19" s="78">
        <v>1E-3</v>
      </c>
      <c r="L19" s="78">
        <v>0.01</v>
      </c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133"/>
      <c r="Y19" s="133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M19" s="78">
        <v>5.9999999999999995E-4</v>
      </c>
      <c r="AN19" s="78"/>
      <c r="AO19" s="78"/>
      <c r="AP19" s="78"/>
      <c r="AQ19" s="78"/>
      <c r="AR19" s="78"/>
      <c r="AS19" s="78"/>
      <c r="AT19" s="78"/>
      <c r="AU19" s="78"/>
      <c r="AV19" s="78"/>
      <c r="AW19" s="134"/>
      <c r="AX19" s="134"/>
      <c r="AY19" s="134"/>
      <c r="AZ19" s="134"/>
      <c r="BA19" s="134"/>
      <c r="BB19" s="134"/>
      <c r="BC19" s="134"/>
      <c r="BD19" s="78"/>
      <c r="BE19" s="78"/>
      <c r="BF19" s="78"/>
      <c r="BG19" s="78"/>
      <c r="BH19" s="78"/>
      <c r="BI19" s="78"/>
      <c r="BJ19" s="78"/>
      <c r="BK19" s="78"/>
      <c r="BL19" s="78"/>
      <c r="BM19" s="78"/>
      <c r="BN19" s="78"/>
      <c r="BO19" s="78"/>
      <c r="BP19" s="78"/>
      <c r="BQ19" s="78"/>
      <c r="BR19" s="79"/>
      <c r="BS19" s="118"/>
      <c r="BT19" s="73"/>
      <c r="BU19" s="73"/>
    </row>
    <row r="20" spans="1:73" ht="14.25" customHeight="1">
      <c r="A20" s="202"/>
      <c r="B20" s="81" t="s">
        <v>14</v>
      </c>
      <c r="C20" s="168"/>
      <c r="D20" s="78"/>
      <c r="E20" s="78"/>
      <c r="F20" s="78"/>
      <c r="G20" s="78"/>
      <c r="H20" s="78"/>
      <c r="I20" s="78"/>
      <c r="J20" s="78">
        <v>2.4E-2</v>
      </c>
      <c r="K20" s="78">
        <v>2E-3</v>
      </c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133"/>
      <c r="Y20" s="133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M20" s="78"/>
      <c r="AN20" s="78"/>
      <c r="AO20" s="78"/>
      <c r="AP20" s="78"/>
      <c r="AQ20" s="78"/>
      <c r="AR20" s="78"/>
      <c r="AS20" s="78"/>
      <c r="AT20" s="78"/>
      <c r="AU20" s="78"/>
      <c r="AV20" s="78"/>
      <c r="AW20" s="134"/>
      <c r="AX20" s="134"/>
      <c r="AY20" s="134"/>
      <c r="AZ20" s="134"/>
      <c r="BA20" s="134"/>
      <c r="BB20" s="134"/>
      <c r="BC20" s="134"/>
      <c r="BD20" s="78"/>
      <c r="BE20" s="78"/>
      <c r="BF20" s="78"/>
      <c r="BG20" s="78"/>
      <c r="BH20" s="78"/>
      <c r="BI20" s="78"/>
      <c r="BJ20" s="78">
        <v>0.18</v>
      </c>
      <c r="BK20" s="78"/>
      <c r="BL20" s="78"/>
      <c r="BM20" s="78"/>
      <c r="BN20" s="78"/>
      <c r="BO20" s="78"/>
      <c r="BP20" s="78"/>
      <c r="BQ20" s="78">
        <v>1E-3</v>
      </c>
      <c r="BR20" s="79"/>
      <c r="BS20" s="118"/>
      <c r="BT20" s="73"/>
      <c r="BU20" s="73"/>
    </row>
    <row r="21" spans="1:73" ht="15" customHeight="1">
      <c r="A21" s="202"/>
      <c r="B21" s="82" t="s">
        <v>15</v>
      </c>
      <c r="C21" s="168"/>
      <c r="D21" s="78">
        <v>0.03</v>
      </c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133"/>
      <c r="Y21" s="133"/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8"/>
      <c r="AK21" s="78"/>
      <c r="AL21" s="78"/>
      <c r="AM21" s="78"/>
      <c r="AN21" s="78"/>
      <c r="AO21" s="78"/>
      <c r="AP21" s="78"/>
      <c r="AQ21" s="78"/>
      <c r="AR21" s="78"/>
      <c r="AS21" s="78"/>
      <c r="AT21" s="78"/>
      <c r="AU21" s="78"/>
      <c r="AV21" s="78"/>
      <c r="AW21" s="134"/>
      <c r="AX21" s="134"/>
      <c r="AY21" s="134"/>
      <c r="AZ21" s="134"/>
      <c r="BA21" s="134"/>
      <c r="BB21" s="134"/>
      <c r="BC21" s="134"/>
      <c r="BD21" s="78"/>
      <c r="BE21" s="78"/>
      <c r="BF21" s="78"/>
      <c r="BG21" s="78"/>
      <c r="BH21" s="78"/>
      <c r="BI21" s="78"/>
      <c r="BJ21" s="78"/>
      <c r="BK21" s="78"/>
      <c r="BL21" s="78"/>
      <c r="BM21" s="78"/>
      <c r="BN21" s="78"/>
      <c r="BO21" s="78"/>
      <c r="BP21" s="78"/>
      <c r="BQ21" s="78"/>
      <c r="BR21" s="79"/>
      <c r="BS21" s="118"/>
      <c r="BT21" s="73"/>
      <c r="BU21" s="73"/>
    </row>
    <row r="22" spans="1:73" ht="15" customHeight="1">
      <c r="A22" s="202"/>
      <c r="B22" s="82" t="s">
        <v>16</v>
      </c>
      <c r="C22" s="168"/>
      <c r="D22" s="78"/>
      <c r="E22" s="78">
        <v>0.05</v>
      </c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133"/>
      <c r="Y22" s="133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M22" s="78"/>
      <c r="AN22" s="78"/>
      <c r="AO22" s="78"/>
      <c r="AP22" s="78"/>
      <c r="AQ22" s="78"/>
      <c r="AR22" s="78"/>
      <c r="AS22" s="78"/>
      <c r="AT22" s="78"/>
      <c r="AU22" s="78"/>
      <c r="AV22" s="78"/>
      <c r="AW22" s="134"/>
      <c r="AX22" s="134"/>
      <c r="AY22" s="134"/>
      <c r="AZ22" s="134"/>
      <c r="BA22" s="134"/>
      <c r="BB22" s="134"/>
      <c r="BC22" s="134"/>
      <c r="BD22" s="78"/>
      <c r="BE22" s="78"/>
      <c r="BF22" s="78"/>
      <c r="BG22" s="78"/>
      <c r="BH22" s="78"/>
      <c r="BI22" s="78"/>
      <c r="BJ22" s="78"/>
      <c r="BK22" s="78"/>
      <c r="BL22" s="78"/>
      <c r="BM22" s="78"/>
      <c r="BN22" s="78"/>
      <c r="BO22" s="78"/>
      <c r="BP22" s="78"/>
      <c r="BQ22" s="78"/>
      <c r="BR22" s="79"/>
      <c r="BS22" s="118"/>
      <c r="BT22" s="73"/>
      <c r="BU22" s="73"/>
    </row>
    <row r="23" spans="1:73" ht="15" customHeight="1">
      <c r="A23" s="203"/>
      <c r="B23" s="82" t="s">
        <v>17</v>
      </c>
      <c r="C23" s="168"/>
      <c r="D23" s="78"/>
      <c r="E23" s="78"/>
      <c r="F23" s="78">
        <v>0.01</v>
      </c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133"/>
      <c r="Y23" s="133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>
        <v>0.02</v>
      </c>
      <c r="AK23" s="78"/>
      <c r="AL23" s="78"/>
      <c r="AM23" s="78"/>
      <c r="AN23" s="78"/>
      <c r="AO23" s="78"/>
      <c r="AP23" s="78"/>
      <c r="AQ23" s="78"/>
      <c r="AR23" s="78"/>
      <c r="AS23" s="78"/>
      <c r="AT23" s="78"/>
      <c r="AU23" s="78"/>
      <c r="AV23" s="78"/>
      <c r="AW23" s="134"/>
      <c r="AX23" s="134"/>
      <c r="AY23" s="134"/>
      <c r="AZ23" s="134"/>
      <c r="BA23" s="134"/>
      <c r="BB23" s="134"/>
      <c r="BC23" s="134"/>
      <c r="BD23" s="78"/>
      <c r="BE23" s="78"/>
      <c r="BF23" s="78"/>
      <c r="BG23" s="78"/>
      <c r="BH23" s="78"/>
      <c r="BI23" s="78"/>
      <c r="BJ23" s="78"/>
      <c r="BK23" s="78"/>
      <c r="BL23" s="78"/>
      <c r="BM23" s="78"/>
      <c r="BN23" s="78"/>
      <c r="BO23" s="78"/>
      <c r="BP23" s="78"/>
      <c r="BQ23" s="78"/>
      <c r="BR23" s="79">
        <v>5.0000000000000002E-5</v>
      </c>
      <c r="BS23" s="118"/>
      <c r="BT23" s="73"/>
      <c r="BU23" s="73"/>
    </row>
    <row r="24" spans="1:73" s="9" customFormat="1">
      <c r="A24" s="204" t="s">
        <v>18</v>
      </c>
      <c r="B24" s="78" t="s">
        <v>19</v>
      </c>
      <c r="C24" s="171">
        <f>$F$7</f>
        <v>1</v>
      </c>
      <c r="D24" s="82"/>
      <c r="E24" s="82"/>
      <c r="F24" s="78"/>
      <c r="G24" s="78"/>
      <c r="H24" s="82"/>
      <c r="I24" s="82"/>
      <c r="J24" s="82"/>
      <c r="K24" s="82"/>
      <c r="L24" s="82"/>
      <c r="M24" s="82"/>
      <c r="N24" s="82">
        <v>0.15</v>
      </c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2"/>
      <c r="AK24" s="82"/>
      <c r="AL24" s="82"/>
      <c r="AM24" s="82"/>
      <c r="AN24" s="82"/>
      <c r="AO24" s="82"/>
      <c r="AP24" s="82"/>
      <c r="AQ24" s="82"/>
      <c r="AR24" s="82"/>
      <c r="AS24" s="82"/>
      <c r="AT24" s="82"/>
      <c r="AU24" s="82"/>
      <c r="AV24" s="82"/>
      <c r="AW24" s="82"/>
      <c r="AX24" s="82"/>
      <c r="AY24" s="82"/>
      <c r="AZ24" s="82"/>
      <c r="BA24" s="82"/>
      <c r="BB24" s="82"/>
      <c r="BC24" s="141"/>
      <c r="BD24" s="82"/>
      <c r="BE24" s="82"/>
      <c r="BF24" s="82"/>
      <c r="BG24" s="82"/>
      <c r="BH24" s="82"/>
      <c r="BI24" s="82"/>
      <c r="BJ24" s="140"/>
      <c r="BK24" s="140"/>
      <c r="BL24" s="140"/>
      <c r="BM24" s="140"/>
      <c r="BN24" s="140"/>
      <c r="BO24" s="140"/>
      <c r="BP24" s="82"/>
      <c r="BQ24" s="82"/>
      <c r="BR24" s="79"/>
      <c r="BS24" s="121"/>
      <c r="BT24" s="83"/>
      <c r="BU24" s="114"/>
    </row>
    <row r="25" spans="1:73" s="31" customFormat="1" ht="15" customHeight="1">
      <c r="A25" s="202"/>
      <c r="B25" s="11" t="s">
        <v>20</v>
      </c>
      <c r="C25" s="172"/>
      <c r="D25" s="142"/>
      <c r="E25" s="142"/>
      <c r="F25" s="142">
        <v>5.0000000000000001E-3</v>
      </c>
      <c r="G25" s="142"/>
      <c r="H25" s="142"/>
      <c r="I25" s="142"/>
      <c r="J25" s="142"/>
      <c r="K25" s="142">
        <v>2E-3</v>
      </c>
      <c r="L25" s="142">
        <v>0.01</v>
      </c>
      <c r="M25" s="142"/>
      <c r="N25" s="142"/>
      <c r="O25" s="142"/>
      <c r="P25" s="82">
        <v>7.0000000000000001E-3</v>
      </c>
      <c r="Q25" s="82"/>
      <c r="R25" s="82"/>
      <c r="S25" s="82"/>
      <c r="T25" s="82"/>
      <c r="U25" s="82"/>
      <c r="V25" s="82"/>
      <c r="W25" s="82"/>
      <c r="X25" s="141">
        <v>0.14199999999999999</v>
      </c>
      <c r="Y25" s="140"/>
      <c r="Z25" s="82"/>
      <c r="AA25" s="82"/>
      <c r="AB25" s="82"/>
      <c r="AC25" s="82"/>
      <c r="AD25" s="82"/>
      <c r="AE25" s="82"/>
      <c r="AF25" s="82"/>
      <c r="AG25" s="82"/>
      <c r="AH25" s="82"/>
      <c r="AI25" s="82"/>
      <c r="AJ25" s="82"/>
      <c r="AK25" s="82"/>
      <c r="AL25" s="82"/>
      <c r="AM25" s="82"/>
      <c r="AN25" s="82"/>
      <c r="AO25" s="82"/>
      <c r="AP25" s="82"/>
      <c r="AQ25" s="82"/>
      <c r="AR25" s="82"/>
      <c r="AS25" s="82"/>
      <c r="AT25" s="82"/>
      <c r="AU25" s="82"/>
      <c r="AV25" s="82"/>
      <c r="AW25" s="140"/>
      <c r="AX25" s="140">
        <v>2.0400000000000001E-2</v>
      </c>
      <c r="AY25" s="140"/>
      <c r="AZ25" s="140"/>
      <c r="BA25" s="140"/>
      <c r="BB25" s="140"/>
      <c r="BC25" s="140"/>
      <c r="BD25" s="82"/>
      <c r="BE25" s="82"/>
      <c r="BF25" s="82"/>
      <c r="BG25" s="82"/>
      <c r="BH25" s="82"/>
      <c r="BI25" s="82"/>
      <c r="BJ25" s="82"/>
      <c r="BK25" s="82"/>
      <c r="BL25" s="82"/>
      <c r="BM25" s="82"/>
      <c r="BN25" s="82"/>
      <c r="BO25" s="82"/>
      <c r="BP25" s="82">
        <v>1.1999999999999999E-3</v>
      </c>
      <c r="BQ25" s="82"/>
      <c r="BR25" s="79"/>
      <c r="BS25" s="122"/>
      <c r="BT25" s="84"/>
      <c r="BU25" s="80"/>
    </row>
    <row r="26" spans="1:73" ht="15" hidden="1" customHeight="1">
      <c r="A26" s="202"/>
      <c r="B26" s="78" t="s">
        <v>84</v>
      </c>
      <c r="C26" s="172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133"/>
      <c r="Y26" s="133"/>
      <c r="Z26" s="78"/>
      <c r="AA26" s="78"/>
      <c r="AB26" s="78"/>
      <c r="AC26" s="78"/>
      <c r="AD26" s="78"/>
      <c r="AE26" s="78"/>
      <c r="AF26" s="78"/>
      <c r="AG26" s="78"/>
      <c r="AH26" s="78"/>
      <c r="AI26" s="78"/>
      <c r="AJ26" s="78"/>
      <c r="AK26" s="78"/>
      <c r="AL26" s="78"/>
      <c r="AM26" s="78"/>
      <c r="AN26" s="78"/>
      <c r="AO26" s="78"/>
      <c r="AP26" s="78"/>
      <c r="AQ26" s="78"/>
      <c r="AR26" s="78"/>
      <c r="AS26" s="78"/>
      <c r="AT26" s="78"/>
      <c r="AU26" s="78"/>
      <c r="AV26" s="78"/>
      <c r="AW26" s="134"/>
      <c r="AX26" s="134"/>
      <c r="AY26" s="134"/>
      <c r="AZ26" s="134"/>
      <c r="BA26" s="134"/>
      <c r="BB26" s="134"/>
      <c r="BC26" s="134"/>
      <c r="BD26" s="78"/>
      <c r="BE26" s="78"/>
      <c r="BF26" s="78"/>
      <c r="BG26" s="78"/>
      <c r="BH26" s="78"/>
      <c r="BI26" s="78"/>
      <c r="BJ26" s="78"/>
      <c r="BK26" s="78"/>
      <c r="BL26" s="78"/>
      <c r="BM26" s="78"/>
      <c r="BN26" s="78"/>
      <c r="BO26" s="78"/>
      <c r="BP26" s="78"/>
      <c r="BQ26" s="78"/>
      <c r="BR26" s="79"/>
      <c r="BS26" s="118"/>
      <c r="BT26" s="73"/>
      <c r="BU26" s="73"/>
    </row>
    <row r="27" spans="1:73" ht="15" customHeight="1">
      <c r="A27" s="202"/>
      <c r="B27" s="78"/>
      <c r="C27" s="172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133"/>
      <c r="Y27" s="133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8"/>
      <c r="AL27" s="78"/>
      <c r="AM27" s="78"/>
      <c r="AN27" s="78"/>
      <c r="AO27" s="78"/>
      <c r="AP27" s="78"/>
      <c r="AQ27" s="78"/>
      <c r="AR27" s="78"/>
      <c r="AS27" s="78"/>
      <c r="AT27" s="78"/>
      <c r="AU27" s="78"/>
      <c r="AV27" s="78"/>
      <c r="AW27" s="134"/>
      <c r="AX27" s="134"/>
      <c r="AY27" s="134"/>
      <c r="AZ27" s="134"/>
      <c r="BA27" s="134"/>
      <c r="BB27" s="134"/>
      <c r="BC27" s="134"/>
      <c r="BD27" s="78"/>
      <c r="BE27" s="78"/>
      <c r="BF27" s="78"/>
      <c r="BG27" s="78"/>
      <c r="BH27" s="78"/>
      <c r="BI27" s="78"/>
      <c r="BJ27" s="78"/>
      <c r="BK27" s="78"/>
      <c r="BL27" s="78"/>
      <c r="BM27" s="78"/>
      <c r="BN27" s="78"/>
      <c r="BO27" s="78"/>
      <c r="BP27" s="78"/>
      <c r="BQ27" s="78"/>
      <c r="BR27" s="79"/>
      <c r="BS27" s="118"/>
      <c r="BT27" s="73"/>
      <c r="BU27" s="73"/>
    </row>
    <row r="28" spans="1:73" ht="15" hidden="1" customHeight="1">
      <c r="A28" s="203"/>
      <c r="B28" s="78"/>
      <c r="C28" s="173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133"/>
      <c r="Y28" s="133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M28" s="78"/>
      <c r="AN28" s="78"/>
      <c r="AO28" s="78"/>
      <c r="AP28" s="78"/>
      <c r="AQ28" s="78"/>
      <c r="AR28" s="78"/>
      <c r="AS28" s="78"/>
      <c r="AT28" s="78"/>
      <c r="AU28" s="78"/>
      <c r="AV28" s="78"/>
      <c r="AW28" s="134"/>
      <c r="AX28" s="134"/>
      <c r="AY28" s="134"/>
      <c r="AZ28" s="134"/>
      <c r="BA28" s="134"/>
      <c r="BB28" s="134"/>
      <c r="BC28" s="134"/>
      <c r="BD28" s="78"/>
      <c r="BE28" s="78"/>
      <c r="BF28" s="78"/>
      <c r="BG28" s="78"/>
      <c r="BH28" s="78"/>
      <c r="BI28" s="78"/>
      <c r="BJ28" s="78"/>
      <c r="BK28" s="78"/>
      <c r="BL28" s="78"/>
      <c r="BM28" s="78"/>
      <c r="BN28" s="78"/>
      <c r="BO28" s="78"/>
      <c r="BP28" s="78"/>
      <c r="BQ28" s="78"/>
      <c r="BR28" s="79"/>
      <c r="BS28" s="118"/>
      <c r="BT28" s="73"/>
      <c r="BU28" s="73"/>
    </row>
    <row r="29" spans="1:73" ht="15" customHeight="1">
      <c r="A29" s="204" t="s">
        <v>21</v>
      </c>
      <c r="B29" s="85" t="s">
        <v>22</v>
      </c>
      <c r="C29" s="171">
        <f>$F$7</f>
        <v>1</v>
      </c>
      <c r="D29" s="78"/>
      <c r="E29" s="78"/>
      <c r="F29" s="78"/>
      <c r="G29" s="78"/>
      <c r="H29" s="78"/>
      <c r="I29" s="78"/>
      <c r="J29" s="78"/>
      <c r="K29" s="78">
        <v>4.0000000000000001E-3</v>
      </c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135"/>
      <c r="X29" s="135"/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>
        <v>0.03</v>
      </c>
      <c r="AM29" s="78"/>
      <c r="AN29" s="78"/>
      <c r="AO29" s="78"/>
      <c r="AP29" s="78"/>
      <c r="AQ29" s="78"/>
      <c r="AR29" s="78"/>
      <c r="AS29" s="78"/>
      <c r="AT29" s="78"/>
      <c r="AU29" s="78"/>
      <c r="AV29" s="78"/>
      <c r="AW29" s="134"/>
      <c r="AX29" s="134"/>
      <c r="AY29" s="134"/>
      <c r="AZ29" s="134"/>
      <c r="BA29" s="134"/>
      <c r="BB29" s="134"/>
      <c r="BC29" s="134"/>
      <c r="BD29" s="78"/>
      <c r="BE29" s="78"/>
      <c r="BF29" s="78"/>
      <c r="BG29" s="78"/>
      <c r="BH29" s="78"/>
      <c r="BI29" s="78"/>
      <c r="BJ29" s="78"/>
      <c r="BK29" s="78"/>
      <c r="BL29" s="78"/>
      <c r="BM29" s="78"/>
      <c r="BN29" s="78"/>
      <c r="BO29" s="78"/>
      <c r="BP29" s="78"/>
      <c r="BQ29" s="78">
        <v>5.0000000000000001E-4</v>
      </c>
      <c r="BR29" s="79"/>
      <c r="BS29" s="118"/>
      <c r="BT29" s="73"/>
      <c r="BU29" s="73"/>
    </row>
    <row r="30" spans="1:73" ht="15" customHeight="1">
      <c r="A30" s="202"/>
      <c r="B30" s="73" t="s">
        <v>15</v>
      </c>
      <c r="C30" s="172"/>
      <c r="D30" s="78">
        <v>0.02</v>
      </c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133"/>
      <c r="Y30" s="133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M30" s="78"/>
      <c r="AN30" s="78"/>
      <c r="AO30" s="78"/>
      <c r="AP30" s="78"/>
      <c r="AQ30" s="78"/>
      <c r="AR30" s="78"/>
      <c r="AS30" s="78"/>
      <c r="AT30" s="78"/>
      <c r="AU30" s="78"/>
      <c r="AV30" s="78"/>
      <c r="AW30" s="134"/>
      <c r="AX30" s="134"/>
      <c r="AY30" s="134"/>
      <c r="AZ30" s="134"/>
      <c r="BA30" s="134"/>
      <c r="BB30" s="134"/>
      <c r="BC30" s="134"/>
      <c r="BD30" s="78"/>
      <c r="BE30" s="78"/>
      <c r="BF30" s="78"/>
      <c r="BG30" s="78"/>
      <c r="BH30" s="78"/>
      <c r="BI30" s="78"/>
      <c r="BJ30" s="78"/>
      <c r="BK30" s="78"/>
      <c r="BL30" s="78"/>
      <c r="BM30" s="78"/>
      <c r="BN30" s="78"/>
      <c r="BO30" s="78"/>
      <c r="BP30" s="78"/>
      <c r="BQ30" s="78"/>
      <c r="BR30" s="79"/>
      <c r="BS30" s="118"/>
      <c r="BT30" s="73"/>
      <c r="BU30" s="73"/>
    </row>
    <row r="31" spans="1:73" ht="15" customHeight="1">
      <c r="A31" s="202"/>
      <c r="B31" s="82" t="s">
        <v>23</v>
      </c>
      <c r="C31" s="172"/>
      <c r="D31" s="78"/>
      <c r="E31" s="78"/>
      <c r="F31" s="78">
        <v>0.01</v>
      </c>
      <c r="G31" s="78">
        <v>5.0000000000000001E-4</v>
      </c>
      <c r="H31" s="82"/>
      <c r="I31" s="82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133"/>
      <c r="Y31" s="133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78"/>
      <c r="AO31" s="78"/>
      <c r="AP31" s="78"/>
      <c r="AQ31" s="78"/>
      <c r="AR31" s="78"/>
      <c r="AS31" s="78"/>
      <c r="AT31" s="78"/>
      <c r="AU31" s="78"/>
      <c r="AV31" s="78"/>
      <c r="AW31" s="134"/>
      <c r="AX31" s="134"/>
      <c r="AY31" s="134"/>
      <c r="AZ31" s="134"/>
      <c r="BA31" s="134"/>
      <c r="BB31" s="134"/>
      <c r="BC31" s="134"/>
      <c r="BD31" s="78"/>
      <c r="BE31" s="78"/>
      <c r="BF31" s="78"/>
      <c r="BG31" s="78"/>
      <c r="BH31" s="78"/>
      <c r="BI31" s="78"/>
      <c r="BJ31" s="78"/>
      <c r="BK31" s="78"/>
      <c r="BL31" s="78"/>
      <c r="BM31" s="78"/>
      <c r="BN31" s="78"/>
      <c r="BO31" s="78"/>
      <c r="BP31" s="78"/>
      <c r="BQ31" s="78"/>
      <c r="BR31" s="79"/>
      <c r="BS31" s="118"/>
      <c r="BT31" s="73"/>
      <c r="BU31" s="73"/>
    </row>
    <row r="32" spans="1:73" ht="15" customHeight="1">
      <c r="A32" s="202"/>
      <c r="B32" s="81"/>
      <c r="C32" s="172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133"/>
      <c r="Y32" s="133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M32" s="78"/>
      <c r="AN32" s="78"/>
      <c r="AO32" s="78"/>
      <c r="AP32" s="78"/>
      <c r="AQ32" s="78"/>
      <c r="AR32" s="78"/>
      <c r="AS32" s="78"/>
      <c r="AT32" s="78"/>
      <c r="AU32" s="78"/>
      <c r="AV32" s="78"/>
      <c r="AW32" s="134"/>
      <c r="AX32" s="134"/>
      <c r="AY32" s="134"/>
      <c r="AZ32" s="134"/>
      <c r="BA32" s="134"/>
      <c r="BB32" s="134"/>
      <c r="BC32" s="134"/>
      <c r="BD32" s="78"/>
      <c r="BE32" s="78"/>
      <c r="BF32" s="78"/>
      <c r="BG32" s="78"/>
      <c r="BH32" s="78"/>
      <c r="BI32" s="78"/>
      <c r="BJ32" s="78"/>
      <c r="BK32" s="78"/>
      <c r="BL32" s="78"/>
      <c r="BM32" s="78"/>
      <c r="BN32" s="78"/>
      <c r="BO32" s="78"/>
      <c r="BP32" s="78"/>
      <c r="BQ32" s="78"/>
      <c r="BR32" s="79"/>
      <c r="BS32" s="118"/>
      <c r="BT32" s="73"/>
      <c r="BU32" s="73"/>
    </row>
    <row r="33" spans="1:73" ht="15" customHeight="1">
      <c r="A33" s="203"/>
      <c r="B33" s="78"/>
      <c r="C33" s="173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133"/>
      <c r="Y33" s="133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M33" s="78"/>
      <c r="AN33" s="78"/>
      <c r="AO33" s="78"/>
      <c r="AP33" s="78"/>
      <c r="AQ33" s="78"/>
      <c r="AR33" s="78"/>
      <c r="AS33" s="78"/>
      <c r="AT33" s="78"/>
      <c r="AU33" s="78"/>
      <c r="AV33" s="78"/>
      <c r="AW33" s="134"/>
      <c r="AX33" s="134"/>
      <c r="AY33" s="134"/>
      <c r="AZ33" s="134"/>
      <c r="BA33" s="134"/>
      <c r="BB33" s="134"/>
      <c r="BC33" s="134"/>
      <c r="BD33" s="78"/>
      <c r="BE33" s="78"/>
      <c r="BF33" s="78"/>
      <c r="BG33" s="78"/>
      <c r="BH33" s="78"/>
      <c r="BI33" s="78"/>
      <c r="BJ33" s="78"/>
      <c r="BK33" s="78"/>
      <c r="BL33" s="78"/>
      <c r="BM33" s="78"/>
      <c r="BN33" s="78"/>
      <c r="BO33" s="78"/>
      <c r="BP33" s="78"/>
      <c r="BQ33" s="78"/>
      <c r="BR33" s="79"/>
      <c r="BS33" s="118"/>
      <c r="BT33" s="73"/>
      <c r="BU33" s="73"/>
    </row>
    <row r="34" spans="1:73" ht="16.8">
      <c r="A34" s="142"/>
      <c r="B34" s="156" t="s">
        <v>24</v>
      </c>
      <c r="C34" s="157"/>
      <c r="D34" s="158">
        <f t="shared" ref="D34:BQ34" si="0">SUM(D10:D33)</f>
        <v>9.0000000000000011E-2</v>
      </c>
      <c r="E34" s="158">
        <f t="shared" si="0"/>
        <v>0.05</v>
      </c>
      <c r="F34" s="158">
        <f t="shared" si="0"/>
        <v>0.04</v>
      </c>
      <c r="G34" s="158">
        <f t="shared" si="0"/>
        <v>5.0000000000000001E-4</v>
      </c>
      <c r="H34" s="158">
        <f t="shared" si="0"/>
        <v>1.1999999999999999E-3</v>
      </c>
      <c r="I34" s="158">
        <f t="shared" si="0"/>
        <v>0</v>
      </c>
      <c r="J34" s="158">
        <f t="shared" si="0"/>
        <v>0.11399999999999999</v>
      </c>
      <c r="K34" s="158">
        <f t="shared" si="0"/>
        <v>1.9E-2</v>
      </c>
      <c r="L34" s="158">
        <f t="shared" si="0"/>
        <v>2.3E-2</v>
      </c>
      <c r="M34" s="158">
        <f t="shared" si="0"/>
        <v>1.6500000000000001E-2</v>
      </c>
      <c r="N34" s="158">
        <f t="shared" si="0"/>
        <v>0.15</v>
      </c>
      <c r="O34" s="158">
        <f t="shared" si="0"/>
        <v>0</v>
      </c>
      <c r="P34" s="158">
        <f t="shared" si="0"/>
        <v>7.0000000000000001E-3</v>
      </c>
      <c r="Q34" s="158">
        <f t="shared" si="0"/>
        <v>0</v>
      </c>
      <c r="R34" s="158">
        <f t="shared" si="0"/>
        <v>0</v>
      </c>
      <c r="S34" s="158">
        <f t="shared" si="0"/>
        <v>0</v>
      </c>
      <c r="T34" s="158">
        <f t="shared" ref="T34:X34" si="1">SUM(T10:T33)</f>
        <v>0</v>
      </c>
      <c r="U34" s="158">
        <f t="shared" si="1"/>
        <v>0</v>
      </c>
      <c r="V34" s="158">
        <f t="shared" si="1"/>
        <v>0</v>
      </c>
      <c r="W34" s="158">
        <f t="shared" si="1"/>
        <v>0</v>
      </c>
      <c r="X34" s="158">
        <f t="shared" si="1"/>
        <v>0.30866666666666664</v>
      </c>
      <c r="Y34" s="158">
        <f t="shared" si="0"/>
        <v>0</v>
      </c>
      <c r="Z34" s="158">
        <f t="shared" si="0"/>
        <v>0</v>
      </c>
      <c r="AA34" s="158">
        <f t="shared" si="0"/>
        <v>0</v>
      </c>
      <c r="AB34" s="158">
        <f t="shared" si="0"/>
        <v>0</v>
      </c>
      <c r="AC34" s="158">
        <f t="shared" si="0"/>
        <v>0</v>
      </c>
      <c r="AD34" s="158">
        <f t="shared" si="0"/>
        <v>0</v>
      </c>
      <c r="AE34" s="158">
        <f t="shared" si="0"/>
        <v>0</v>
      </c>
      <c r="AF34" s="158">
        <f t="shared" si="0"/>
        <v>0</v>
      </c>
      <c r="AG34" s="158">
        <f t="shared" si="0"/>
        <v>0</v>
      </c>
      <c r="AH34" s="158">
        <f t="shared" si="0"/>
        <v>0</v>
      </c>
      <c r="AI34" s="158">
        <f t="shared" si="0"/>
        <v>0.114</v>
      </c>
      <c r="AJ34" s="158">
        <f t="shared" si="0"/>
        <v>0.02</v>
      </c>
      <c r="AK34" s="158">
        <f t="shared" si="0"/>
        <v>0</v>
      </c>
      <c r="AL34" s="158">
        <f t="shared" si="0"/>
        <v>0.03</v>
      </c>
      <c r="AM34" s="158">
        <f t="shared" si="0"/>
        <v>5.9999999999999995E-4</v>
      </c>
      <c r="AN34" s="158">
        <f t="shared" si="0"/>
        <v>0</v>
      </c>
      <c r="AO34" s="158">
        <f t="shared" si="0"/>
        <v>0</v>
      </c>
      <c r="AP34" s="158">
        <f t="shared" si="0"/>
        <v>0</v>
      </c>
      <c r="AQ34" s="158">
        <f t="shared" si="0"/>
        <v>0</v>
      </c>
      <c r="AR34" s="158">
        <f t="shared" si="0"/>
        <v>0</v>
      </c>
      <c r="AS34" s="158">
        <f t="shared" si="0"/>
        <v>0</v>
      </c>
      <c r="AT34" s="158">
        <f t="shared" si="0"/>
        <v>0</v>
      </c>
      <c r="AU34" s="158">
        <f t="shared" si="0"/>
        <v>0</v>
      </c>
      <c r="AV34" s="158">
        <f t="shared" si="0"/>
        <v>0</v>
      </c>
      <c r="AW34" s="158">
        <f t="shared" si="0"/>
        <v>0.02</v>
      </c>
      <c r="AX34" s="158">
        <f t="shared" si="0"/>
        <v>2.0400000000000001E-2</v>
      </c>
      <c r="AY34" s="158">
        <f t="shared" si="0"/>
        <v>0</v>
      </c>
      <c r="AZ34" s="158">
        <f t="shared" si="0"/>
        <v>0</v>
      </c>
      <c r="BA34" s="158">
        <f t="shared" si="0"/>
        <v>0</v>
      </c>
      <c r="BB34" s="158">
        <f t="shared" si="0"/>
        <v>0</v>
      </c>
      <c r="BC34" s="158">
        <f t="shared" si="0"/>
        <v>0</v>
      </c>
      <c r="BD34" s="158">
        <f t="shared" si="0"/>
        <v>0</v>
      </c>
      <c r="BE34" s="158">
        <f t="shared" si="0"/>
        <v>0</v>
      </c>
      <c r="BF34" s="158">
        <f t="shared" si="0"/>
        <v>0.01</v>
      </c>
      <c r="BG34" s="158">
        <f t="shared" si="0"/>
        <v>0</v>
      </c>
      <c r="BH34" s="158">
        <f t="shared" si="0"/>
        <v>0.05</v>
      </c>
      <c r="BI34" s="158">
        <f t="shared" si="0"/>
        <v>0</v>
      </c>
      <c r="BJ34" s="158">
        <f t="shared" si="0"/>
        <v>0.24</v>
      </c>
      <c r="BK34" s="158">
        <f t="shared" si="0"/>
        <v>0.01</v>
      </c>
      <c r="BL34" s="158">
        <f t="shared" si="0"/>
        <v>0.02</v>
      </c>
      <c r="BM34" s="158">
        <f t="shared" si="0"/>
        <v>0</v>
      </c>
      <c r="BN34" s="158">
        <f t="shared" si="0"/>
        <v>7.0000000000000007E-2</v>
      </c>
      <c r="BO34" s="158">
        <f t="shared" si="0"/>
        <v>3.0000000000000001E-3</v>
      </c>
      <c r="BP34" s="158">
        <f t="shared" si="0"/>
        <v>5.1999999999999998E-3</v>
      </c>
      <c r="BQ34" s="158">
        <f t="shared" si="0"/>
        <v>6.0000000000000001E-3</v>
      </c>
      <c r="BR34" s="86">
        <f t="shared" ref="BR34" si="2">SUM(BR10:BR33)</f>
        <v>5.0000000000000002E-5</v>
      </c>
      <c r="BS34" s="120"/>
      <c r="BT34" s="73"/>
      <c r="BU34" s="73"/>
    </row>
    <row r="35" spans="1:73" ht="16.8">
      <c r="A35" s="142"/>
      <c r="B35" s="156" t="s">
        <v>41</v>
      </c>
      <c r="C35" s="157"/>
      <c r="D35" s="159">
        <f>ROUND(PRODUCT(D34,$F$7),3)</f>
        <v>0.09</v>
      </c>
      <c r="E35" s="159">
        <f t="shared" ref="E35:BR35" si="3">ROUND(PRODUCT(E34,$F$7),3)</f>
        <v>0.05</v>
      </c>
      <c r="F35" s="159">
        <f t="shared" si="3"/>
        <v>0.04</v>
      </c>
      <c r="G35" s="159">
        <f t="shared" si="3"/>
        <v>1E-3</v>
      </c>
      <c r="H35" s="159">
        <f t="shared" si="3"/>
        <v>1E-3</v>
      </c>
      <c r="I35" s="159">
        <f t="shared" si="3"/>
        <v>0</v>
      </c>
      <c r="J35" s="159">
        <f t="shared" si="3"/>
        <v>0.114</v>
      </c>
      <c r="K35" s="159">
        <f t="shared" si="3"/>
        <v>1.9E-2</v>
      </c>
      <c r="L35" s="159">
        <f t="shared" si="3"/>
        <v>2.3E-2</v>
      </c>
      <c r="M35" s="159">
        <f t="shared" si="3"/>
        <v>1.7000000000000001E-2</v>
      </c>
      <c r="N35" s="159">
        <f t="shared" si="3"/>
        <v>0.15</v>
      </c>
      <c r="O35" s="159">
        <f t="shared" si="3"/>
        <v>0</v>
      </c>
      <c r="P35" s="159">
        <f t="shared" si="3"/>
        <v>7.0000000000000001E-3</v>
      </c>
      <c r="Q35" s="159">
        <f t="shared" si="3"/>
        <v>0</v>
      </c>
      <c r="R35" s="159">
        <f t="shared" si="3"/>
        <v>0</v>
      </c>
      <c r="S35" s="159">
        <f t="shared" si="3"/>
        <v>0</v>
      </c>
      <c r="T35" s="159">
        <f t="shared" si="3"/>
        <v>0</v>
      </c>
      <c r="U35" s="159">
        <f t="shared" si="3"/>
        <v>0</v>
      </c>
      <c r="V35" s="159">
        <f t="shared" si="3"/>
        <v>0</v>
      </c>
      <c r="W35" s="159">
        <f t="shared" si="3"/>
        <v>0</v>
      </c>
      <c r="X35" s="159">
        <f t="shared" si="3"/>
        <v>0.309</v>
      </c>
      <c r="Y35" s="159">
        <f t="shared" si="3"/>
        <v>0</v>
      </c>
      <c r="Z35" s="159">
        <f t="shared" si="3"/>
        <v>0</v>
      </c>
      <c r="AA35" s="159">
        <f t="shared" si="3"/>
        <v>0</v>
      </c>
      <c r="AB35" s="159">
        <f t="shared" si="3"/>
        <v>0</v>
      </c>
      <c r="AC35" s="159">
        <f t="shared" si="3"/>
        <v>0</v>
      </c>
      <c r="AD35" s="159">
        <f t="shared" si="3"/>
        <v>0</v>
      </c>
      <c r="AE35" s="159">
        <f t="shared" si="3"/>
        <v>0</v>
      </c>
      <c r="AF35" s="159">
        <f t="shared" si="3"/>
        <v>0</v>
      </c>
      <c r="AG35" s="159">
        <f t="shared" si="3"/>
        <v>0</v>
      </c>
      <c r="AH35" s="159">
        <f t="shared" si="3"/>
        <v>0</v>
      </c>
      <c r="AI35" s="159">
        <f t="shared" si="3"/>
        <v>0.114</v>
      </c>
      <c r="AJ35" s="159">
        <f t="shared" si="3"/>
        <v>0.02</v>
      </c>
      <c r="AK35" s="159">
        <f t="shared" si="3"/>
        <v>0</v>
      </c>
      <c r="AL35" s="159">
        <f t="shared" si="3"/>
        <v>0.03</v>
      </c>
      <c r="AM35" s="159">
        <f t="shared" si="3"/>
        <v>1E-3</v>
      </c>
      <c r="AN35" s="159">
        <f t="shared" si="3"/>
        <v>0</v>
      </c>
      <c r="AO35" s="159">
        <f t="shared" si="3"/>
        <v>0</v>
      </c>
      <c r="AP35" s="159">
        <f t="shared" si="3"/>
        <v>0</v>
      </c>
      <c r="AQ35" s="159">
        <f t="shared" si="3"/>
        <v>0</v>
      </c>
      <c r="AR35" s="159">
        <f t="shared" si="3"/>
        <v>0</v>
      </c>
      <c r="AS35" s="159">
        <f t="shared" si="3"/>
        <v>0</v>
      </c>
      <c r="AT35" s="159">
        <f t="shared" si="3"/>
        <v>0</v>
      </c>
      <c r="AU35" s="159">
        <f t="shared" si="3"/>
        <v>0</v>
      </c>
      <c r="AV35" s="159">
        <f t="shared" si="3"/>
        <v>0</v>
      </c>
      <c r="AW35" s="159">
        <f t="shared" si="3"/>
        <v>0.02</v>
      </c>
      <c r="AX35" s="159">
        <f t="shared" si="3"/>
        <v>0.02</v>
      </c>
      <c r="AY35" s="159">
        <f t="shared" si="3"/>
        <v>0</v>
      </c>
      <c r="AZ35" s="159">
        <f t="shared" si="3"/>
        <v>0</v>
      </c>
      <c r="BA35" s="159">
        <f t="shared" si="3"/>
        <v>0</v>
      </c>
      <c r="BB35" s="159">
        <f t="shared" si="3"/>
        <v>0</v>
      </c>
      <c r="BC35" s="159">
        <f t="shared" si="3"/>
        <v>0</v>
      </c>
      <c r="BD35" s="159">
        <f t="shared" si="3"/>
        <v>0</v>
      </c>
      <c r="BE35" s="159">
        <f t="shared" si="3"/>
        <v>0</v>
      </c>
      <c r="BF35" s="159">
        <f t="shared" si="3"/>
        <v>0.01</v>
      </c>
      <c r="BG35" s="159">
        <f t="shared" si="3"/>
        <v>0</v>
      </c>
      <c r="BH35" s="159">
        <f t="shared" si="3"/>
        <v>0.05</v>
      </c>
      <c r="BI35" s="159">
        <f t="shared" si="3"/>
        <v>0</v>
      </c>
      <c r="BJ35" s="159">
        <f t="shared" si="3"/>
        <v>0.24</v>
      </c>
      <c r="BK35" s="159">
        <f t="shared" si="3"/>
        <v>0.01</v>
      </c>
      <c r="BL35" s="159">
        <f t="shared" si="3"/>
        <v>0.02</v>
      </c>
      <c r="BM35" s="159">
        <f t="shared" si="3"/>
        <v>0</v>
      </c>
      <c r="BN35" s="159">
        <f t="shared" si="3"/>
        <v>7.0000000000000007E-2</v>
      </c>
      <c r="BO35" s="159">
        <f t="shared" si="3"/>
        <v>3.0000000000000001E-3</v>
      </c>
      <c r="BP35" s="159">
        <f t="shared" si="3"/>
        <v>5.0000000000000001E-3</v>
      </c>
      <c r="BQ35" s="159">
        <f t="shared" si="3"/>
        <v>6.0000000000000001E-3</v>
      </c>
      <c r="BR35" s="87">
        <f t="shared" si="3"/>
        <v>0</v>
      </c>
      <c r="BS35" s="120"/>
      <c r="BT35" s="73"/>
      <c r="BU35" s="73"/>
    </row>
    <row r="36" spans="1:73" s="34" customFormat="1" ht="18">
      <c r="A36" s="76"/>
      <c r="B36" s="76"/>
      <c r="C36" s="76"/>
      <c r="D36" s="145">
        <f>D35+'1-3 года (день 1 )'!D35+'СВО  3-7 лет '!D37+'3-7 лет ОВЗ'!D36</f>
        <v>0.33999999999999997</v>
      </c>
      <c r="E36" s="145">
        <f>E35+'1-3 года (день 1 )'!E35+'СВО  3-7 лет '!E37+'3-7 лет ОВЗ'!E36</f>
        <v>0.19</v>
      </c>
      <c r="F36" s="145">
        <f>F35+'1-3 года (день 1 )'!F35+'СВО  3-7 лет '!F37+'3-7 лет ОВЗ'!F36</f>
        <v>0.155</v>
      </c>
      <c r="G36" s="145">
        <f>G35+'1-3 года (день 1 )'!G35+'СВО  3-7 лет '!G37+'3-7 лет ОВЗ'!G36</f>
        <v>3.0000000000000001E-3</v>
      </c>
      <c r="H36" s="145">
        <f>H35+'1-3 года (день 1 )'!H35+'СВО  3-7 лет '!H37+'3-7 лет ОВЗ'!H36</f>
        <v>4.0000000000000001E-3</v>
      </c>
      <c r="I36" s="145">
        <f>I35+'1-3 года (день 1 )'!I35+'СВО  3-7 лет '!I37+'3-7 лет ОВЗ'!I36</f>
        <v>0</v>
      </c>
      <c r="J36" s="145">
        <f>J35+'1-3 года (день 1 )'!J35+'СВО  3-7 лет '!J37+'3-7 лет ОВЗ'!J36</f>
        <v>0.441</v>
      </c>
      <c r="K36" s="145">
        <f>K35+'1-3 года (день 1 )'!K35+'СВО  3-7 лет '!K37+'3-7 лет ОВЗ'!K36</f>
        <v>7.3000000000000009E-2</v>
      </c>
      <c r="L36" s="145">
        <f>L35+'1-3 года (день 1 )'!L35+'СВО  3-7 лет '!L37+'3-7 лет ОВЗ'!L36</f>
        <v>8.4999999999999992E-2</v>
      </c>
      <c r="M36" s="145">
        <f>M35+'1-3 года (день 1 )'!M35+'СВО  3-7 лет '!M37+'3-7 лет ОВЗ'!M36</f>
        <v>6.3E-2</v>
      </c>
      <c r="N36" s="145">
        <f>N35+'1-3 года (день 1 )'!N35+'СВО  3-7 лет '!N37+'3-7 лет ОВЗ'!N36</f>
        <v>0.59000000000000008</v>
      </c>
      <c r="O36" s="145">
        <f>O35+'1-3 года (день 1 )'!O35+'СВО  3-7 лет '!O37+'3-7 лет ОВЗ'!O36</f>
        <v>0</v>
      </c>
      <c r="P36" s="145">
        <f>P35+'1-3 года (день 1 )'!P35+'СВО  3-7 лет '!P37+'3-7 лет ОВЗ'!P36</f>
        <v>2.5999999999999999E-2</v>
      </c>
      <c r="Q36" s="145">
        <f>Q35+'1-3 года (день 1 )'!Q35+'СВО  3-7 лет '!Q37+'3-7 лет ОВЗ'!Q36</f>
        <v>0</v>
      </c>
      <c r="R36" s="145">
        <f>R35+'1-3 года (день 1 )'!R35+'СВО  3-7 лет '!R37+'3-7 лет ОВЗ'!R36</f>
        <v>0</v>
      </c>
      <c r="S36" s="145">
        <f>S35+'1-3 года (день 1 )'!S35+'СВО  3-7 лет '!S37+'3-7 лет ОВЗ'!S36</f>
        <v>0</v>
      </c>
      <c r="T36" s="145">
        <f>T35+'1-3 года (день 1 )'!T35+'СВО  3-7 лет '!T37+'3-7 лет ОВЗ'!T36</f>
        <v>0</v>
      </c>
      <c r="U36" s="145">
        <f>U35+'1-3 года (день 1 )'!U35+'СВО  3-7 лет '!U37+'3-7 лет ОВЗ'!U36</f>
        <v>0</v>
      </c>
      <c r="V36" s="145">
        <f>V35+'1-3 года (день 1 )'!V35+'СВО  3-7 лет '!V37+'3-7 лет ОВЗ'!V36</f>
        <v>0</v>
      </c>
      <c r="W36" s="145">
        <f>W35+'1-3 года (день 1 )'!W35+'СВО  3-7 лет '!W37+'3-7 лет ОВЗ'!W36</f>
        <v>0</v>
      </c>
      <c r="X36" s="145">
        <f>X35+'1-3 года (день 1 )'!X35+'СВО  3-7 лет '!X37+'3-7 лет ОВЗ'!X36</f>
        <v>1.1949999999999998</v>
      </c>
      <c r="Y36" s="145">
        <f>Y35+'1-3 года (день 1 )'!Y35+'СВО  3-7 лет '!Y37+'3-7 лет ОВЗ'!Y36</f>
        <v>0</v>
      </c>
      <c r="Z36" s="145">
        <f>Z35+'1-3 года (день 1 )'!Z35+'СВО  3-7 лет '!Z37+'3-7 лет ОВЗ'!Z36</f>
        <v>0</v>
      </c>
      <c r="AA36" s="145">
        <f>AA35+'1-3 года (день 1 )'!AA35+'СВО  3-7 лет '!AA37+'3-7 лет ОВЗ'!AA36</f>
        <v>0</v>
      </c>
      <c r="AB36" s="145">
        <f>AB35+'1-3 года (день 1 )'!AB35+'СВО  3-7 лет '!AB37+'3-7 лет ОВЗ'!AB36</f>
        <v>0</v>
      </c>
      <c r="AC36" s="145">
        <f>AC35+'1-3 года (день 1 )'!AC35+'СВО  3-7 лет '!AC37+'3-7 лет ОВЗ'!AC36</f>
        <v>0</v>
      </c>
      <c r="AD36" s="145">
        <f>AD35+'1-3 года (день 1 )'!AD35+'СВО  3-7 лет '!AD37+'3-7 лет ОВЗ'!AD36</f>
        <v>0</v>
      </c>
      <c r="AE36" s="145">
        <f>AE35+'1-3 года (день 1 )'!AE35+'СВО  3-7 лет '!AE37+'3-7 лет ОВЗ'!AE36</f>
        <v>0</v>
      </c>
      <c r="AF36" s="145">
        <f>AF35+'1-3 года (день 1 )'!AF35+'СВО  3-7 лет '!AF37+'3-7 лет ОВЗ'!AF36</f>
        <v>0</v>
      </c>
      <c r="AG36" s="145">
        <f>AG35+'1-3 года (день 1 )'!AG35+'СВО  3-7 лет '!AG37+'3-7 лет ОВЗ'!AG36</f>
        <v>0</v>
      </c>
      <c r="AH36" s="145">
        <f>AH35+'1-3 года (день 1 )'!AH35+'СВО  3-7 лет '!AH37+'3-7 лет ОВЗ'!AH36</f>
        <v>0</v>
      </c>
      <c r="AI36" s="145">
        <f>AI35+'1-3 года (день 1 )'!AI35+'СВО  3-7 лет '!AI37+'3-7 лет ОВЗ'!AI36</f>
        <v>0.45</v>
      </c>
      <c r="AJ36" s="145">
        <f>AJ35+'1-3 года (день 1 )'!AJ35+'СВО  3-7 лет '!AJ37+'3-7 лет ОВЗ'!AJ36</f>
        <v>7.8E-2</v>
      </c>
      <c r="AK36" s="145">
        <f>AK35+'1-3 года (день 1 )'!AK35+'СВО  3-7 лет '!AK37+'3-7 лет ОВЗ'!AK36</f>
        <v>0</v>
      </c>
      <c r="AL36" s="145">
        <f>AL35+'1-3 года (день 1 )'!AL35+'СВО  3-7 лет '!AL37+'3-7 лет ОВЗ'!AL36</f>
        <v>0.12</v>
      </c>
      <c r="AM36" s="145">
        <f>AM35+'1-3 года (день 1 )'!AM35+'СВО  3-7 лет '!AM37+'3-7 лет ОВЗ'!AM36</f>
        <v>4.0000000000000001E-3</v>
      </c>
      <c r="AN36" s="145">
        <f>AN35+'1-3 года (день 1 )'!AN35+'СВО  3-7 лет '!AN37+'3-7 лет ОВЗ'!AN36</f>
        <v>0</v>
      </c>
      <c r="AO36" s="145">
        <f>AO35+'1-3 года (день 1 )'!AO35+'СВО  3-7 лет '!AO37+'3-7 лет ОВЗ'!AO36</f>
        <v>0</v>
      </c>
      <c r="AP36" s="145">
        <f>AP35+'1-3 года (день 1 )'!AP35+'СВО  3-7 лет '!AP37+'3-7 лет ОВЗ'!AP36</f>
        <v>0</v>
      </c>
      <c r="AQ36" s="145">
        <f>AQ35+'1-3 года (день 1 )'!AQ35+'СВО  3-7 лет '!AQ37+'3-7 лет ОВЗ'!AQ36</f>
        <v>0</v>
      </c>
      <c r="AR36" s="145">
        <f>AR35+'1-3 года (день 1 )'!AR35+'СВО  3-7 лет '!AR37+'3-7 лет ОВЗ'!AR36</f>
        <v>0</v>
      </c>
      <c r="AS36" s="145">
        <f>AS35+'1-3 года (день 1 )'!AS35+'СВО  3-7 лет '!AS37+'3-7 лет ОВЗ'!AS36</f>
        <v>0</v>
      </c>
      <c r="AT36" s="145">
        <f>AT35+'1-3 года (день 1 )'!AT35+'СВО  3-7 лет '!AT37+'3-7 лет ОВЗ'!AT36</f>
        <v>0</v>
      </c>
      <c r="AU36" s="145">
        <f>AU35+'1-3 года (день 1 )'!AU35+'СВО  3-7 лет '!AU37+'3-7 лет ОВЗ'!AU36</f>
        <v>0</v>
      </c>
      <c r="AV36" s="145">
        <f>AV35+'1-3 года (день 1 )'!AV35+'СВО  3-7 лет '!AV37+'3-7 лет ОВЗ'!AV36</f>
        <v>0</v>
      </c>
      <c r="AW36" s="145">
        <f>AW35+'1-3 года (день 1 )'!AW35+'СВО  3-7 лет '!AW37+'3-7 лет ОВЗ'!AW36</f>
        <v>7.5000000000000011E-2</v>
      </c>
      <c r="AX36" s="145">
        <f>AX35+'1-3 года (день 1 )'!AX35+'СВО  3-7 лет '!AX37+'3-7 лет ОВЗ'!AX36</f>
        <v>7.7000000000000013E-2</v>
      </c>
      <c r="AY36" s="145">
        <f>AY35+'1-3 года (день 1 )'!AY35+'СВО  3-7 лет '!AY37+'3-7 лет ОВЗ'!AY36</f>
        <v>0</v>
      </c>
      <c r="AZ36" s="145">
        <f>AZ35+'1-3 года (день 1 )'!AZ35+'СВО  3-7 лет '!AZ37+'3-7 лет ОВЗ'!AZ36</f>
        <v>0</v>
      </c>
      <c r="BA36" s="145">
        <f>BA35+'1-3 года (день 1 )'!BA35+'СВО  3-7 лет '!BA37+'3-7 лет ОВЗ'!BA36</f>
        <v>0</v>
      </c>
      <c r="BB36" s="145">
        <f>BB35+'1-3 года (день 1 )'!BB35+'СВО  3-7 лет '!BB37+'3-7 лет ОВЗ'!BB36</f>
        <v>0</v>
      </c>
      <c r="BC36" s="145">
        <f>BC35+'1-3 года (день 1 )'!BC35+'СВО  3-7 лет '!BC37+'3-7 лет ОВЗ'!BC36</f>
        <v>0</v>
      </c>
      <c r="BD36" s="145">
        <f>BD35+'1-3 года (день 1 )'!BD35+'СВО  3-7 лет '!BD37+'3-7 лет ОВЗ'!BD36</f>
        <v>0</v>
      </c>
      <c r="BE36" s="145">
        <f>BE35+'1-3 года (день 1 )'!BE35+'СВО  3-7 лет '!BE37+'3-7 лет ОВЗ'!BE36</f>
        <v>0</v>
      </c>
      <c r="BF36" s="145">
        <f>BF35+'1-3 года (день 1 )'!BF35+'СВО  3-7 лет '!BF37+'3-7 лет ОВЗ'!BF36</f>
        <v>3.8000000000000006E-2</v>
      </c>
      <c r="BG36" s="145">
        <f>BG35+'1-3 года (день 1 )'!BG35+'СВО  3-7 лет '!BG37+'3-7 лет ОВЗ'!BG36</f>
        <v>0</v>
      </c>
      <c r="BH36" s="145">
        <f>BH35+'1-3 года (день 1 )'!BH35+'СВО  3-7 лет '!BH37+'3-7 лет ОВЗ'!BH36</f>
        <v>0.19</v>
      </c>
      <c r="BI36" s="145">
        <f>BI35+'1-3 года (день 1 )'!BI35+'СВО  3-7 лет '!BI37+'3-7 лет ОВЗ'!BI36</f>
        <v>0</v>
      </c>
      <c r="BJ36" s="145">
        <f>BJ35+'1-3 года (день 1 )'!BJ35+'СВО  3-7 лет '!BJ37+'3-7 лет ОВЗ'!BJ36</f>
        <v>0.94099999999999995</v>
      </c>
      <c r="BK36" s="145">
        <f>BK35+'1-3 года (день 1 )'!BK35+'СВО  3-7 лет '!BK37+'3-7 лет ОВЗ'!BK36</f>
        <v>0.04</v>
      </c>
      <c r="BL36" s="145">
        <f>BL35+'1-3 года (день 1 )'!BL35+'СВО  3-7 лет '!BL37+'3-7 лет ОВЗ'!BL36</f>
        <v>7.3000000000000009E-2</v>
      </c>
      <c r="BM36" s="145">
        <f>BM35+'1-3 года (день 1 )'!BM35+'СВО  3-7 лет '!BM37+'3-7 лет ОВЗ'!BM36</f>
        <v>0</v>
      </c>
      <c r="BN36" s="145">
        <f>BN35+'1-3 года (день 1 )'!BN35+'СВО  3-7 лет '!BN37+'3-7 лет ОВЗ'!BN36</f>
        <v>0.26500000000000001</v>
      </c>
      <c r="BO36" s="145">
        <f>BO35+'1-3 года (день 1 )'!BO35+'СВО  3-7 лет '!BO37+'3-7 лет ОВЗ'!BO36</f>
        <v>1.0999999999999999E-2</v>
      </c>
      <c r="BP36" s="145">
        <f>BP35+'1-3 года (день 1 )'!BP35+'СВО  3-7 лет '!BP37+'3-7 лет ОВЗ'!BP36</f>
        <v>1.8000000000000002E-2</v>
      </c>
      <c r="BQ36" s="145">
        <f>BQ35+'1-3 года (день 1 )'!BQ35+'СВО  3-7 лет '!BQ37+'3-7 лет ОВЗ'!BQ36</f>
        <v>2.1999999999999999E-2</v>
      </c>
      <c r="BR36" s="145">
        <f>BR35+'1-3 года (день 1 )'!BR35+'СВО  3-7 лет '!BR37+'3-7 лет ОВЗ'!BR36</f>
        <v>0</v>
      </c>
      <c r="BS36" s="123">
        <f>SUM(D36:BQ36)</f>
        <v>5.5670000000000011</v>
      </c>
      <c r="BT36" s="76"/>
      <c r="BU36" s="76"/>
    </row>
    <row r="37" spans="1:73" s="34" customFormat="1" ht="18">
      <c r="A37" s="76"/>
      <c r="B37" s="76"/>
      <c r="C37" s="76"/>
      <c r="D37" s="145"/>
      <c r="E37" s="145"/>
      <c r="F37" s="145"/>
      <c r="G37" s="145"/>
      <c r="H37" s="145"/>
      <c r="I37" s="145"/>
      <c r="J37" s="145"/>
      <c r="K37" s="145"/>
      <c r="L37" s="145"/>
      <c r="M37" s="145"/>
      <c r="N37" s="145"/>
      <c r="O37" s="145"/>
      <c r="P37" s="145"/>
      <c r="Q37" s="145"/>
      <c r="R37" s="145"/>
      <c r="S37" s="145"/>
      <c r="T37" s="145"/>
      <c r="U37" s="145"/>
      <c r="V37" s="145"/>
      <c r="W37" s="145"/>
      <c r="X37" s="145"/>
      <c r="Y37" s="145"/>
      <c r="Z37" s="145"/>
      <c r="AA37" s="145"/>
      <c r="AB37" s="145"/>
      <c r="AC37" s="145"/>
      <c r="AD37" s="145"/>
      <c r="AE37" s="145"/>
      <c r="AF37" s="145"/>
      <c r="AG37" s="145"/>
      <c r="AH37" s="145"/>
      <c r="AI37" s="145"/>
      <c r="AJ37" s="145"/>
      <c r="AK37" s="145"/>
      <c r="AL37" s="145"/>
      <c r="AM37" s="145"/>
      <c r="AN37" s="145"/>
      <c r="AO37" s="145"/>
      <c r="AP37" s="145"/>
      <c r="AQ37" s="145"/>
      <c r="AR37" s="145"/>
      <c r="AS37" s="145"/>
      <c r="AT37" s="145"/>
      <c r="AU37" s="145"/>
      <c r="AV37" s="145"/>
      <c r="AW37" s="145"/>
      <c r="AX37" s="145"/>
      <c r="AY37" s="145"/>
      <c r="AZ37" s="145"/>
      <c r="BA37" s="145"/>
      <c r="BB37" s="145"/>
      <c r="BC37" s="145"/>
      <c r="BD37" s="145"/>
      <c r="BE37" s="145"/>
      <c r="BF37" s="145"/>
      <c r="BG37" s="145"/>
      <c r="BH37" s="145"/>
      <c r="BI37" s="145"/>
      <c r="BJ37" s="145"/>
      <c r="BK37" s="145"/>
      <c r="BL37" s="145"/>
      <c r="BM37" s="145"/>
      <c r="BN37" s="145"/>
      <c r="BO37" s="145"/>
      <c r="BP37" s="145"/>
      <c r="BQ37" s="145"/>
      <c r="BR37" s="145"/>
      <c r="BS37" s="123"/>
      <c r="BT37" s="76"/>
      <c r="BU37" s="76"/>
    </row>
    <row r="38" spans="1:73" s="34" customFormat="1" ht="18">
      <c r="A38" s="76"/>
      <c r="B38" s="76"/>
      <c r="C38" s="76"/>
      <c r="D38" s="145"/>
      <c r="E38" s="145"/>
      <c r="F38" s="145"/>
      <c r="G38" s="145"/>
      <c r="H38" s="145"/>
      <c r="I38" s="145"/>
      <c r="J38" s="145"/>
      <c r="K38" s="145"/>
      <c r="L38" s="145"/>
      <c r="M38" s="145"/>
      <c r="N38" s="145"/>
      <c r="O38" s="145"/>
      <c r="P38" s="145"/>
      <c r="Q38" s="145"/>
      <c r="R38" s="145"/>
      <c r="S38" s="145"/>
      <c r="T38" s="145"/>
      <c r="U38" s="145"/>
      <c r="V38" s="145"/>
      <c r="W38" s="145"/>
      <c r="X38" s="145"/>
      <c r="Y38" s="145"/>
      <c r="Z38" s="145"/>
      <c r="AA38" s="145"/>
      <c r="AB38" s="145"/>
      <c r="AC38" s="145"/>
      <c r="AD38" s="145"/>
      <c r="AE38" s="145"/>
      <c r="AF38" s="145"/>
      <c r="AG38" s="145"/>
      <c r="AH38" s="145"/>
      <c r="AI38" s="145"/>
      <c r="AJ38" s="145"/>
      <c r="AK38" s="145"/>
      <c r="AL38" s="145"/>
      <c r="AM38" s="145"/>
      <c r="AN38" s="145"/>
      <c r="AO38" s="145"/>
      <c r="AP38" s="145"/>
      <c r="AQ38" s="145"/>
      <c r="AR38" s="145"/>
      <c r="AS38" s="145"/>
      <c r="AT38" s="145"/>
      <c r="AU38" s="145"/>
      <c r="AV38" s="145"/>
      <c r="AW38" s="145"/>
      <c r="AX38" s="145"/>
      <c r="AY38" s="145"/>
      <c r="AZ38" s="145"/>
      <c r="BA38" s="145"/>
      <c r="BB38" s="145"/>
      <c r="BC38" s="145"/>
      <c r="BD38" s="145"/>
      <c r="BE38" s="145"/>
      <c r="BF38" s="145"/>
      <c r="BG38" s="145"/>
      <c r="BH38" s="145"/>
      <c r="BI38" s="145"/>
      <c r="BJ38" s="145"/>
      <c r="BK38" s="145"/>
      <c r="BL38" s="145"/>
      <c r="BM38" s="145"/>
      <c r="BN38" s="145"/>
      <c r="BO38" s="145"/>
      <c r="BP38" s="145"/>
      <c r="BQ38" s="145"/>
      <c r="BR38" s="146"/>
      <c r="BS38" s="123"/>
      <c r="BT38" s="76"/>
      <c r="BU38" s="76"/>
    </row>
    <row r="39" spans="1:73">
      <c r="A39" s="73"/>
      <c r="B39" s="73"/>
      <c r="C39" s="73"/>
      <c r="D39" s="73" t="s">
        <v>105</v>
      </c>
      <c r="E39" s="73"/>
      <c r="F39" s="117"/>
      <c r="G39" s="73"/>
      <c r="H39" s="73" t="s">
        <v>102</v>
      </c>
      <c r="I39" s="73"/>
      <c r="J39" s="73"/>
      <c r="K39" s="73" t="s">
        <v>101</v>
      </c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3"/>
      <c r="AT39" s="73"/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3"/>
      <c r="BI39" s="73"/>
      <c r="BJ39" s="73"/>
      <c r="BK39" s="73"/>
      <c r="BL39" s="73"/>
      <c r="BM39" s="73"/>
      <c r="BN39" s="73"/>
      <c r="BO39" s="73"/>
      <c r="BP39" s="73"/>
      <c r="BQ39" s="73"/>
      <c r="BR39" s="75"/>
      <c r="BS39" s="118"/>
      <c r="BT39" s="73"/>
      <c r="BU39" s="73"/>
    </row>
    <row r="40" spans="1:73" ht="11.25" customHeight="1">
      <c r="A40" s="73"/>
      <c r="B40" s="73"/>
      <c r="C40" s="73"/>
      <c r="D40" s="73" t="s">
        <v>98</v>
      </c>
      <c r="E40" s="73"/>
      <c r="F40" s="73" t="s">
        <v>100</v>
      </c>
      <c r="G40" s="73"/>
      <c r="H40" s="73" t="s">
        <v>99</v>
      </c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3"/>
      <c r="AT40" s="73"/>
      <c r="AU40" s="73"/>
      <c r="AV40" s="73"/>
      <c r="AW40" s="73"/>
      <c r="AX40" s="73"/>
      <c r="AY40" s="73"/>
      <c r="AZ40" s="73"/>
      <c r="BA40" s="73"/>
      <c r="BB40" s="73"/>
      <c r="BC40" s="73"/>
      <c r="BD40" s="73"/>
      <c r="BE40" s="73"/>
      <c r="BF40" s="73"/>
      <c r="BG40" s="73"/>
      <c r="BH40" s="73"/>
      <c r="BI40" s="73"/>
      <c r="BJ40" s="73"/>
      <c r="BK40" s="73"/>
      <c r="BL40" s="73"/>
      <c r="BM40" s="73"/>
      <c r="BN40" s="73"/>
      <c r="BO40" s="73"/>
      <c r="BP40" s="73"/>
      <c r="BQ40" s="73"/>
      <c r="BR40" s="75"/>
      <c r="BS40" s="118"/>
      <c r="BT40" s="73"/>
      <c r="BU40" s="73"/>
    </row>
    <row r="41" spans="1:73" s="40" customFormat="1">
      <c r="A41" s="73"/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3"/>
      <c r="AT41" s="73"/>
      <c r="AU41" s="73"/>
      <c r="AV41" s="73"/>
      <c r="AW41" s="73"/>
      <c r="AX41" s="73"/>
      <c r="AY41" s="73"/>
      <c r="AZ41" s="73"/>
      <c r="BA41" s="73"/>
      <c r="BB41" s="73"/>
      <c r="BC41" s="73"/>
      <c r="BD41" s="73"/>
      <c r="BE41" s="73"/>
      <c r="BF41" s="73"/>
      <c r="BG41" s="73"/>
      <c r="BH41" s="73"/>
      <c r="BI41" s="73"/>
      <c r="BJ41" s="73"/>
      <c r="BK41" s="73"/>
      <c r="BL41" s="73"/>
      <c r="BM41" s="73"/>
      <c r="BN41" s="73"/>
      <c r="BO41" s="73"/>
      <c r="BP41" s="73"/>
      <c r="BQ41" s="73"/>
      <c r="BR41" s="75"/>
      <c r="BS41" s="118"/>
      <c r="BT41" s="73"/>
      <c r="BU41" s="73"/>
    </row>
    <row r="42" spans="1:73">
      <c r="A42" s="73"/>
      <c r="B42" s="73"/>
      <c r="C42" s="73"/>
      <c r="D42" s="73"/>
      <c r="E42" s="73"/>
      <c r="F42" s="73" t="s">
        <v>103</v>
      </c>
      <c r="G42" s="73"/>
      <c r="H42" s="73" t="s">
        <v>104</v>
      </c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3"/>
      <c r="AT42" s="73"/>
      <c r="AU42" s="73"/>
      <c r="AV42" s="73"/>
      <c r="AW42" s="73"/>
      <c r="AX42" s="73"/>
      <c r="AY42" s="73"/>
      <c r="AZ42" s="73"/>
      <c r="BA42" s="73"/>
      <c r="BB42" s="73"/>
      <c r="BC42" s="73"/>
      <c r="BD42" s="73"/>
      <c r="BE42" s="73"/>
      <c r="BF42" s="73"/>
      <c r="BG42" s="73"/>
      <c r="BH42" s="73"/>
      <c r="BI42" s="73"/>
      <c r="BJ42" s="73"/>
      <c r="BK42" s="73"/>
      <c r="BL42" s="73"/>
      <c r="BM42" s="73"/>
      <c r="BN42" s="73"/>
      <c r="BO42" s="73"/>
      <c r="BP42" s="73"/>
      <c r="BQ42" s="73"/>
      <c r="BR42" s="75"/>
      <c r="BS42" s="124"/>
      <c r="BT42" s="74"/>
      <c r="BU42" s="73"/>
    </row>
    <row r="43" spans="1:73" ht="12" customHeight="1">
      <c r="A43" s="73"/>
      <c r="B43" s="73"/>
      <c r="C43" s="73"/>
      <c r="D43" s="73"/>
      <c r="E43" s="73"/>
      <c r="F43" s="73"/>
      <c r="G43" s="73"/>
      <c r="H43" s="73" t="s">
        <v>99</v>
      </c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3"/>
      <c r="AT43" s="73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3"/>
      <c r="BI43" s="73"/>
      <c r="BJ43" s="73"/>
      <c r="BK43" s="73"/>
      <c r="BL43" s="73"/>
      <c r="BM43" s="73"/>
      <c r="BN43" s="73"/>
      <c r="BO43" s="73"/>
      <c r="BP43" s="73"/>
      <c r="BQ43" s="73"/>
      <c r="BR43" s="75"/>
      <c r="BS43" s="118"/>
      <c r="BT43" s="73"/>
      <c r="BU43" s="73"/>
    </row>
    <row r="44" spans="1:73">
      <c r="A44" s="73"/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3"/>
      <c r="AT44" s="73"/>
      <c r="AU44" s="73"/>
      <c r="AV44" s="73"/>
      <c r="AW44" s="73"/>
      <c r="AX44" s="73"/>
      <c r="AY44" s="73"/>
      <c r="AZ44" s="73"/>
      <c r="BA44" s="73"/>
      <c r="BB44" s="73"/>
      <c r="BC44" s="73"/>
      <c r="BD44" s="73"/>
      <c r="BE44" s="73"/>
      <c r="BF44" s="73"/>
      <c r="BG44" s="73"/>
      <c r="BH44" s="73"/>
      <c r="BI44" s="73"/>
      <c r="BJ44" s="73"/>
      <c r="BK44" s="73"/>
      <c r="BL44" s="73"/>
      <c r="BM44" s="73"/>
      <c r="BN44" s="73"/>
      <c r="BO44" s="73"/>
      <c r="BP44" s="73"/>
      <c r="BQ44" s="73"/>
      <c r="BR44" s="75"/>
      <c r="BS44" s="118"/>
      <c r="BT44" s="73"/>
      <c r="BU44" s="73"/>
    </row>
    <row r="45" spans="1:73">
      <c r="A45" s="73"/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3"/>
      <c r="AT45" s="73"/>
      <c r="AU45" s="73"/>
      <c r="AV45" s="73"/>
      <c r="AW45" s="73"/>
      <c r="AX45" s="73"/>
      <c r="AY45" s="73"/>
      <c r="AZ45" s="73"/>
      <c r="BA45" s="73"/>
      <c r="BB45" s="73"/>
      <c r="BC45" s="73"/>
      <c r="BD45" s="73"/>
      <c r="BE45" s="73"/>
      <c r="BF45" s="73"/>
      <c r="BG45" s="73"/>
      <c r="BH45" s="73"/>
      <c r="BI45" s="73"/>
      <c r="BJ45" s="73"/>
      <c r="BK45" s="73"/>
      <c r="BL45" s="73"/>
      <c r="BM45" s="73"/>
      <c r="BN45" s="73"/>
      <c r="BO45" s="73"/>
      <c r="BP45" s="73"/>
      <c r="BQ45" s="73"/>
      <c r="BR45" s="75"/>
      <c r="BS45" s="118"/>
      <c r="BT45" s="73"/>
      <c r="BU45" s="73"/>
    </row>
    <row r="46" spans="1:73">
      <c r="A46" s="73"/>
      <c r="B46" s="73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3"/>
      <c r="AE46" s="73"/>
      <c r="AF46" s="73"/>
      <c r="AG46" s="73"/>
      <c r="AH46" s="73"/>
      <c r="AI46" s="73"/>
      <c r="AJ46" s="73"/>
      <c r="AK46" s="73"/>
      <c r="AL46" s="73"/>
      <c r="AM46" s="73"/>
      <c r="AN46" s="73"/>
      <c r="AO46" s="73"/>
      <c r="AP46" s="73"/>
      <c r="AQ46" s="73"/>
      <c r="AR46" s="73"/>
      <c r="AS46" s="73"/>
      <c r="AT46" s="73"/>
      <c r="AU46" s="73"/>
      <c r="AV46" s="73"/>
      <c r="AW46" s="73"/>
      <c r="AX46" s="73"/>
      <c r="AY46" s="73"/>
      <c r="AZ46" s="73"/>
      <c r="BA46" s="73"/>
      <c r="BB46" s="73"/>
      <c r="BC46" s="73"/>
      <c r="BD46" s="73"/>
      <c r="BE46" s="73"/>
      <c r="BF46" s="73"/>
      <c r="BG46" s="73"/>
      <c r="BH46" s="73"/>
      <c r="BI46" s="73"/>
      <c r="BJ46" s="73"/>
      <c r="BK46" s="73"/>
      <c r="BL46" s="73"/>
      <c r="BM46" s="73"/>
      <c r="BN46" s="73"/>
      <c r="BO46" s="73"/>
      <c r="BP46" s="73"/>
      <c r="BQ46" s="73"/>
      <c r="BR46" s="75"/>
      <c r="BS46" s="73"/>
      <c r="BT46" s="73"/>
      <c r="BU46" s="73"/>
    </row>
    <row r="47" spans="1:73">
      <c r="A47" s="73"/>
      <c r="B47" s="73"/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  <c r="AF47" s="73"/>
      <c r="AG47" s="73"/>
      <c r="AH47" s="73"/>
      <c r="AI47" s="73"/>
      <c r="AJ47" s="73"/>
      <c r="AK47" s="73"/>
      <c r="AL47" s="73"/>
      <c r="AM47" s="73"/>
      <c r="AN47" s="73"/>
      <c r="AO47" s="73"/>
      <c r="AP47" s="73"/>
      <c r="AQ47" s="73"/>
      <c r="AR47" s="73"/>
      <c r="AS47" s="73"/>
      <c r="AT47" s="73"/>
      <c r="AU47" s="73"/>
      <c r="AV47" s="73"/>
      <c r="AW47" s="73"/>
      <c r="AX47" s="73"/>
      <c r="AY47" s="73"/>
      <c r="AZ47" s="73"/>
      <c r="BA47" s="73"/>
      <c r="BB47" s="73"/>
      <c r="BC47" s="73"/>
      <c r="BD47" s="73"/>
      <c r="BE47" s="73"/>
      <c r="BF47" s="73"/>
      <c r="BG47" s="73"/>
      <c r="BH47" s="73"/>
      <c r="BI47" s="73"/>
      <c r="BJ47" s="73"/>
      <c r="BK47" s="73"/>
      <c r="BL47" s="73"/>
      <c r="BM47" s="73"/>
      <c r="BN47" s="73"/>
      <c r="BO47" s="73"/>
      <c r="BP47" s="73"/>
      <c r="BQ47" s="73"/>
      <c r="BR47" s="75"/>
      <c r="BS47" s="73"/>
      <c r="BT47" s="73"/>
      <c r="BU47" s="73"/>
    </row>
    <row r="48" spans="1:73">
      <c r="A48" s="73"/>
      <c r="B48" s="73"/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3"/>
      <c r="AE48" s="73"/>
      <c r="AF48" s="73"/>
      <c r="AG48" s="73"/>
      <c r="AH48" s="73"/>
      <c r="AI48" s="73"/>
      <c r="AJ48" s="73"/>
      <c r="AK48" s="73"/>
      <c r="AL48" s="73"/>
      <c r="AM48" s="73"/>
      <c r="AN48" s="73"/>
      <c r="AO48" s="73"/>
      <c r="AP48" s="73"/>
      <c r="AQ48" s="73"/>
      <c r="AR48" s="73"/>
      <c r="AS48" s="73"/>
      <c r="AT48" s="73"/>
      <c r="AU48" s="73"/>
      <c r="AV48" s="73"/>
      <c r="AW48" s="73"/>
      <c r="AX48" s="73"/>
      <c r="AY48" s="73"/>
      <c r="AZ48" s="73"/>
      <c r="BA48" s="73"/>
      <c r="BB48" s="73"/>
      <c r="BC48" s="73"/>
      <c r="BD48" s="73"/>
      <c r="BE48" s="73"/>
      <c r="BF48" s="73"/>
      <c r="BG48" s="73"/>
      <c r="BH48" s="73"/>
      <c r="BI48" s="73"/>
      <c r="BJ48" s="73"/>
      <c r="BK48" s="73"/>
      <c r="BL48" s="73"/>
      <c r="BM48" s="73"/>
      <c r="BN48" s="73"/>
      <c r="BO48" s="73"/>
      <c r="BP48" s="73"/>
      <c r="BQ48" s="73"/>
      <c r="BR48" s="75"/>
      <c r="BS48" s="73"/>
      <c r="BT48" s="73"/>
      <c r="BU48" s="73"/>
    </row>
    <row r="49" spans="1:73">
      <c r="A49" s="73"/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3"/>
      <c r="AT49" s="73"/>
      <c r="AU49" s="73"/>
      <c r="AV49" s="73"/>
      <c r="AW49" s="73"/>
      <c r="AX49" s="73"/>
      <c r="AY49" s="73"/>
      <c r="AZ49" s="73"/>
      <c r="BA49" s="73"/>
      <c r="BB49" s="73"/>
      <c r="BC49" s="73"/>
      <c r="BD49" s="73"/>
      <c r="BE49" s="73"/>
      <c r="BF49" s="73"/>
      <c r="BG49" s="73"/>
      <c r="BH49" s="73"/>
      <c r="BI49" s="73"/>
      <c r="BJ49" s="73"/>
      <c r="BK49" s="73"/>
      <c r="BL49" s="73"/>
      <c r="BM49" s="73"/>
      <c r="BN49" s="73"/>
      <c r="BO49" s="73"/>
      <c r="BP49" s="73"/>
      <c r="BQ49" s="73"/>
      <c r="BR49" s="75"/>
      <c r="BS49" s="73"/>
      <c r="BT49" s="73"/>
      <c r="BU49" s="73"/>
    </row>
    <row r="50" spans="1:73" ht="16.8">
      <c r="A50" s="88"/>
      <c r="B50" s="89" t="s">
        <v>26</v>
      </c>
      <c r="C50" s="90" t="s">
        <v>27</v>
      </c>
      <c r="D50" s="91">
        <v>107.27</v>
      </c>
      <c r="E50" s="91">
        <v>114</v>
      </c>
      <c r="F50" s="91">
        <v>83</v>
      </c>
      <c r="G50" s="91">
        <v>744</v>
      </c>
      <c r="H50" s="91">
        <v>1740</v>
      </c>
      <c r="I50" s="91">
        <v>960</v>
      </c>
      <c r="J50" s="91">
        <v>90.57</v>
      </c>
      <c r="K50" s="91">
        <v>1173.33</v>
      </c>
      <c r="L50" s="91">
        <v>255.2</v>
      </c>
      <c r="M50" s="91">
        <v>741</v>
      </c>
      <c r="N50" s="91">
        <v>126.38</v>
      </c>
      <c r="O50" s="91">
        <v>387.53</v>
      </c>
      <c r="P50" s="91">
        <v>465.79</v>
      </c>
      <c r="Q50" s="91">
        <v>520</v>
      </c>
      <c r="R50" s="91">
        <v>1295</v>
      </c>
      <c r="S50" s="91"/>
      <c r="T50" s="91"/>
      <c r="U50" s="91">
        <v>824</v>
      </c>
      <c r="V50" s="91">
        <v>461.33</v>
      </c>
      <c r="W50" s="91">
        <v>120</v>
      </c>
      <c r="X50" s="91">
        <v>9</v>
      </c>
      <c r="Y50" s="91">
        <v>266.5</v>
      </c>
      <c r="Z50" s="91">
        <v>533</v>
      </c>
      <c r="AA50" s="91">
        <v>431</v>
      </c>
      <c r="AB50" s="91">
        <v>400</v>
      </c>
      <c r="AC50" s="91">
        <v>289</v>
      </c>
      <c r="AD50" s="91">
        <v>135</v>
      </c>
      <c r="AE50" s="91">
        <v>838</v>
      </c>
      <c r="AF50" s="91"/>
      <c r="AG50" s="91">
        <v>175</v>
      </c>
      <c r="AH50" s="91">
        <v>252</v>
      </c>
      <c r="AI50" s="91">
        <v>208</v>
      </c>
      <c r="AJ50" s="91">
        <v>295.45</v>
      </c>
      <c r="AK50" s="91">
        <v>99</v>
      </c>
      <c r="AL50" s="91">
        <v>72.75</v>
      </c>
      <c r="AM50" s="91">
        <v>47.1</v>
      </c>
      <c r="AN50" s="91">
        <v>260</v>
      </c>
      <c r="AO50" s="91">
        <v>325</v>
      </c>
      <c r="AP50" s="91"/>
      <c r="AQ50" s="91">
        <v>420</v>
      </c>
      <c r="AR50" s="91"/>
      <c r="AS50" s="91">
        <v>288.51</v>
      </c>
      <c r="AT50" s="91">
        <v>90</v>
      </c>
      <c r="AU50" s="91">
        <v>83.33</v>
      </c>
      <c r="AV50" s="91">
        <v>80.67</v>
      </c>
      <c r="AW50" s="91">
        <v>82.85</v>
      </c>
      <c r="AX50" s="91">
        <v>81.430000000000007</v>
      </c>
      <c r="AY50" s="91">
        <v>63.75</v>
      </c>
      <c r="AZ50" s="91">
        <v>95.38</v>
      </c>
      <c r="BA50" s="91">
        <v>74</v>
      </c>
      <c r="BB50" s="91">
        <v>65</v>
      </c>
      <c r="BC50" s="91">
        <v>111.33</v>
      </c>
      <c r="BD50" s="91">
        <v>346</v>
      </c>
      <c r="BE50" s="91">
        <v>552</v>
      </c>
      <c r="BF50" s="91">
        <v>666</v>
      </c>
      <c r="BG50" s="91">
        <v>320</v>
      </c>
      <c r="BH50" s="91">
        <v>585</v>
      </c>
      <c r="BI50" s="91"/>
      <c r="BJ50" s="91">
        <v>51</v>
      </c>
      <c r="BK50" s="91">
        <v>63</v>
      </c>
      <c r="BL50" s="91">
        <v>42</v>
      </c>
      <c r="BM50" s="91">
        <v>43</v>
      </c>
      <c r="BN50" s="91">
        <v>64</v>
      </c>
      <c r="BO50" s="91">
        <v>280</v>
      </c>
      <c r="BP50" s="91">
        <v>175.56</v>
      </c>
      <c r="BQ50" s="91">
        <v>30</v>
      </c>
      <c r="BR50" s="92"/>
      <c r="BS50" s="73"/>
      <c r="BT50" s="73"/>
      <c r="BU50" s="73"/>
    </row>
    <row r="51" spans="1:73" ht="16.8">
      <c r="A51" s="73"/>
      <c r="B51" s="93" t="s">
        <v>28</v>
      </c>
      <c r="C51" s="71" t="s">
        <v>27</v>
      </c>
      <c r="D51" s="94">
        <f>D50/1000</f>
        <v>0.10726999999999999</v>
      </c>
      <c r="E51" s="94">
        <f t="shared" ref="E51:BQ51" si="4">E50/1000</f>
        <v>0.114</v>
      </c>
      <c r="F51" s="94">
        <f t="shared" si="4"/>
        <v>8.3000000000000004E-2</v>
      </c>
      <c r="G51" s="94">
        <f t="shared" si="4"/>
        <v>0.74399999999999999</v>
      </c>
      <c r="H51" s="94">
        <f t="shared" si="4"/>
        <v>1.74</v>
      </c>
      <c r="I51" s="94">
        <f t="shared" si="4"/>
        <v>0.96</v>
      </c>
      <c r="J51" s="94">
        <f t="shared" si="4"/>
        <v>9.0569999999999998E-2</v>
      </c>
      <c r="K51" s="94">
        <f t="shared" si="4"/>
        <v>1.17333</v>
      </c>
      <c r="L51" s="94">
        <f t="shared" si="4"/>
        <v>0.25519999999999998</v>
      </c>
      <c r="M51" s="94">
        <f t="shared" si="4"/>
        <v>0.74099999999999999</v>
      </c>
      <c r="N51" s="94">
        <f t="shared" si="4"/>
        <v>0.12637999999999999</v>
      </c>
      <c r="O51" s="94">
        <f t="shared" si="4"/>
        <v>0.38752999999999999</v>
      </c>
      <c r="P51" s="94">
        <f t="shared" si="4"/>
        <v>0.46579000000000004</v>
      </c>
      <c r="Q51" s="94">
        <f t="shared" si="4"/>
        <v>0.52</v>
      </c>
      <c r="R51" s="94">
        <f t="shared" si="4"/>
        <v>1.2949999999999999</v>
      </c>
      <c r="S51" s="94">
        <f t="shared" si="4"/>
        <v>0</v>
      </c>
      <c r="T51" s="94">
        <f t="shared" si="4"/>
        <v>0</v>
      </c>
      <c r="U51" s="94">
        <f t="shared" si="4"/>
        <v>0.82399999999999995</v>
      </c>
      <c r="V51" s="94">
        <f t="shared" si="4"/>
        <v>0.46132999999999996</v>
      </c>
      <c r="W51" s="94">
        <f t="shared" si="4"/>
        <v>0.12</v>
      </c>
      <c r="X51" s="94">
        <f t="shared" si="4"/>
        <v>8.9999999999999993E-3</v>
      </c>
      <c r="Y51" s="94">
        <f t="shared" si="4"/>
        <v>0.26650000000000001</v>
      </c>
      <c r="Z51" s="94">
        <f t="shared" si="4"/>
        <v>0.53300000000000003</v>
      </c>
      <c r="AA51" s="94">
        <f t="shared" si="4"/>
        <v>0.43099999999999999</v>
      </c>
      <c r="AB51" s="94">
        <f t="shared" si="4"/>
        <v>0.4</v>
      </c>
      <c r="AC51" s="94">
        <f t="shared" si="4"/>
        <v>0.28899999999999998</v>
      </c>
      <c r="AD51" s="94">
        <f t="shared" si="4"/>
        <v>0.13500000000000001</v>
      </c>
      <c r="AE51" s="94">
        <f t="shared" si="4"/>
        <v>0.83799999999999997</v>
      </c>
      <c r="AF51" s="94">
        <f t="shared" ref="AF51:AI51" si="5">AF50/1000</f>
        <v>0</v>
      </c>
      <c r="AG51" s="94">
        <f t="shared" si="5"/>
        <v>0.17499999999999999</v>
      </c>
      <c r="AH51" s="94">
        <f t="shared" si="5"/>
        <v>0.252</v>
      </c>
      <c r="AI51" s="94">
        <f t="shared" si="5"/>
        <v>0.20799999999999999</v>
      </c>
      <c r="AJ51" s="94">
        <f t="shared" si="4"/>
        <v>0.29544999999999999</v>
      </c>
      <c r="AK51" s="94">
        <f t="shared" si="4"/>
        <v>9.9000000000000005E-2</v>
      </c>
      <c r="AL51" s="94">
        <f t="shared" si="4"/>
        <v>7.2749999999999995E-2</v>
      </c>
      <c r="AM51" s="94">
        <f t="shared" si="4"/>
        <v>4.7100000000000003E-2</v>
      </c>
      <c r="AN51" s="94">
        <f t="shared" si="4"/>
        <v>0.26</v>
      </c>
      <c r="AO51" s="94">
        <f t="shared" si="4"/>
        <v>0.32500000000000001</v>
      </c>
      <c r="AP51" s="94">
        <f t="shared" si="4"/>
        <v>0</v>
      </c>
      <c r="AQ51" s="94">
        <f t="shared" si="4"/>
        <v>0.42</v>
      </c>
      <c r="AR51" s="94">
        <f t="shared" si="4"/>
        <v>0</v>
      </c>
      <c r="AS51" s="94">
        <f t="shared" si="4"/>
        <v>0.28850999999999999</v>
      </c>
      <c r="AT51" s="94">
        <f t="shared" si="4"/>
        <v>0.09</v>
      </c>
      <c r="AU51" s="94">
        <f t="shared" si="4"/>
        <v>8.3330000000000001E-2</v>
      </c>
      <c r="AV51" s="94">
        <f t="shared" si="4"/>
        <v>8.0670000000000006E-2</v>
      </c>
      <c r="AW51" s="94">
        <f t="shared" si="4"/>
        <v>8.2849999999999993E-2</v>
      </c>
      <c r="AX51" s="94">
        <f t="shared" si="4"/>
        <v>8.1430000000000002E-2</v>
      </c>
      <c r="AY51" s="94">
        <f t="shared" si="4"/>
        <v>6.3750000000000001E-2</v>
      </c>
      <c r="AZ51" s="94">
        <f t="shared" si="4"/>
        <v>9.5379999999999993E-2</v>
      </c>
      <c r="BA51" s="94">
        <f t="shared" si="4"/>
        <v>7.3999999999999996E-2</v>
      </c>
      <c r="BB51" s="94">
        <f t="shared" si="4"/>
        <v>6.5000000000000002E-2</v>
      </c>
      <c r="BC51" s="94">
        <f t="shared" si="4"/>
        <v>0.11133</v>
      </c>
      <c r="BD51" s="94">
        <f t="shared" si="4"/>
        <v>0.34599999999999997</v>
      </c>
      <c r="BE51" s="94">
        <f t="shared" si="4"/>
        <v>0.55200000000000005</v>
      </c>
      <c r="BF51" s="94">
        <f t="shared" si="4"/>
        <v>0.66600000000000004</v>
      </c>
      <c r="BG51" s="94">
        <f t="shared" si="4"/>
        <v>0.32</v>
      </c>
      <c r="BH51" s="94">
        <f t="shared" si="4"/>
        <v>0.58499999999999996</v>
      </c>
      <c r="BI51" s="94">
        <f t="shared" si="4"/>
        <v>0</v>
      </c>
      <c r="BJ51" s="94">
        <f t="shared" si="4"/>
        <v>5.0999999999999997E-2</v>
      </c>
      <c r="BK51" s="94">
        <f t="shared" si="4"/>
        <v>6.3E-2</v>
      </c>
      <c r="BL51" s="94">
        <f t="shared" si="4"/>
        <v>4.2000000000000003E-2</v>
      </c>
      <c r="BM51" s="94">
        <f t="shared" si="4"/>
        <v>4.2999999999999997E-2</v>
      </c>
      <c r="BN51" s="94">
        <f t="shared" si="4"/>
        <v>6.4000000000000001E-2</v>
      </c>
      <c r="BO51" s="94">
        <f t="shared" si="4"/>
        <v>0.28000000000000003</v>
      </c>
      <c r="BP51" s="94">
        <f t="shared" si="4"/>
        <v>0.17555999999999999</v>
      </c>
      <c r="BQ51" s="94">
        <f t="shared" si="4"/>
        <v>0.03</v>
      </c>
      <c r="BR51" s="86">
        <f t="shared" ref="BR51" si="6">BR50/1000</f>
        <v>0</v>
      </c>
      <c r="BS51" s="73"/>
      <c r="BT51" s="73"/>
      <c r="BU51" s="73"/>
    </row>
    <row r="52" spans="1:73" ht="16.8">
      <c r="A52" s="95"/>
      <c r="B52" s="96" t="s">
        <v>29</v>
      </c>
      <c r="C52" s="211"/>
      <c r="D52" s="97">
        <f t="shared" ref="D52:AI52" si="7">D35*D50</f>
        <v>9.6542999999999992</v>
      </c>
      <c r="E52" s="97">
        <f t="shared" si="7"/>
        <v>5.7</v>
      </c>
      <c r="F52" s="97">
        <f t="shared" si="7"/>
        <v>3.3200000000000003</v>
      </c>
      <c r="G52" s="97">
        <f t="shared" si="7"/>
        <v>0.74399999999999999</v>
      </c>
      <c r="H52" s="97">
        <f t="shared" si="7"/>
        <v>1.74</v>
      </c>
      <c r="I52" s="97">
        <f t="shared" si="7"/>
        <v>0</v>
      </c>
      <c r="J52" s="97">
        <f t="shared" si="7"/>
        <v>10.32498</v>
      </c>
      <c r="K52" s="97">
        <f t="shared" si="7"/>
        <v>22.29327</v>
      </c>
      <c r="L52" s="97">
        <f t="shared" si="7"/>
        <v>5.8695999999999993</v>
      </c>
      <c r="M52" s="97">
        <f t="shared" si="7"/>
        <v>12.597000000000001</v>
      </c>
      <c r="N52" s="97">
        <f t="shared" si="7"/>
        <v>18.956999999999997</v>
      </c>
      <c r="O52" s="97">
        <f t="shared" si="7"/>
        <v>0</v>
      </c>
      <c r="P52" s="97">
        <f t="shared" si="7"/>
        <v>3.2605300000000002</v>
      </c>
      <c r="Q52" s="97">
        <f t="shared" si="7"/>
        <v>0</v>
      </c>
      <c r="R52" s="97">
        <f t="shared" si="7"/>
        <v>0</v>
      </c>
      <c r="S52" s="97">
        <f t="shared" si="7"/>
        <v>0</v>
      </c>
      <c r="T52" s="97">
        <f t="shared" si="7"/>
        <v>0</v>
      </c>
      <c r="U52" s="97">
        <f t="shared" si="7"/>
        <v>0</v>
      </c>
      <c r="V52" s="97">
        <f t="shared" si="7"/>
        <v>0</v>
      </c>
      <c r="W52" s="97">
        <f t="shared" si="7"/>
        <v>0</v>
      </c>
      <c r="X52" s="97">
        <f t="shared" si="7"/>
        <v>2.7810000000000001</v>
      </c>
      <c r="Y52" s="97">
        <f t="shared" si="7"/>
        <v>0</v>
      </c>
      <c r="Z52" s="97">
        <f t="shared" si="7"/>
        <v>0</v>
      </c>
      <c r="AA52" s="97">
        <f t="shared" si="7"/>
        <v>0</v>
      </c>
      <c r="AB52" s="97">
        <f t="shared" si="7"/>
        <v>0</v>
      </c>
      <c r="AC52" s="97">
        <f t="shared" si="7"/>
        <v>0</v>
      </c>
      <c r="AD52" s="97">
        <f t="shared" si="7"/>
        <v>0</v>
      </c>
      <c r="AE52" s="97">
        <f t="shared" si="7"/>
        <v>0</v>
      </c>
      <c r="AF52" s="97">
        <f t="shared" si="7"/>
        <v>0</v>
      </c>
      <c r="AG52" s="97">
        <f t="shared" si="7"/>
        <v>0</v>
      </c>
      <c r="AH52" s="97">
        <f t="shared" si="7"/>
        <v>0</v>
      </c>
      <c r="AI52" s="97">
        <f t="shared" si="7"/>
        <v>23.712</v>
      </c>
      <c r="AJ52" s="97">
        <f t="shared" ref="AJ52:BR52" si="8">AJ35*AJ50</f>
        <v>5.9089999999999998</v>
      </c>
      <c r="AK52" s="97">
        <f t="shared" si="8"/>
        <v>0</v>
      </c>
      <c r="AL52" s="97">
        <f t="shared" si="8"/>
        <v>2.1825000000000001</v>
      </c>
      <c r="AM52" s="97">
        <f t="shared" si="8"/>
        <v>4.7100000000000003E-2</v>
      </c>
      <c r="AN52" s="97">
        <f t="shared" si="8"/>
        <v>0</v>
      </c>
      <c r="AO52" s="97">
        <f t="shared" si="8"/>
        <v>0</v>
      </c>
      <c r="AP52" s="97">
        <f t="shared" si="8"/>
        <v>0</v>
      </c>
      <c r="AQ52" s="97">
        <f t="shared" si="8"/>
        <v>0</v>
      </c>
      <c r="AR52" s="97">
        <f t="shared" si="8"/>
        <v>0</v>
      </c>
      <c r="AS52" s="97">
        <f t="shared" si="8"/>
        <v>0</v>
      </c>
      <c r="AT52" s="97">
        <f t="shared" si="8"/>
        <v>0</v>
      </c>
      <c r="AU52" s="97">
        <f t="shared" si="8"/>
        <v>0</v>
      </c>
      <c r="AV52" s="97">
        <f t="shared" si="8"/>
        <v>0</v>
      </c>
      <c r="AW52" s="97">
        <f t="shared" si="8"/>
        <v>1.657</v>
      </c>
      <c r="AX52" s="97">
        <f t="shared" si="8"/>
        <v>1.6286000000000003</v>
      </c>
      <c r="AY52" s="97">
        <f t="shared" si="8"/>
        <v>0</v>
      </c>
      <c r="AZ52" s="97">
        <f t="shared" si="8"/>
        <v>0</v>
      </c>
      <c r="BA52" s="97">
        <f t="shared" si="8"/>
        <v>0</v>
      </c>
      <c r="BB52" s="97">
        <f t="shared" si="8"/>
        <v>0</v>
      </c>
      <c r="BC52" s="97">
        <f t="shared" si="8"/>
        <v>0</v>
      </c>
      <c r="BD52" s="97">
        <f t="shared" si="8"/>
        <v>0</v>
      </c>
      <c r="BE52" s="97">
        <f t="shared" si="8"/>
        <v>0</v>
      </c>
      <c r="BF52" s="97">
        <f t="shared" si="8"/>
        <v>6.66</v>
      </c>
      <c r="BG52" s="97">
        <f t="shared" si="8"/>
        <v>0</v>
      </c>
      <c r="BH52" s="97">
        <f t="shared" si="8"/>
        <v>29.25</v>
      </c>
      <c r="BI52" s="97">
        <f t="shared" si="8"/>
        <v>0</v>
      </c>
      <c r="BJ52" s="97">
        <f t="shared" si="8"/>
        <v>12.24</v>
      </c>
      <c r="BK52" s="97">
        <f t="shared" si="8"/>
        <v>0.63</v>
      </c>
      <c r="BL52" s="97">
        <f t="shared" si="8"/>
        <v>0.84</v>
      </c>
      <c r="BM52" s="97">
        <f t="shared" si="8"/>
        <v>0</v>
      </c>
      <c r="BN52" s="97">
        <f t="shared" si="8"/>
        <v>4.4800000000000004</v>
      </c>
      <c r="BO52" s="97">
        <f t="shared" si="8"/>
        <v>0.84</v>
      </c>
      <c r="BP52" s="97">
        <f t="shared" si="8"/>
        <v>0.87780000000000002</v>
      </c>
      <c r="BQ52" s="97">
        <f t="shared" si="8"/>
        <v>0.18</v>
      </c>
      <c r="BR52" s="98">
        <f t="shared" si="8"/>
        <v>0</v>
      </c>
      <c r="BS52" s="99">
        <f>SUM(D52:BQ52)</f>
        <v>188.37568000000005</v>
      </c>
      <c r="BT52" s="100">
        <f>BS52/$C$10</f>
        <v>188.37568000000005</v>
      </c>
      <c r="BU52" s="73"/>
    </row>
    <row r="53" spans="1:73" ht="16.8">
      <c r="A53" s="95"/>
      <c r="B53" s="96" t="s">
        <v>30</v>
      </c>
      <c r="C53" s="211"/>
      <c r="D53" s="97">
        <f>D36*D51</f>
        <v>3.6471799999999992E-2</v>
      </c>
      <c r="E53" s="97">
        <f t="shared" ref="E53:AJ53" si="9">E35*E50</f>
        <v>5.7</v>
      </c>
      <c r="F53" s="97">
        <f t="shared" si="9"/>
        <v>3.3200000000000003</v>
      </c>
      <c r="G53" s="97">
        <f t="shared" si="9"/>
        <v>0.74399999999999999</v>
      </c>
      <c r="H53" s="97">
        <f t="shared" si="9"/>
        <v>1.74</v>
      </c>
      <c r="I53" s="97">
        <f t="shared" si="9"/>
        <v>0</v>
      </c>
      <c r="J53" s="97">
        <f t="shared" si="9"/>
        <v>10.32498</v>
      </c>
      <c r="K53" s="97">
        <f t="shared" si="9"/>
        <v>22.29327</v>
      </c>
      <c r="L53" s="97">
        <f t="shared" si="9"/>
        <v>5.8695999999999993</v>
      </c>
      <c r="M53" s="97">
        <f t="shared" si="9"/>
        <v>12.597000000000001</v>
      </c>
      <c r="N53" s="97">
        <f t="shared" si="9"/>
        <v>18.956999999999997</v>
      </c>
      <c r="O53" s="97">
        <f t="shared" si="9"/>
        <v>0</v>
      </c>
      <c r="P53" s="97">
        <f t="shared" si="9"/>
        <v>3.2605300000000002</v>
      </c>
      <c r="Q53" s="97">
        <f t="shared" si="9"/>
        <v>0</v>
      </c>
      <c r="R53" s="97">
        <f t="shared" si="9"/>
        <v>0</v>
      </c>
      <c r="S53" s="97">
        <f t="shared" si="9"/>
        <v>0</v>
      </c>
      <c r="T53" s="97">
        <f t="shared" si="9"/>
        <v>0</v>
      </c>
      <c r="U53" s="97">
        <f t="shared" si="9"/>
        <v>0</v>
      </c>
      <c r="V53" s="97">
        <f t="shared" si="9"/>
        <v>0</v>
      </c>
      <c r="W53" s="97">
        <f t="shared" si="9"/>
        <v>0</v>
      </c>
      <c r="X53" s="97">
        <f t="shared" si="9"/>
        <v>2.7810000000000001</v>
      </c>
      <c r="Y53" s="97">
        <f t="shared" si="9"/>
        <v>0</v>
      </c>
      <c r="Z53" s="97">
        <f t="shared" si="9"/>
        <v>0</v>
      </c>
      <c r="AA53" s="97">
        <f t="shared" si="9"/>
        <v>0</v>
      </c>
      <c r="AB53" s="97">
        <f t="shared" si="9"/>
        <v>0</v>
      </c>
      <c r="AC53" s="97">
        <f t="shared" si="9"/>
        <v>0</v>
      </c>
      <c r="AD53" s="97">
        <f t="shared" si="9"/>
        <v>0</v>
      </c>
      <c r="AE53" s="97">
        <f t="shared" si="9"/>
        <v>0</v>
      </c>
      <c r="AF53" s="97">
        <f t="shared" si="9"/>
        <v>0</v>
      </c>
      <c r="AG53" s="97">
        <f t="shared" si="9"/>
        <v>0</v>
      </c>
      <c r="AH53" s="97">
        <f t="shared" si="9"/>
        <v>0</v>
      </c>
      <c r="AI53" s="97">
        <f t="shared" si="9"/>
        <v>23.712</v>
      </c>
      <c r="AJ53" s="97">
        <f t="shared" si="9"/>
        <v>5.9089999999999998</v>
      </c>
      <c r="AK53" s="97">
        <f t="shared" ref="AK53:BR53" si="10">AK35*AK50</f>
        <v>0</v>
      </c>
      <c r="AL53" s="97">
        <f t="shared" si="10"/>
        <v>2.1825000000000001</v>
      </c>
      <c r="AM53" s="97">
        <f t="shared" si="10"/>
        <v>4.7100000000000003E-2</v>
      </c>
      <c r="AN53" s="97">
        <f t="shared" si="10"/>
        <v>0</v>
      </c>
      <c r="AO53" s="97">
        <f t="shared" si="10"/>
        <v>0</v>
      </c>
      <c r="AP53" s="97">
        <f t="shared" si="10"/>
        <v>0</v>
      </c>
      <c r="AQ53" s="97">
        <f t="shared" si="10"/>
        <v>0</v>
      </c>
      <c r="AR53" s="97">
        <f t="shared" si="10"/>
        <v>0</v>
      </c>
      <c r="AS53" s="97">
        <f t="shared" si="10"/>
        <v>0</v>
      </c>
      <c r="AT53" s="97">
        <f t="shared" si="10"/>
        <v>0</v>
      </c>
      <c r="AU53" s="97">
        <f t="shared" si="10"/>
        <v>0</v>
      </c>
      <c r="AV53" s="97">
        <f t="shared" si="10"/>
        <v>0</v>
      </c>
      <c r="AW53" s="97">
        <f t="shared" si="10"/>
        <v>1.657</v>
      </c>
      <c r="AX53" s="97">
        <f t="shared" si="10"/>
        <v>1.6286000000000003</v>
      </c>
      <c r="AY53" s="97">
        <f t="shared" si="10"/>
        <v>0</v>
      </c>
      <c r="AZ53" s="97">
        <f t="shared" si="10"/>
        <v>0</v>
      </c>
      <c r="BA53" s="97">
        <f t="shared" si="10"/>
        <v>0</v>
      </c>
      <c r="BB53" s="97">
        <f t="shared" si="10"/>
        <v>0</v>
      </c>
      <c r="BC53" s="97">
        <f t="shared" si="10"/>
        <v>0</v>
      </c>
      <c r="BD53" s="97">
        <f t="shared" si="10"/>
        <v>0</v>
      </c>
      <c r="BE53" s="97">
        <f t="shared" si="10"/>
        <v>0</v>
      </c>
      <c r="BF53" s="97">
        <f t="shared" si="10"/>
        <v>6.66</v>
      </c>
      <c r="BG53" s="97">
        <f t="shared" si="10"/>
        <v>0</v>
      </c>
      <c r="BH53" s="97">
        <f t="shared" si="10"/>
        <v>29.25</v>
      </c>
      <c r="BI53" s="97">
        <f t="shared" si="10"/>
        <v>0</v>
      </c>
      <c r="BJ53" s="97">
        <f t="shared" si="10"/>
        <v>12.24</v>
      </c>
      <c r="BK53" s="97">
        <f t="shared" si="10"/>
        <v>0.63</v>
      </c>
      <c r="BL53" s="97">
        <f t="shared" si="10"/>
        <v>0.84</v>
      </c>
      <c r="BM53" s="97">
        <f t="shared" si="10"/>
        <v>0</v>
      </c>
      <c r="BN53" s="97">
        <f t="shared" si="10"/>
        <v>4.4800000000000004</v>
      </c>
      <c r="BO53" s="97">
        <f t="shared" si="10"/>
        <v>0.84</v>
      </c>
      <c r="BP53" s="97">
        <f t="shared" si="10"/>
        <v>0.87780000000000002</v>
      </c>
      <c r="BQ53" s="97">
        <f t="shared" si="10"/>
        <v>0.18</v>
      </c>
      <c r="BR53" s="98">
        <f t="shared" si="10"/>
        <v>0</v>
      </c>
      <c r="BS53" s="99">
        <f>SUM(D53:BQ53)</f>
        <v>178.75785180000005</v>
      </c>
      <c r="BT53" s="100">
        <f>BS53/$C$10</f>
        <v>178.75785180000005</v>
      </c>
      <c r="BU53" s="73"/>
    </row>
    <row r="54" spans="1:73" ht="16.8">
      <c r="A54" s="101"/>
      <c r="B54" s="101" t="s">
        <v>31</v>
      </c>
      <c r="C54" s="73"/>
      <c r="D54" s="97">
        <f>D38*D52</f>
        <v>0</v>
      </c>
      <c r="E54" s="97">
        <f>E38*E52</f>
        <v>0</v>
      </c>
      <c r="F54" s="102">
        <f t="shared" ref="F54:AL54" si="11">F71+F89+F105+F121</f>
        <v>2.9050000000000002</v>
      </c>
      <c r="G54" s="102">
        <f t="shared" si="11"/>
        <v>0.372</v>
      </c>
      <c r="H54" s="102">
        <f t="shared" si="11"/>
        <v>2.0879999999999996</v>
      </c>
      <c r="I54" s="102">
        <f t="shared" si="11"/>
        <v>0</v>
      </c>
      <c r="J54" s="102">
        <f t="shared" si="11"/>
        <v>10.32498</v>
      </c>
      <c r="K54" s="102">
        <f t="shared" si="11"/>
        <v>21.11994</v>
      </c>
      <c r="L54" s="102">
        <f t="shared" si="11"/>
        <v>6.6351999999999993</v>
      </c>
      <c r="M54" s="102">
        <f t="shared" si="11"/>
        <v>0</v>
      </c>
      <c r="N54" s="102">
        <f t="shared" si="11"/>
        <v>18.956999999999997</v>
      </c>
      <c r="O54" s="102">
        <f t="shared" si="11"/>
        <v>0</v>
      </c>
      <c r="P54" s="102">
        <f t="shared" si="11"/>
        <v>3.2605300000000002</v>
      </c>
      <c r="Q54" s="102">
        <f t="shared" si="11"/>
        <v>0</v>
      </c>
      <c r="R54" s="102">
        <f t="shared" si="11"/>
        <v>0</v>
      </c>
      <c r="S54" s="102">
        <f t="shared" si="11"/>
        <v>0</v>
      </c>
      <c r="T54" s="102">
        <f t="shared" si="11"/>
        <v>0</v>
      </c>
      <c r="U54" s="102">
        <f t="shared" si="11"/>
        <v>0</v>
      </c>
      <c r="V54" s="102">
        <f t="shared" si="11"/>
        <v>0</v>
      </c>
      <c r="W54" s="102">
        <f t="shared" si="11"/>
        <v>0</v>
      </c>
      <c r="X54" s="102">
        <f t="shared" si="11"/>
        <v>2.7779999999999996</v>
      </c>
      <c r="Y54" s="102">
        <f t="shared" si="11"/>
        <v>0</v>
      </c>
      <c r="Z54" s="102">
        <f t="shared" si="11"/>
        <v>0</v>
      </c>
      <c r="AA54" s="102">
        <f t="shared" si="11"/>
        <v>0</v>
      </c>
      <c r="AB54" s="102">
        <f t="shared" si="11"/>
        <v>0</v>
      </c>
      <c r="AC54" s="102">
        <f t="shared" si="11"/>
        <v>0</v>
      </c>
      <c r="AD54" s="102">
        <f t="shared" si="11"/>
        <v>0</v>
      </c>
      <c r="AE54" s="102">
        <f t="shared" si="11"/>
        <v>0</v>
      </c>
      <c r="AF54" s="102">
        <f t="shared" ref="AF54:AI54" si="12">AF71+AF89+AF105+AF121</f>
        <v>0</v>
      </c>
      <c r="AG54" s="102">
        <f t="shared" si="12"/>
        <v>0</v>
      </c>
      <c r="AH54" s="102">
        <f t="shared" si="12"/>
        <v>0</v>
      </c>
      <c r="AI54" s="102">
        <f t="shared" si="12"/>
        <v>0</v>
      </c>
      <c r="AJ54" s="102">
        <f t="shared" si="11"/>
        <v>5.9089999999999998</v>
      </c>
      <c r="AK54" s="102">
        <f t="shared" si="11"/>
        <v>0</v>
      </c>
      <c r="AL54" s="102">
        <f t="shared" si="11"/>
        <v>2.1825000000000001</v>
      </c>
      <c r="AM54" s="102">
        <f t="shared" ref="AM54:BQ54" si="13">AM71+AM89+AM105+AM121</f>
        <v>2.8259999999999997E-2</v>
      </c>
      <c r="AN54" s="102">
        <f t="shared" si="13"/>
        <v>0</v>
      </c>
      <c r="AO54" s="102">
        <f t="shared" si="13"/>
        <v>0</v>
      </c>
      <c r="AP54" s="102">
        <f t="shared" si="13"/>
        <v>0</v>
      </c>
      <c r="AQ54" s="102">
        <f t="shared" si="13"/>
        <v>0</v>
      </c>
      <c r="AR54" s="102">
        <f t="shared" si="13"/>
        <v>0</v>
      </c>
      <c r="AS54" s="102">
        <f t="shared" si="13"/>
        <v>0</v>
      </c>
      <c r="AT54" s="102">
        <f t="shared" si="13"/>
        <v>0</v>
      </c>
      <c r="AU54" s="102">
        <f t="shared" si="13"/>
        <v>0</v>
      </c>
      <c r="AV54" s="102">
        <f t="shared" si="13"/>
        <v>0</v>
      </c>
      <c r="AW54" s="102">
        <f t="shared" si="13"/>
        <v>0</v>
      </c>
      <c r="AX54" s="102">
        <f t="shared" si="13"/>
        <v>1.6611720000000003</v>
      </c>
      <c r="AY54" s="102">
        <f t="shared" si="13"/>
        <v>0</v>
      </c>
      <c r="AZ54" s="102">
        <f t="shared" si="13"/>
        <v>0</v>
      </c>
      <c r="BA54" s="102">
        <f t="shared" si="13"/>
        <v>0</v>
      </c>
      <c r="BB54" s="102">
        <f t="shared" si="13"/>
        <v>0</v>
      </c>
      <c r="BC54" s="102">
        <f t="shared" si="13"/>
        <v>0</v>
      </c>
      <c r="BD54" s="102">
        <f t="shared" si="13"/>
        <v>0</v>
      </c>
      <c r="BE54" s="102">
        <f t="shared" si="13"/>
        <v>0</v>
      </c>
      <c r="BF54" s="102">
        <f t="shared" si="13"/>
        <v>13.32</v>
      </c>
      <c r="BG54" s="102">
        <f t="shared" si="13"/>
        <v>0</v>
      </c>
      <c r="BH54" s="102">
        <f t="shared" si="13"/>
        <v>29.25</v>
      </c>
      <c r="BI54" s="102">
        <f t="shared" si="13"/>
        <v>0</v>
      </c>
      <c r="BJ54" s="102">
        <f t="shared" si="13"/>
        <v>15.3</v>
      </c>
      <c r="BK54" s="102">
        <f t="shared" si="13"/>
        <v>1.26</v>
      </c>
      <c r="BL54" s="102">
        <f t="shared" si="13"/>
        <v>1.26</v>
      </c>
      <c r="BM54" s="102">
        <f t="shared" si="13"/>
        <v>0</v>
      </c>
      <c r="BN54" s="102">
        <f t="shared" si="13"/>
        <v>8.9600000000000009</v>
      </c>
      <c r="BO54" s="102">
        <f t="shared" si="13"/>
        <v>0.85799999999999998</v>
      </c>
      <c r="BP54" s="102">
        <f t="shared" si="13"/>
        <v>39.42922200000001</v>
      </c>
      <c r="BQ54" s="102">
        <f t="shared" si="13"/>
        <v>38.681310000000003</v>
      </c>
      <c r="BR54" s="103">
        <f t="shared" ref="BR54" si="14">BR71+BR89+BR105+BR121</f>
        <v>0</v>
      </c>
      <c r="BS54" s="73"/>
      <c r="BT54" s="73"/>
      <c r="BU54" s="73"/>
    </row>
    <row r="55" spans="1:73">
      <c r="A55" s="101"/>
      <c r="B55" s="101" t="s">
        <v>32</v>
      </c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3"/>
      <c r="AE55" s="73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P55" s="73"/>
      <c r="AQ55" s="73"/>
      <c r="AR55" s="73"/>
      <c r="AS55" s="73"/>
      <c r="AT55" s="73"/>
      <c r="AU55" s="73"/>
      <c r="AV55" s="73"/>
      <c r="AW55" s="73"/>
      <c r="AX55" s="73"/>
      <c r="AY55" s="73"/>
      <c r="AZ55" s="73"/>
      <c r="BA55" s="73"/>
      <c r="BB55" s="73"/>
      <c r="BC55" s="73"/>
      <c r="BD55" s="73"/>
      <c r="BE55" s="73"/>
      <c r="BF55" s="73"/>
      <c r="BG55" s="73"/>
      <c r="BH55" s="73"/>
      <c r="BI55" s="73"/>
      <c r="BJ55" s="73"/>
      <c r="BK55" s="73"/>
      <c r="BL55" s="73"/>
      <c r="BM55" s="73"/>
      <c r="BN55" s="73"/>
      <c r="BO55" s="73"/>
      <c r="BP55" s="73"/>
      <c r="BQ55" s="73"/>
      <c r="BR55" s="75"/>
      <c r="BS55" s="73"/>
      <c r="BT55" s="104">
        <f>BT70+BT88+BT104+BT120</f>
        <v>126.327484</v>
      </c>
      <c r="BU55" s="73"/>
    </row>
    <row r="56" spans="1:73">
      <c r="A56" s="73"/>
      <c r="B56" s="73"/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3"/>
      <c r="AE56" s="73"/>
      <c r="AF56" s="73"/>
      <c r="AG56" s="73"/>
      <c r="AH56" s="73"/>
      <c r="AI56" s="73"/>
      <c r="AJ56" s="73"/>
      <c r="AK56" s="73"/>
      <c r="AL56" s="73"/>
      <c r="AM56" s="73"/>
      <c r="AN56" s="73"/>
      <c r="AO56" s="73"/>
      <c r="AP56" s="73"/>
      <c r="AQ56" s="73"/>
      <c r="AR56" s="73"/>
      <c r="AS56" s="73"/>
      <c r="AT56" s="73"/>
      <c r="AU56" s="73"/>
      <c r="AV56" s="73"/>
      <c r="AW56" s="73"/>
      <c r="AX56" s="73"/>
      <c r="AY56" s="73"/>
      <c r="AZ56" s="73"/>
      <c r="BA56" s="73"/>
      <c r="BB56" s="73"/>
      <c r="BC56" s="73"/>
      <c r="BD56" s="73"/>
      <c r="BE56" s="73"/>
      <c r="BF56" s="73"/>
      <c r="BG56" s="73"/>
      <c r="BH56" s="73"/>
      <c r="BI56" s="73"/>
      <c r="BJ56" s="73"/>
      <c r="BK56" s="73"/>
      <c r="BL56" s="73"/>
      <c r="BM56" s="73"/>
      <c r="BN56" s="73"/>
      <c r="BO56" s="73"/>
      <c r="BP56" s="73"/>
      <c r="BQ56" s="73"/>
      <c r="BR56" s="75"/>
      <c r="BS56" s="73"/>
      <c r="BT56" s="73"/>
      <c r="BU56" s="73"/>
    </row>
    <row r="57" spans="1:73">
      <c r="A57" s="73"/>
      <c r="B57" s="73"/>
      <c r="C57" s="73"/>
      <c r="D57" s="73"/>
      <c r="E57" s="73"/>
      <c r="F57" s="73"/>
      <c r="G57" s="73"/>
      <c r="H57" s="73"/>
      <c r="I57" s="73"/>
      <c r="J57" s="77"/>
      <c r="K57" s="73"/>
      <c r="L57" s="73"/>
      <c r="M57" s="73"/>
      <c r="N57" s="73"/>
      <c r="O57" s="73"/>
      <c r="P57" s="73"/>
      <c r="Q57" s="77"/>
      <c r="R57" s="77"/>
      <c r="S57" s="73"/>
      <c r="T57" s="73"/>
      <c r="U57" s="73"/>
      <c r="V57" s="73"/>
      <c r="W57" s="73"/>
      <c r="X57" s="73"/>
      <c r="Y57" s="73"/>
      <c r="Z57" s="73"/>
      <c r="AA57" s="73"/>
      <c r="AB57" s="73"/>
      <c r="AC57" s="73"/>
      <c r="AD57" s="73"/>
      <c r="AE57" s="73"/>
      <c r="AF57" s="73"/>
      <c r="AG57" s="73"/>
      <c r="AH57" s="77"/>
      <c r="AI57" s="77"/>
      <c r="AJ57" s="73"/>
      <c r="AK57" s="73"/>
      <c r="AL57" s="73"/>
      <c r="AM57" s="73"/>
      <c r="AN57" s="73"/>
      <c r="AO57" s="73"/>
      <c r="AP57" s="73"/>
      <c r="AQ57" s="73"/>
      <c r="AR57" s="73"/>
      <c r="AS57" s="73"/>
      <c r="AT57" s="73"/>
      <c r="AU57" s="73"/>
      <c r="AV57" s="73"/>
      <c r="AW57" s="73"/>
      <c r="AX57" s="73"/>
      <c r="AY57" s="73"/>
      <c r="AZ57" s="73"/>
      <c r="BA57" s="73"/>
      <c r="BB57" s="73"/>
      <c r="BC57" s="73"/>
      <c r="BD57" s="73"/>
      <c r="BE57" s="73"/>
      <c r="BF57" s="73"/>
      <c r="BG57" s="73"/>
      <c r="BH57" s="73"/>
      <c r="BI57" s="73"/>
      <c r="BJ57" s="73"/>
      <c r="BK57" s="73"/>
      <c r="BL57" s="73"/>
      <c r="BM57" s="73"/>
      <c r="BN57" s="73"/>
      <c r="BO57" s="73"/>
      <c r="BP57" s="73"/>
      <c r="BQ57" s="73"/>
      <c r="BR57" s="75"/>
      <c r="BS57" s="73"/>
      <c r="BT57" s="73"/>
      <c r="BU57" s="73"/>
    </row>
    <row r="58" spans="1:73" ht="15" customHeight="1">
      <c r="A58" s="184"/>
      <c r="B58" s="105" t="s">
        <v>1</v>
      </c>
      <c r="C58" s="186" t="s">
        <v>2</v>
      </c>
      <c r="D58" s="186" t="str">
        <f t="shared" ref="D58:BQ58" si="15">D8</f>
        <v>Хлеб пшеничный</v>
      </c>
      <c r="E58" s="186" t="str">
        <f t="shared" si="15"/>
        <v>Хлеб ржано-пшеничный</v>
      </c>
      <c r="F58" s="186" t="str">
        <f t="shared" si="15"/>
        <v>Сахар</v>
      </c>
      <c r="G58" s="186" t="str">
        <f t="shared" si="15"/>
        <v>Чай</v>
      </c>
      <c r="H58" s="186" t="str">
        <f t="shared" si="15"/>
        <v>Какао</v>
      </c>
      <c r="I58" s="186" t="str">
        <f t="shared" si="15"/>
        <v>Кофейный напиток</v>
      </c>
      <c r="J58" s="186" t="str">
        <f t="shared" si="15"/>
        <v>Молоко 2,5%</v>
      </c>
      <c r="K58" s="186" t="str">
        <f t="shared" si="15"/>
        <v>Масло сливочное</v>
      </c>
      <c r="L58" s="186" t="str">
        <f t="shared" si="15"/>
        <v>Сметана 15%</v>
      </c>
      <c r="M58" s="186" t="str">
        <f t="shared" si="15"/>
        <v>Молоко сухое</v>
      </c>
      <c r="N58" s="186" t="str">
        <f t="shared" si="15"/>
        <v>Снежок 2,5 %</v>
      </c>
      <c r="O58" s="186" t="str">
        <f t="shared" si="15"/>
        <v>Творог 5%</v>
      </c>
      <c r="P58" s="186" t="str">
        <f t="shared" si="15"/>
        <v>Молоко сгущенное</v>
      </c>
      <c r="Q58" s="186" t="str">
        <f t="shared" si="15"/>
        <v xml:space="preserve">Джем Сава </v>
      </c>
      <c r="R58" s="186" t="str">
        <f t="shared" si="15"/>
        <v>Сыр</v>
      </c>
      <c r="S58" s="186" t="str">
        <f t="shared" si="15"/>
        <v>Зеленый горошек</v>
      </c>
      <c r="T58" s="186" t="str">
        <f t="shared" si="15"/>
        <v>Кукуруза консервирован.</v>
      </c>
      <c r="U58" s="186" t="str">
        <f t="shared" si="15"/>
        <v>Консервы рыбные</v>
      </c>
      <c r="V58" s="186" t="str">
        <f t="shared" si="15"/>
        <v>Огурцы консервирован.</v>
      </c>
      <c r="W58" s="186" t="str">
        <f t="shared" si="15"/>
        <v>Огурцы свежие</v>
      </c>
      <c r="X58" s="186" t="str">
        <f t="shared" si="15"/>
        <v>Яйцо</v>
      </c>
      <c r="Y58" s="186" t="str">
        <f t="shared" si="15"/>
        <v>Икра кабачковая</v>
      </c>
      <c r="Z58" s="186" t="str">
        <f t="shared" si="15"/>
        <v>Изюм</v>
      </c>
      <c r="AA58" s="186" t="str">
        <f t="shared" si="15"/>
        <v>Курага</v>
      </c>
      <c r="AB58" s="186" t="str">
        <f t="shared" si="15"/>
        <v>Чернослив</v>
      </c>
      <c r="AC58" s="186" t="str">
        <f t="shared" si="15"/>
        <v>Шиповник</v>
      </c>
      <c r="AD58" s="186" t="str">
        <f t="shared" si="15"/>
        <v>Сухофрукты</v>
      </c>
      <c r="AE58" s="186" t="str">
        <f t="shared" si="15"/>
        <v>Ягода свежемороженная</v>
      </c>
      <c r="AF58" s="186" t="str">
        <f t="shared" ref="AF58:AI58" si="16">AF8</f>
        <v>Апельсин</v>
      </c>
      <c r="AG58" s="186" t="str">
        <f t="shared" si="16"/>
        <v>Банан</v>
      </c>
      <c r="AH58" s="186" t="str">
        <f t="shared" si="16"/>
        <v>Лимон</v>
      </c>
      <c r="AI58" s="186" t="str">
        <f t="shared" si="16"/>
        <v>Яблоко</v>
      </c>
      <c r="AJ58" s="186" t="str">
        <f t="shared" si="15"/>
        <v>Кисель</v>
      </c>
      <c r="AK58" s="186" t="str">
        <f t="shared" si="15"/>
        <v xml:space="preserve">Сок </v>
      </c>
      <c r="AL58" s="186" t="str">
        <f t="shared" si="15"/>
        <v>Макаронные изделия</v>
      </c>
      <c r="AM58" s="186" t="str">
        <f t="shared" si="15"/>
        <v>Мука</v>
      </c>
      <c r="AN58" s="186" t="str">
        <f t="shared" si="15"/>
        <v>Дрожжи</v>
      </c>
      <c r="AO58" s="186" t="str">
        <f t="shared" si="15"/>
        <v>Печенье</v>
      </c>
      <c r="AP58" s="186" t="str">
        <f t="shared" si="15"/>
        <v>Пряники</v>
      </c>
      <c r="AQ58" s="186" t="str">
        <f t="shared" si="15"/>
        <v>Вафли</v>
      </c>
      <c r="AR58" s="186" t="str">
        <f t="shared" si="15"/>
        <v>Конфеты</v>
      </c>
      <c r="AS58" s="186" t="str">
        <f t="shared" si="15"/>
        <v>Повидло Сава</v>
      </c>
      <c r="AT58" s="186" t="str">
        <f t="shared" si="15"/>
        <v>Крупа геркулес</v>
      </c>
      <c r="AU58" s="186" t="str">
        <f t="shared" si="15"/>
        <v>Крупа горох</v>
      </c>
      <c r="AV58" s="186" t="str">
        <f t="shared" si="15"/>
        <v>Крупа гречневая</v>
      </c>
      <c r="AW58" s="186" t="str">
        <f t="shared" si="15"/>
        <v>Крупа кукурузная</v>
      </c>
      <c r="AX58" s="186" t="str">
        <f t="shared" si="15"/>
        <v>Крупа манная</v>
      </c>
      <c r="AY58" s="186" t="str">
        <f t="shared" si="15"/>
        <v>Крупа перловая</v>
      </c>
      <c r="AZ58" s="186" t="str">
        <f t="shared" si="15"/>
        <v>Крупа пшеничная</v>
      </c>
      <c r="BA58" s="186" t="str">
        <f t="shared" si="15"/>
        <v>Крупа пшено</v>
      </c>
      <c r="BB58" s="186" t="str">
        <f t="shared" si="15"/>
        <v>Крупа ячневая</v>
      </c>
      <c r="BC58" s="186" t="str">
        <f t="shared" si="15"/>
        <v>Рис</v>
      </c>
      <c r="BD58" s="186" t="str">
        <f t="shared" si="15"/>
        <v>Цыпленок бройлер</v>
      </c>
      <c r="BE58" s="186" t="str">
        <f t="shared" si="15"/>
        <v>Филе куриное</v>
      </c>
      <c r="BF58" s="186" t="str">
        <f t="shared" si="15"/>
        <v>Фарш говяжий</v>
      </c>
      <c r="BG58" s="186" t="str">
        <f t="shared" si="15"/>
        <v>Печень куриная</v>
      </c>
      <c r="BH58" s="186" t="str">
        <f t="shared" si="15"/>
        <v>Филе минтая</v>
      </c>
      <c r="BI58" s="186" t="str">
        <f t="shared" si="15"/>
        <v>Филе сельди слабосол.</v>
      </c>
      <c r="BJ58" s="186" t="str">
        <f t="shared" si="15"/>
        <v>Картофель</v>
      </c>
      <c r="BK58" s="186" t="str">
        <f t="shared" si="15"/>
        <v>Морковь</v>
      </c>
      <c r="BL58" s="186" t="str">
        <f t="shared" si="15"/>
        <v>Лук</v>
      </c>
      <c r="BM58" s="186" t="str">
        <f t="shared" si="15"/>
        <v>Капуста</v>
      </c>
      <c r="BN58" s="186" t="str">
        <f t="shared" si="15"/>
        <v>Свекла</v>
      </c>
      <c r="BO58" s="186" t="str">
        <f t="shared" si="15"/>
        <v>Томатная паста</v>
      </c>
      <c r="BP58" s="186" t="str">
        <f t="shared" si="15"/>
        <v>Масло растительное</v>
      </c>
      <c r="BQ58" s="186" t="str">
        <f t="shared" si="15"/>
        <v>Соль</v>
      </c>
      <c r="BR58" s="179" t="s">
        <v>83</v>
      </c>
      <c r="BS58" s="214" t="s">
        <v>3</v>
      </c>
      <c r="BT58" s="214" t="s">
        <v>4</v>
      </c>
      <c r="BU58" s="73"/>
    </row>
    <row r="59" spans="1:73" ht="30.75" customHeight="1">
      <c r="A59" s="185"/>
      <c r="B59" s="106" t="s">
        <v>5</v>
      </c>
      <c r="C59" s="187"/>
      <c r="D59" s="187"/>
      <c r="E59" s="187"/>
      <c r="F59" s="187"/>
      <c r="G59" s="187"/>
      <c r="H59" s="187"/>
      <c r="I59" s="187"/>
      <c r="J59" s="187"/>
      <c r="K59" s="187"/>
      <c r="L59" s="187"/>
      <c r="M59" s="187"/>
      <c r="N59" s="187"/>
      <c r="O59" s="187"/>
      <c r="P59" s="187"/>
      <c r="Q59" s="187"/>
      <c r="R59" s="187"/>
      <c r="S59" s="187"/>
      <c r="T59" s="187"/>
      <c r="U59" s="187"/>
      <c r="V59" s="187"/>
      <c r="W59" s="187"/>
      <c r="X59" s="187"/>
      <c r="Y59" s="187"/>
      <c r="Z59" s="187"/>
      <c r="AA59" s="187"/>
      <c r="AB59" s="187"/>
      <c r="AC59" s="187"/>
      <c r="AD59" s="187"/>
      <c r="AE59" s="187"/>
      <c r="AF59" s="187"/>
      <c r="AG59" s="187"/>
      <c r="AH59" s="187"/>
      <c r="AI59" s="187"/>
      <c r="AJ59" s="187"/>
      <c r="AK59" s="187"/>
      <c r="AL59" s="187"/>
      <c r="AM59" s="187"/>
      <c r="AN59" s="187"/>
      <c r="AO59" s="187"/>
      <c r="AP59" s="187"/>
      <c r="AQ59" s="187"/>
      <c r="AR59" s="187"/>
      <c r="AS59" s="187"/>
      <c r="AT59" s="187"/>
      <c r="AU59" s="187"/>
      <c r="AV59" s="187"/>
      <c r="AW59" s="187"/>
      <c r="AX59" s="187"/>
      <c r="AY59" s="187"/>
      <c r="AZ59" s="187"/>
      <c r="BA59" s="187"/>
      <c r="BB59" s="187"/>
      <c r="BC59" s="187"/>
      <c r="BD59" s="187"/>
      <c r="BE59" s="187"/>
      <c r="BF59" s="187"/>
      <c r="BG59" s="187"/>
      <c r="BH59" s="187"/>
      <c r="BI59" s="187"/>
      <c r="BJ59" s="187"/>
      <c r="BK59" s="187"/>
      <c r="BL59" s="187"/>
      <c r="BM59" s="187"/>
      <c r="BN59" s="187"/>
      <c r="BO59" s="187"/>
      <c r="BP59" s="187"/>
      <c r="BQ59" s="187"/>
      <c r="BR59" s="180"/>
      <c r="BS59" s="215"/>
      <c r="BT59" s="215"/>
      <c r="BU59" s="73"/>
    </row>
    <row r="60" spans="1:73" ht="15" customHeight="1">
      <c r="A60" s="204" t="s">
        <v>6</v>
      </c>
      <c r="B60" s="78" t="s">
        <v>7</v>
      </c>
      <c r="C60" s="171">
        <f>$F$7</f>
        <v>1</v>
      </c>
      <c r="D60" s="78">
        <f t="shared" ref="D60:AI60" si="17">D11</f>
        <v>0.03</v>
      </c>
      <c r="E60" s="78">
        <f t="shared" si="17"/>
        <v>0</v>
      </c>
      <c r="F60" s="78">
        <f t="shared" si="17"/>
        <v>0</v>
      </c>
      <c r="G60" s="78">
        <f t="shared" si="17"/>
        <v>0</v>
      </c>
      <c r="H60" s="78">
        <f t="shared" si="17"/>
        <v>0</v>
      </c>
      <c r="I60" s="78">
        <f t="shared" si="17"/>
        <v>0</v>
      </c>
      <c r="J60" s="78">
        <f t="shared" si="17"/>
        <v>0</v>
      </c>
      <c r="K60" s="78">
        <f t="shared" si="17"/>
        <v>5.0000000000000001E-3</v>
      </c>
      <c r="L60" s="78">
        <f t="shared" si="17"/>
        <v>0</v>
      </c>
      <c r="M60" s="78">
        <f t="shared" si="17"/>
        <v>0</v>
      </c>
      <c r="N60" s="78">
        <f t="shared" si="17"/>
        <v>0</v>
      </c>
      <c r="O60" s="78">
        <f t="shared" si="17"/>
        <v>0</v>
      </c>
      <c r="P60" s="78">
        <f t="shared" si="17"/>
        <v>0</v>
      </c>
      <c r="Q60" s="78">
        <f t="shared" si="17"/>
        <v>0</v>
      </c>
      <c r="R60" s="78">
        <f t="shared" si="17"/>
        <v>0</v>
      </c>
      <c r="S60" s="78">
        <f t="shared" si="17"/>
        <v>0</v>
      </c>
      <c r="T60" s="78">
        <f t="shared" si="17"/>
        <v>0</v>
      </c>
      <c r="U60" s="78">
        <f t="shared" si="17"/>
        <v>0</v>
      </c>
      <c r="V60" s="78">
        <f t="shared" si="17"/>
        <v>0</v>
      </c>
      <c r="W60" s="78">
        <f t="shared" si="17"/>
        <v>0</v>
      </c>
      <c r="X60" s="78">
        <f t="shared" si="17"/>
        <v>0</v>
      </c>
      <c r="Y60" s="78">
        <f t="shared" si="17"/>
        <v>0</v>
      </c>
      <c r="Z60" s="78">
        <f t="shared" si="17"/>
        <v>0</v>
      </c>
      <c r="AA60" s="78">
        <f t="shared" si="17"/>
        <v>0</v>
      </c>
      <c r="AB60" s="78">
        <f t="shared" si="17"/>
        <v>0</v>
      </c>
      <c r="AC60" s="78">
        <f t="shared" si="17"/>
        <v>0</v>
      </c>
      <c r="AD60" s="78">
        <f t="shared" si="17"/>
        <v>0</v>
      </c>
      <c r="AE60" s="78">
        <f t="shared" si="17"/>
        <v>0</v>
      </c>
      <c r="AF60" s="78">
        <f t="shared" si="17"/>
        <v>0</v>
      </c>
      <c r="AG60" s="78">
        <f t="shared" si="17"/>
        <v>0</v>
      </c>
      <c r="AH60" s="78">
        <f t="shared" si="17"/>
        <v>0</v>
      </c>
      <c r="AI60" s="78">
        <f t="shared" si="17"/>
        <v>0</v>
      </c>
      <c r="AJ60" s="78">
        <f t="shared" ref="AJ60:BO60" si="18">AJ11</f>
        <v>0</v>
      </c>
      <c r="AK60" s="78">
        <f t="shared" si="18"/>
        <v>0</v>
      </c>
      <c r="AL60" s="78">
        <f t="shared" si="18"/>
        <v>0</v>
      </c>
      <c r="AM60" s="78">
        <f t="shared" si="18"/>
        <v>0</v>
      </c>
      <c r="AN60" s="78">
        <f t="shared" si="18"/>
        <v>0</v>
      </c>
      <c r="AO60" s="78">
        <f t="shared" si="18"/>
        <v>0</v>
      </c>
      <c r="AP60" s="78">
        <f t="shared" si="18"/>
        <v>0</v>
      </c>
      <c r="AQ60" s="78">
        <f t="shared" si="18"/>
        <v>0</v>
      </c>
      <c r="AR60" s="78">
        <f t="shared" si="18"/>
        <v>0</v>
      </c>
      <c r="AS60" s="78">
        <f t="shared" si="18"/>
        <v>0</v>
      </c>
      <c r="AT60" s="78">
        <f t="shared" si="18"/>
        <v>0</v>
      </c>
      <c r="AU60" s="78">
        <f t="shared" si="18"/>
        <v>0</v>
      </c>
      <c r="AV60" s="78">
        <f t="shared" si="18"/>
        <v>0</v>
      </c>
      <c r="AW60" s="78">
        <f t="shared" si="18"/>
        <v>0</v>
      </c>
      <c r="AX60" s="78">
        <f t="shared" si="18"/>
        <v>0</v>
      </c>
      <c r="AY60" s="78">
        <f t="shared" si="18"/>
        <v>0</v>
      </c>
      <c r="AZ60" s="78">
        <f t="shared" si="18"/>
        <v>0</v>
      </c>
      <c r="BA60" s="78">
        <f t="shared" si="18"/>
        <v>0</v>
      </c>
      <c r="BB60" s="78">
        <f t="shared" si="18"/>
        <v>0</v>
      </c>
      <c r="BC60" s="78">
        <f t="shared" si="18"/>
        <v>0</v>
      </c>
      <c r="BD60" s="78">
        <f t="shared" si="18"/>
        <v>0</v>
      </c>
      <c r="BE60" s="78">
        <f t="shared" si="18"/>
        <v>0</v>
      </c>
      <c r="BF60" s="78">
        <f t="shared" si="18"/>
        <v>0</v>
      </c>
      <c r="BG60" s="78">
        <f t="shared" si="18"/>
        <v>0</v>
      </c>
      <c r="BH60" s="78">
        <f t="shared" si="18"/>
        <v>0</v>
      </c>
      <c r="BI60" s="78">
        <f t="shared" si="18"/>
        <v>0</v>
      </c>
      <c r="BJ60" s="78">
        <f t="shared" si="18"/>
        <v>0</v>
      </c>
      <c r="BK60" s="78">
        <f t="shared" si="18"/>
        <v>0</v>
      </c>
      <c r="BL60" s="78">
        <f t="shared" si="18"/>
        <v>0</v>
      </c>
      <c r="BM60" s="78">
        <f t="shared" si="18"/>
        <v>0</v>
      </c>
      <c r="BN60" s="78">
        <f t="shared" si="18"/>
        <v>0</v>
      </c>
      <c r="BO60" s="78">
        <f t="shared" si="18"/>
        <v>0</v>
      </c>
      <c r="BP60" s="78"/>
      <c r="BQ60" s="78"/>
      <c r="BR60" s="79"/>
      <c r="BS60" s="73"/>
      <c r="BT60" s="73"/>
      <c r="BU60" s="73"/>
    </row>
    <row r="61" spans="1:73" ht="14.4" customHeight="1">
      <c r="A61" s="202"/>
      <c r="B61" s="11" t="s">
        <v>33</v>
      </c>
      <c r="C61" s="172"/>
      <c r="D61" s="78">
        <f t="shared" ref="D61:AI61" si="19">D12</f>
        <v>0</v>
      </c>
      <c r="E61" s="78">
        <f t="shared" si="19"/>
        <v>0</v>
      </c>
      <c r="F61" s="78">
        <f t="shared" si="19"/>
        <v>0.01</v>
      </c>
      <c r="G61" s="78">
        <f t="shared" si="19"/>
        <v>0</v>
      </c>
      <c r="H61" s="78">
        <f t="shared" si="19"/>
        <v>1.1999999999999999E-3</v>
      </c>
      <c r="I61" s="78">
        <f t="shared" si="19"/>
        <v>0</v>
      </c>
      <c r="J61" s="78">
        <f t="shared" si="19"/>
        <v>0.09</v>
      </c>
      <c r="K61" s="78">
        <f t="shared" si="19"/>
        <v>0</v>
      </c>
      <c r="L61" s="78">
        <f t="shared" si="19"/>
        <v>0</v>
      </c>
      <c r="M61" s="78">
        <f t="shared" si="19"/>
        <v>0</v>
      </c>
      <c r="N61" s="78">
        <f t="shared" si="19"/>
        <v>0</v>
      </c>
      <c r="O61" s="78">
        <f t="shared" si="19"/>
        <v>0</v>
      </c>
      <c r="P61" s="78">
        <f t="shared" si="19"/>
        <v>0</v>
      </c>
      <c r="Q61" s="78">
        <f t="shared" si="19"/>
        <v>0</v>
      </c>
      <c r="R61" s="78">
        <f t="shared" si="19"/>
        <v>0</v>
      </c>
      <c r="S61" s="78">
        <f t="shared" si="19"/>
        <v>0</v>
      </c>
      <c r="T61" s="78">
        <f t="shared" si="19"/>
        <v>0</v>
      </c>
      <c r="U61" s="78">
        <f t="shared" si="19"/>
        <v>0</v>
      </c>
      <c r="V61" s="78">
        <f t="shared" si="19"/>
        <v>0</v>
      </c>
      <c r="W61" s="78">
        <f t="shared" si="19"/>
        <v>0</v>
      </c>
      <c r="X61" s="78">
        <f t="shared" si="19"/>
        <v>0</v>
      </c>
      <c r="Y61" s="78">
        <f t="shared" si="19"/>
        <v>0</v>
      </c>
      <c r="Z61" s="78">
        <f t="shared" si="19"/>
        <v>0</v>
      </c>
      <c r="AA61" s="78">
        <f t="shared" si="19"/>
        <v>0</v>
      </c>
      <c r="AB61" s="78">
        <f t="shared" si="19"/>
        <v>0</v>
      </c>
      <c r="AC61" s="78">
        <f t="shared" si="19"/>
        <v>0</v>
      </c>
      <c r="AD61" s="78">
        <f t="shared" si="19"/>
        <v>0</v>
      </c>
      <c r="AE61" s="78">
        <f t="shared" si="19"/>
        <v>0</v>
      </c>
      <c r="AF61" s="78">
        <f t="shared" si="19"/>
        <v>0</v>
      </c>
      <c r="AG61" s="78">
        <f t="shared" si="19"/>
        <v>0</v>
      </c>
      <c r="AH61" s="78">
        <f t="shared" si="19"/>
        <v>0</v>
      </c>
      <c r="AI61" s="78">
        <f t="shared" si="19"/>
        <v>0</v>
      </c>
      <c r="AJ61" s="78">
        <f t="shared" ref="AJ61:BO61" si="20">AJ12</f>
        <v>0</v>
      </c>
      <c r="AK61" s="78">
        <f t="shared" si="20"/>
        <v>0</v>
      </c>
      <c r="AL61" s="78">
        <f t="shared" si="20"/>
        <v>0</v>
      </c>
      <c r="AM61" s="78">
        <f t="shared" si="20"/>
        <v>0</v>
      </c>
      <c r="AN61" s="78">
        <f t="shared" si="20"/>
        <v>0</v>
      </c>
      <c r="AO61" s="78">
        <f t="shared" si="20"/>
        <v>0</v>
      </c>
      <c r="AP61" s="78">
        <f t="shared" si="20"/>
        <v>0</v>
      </c>
      <c r="AQ61" s="78">
        <f t="shared" si="20"/>
        <v>0</v>
      </c>
      <c r="AR61" s="78">
        <f t="shared" si="20"/>
        <v>0</v>
      </c>
      <c r="AS61" s="78">
        <f t="shared" si="20"/>
        <v>0</v>
      </c>
      <c r="AT61" s="78">
        <f t="shared" si="20"/>
        <v>0</v>
      </c>
      <c r="AU61" s="78">
        <f t="shared" si="20"/>
        <v>0</v>
      </c>
      <c r="AV61" s="78">
        <f t="shared" si="20"/>
        <v>0</v>
      </c>
      <c r="AW61" s="78">
        <f t="shared" si="20"/>
        <v>0</v>
      </c>
      <c r="AX61" s="78">
        <f t="shared" si="20"/>
        <v>0</v>
      </c>
      <c r="AY61" s="78">
        <f t="shared" si="20"/>
        <v>0</v>
      </c>
      <c r="AZ61" s="78">
        <f t="shared" si="20"/>
        <v>0</v>
      </c>
      <c r="BA61" s="78">
        <f t="shared" si="20"/>
        <v>0</v>
      </c>
      <c r="BB61" s="78">
        <f t="shared" si="20"/>
        <v>0</v>
      </c>
      <c r="BC61" s="78">
        <f t="shared" si="20"/>
        <v>0</v>
      </c>
      <c r="BD61" s="78">
        <f t="shared" si="20"/>
        <v>0</v>
      </c>
      <c r="BE61" s="78">
        <f t="shared" si="20"/>
        <v>0</v>
      </c>
      <c r="BF61" s="78">
        <f t="shared" si="20"/>
        <v>0</v>
      </c>
      <c r="BG61" s="78">
        <f t="shared" si="20"/>
        <v>0</v>
      </c>
      <c r="BH61" s="78">
        <f t="shared" si="20"/>
        <v>0</v>
      </c>
      <c r="BI61" s="78">
        <f t="shared" si="20"/>
        <v>0</v>
      </c>
      <c r="BJ61" s="78">
        <f t="shared" si="20"/>
        <v>0</v>
      </c>
      <c r="BK61" s="78">
        <f t="shared" si="20"/>
        <v>0</v>
      </c>
      <c r="BL61" s="78">
        <f t="shared" si="20"/>
        <v>0</v>
      </c>
      <c r="BM61" s="78">
        <f t="shared" si="20"/>
        <v>0</v>
      </c>
      <c r="BN61" s="78">
        <f t="shared" si="20"/>
        <v>0</v>
      </c>
      <c r="BO61" s="78">
        <f t="shared" si="20"/>
        <v>0</v>
      </c>
      <c r="BP61" s="78"/>
      <c r="BQ61" s="78"/>
      <c r="BR61" s="79"/>
      <c r="BS61" s="107"/>
      <c r="BT61" s="74"/>
      <c r="BU61" s="74"/>
    </row>
    <row r="62" spans="1:73" ht="15" customHeight="1">
      <c r="A62" s="202"/>
      <c r="B62" s="78" t="s">
        <v>9</v>
      </c>
      <c r="C62" s="172"/>
      <c r="D62" s="78">
        <f t="shared" ref="D62:AI62" si="21">D13</f>
        <v>0</v>
      </c>
      <c r="E62" s="78">
        <f t="shared" si="21"/>
        <v>0</v>
      </c>
      <c r="F62" s="78">
        <f t="shared" si="21"/>
        <v>0</v>
      </c>
      <c r="G62" s="78">
        <f t="shared" si="21"/>
        <v>0</v>
      </c>
      <c r="H62" s="78">
        <f t="shared" si="21"/>
        <v>0</v>
      </c>
      <c r="I62" s="78">
        <f t="shared" si="21"/>
        <v>0</v>
      </c>
      <c r="J62" s="78">
        <f t="shared" si="21"/>
        <v>0</v>
      </c>
      <c r="K62" s="78">
        <f t="shared" si="21"/>
        <v>0</v>
      </c>
      <c r="L62" s="78">
        <f t="shared" si="21"/>
        <v>0</v>
      </c>
      <c r="M62" s="78">
        <f t="shared" si="21"/>
        <v>0</v>
      </c>
      <c r="N62" s="78">
        <f t="shared" si="21"/>
        <v>0</v>
      </c>
      <c r="O62" s="78">
        <f t="shared" si="21"/>
        <v>0</v>
      </c>
      <c r="P62" s="78">
        <f t="shared" si="21"/>
        <v>0</v>
      </c>
      <c r="Q62" s="78">
        <f t="shared" si="21"/>
        <v>0</v>
      </c>
      <c r="R62" s="78">
        <f t="shared" si="21"/>
        <v>0</v>
      </c>
      <c r="S62" s="78">
        <f t="shared" si="21"/>
        <v>0</v>
      </c>
      <c r="T62" s="78">
        <f t="shared" si="21"/>
        <v>0</v>
      </c>
      <c r="U62" s="78">
        <f t="shared" si="21"/>
        <v>0</v>
      </c>
      <c r="V62" s="78">
        <f t="shared" si="21"/>
        <v>0</v>
      </c>
      <c r="W62" s="78">
        <f t="shared" si="21"/>
        <v>0</v>
      </c>
      <c r="X62" s="78">
        <f t="shared" si="21"/>
        <v>0</v>
      </c>
      <c r="Y62" s="78">
        <f t="shared" si="21"/>
        <v>0</v>
      </c>
      <c r="Z62" s="78">
        <f t="shared" si="21"/>
        <v>0</v>
      </c>
      <c r="AA62" s="78">
        <f t="shared" si="21"/>
        <v>0</v>
      </c>
      <c r="AB62" s="78">
        <f t="shared" si="21"/>
        <v>0</v>
      </c>
      <c r="AC62" s="78">
        <f t="shared" si="21"/>
        <v>0</v>
      </c>
      <c r="AD62" s="78">
        <f t="shared" si="21"/>
        <v>0</v>
      </c>
      <c r="AE62" s="78">
        <f t="shared" si="21"/>
        <v>0</v>
      </c>
      <c r="AF62" s="78">
        <f t="shared" si="21"/>
        <v>0</v>
      </c>
      <c r="AG62" s="78">
        <f t="shared" si="21"/>
        <v>0</v>
      </c>
      <c r="AH62" s="78">
        <f t="shared" si="21"/>
        <v>0</v>
      </c>
      <c r="AI62" s="78">
        <f t="shared" si="21"/>
        <v>0</v>
      </c>
      <c r="AJ62" s="78">
        <f t="shared" ref="AJ62:BO62" si="22">AJ13</f>
        <v>0</v>
      </c>
      <c r="AK62" s="78">
        <f t="shared" si="22"/>
        <v>0</v>
      </c>
      <c r="AL62" s="78">
        <f t="shared" si="22"/>
        <v>0</v>
      </c>
      <c r="AM62" s="78">
        <f t="shared" si="22"/>
        <v>0</v>
      </c>
      <c r="AN62" s="78">
        <f t="shared" si="22"/>
        <v>0</v>
      </c>
      <c r="AO62" s="78">
        <f t="shared" si="22"/>
        <v>0</v>
      </c>
      <c r="AP62" s="78">
        <f t="shared" si="22"/>
        <v>0</v>
      </c>
      <c r="AQ62" s="78">
        <f t="shared" si="22"/>
        <v>0</v>
      </c>
      <c r="AR62" s="78">
        <f t="shared" si="22"/>
        <v>0</v>
      </c>
      <c r="AS62" s="78">
        <f t="shared" si="22"/>
        <v>0</v>
      </c>
      <c r="AT62" s="78">
        <f t="shared" si="22"/>
        <v>0</v>
      </c>
      <c r="AU62" s="78">
        <f t="shared" si="22"/>
        <v>0</v>
      </c>
      <c r="AV62" s="78">
        <f t="shared" si="22"/>
        <v>0</v>
      </c>
      <c r="AW62" s="78">
        <f t="shared" si="22"/>
        <v>0</v>
      </c>
      <c r="AX62" s="78">
        <f t="shared" si="22"/>
        <v>0</v>
      </c>
      <c r="AY62" s="78">
        <f t="shared" si="22"/>
        <v>0</v>
      </c>
      <c r="AZ62" s="78">
        <f t="shared" si="22"/>
        <v>0</v>
      </c>
      <c r="BA62" s="78">
        <f t="shared" si="22"/>
        <v>0</v>
      </c>
      <c r="BB62" s="78">
        <f t="shared" si="22"/>
        <v>0</v>
      </c>
      <c r="BC62" s="78">
        <f t="shared" si="22"/>
        <v>0</v>
      </c>
      <c r="BD62" s="78">
        <f t="shared" si="22"/>
        <v>0</v>
      </c>
      <c r="BE62" s="78">
        <f t="shared" si="22"/>
        <v>0</v>
      </c>
      <c r="BF62" s="78">
        <f t="shared" si="22"/>
        <v>0</v>
      </c>
      <c r="BG62" s="78">
        <f t="shared" si="22"/>
        <v>0</v>
      </c>
      <c r="BH62" s="78">
        <f t="shared" si="22"/>
        <v>0</v>
      </c>
      <c r="BI62" s="78">
        <f t="shared" si="22"/>
        <v>0</v>
      </c>
      <c r="BJ62" s="78">
        <f t="shared" si="22"/>
        <v>0</v>
      </c>
      <c r="BK62" s="78">
        <f t="shared" si="22"/>
        <v>0</v>
      </c>
      <c r="BL62" s="78">
        <f t="shared" si="22"/>
        <v>0</v>
      </c>
      <c r="BM62" s="78">
        <f t="shared" si="22"/>
        <v>0</v>
      </c>
      <c r="BN62" s="78">
        <f t="shared" si="22"/>
        <v>0</v>
      </c>
      <c r="BO62" s="78">
        <f t="shared" si="22"/>
        <v>0</v>
      </c>
      <c r="BP62" s="78"/>
      <c r="BQ62" s="78"/>
      <c r="BR62" s="79"/>
      <c r="BS62" s="107"/>
      <c r="BT62" s="73"/>
      <c r="BU62" s="73"/>
    </row>
    <row r="63" spans="1:73" ht="15" customHeight="1">
      <c r="A63" s="202"/>
      <c r="B63" s="78"/>
      <c r="C63" s="172"/>
      <c r="D63" s="78">
        <f t="shared" ref="D63:AI63" si="23">D14</f>
        <v>0</v>
      </c>
      <c r="E63" s="78">
        <f t="shared" si="23"/>
        <v>0</v>
      </c>
      <c r="F63" s="78">
        <f t="shared" si="23"/>
        <v>0</v>
      </c>
      <c r="G63" s="78">
        <f t="shared" si="23"/>
        <v>0</v>
      </c>
      <c r="H63" s="78">
        <f t="shared" si="23"/>
        <v>0</v>
      </c>
      <c r="I63" s="78">
        <f t="shared" si="23"/>
        <v>0</v>
      </c>
      <c r="J63" s="78">
        <f t="shared" si="23"/>
        <v>0</v>
      </c>
      <c r="K63" s="78">
        <f t="shared" si="23"/>
        <v>0</v>
      </c>
      <c r="L63" s="78">
        <f t="shared" si="23"/>
        <v>0</v>
      </c>
      <c r="M63" s="78">
        <f t="shared" si="23"/>
        <v>0</v>
      </c>
      <c r="N63" s="78">
        <f t="shared" si="23"/>
        <v>0</v>
      </c>
      <c r="O63" s="78">
        <f t="shared" si="23"/>
        <v>0</v>
      </c>
      <c r="P63" s="78">
        <f t="shared" si="23"/>
        <v>0</v>
      </c>
      <c r="Q63" s="78">
        <f t="shared" si="23"/>
        <v>0</v>
      </c>
      <c r="R63" s="78">
        <f t="shared" si="23"/>
        <v>0</v>
      </c>
      <c r="S63" s="78">
        <f t="shared" si="23"/>
        <v>0</v>
      </c>
      <c r="T63" s="78">
        <f t="shared" si="23"/>
        <v>0</v>
      </c>
      <c r="U63" s="78">
        <f t="shared" si="23"/>
        <v>0</v>
      </c>
      <c r="V63" s="78">
        <f t="shared" si="23"/>
        <v>0</v>
      </c>
      <c r="W63" s="78">
        <f t="shared" si="23"/>
        <v>0</v>
      </c>
      <c r="X63" s="78">
        <f t="shared" si="23"/>
        <v>0</v>
      </c>
      <c r="Y63" s="78">
        <f t="shared" si="23"/>
        <v>0</v>
      </c>
      <c r="Z63" s="78">
        <f t="shared" si="23"/>
        <v>0</v>
      </c>
      <c r="AA63" s="78">
        <f t="shared" si="23"/>
        <v>0</v>
      </c>
      <c r="AB63" s="78">
        <f t="shared" si="23"/>
        <v>0</v>
      </c>
      <c r="AC63" s="78">
        <f t="shared" si="23"/>
        <v>0</v>
      </c>
      <c r="AD63" s="78">
        <f t="shared" si="23"/>
        <v>0</v>
      </c>
      <c r="AE63" s="78">
        <f t="shared" si="23"/>
        <v>0</v>
      </c>
      <c r="AF63" s="78">
        <f t="shared" si="23"/>
        <v>0</v>
      </c>
      <c r="AG63" s="78">
        <f t="shared" si="23"/>
        <v>0</v>
      </c>
      <c r="AH63" s="78">
        <f t="shared" si="23"/>
        <v>0</v>
      </c>
      <c r="AI63" s="78">
        <f t="shared" si="23"/>
        <v>0</v>
      </c>
      <c r="AJ63" s="78">
        <f t="shared" ref="AJ63:BO63" si="24">AJ14</f>
        <v>0</v>
      </c>
      <c r="AK63" s="78">
        <f t="shared" si="24"/>
        <v>0</v>
      </c>
      <c r="AL63" s="78">
        <f t="shared" si="24"/>
        <v>0</v>
      </c>
      <c r="AM63" s="78">
        <f t="shared" si="24"/>
        <v>0</v>
      </c>
      <c r="AN63" s="78">
        <f t="shared" si="24"/>
        <v>0</v>
      </c>
      <c r="AO63" s="78">
        <f t="shared" si="24"/>
        <v>0</v>
      </c>
      <c r="AP63" s="78">
        <f t="shared" si="24"/>
        <v>0</v>
      </c>
      <c r="AQ63" s="78">
        <f t="shared" si="24"/>
        <v>0</v>
      </c>
      <c r="AR63" s="78">
        <f t="shared" si="24"/>
        <v>0</v>
      </c>
      <c r="AS63" s="78">
        <f t="shared" si="24"/>
        <v>0</v>
      </c>
      <c r="AT63" s="78">
        <f t="shared" si="24"/>
        <v>0</v>
      </c>
      <c r="AU63" s="78">
        <f t="shared" si="24"/>
        <v>0</v>
      </c>
      <c r="AV63" s="78">
        <f t="shared" si="24"/>
        <v>0</v>
      </c>
      <c r="AW63" s="78">
        <f t="shared" si="24"/>
        <v>0</v>
      </c>
      <c r="AX63" s="78">
        <f t="shared" si="24"/>
        <v>0</v>
      </c>
      <c r="AY63" s="78">
        <f t="shared" si="24"/>
        <v>0</v>
      </c>
      <c r="AZ63" s="78">
        <f t="shared" si="24"/>
        <v>0</v>
      </c>
      <c r="BA63" s="78">
        <f t="shared" si="24"/>
        <v>0</v>
      </c>
      <c r="BB63" s="78">
        <f t="shared" si="24"/>
        <v>0</v>
      </c>
      <c r="BC63" s="78">
        <f t="shared" si="24"/>
        <v>0</v>
      </c>
      <c r="BD63" s="78">
        <f t="shared" si="24"/>
        <v>0</v>
      </c>
      <c r="BE63" s="78">
        <f t="shared" si="24"/>
        <v>0</v>
      </c>
      <c r="BF63" s="78">
        <f t="shared" si="24"/>
        <v>0</v>
      </c>
      <c r="BG63" s="78">
        <f t="shared" si="24"/>
        <v>0</v>
      </c>
      <c r="BH63" s="78">
        <f t="shared" si="24"/>
        <v>0</v>
      </c>
      <c r="BI63" s="78">
        <f t="shared" si="24"/>
        <v>0</v>
      </c>
      <c r="BJ63" s="78">
        <f t="shared" si="24"/>
        <v>0</v>
      </c>
      <c r="BK63" s="78">
        <f t="shared" si="24"/>
        <v>0</v>
      </c>
      <c r="BL63" s="78">
        <f t="shared" si="24"/>
        <v>0</v>
      </c>
      <c r="BM63" s="78">
        <f t="shared" si="24"/>
        <v>0</v>
      </c>
      <c r="BN63" s="78">
        <f t="shared" si="24"/>
        <v>0</v>
      </c>
      <c r="BO63" s="78">
        <f t="shared" si="24"/>
        <v>0</v>
      </c>
      <c r="BP63" s="78"/>
      <c r="BQ63" s="78"/>
      <c r="BR63" s="79"/>
      <c r="BS63" s="73"/>
      <c r="BT63" s="73"/>
      <c r="BU63" s="73"/>
    </row>
    <row r="64" spans="1:73" ht="15" customHeight="1">
      <c r="A64" s="203"/>
      <c r="B64" s="78"/>
      <c r="C64" s="173"/>
      <c r="D64" s="78">
        <f t="shared" ref="D64:F64" si="25">D17</f>
        <v>0</v>
      </c>
      <c r="E64" s="78">
        <f t="shared" si="25"/>
        <v>0</v>
      </c>
      <c r="F64" s="78">
        <f t="shared" si="25"/>
        <v>0</v>
      </c>
      <c r="G64" s="78">
        <f t="shared" ref="G64:BO64" si="26">G17</f>
        <v>0</v>
      </c>
      <c r="H64" s="78">
        <f t="shared" si="26"/>
        <v>0</v>
      </c>
      <c r="I64" s="78">
        <f t="shared" si="26"/>
        <v>0</v>
      </c>
      <c r="J64" s="78">
        <f t="shared" si="26"/>
        <v>0</v>
      </c>
      <c r="K64" s="78">
        <f t="shared" si="26"/>
        <v>2E-3</v>
      </c>
      <c r="L64" s="78">
        <f t="shared" si="26"/>
        <v>3.0000000000000001E-3</v>
      </c>
      <c r="M64" s="78">
        <f t="shared" si="26"/>
        <v>0</v>
      </c>
      <c r="N64" s="78">
        <f t="shared" si="26"/>
        <v>0</v>
      </c>
      <c r="O64" s="78">
        <f t="shared" si="26"/>
        <v>0</v>
      </c>
      <c r="P64" s="78">
        <f t="shared" si="26"/>
        <v>0</v>
      </c>
      <c r="Q64" s="78">
        <f t="shared" si="26"/>
        <v>0</v>
      </c>
      <c r="R64" s="78">
        <f t="shared" si="26"/>
        <v>0</v>
      </c>
      <c r="S64" s="78">
        <f t="shared" si="26"/>
        <v>0</v>
      </c>
      <c r="T64" s="78">
        <f t="shared" si="26"/>
        <v>0</v>
      </c>
      <c r="U64" s="78">
        <f t="shared" si="26"/>
        <v>0</v>
      </c>
      <c r="V64" s="78">
        <f t="shared" si="26"/>
        <v>0</v>
      </c>
      <c r="W64" s="78">
        <f>W17</f>
        <v>0</v>
      </c>
      <c r="X64" s="78">
        <f t="shared" si="26"/>
        <v>0</v>
      </c>
      <c r="Y64" s="78">
        <f t="shared" si="26"/>
        <v>0</v>
      </c>
      <c r="Z64" s="78">
        <f t="shared" si="26"/>
        <v>0</v>
      </c>
      <c r="AA64" s="78">
        <f t="shared" si="26"/>
        <v>0</v>
      </c>
      <c r="AB64" s="78">
        <f t="shared" si="26"/>
        <v>0</v>
      </c>
      <c r="AC64" s="78">
        <f t="shared" si="26"/>
        <v>0</v>
      </c>
      <c r="AD64" s="78">
        <f t="shared" si="26"/>
        <v>0</v>
      </c>
      <c r="AE64" s="78">
        <f t="shared" si="26"/>
        <v>0</v>
      </c>
      <c r="AF64" s="78">
        <f t="shared" si="26"/>
        <v>0</v>
      </c>
      <c r="AG64" s="78">
        <f t="shared" si="26"/>
        <v>0</v>
      </c>
      <c r="AH64" s="78">
        <f t="shared" si="26"/>
        <v>0</v>
      </c>
      <c r="AI64" s="78">
        <f t="shared" si="26"/>
        <v>0</v>
      </c>
      <c r="AJ64" s="78">
        <f t="shared" si="26"/>
        <v>0</v>
      </c>
      <c r="AK64" s="78">
        <f t="shared" si="26"/>
        <v>0</v>
      </c>
      <c r="AL64" s="78">
        <f t="shared" si="26"/>
        <v>0</v>
      </c>
      <c r="AM64" s="78">
        <f t="shared" si="26"/>
        <v>0</v>
      </c>
      <c r="AN64" s="78">
        <f t="shared" si="26"/>
        <v>0</v>
      </c>
      <c r="AO64" s="78">
        <f t="shared" si="26"/>
        <v>0</v>
      </c>
      <c r="AP64" s="78">
        <f t="shared" si="26"/>
        <v>0</v>
      </c>
      <c r="AQ64" s="78">
        <f t="shared" si="26"/>
        <v>0</v>
      </c>
      <c r="AR64" s="78">
        <f t="shared" si="26"/>
        <v>0</v>
      </c>
      <c r="AS64" s="78">
        <f t="shared" si="26"/>
        <v>0</v>
      </c>
      <c r="AT64" s="78">
        <f t="shared" si="26"/>
        <v>0</v>
      </c>
      <c r="AU64" s="78">
        <f t="shared" si="26"/>
        <v>0</v>
      </c>
      <c r="AV64" s="78">
        <f t="shared" si="26"/>
        <v>0</v>
      </c>
      <c r="AW64" s="78">
        <f t="shared" si="26"/>
        <v>0</v>
      </c>
      <c r="AX64" s="78">
        <f t="shared" si="26"/>
        <v>0</v>
      </c>
      <c r="AY64" s="78">
        <f t="shared" si="26"/>
        <v>0</v>
      </c>
      <c r="AZ64" s="78">
        <f t="shared" si="26"/>
        <v>0</v>
      </c>
      <c r="BA64" s="78">
        <f t="shared" si="26"/>
        <v>0</v>
      </c>
      <c r="BB64" s="78">
        <f t="shared" si="26"/>
        <v>0</v>
      </c>
      <c r="BC64" s="78">
        <f t="shared" si="26"/>
        <v>0</v>
      </c>
      <c r="BD64" s="78">
        <f t="shared" si="26"/>
        <v>0</v>
      </c>
      <c r="BE64" s="78">
        <f t="shared" si="26"/>
        <v>0</v>
      </c>
      <c r="BF64" s="78">
        <f t="shared" si="26"/>
        <v>0.01</v>
      </c>
      <c r="BG64" s="78">
        <f t="shared" si="26"/>
        <v>0</v>
      </c>
      <c r="BH64" s="78">
        <f t="shared" si="26"/>
        <v>0</v>
      </c>
      <c r="BI64" s="78">
        <f t="shared" si="26"/>
        <v>0</v>
      </c>
      <c r="BJ64" s="78">
        <f t="shared" si="26"/>
        <v>0.06</v>
      </c>
      <c r="BK64" s="78">
        <f t="shared" si="26"/>
        <v>0.01</v>
      </c>
      <c r="BL64" s="78">
        <f t="shared" si="26"/>
        <v>0.01</v>
      </c>
      <c r="BM64" s="78">
        <f t="shared" si="26"/>
        <v>0</v>
      </c>
      <c r="BN64" s="78">
        <f t="shared" si="26"/>
        <v>7.0000000000000007E-2</v>
      </c>
      <c r="BO64" s="78">
        <f t="shared" si="26"/>
        <v>3.0000000000000001E-3</v>
      </c>
      <c r="BP64" s="78"/>
      <c r="BQ64" s="78"/>
      <c r="BR64" s="79"/>
      <c r="BS64" s="73"/>
      <c r="BT64" s="73"/>
      <c r="BU64" s="73"/>
    </row>
    <row r="65" spans="1:73" ht="16.8">
      <c r="A65" s="73"/>
      <c r="B65" s="93" t="s">
        <v>24</v>
      </c>
      <c r="C65" s="71"/>
      <c r="D65" s="94">
        <f t="shared" ref="D65:BN65" si="27">SUM(D60:D64)</f>
        <v>0.03</v>
      </c>
      <c r="E65" s="94">
        <f t="shared" si="27"/>
        <v>0</v>
      </c>
      <c r="F65" s="94">
        <f t="shared" si="27"/>
        <v>0.01</v>
      </c>
      <c r="G65" s="94">
        <f t="shared" si="27"/>
        <v>0</v>
      </c>
      <c r="H65" s="94">
        <f t="shared" si="27"/>
        <v>1.1999999999999999E-3</v>
      </c>
      <c r="I65" s="94">
        <f t="shared" si="27"/>
        <v>0</v>
      </c>
      <c r="J65" s="94">
        <f t="shared" si="27"/>
        <v>0.09</v>
      </c>
      <c r="K65" s="94">
        <f t="shared" si="27"/>
        <v>7.0000000000000001E-3</v>
      </c>
      <c r="L65" s="94">
        <f t="shared" si="27"/>
        <v>3.0000000000000001E-3</v>
      </c>
      <c r="M65" s="94">
        <f t="shared" si="27"/>
        <v>0</v>
      </c>
      <c r="N65" s="94">
        <f t="shared" si="27"/>
        <v>0</v>
      </c>
      <c r="O65" s="94">
        <f t="shared" si="27"/>
        <v>0</v>
      </c>
      <c r="P65" s="94">
        <f t="shared" si="27"/>
        <v>0</v>
      </c>
      <c r="Q65" s="94">
        <f t="shared" si="27"/>
        <v>0</v>
      </c>
      <c r="R65" s="94">
        <f t="shared" si="27"/>
        <v>0</v>
      </c>
      <c r="S65" s="94">
        <f t="shared" si="27"/>
        <v>0</v>
      </c>
      <c r="T65" s="94">
        <f t="shared" si="27"/>
        <v>0</v>
      </c>
      <c r="U65" s="94">
        <f t="shared" si="27"/>
        <v>0</v>
      </c>
      <c r="V65" s="94">
        <f t="shared" si="27"/>
        <v>0</v>
      </c>
      <c r="W65" s="94">
        <f>SUM(W60:W64)</f>
        <v>0</v>
      </c>
      <c r="X65" s="94">
        <f t="shared" si="27"/>
        <v>0</v>
      </c>
      <c r="Y65" s="94">
        <f t="shared" si="27"/>
        <v>0</v>
      </c>
      <c r="Z65" s="94">
        <f t="shared" si="27"/>
        <v>0</v>
      </c>
      <c r="AA65" s="94">
        <f t="shared" si="27"/>
        <v>0</v>
      </c>
      <c r="AB65" s="94">
        <f t="shared" si="27"/>
        <v>0</v>
      </c>
      <c r="AC65" s="94">
        <f t="shared" si="27"/>
        <v>0</v>
      </c>
      <c r="AD65" s="94">
        <f t="shared" si="27"/>
        <v>0</v>
      </c>
      <c r="AE65" s="94">
        <f t="shared" si="27"/>
        <v>0</v>
      </c>
      <c r="AF65" s="94">
        <f t="shared" si="27"/>
        <v>0</v>
      </c>
      <c r="AG65" s="94">
        <f t="shared" si="27"/>
        <v>0</v>
      </c>
      <c r="AH65" s="94">
        <f t="shared" si="27"/>
        <v>0</v>
      </c>
      <c r="AI65" s="94">
        <f t="shared" si="27"/>
        <v>0</v>
      </c>
      <c r="AJ65" s="94">
        <f t="shared" si="27"/>
        <v>0</v>
      </c>
      <c r="AK65" s="94">
        <f t="shared" si="27"/>
        <v>0</v>
      </c>
      <c r="AL65" s="94">
        <f t="shared" si="27"/>
        <v>0</v>
      </c>
      <c r="AM65" s="94">
        <f t="shared" si="27"/>
        <v>0</v>
      </c>
      <c r="AN65" s="94">
        <f t="shared" si="27"/>
        <v>0</v>
      </c>
      <c r="AO65" s="94">
        <f t="shared" si="27"/>
        <v>0</v>
      </c>
      <c r="AP65" s="94">
        <f t="shared" si="27"/>
        <v>0</v>
      </c>
      <c r="AQ65" s="94">
        <f t="shared" si="27"/>
        <v>0</v>
      </c>
      <c r="AR65" s="94">
        <f t="shared" si="27"/>
        <v>0</v>
      </c>
      <c r="AS65" s="94">
        <f t="shared" si="27"/>
        <v>0</v>
      </c>
      <c r="AT65" s="94">
        <f t="shared" si="27"/>
        <v>0</v>
      </c>
      <c r="AU65" s="94">
        <f t="shared" si="27"/>
        <v>0</v>
      </c>
      <c r="AV65" s="94">
        <f t="shared" si="27"/>
        <v>0</v>
      </c>
      <c r="AW65" s="94">
        <f t="shared" si="27"/>
        <v>0</v>
      </c>
      <c r="AX65" s="94">
        <f t="shared" si="27"/>
        <v>0</v>
      </c>
      <c r="AY65" s="94">
        <f t="shared" si="27"/>
        <v>0</v>
      </c>
      <c r="AZ65" s="94">
        <f t="shared" si="27"/>
        <v>0</v>
      </c>
      <c r="BA65" s="94">
        <f t="shared" si="27"/>
        <v>0</v>
      </c>
      <c r="BB65" s="94">
        <f t="shared" si="27"/>
        <v>0</v>
      </c>
      <c r="BC65" s="94">
        <f t="shared" si="27"/>
        <v>0</v>
      </c>
      <c r="BD65" s="94">
        <f t="shared" si="27"/>
        <v>0</v>
      </c>
      <c r="BE65" s="94">
        <f t="shared" si="27"/>
        <v>0</v>
      </c>
      <c r="BF65" s="94">
        <f t="shared" si="27"/>
        <v>0.01</v>
      </c>
      <c r="BG65" s="94">
        <f t="shared" si="27"/>
        <v>0</v>
      </c>
      <c r="BH65" s="94">
        <f t="shared" si="27"/>
        <v>0</v>
      </c>
      <c r="BI65" s="94">
        <f t="shared" si="27"/>
        <v>0</v>
      </c>
      <c r="BJ65" s="94">
        <f t="shared" si="27"/>
        <v>0.06</v>
      </c>
      <c r="BK65" s="94">
        <f t="shared" si="27"/>
        <v>0.01</v>
      </c>
      <c r="BL65" s="94">
        <f t="shared" si="27"/>
        <v>0.01</v>
      </c>
      <c r="BM65" s="94">
        <f t="shared" si="27"/>
        <v>0</v>
      </c>
      <c r="BN65" s="94">
        <f t="shared" si="27"/>
        <v>7.0000000000000007E-2</v>
      </c>
      <c r="BO65" s="94">
        <f t="shared" ref="BO65" si="28">SUM(BO60:BO64)</f>
        <v>3.0000000000000001E-3</v>
      </c>
      <c r="BP65" s="94"/>
      <c r="BQ65" s="94"/>
      <c r="BR65" s="86"/>
      <c r="BS65" s="73"/>
      <c r="BT65" s="73"/>
      <c r="BU65" s="73"/>
    </row>
    <row r="66" spans="1:73" ht="16.8">
      <c r="A66" s="73"/>
      <c r="B66" s="93" t="s">
        <v>25</v>
      </c>
      <c r="C66" s="71"/>
      <c r="D66" s="108">
        <f t="shared" ref="D66:BO66" si="29">PRODUCT(D65,$F$7)</f>
        <v>0.03</v>
      </c>
      <c r="E66" s="108">
        <f t="shared" si="29"/>
        <v>0</v>
      </c>
      <c r="F66" s="108">
        <f t="shared" si="29"/>
        <v>0.01</v>
      </c>
      <c r="G66" s="108">
        <f t="shared" si="29"/>
        <v>0</v>
      </c>
      <c r="H66" s="108">
        <f t="shared" si="29"/>
        <v>1.1999999999999999E-3</v>
      </c>
      <c r="I66" s="108">
        <f t="shared" si="29"/>
        <v>0</v>
      </c>
      <c r="J66" s="108">
        <f t="shared" si="29"/>
        <v>0.09</v>
      </c>
      <c r="K66" s="108">
        <f t="shared" si="29"/>
        <v>7.0000000000000001E-3</v>
      </c>
      <c r="L66" s="108">
        <f t="shared" si="29"/>
        <v>3.0000000000000001E-3</v>
      </c>
      <c r="M66" s="108">
        <f t="shared" si="29"/>
        <v>0</v>
      </c>
      <c r="N66" s="108">
        <f t="shared" si="29"/>
        <v>0</v>
      </c>
      <c r="O66" s="108">
        <f t="shared" si="29"/>
        <v>0</v>
      </c>
      <c r="P66" s="108">
        <f t="shared" si="29"/>
        <v>0</v>
      </c>
      <c r="Q66" s="108">
        <f t="shared" si="29"/>
        <v>0</v>
      </c>
      <c r="R66" s="108">
        <f t="shared" si="29"/>
        <v>0</v>
      </c>
      <c r="S66" s="108">
        <f t="shared" si="29"/>
        <v>0</v>
      </c>
      <c r="T66" s="108">
        <f t="shared" si="29"/>
        <v>0</v>
      </c>
      <c r="U66" s="108">
        <f t="shared" si="29"/>
        <v>0</v>
      </c>
      <c r="V66" s="108">
        <f t="shared" si="29"/>
        <v>0</v>
      </c>
      <c r="W66" s="108">
        <f>PRODUCT(W65,$F$7)</f>
        <v>0</v>
      </c>
      <c r="X66" s="108">
        <f t="shared" si="29"/>
        <v>0</v>
      </c>
      <c r="Y66" s="108">
        <f t="shared" si="29"/>
        <v>0</v>
      </c>
      <c r="Z66" s="108">
        <f t="shared" si="29"/>
        <v>0</v>
      </c>
      <c r="AA66" s="108">
        <f t="shared" si="29"/>
        <v>0</v>
      </c>
      <c r="AB66" s="108">
        <f t="shared" si="29"/>
        <v>0</v>
      </c>
      <c r="AC66" s="108">
        <f t="shared" si="29"/>
        <v>0</v>
      </c>
      <c r="AD66" s="108">
        <f t="shared" si="29"/>
        <v>0</v>
      </c>
      <c r="AE66" s="108">
        <f t="shared" si="29"/>
        <v>0</v>
      </c>
      <c r="AF66" s="108">
        <f t="shared" si="29"/>
        <v>0</v>
      </c>
      <c r="AG66" s="108">
        <f t="shared" si="29"/>
        <v>0</v>
      </c>
      <c r="AH66" s="108">
        <f t="shared" si="29"/>
        <v>0</v>
      </c>
      <c r="AI66" s="108">
        <f t="shared" si="29"/>
        <v>0</v>
      </c>
      <c r="AJ66" s="108">
        <f t="shared" si="29"/>
        <v>0</v>
      </c>
      <c r="AK66" s="108">
        <f t="shared" si="29"/>
        <v>0</v>
      </c>
      <c r="AL66" s="108">
        <f t="shared" si="29"/>
        <v>0</v>
      </c>
      <c r="AM66" s="108">
        <f t="shared" si="29"/>
        <v>0</v>
      </c>
      <c r="AN66" s="108">
        <f t="shared" si="29"/>
        <v>0</v>
      </c>
      <c r="AO66" s="108">
        <f t="shared" si="29"/>
        <v>0</v>
      </c>
      <c r="AP66" s="108">
        <f t="shared" si="29"/>
        <v>0</v>
      </c>
      <c r="AQ66" s="108">
        <f t="shared" si="29"/>
        <v>0</v>
      </c>
      <c r="AR66" s="108">
        <f t="shared" si="29"/>
        <v>0</v>
      </c>
      <c r="AS66" s="108">
        <f t="shared" si="29"/>
        <v>0</v>
      </c>
      <c r="AT66" s="108">
        <f t="shared" si="29"/>
        <v>0</v>
      </c>
      <c r="AU66" s="108">
        <f t="shared" si="29"/>
        <v>0</v>
      </c>
      <c r="AV66" s="108">
        <f t="shared" si="29"/>
        <v>0</v>
      </c>
      <c r="AW66" s="108">
        <f t="shared" si="29"/>
        <v>0</v>
      </c>
      <c r="AX66" s="108">
        <f t="shared" si="29"/>
        <v>0</v>
      </c>
      <c r="AY66" s="108">
        <f t="shared" si="29"/>
        <v>0</v>
      </c>
      <c r="AZ66" s="108">
        <f t="shared" si="29"/>
        <v>0</v>
      </c>
      <c r="BA66" s="108">
        <f t="shared" si="29"/>
        <v>0</v>
      </c>
      <c r="BB66" s="108">
        <f t="shared" si="29"/>
        <v>0</v>
      </c>
      <c r="BC66" s="108">
        <f t="shared" si="29"/>
        <v>0</v>
      </c>
      <c r="BD66" s="108">
        <f t="shared" si="29"/>
        <v>0</v>
      </c>
      <c r="BE66" s="108">
        <f t="shared" si="29"/>
        <v>0</v>
      </c>
      <c r="BF66" s="108">
        <f t="shared" si="29"/>
        <v>0.01</v>
      </c>
      <c r="BG66" s="108">
        <f t="shared" si="29"/>
        <v>0</v>
      </c>
      <c r="BH66" s="108">
        <f t="shared" si="29"/>
        <v>0</v>
      </c>
      <c r="BI66" s="108">
        <f t="shared" si="29"/>
        <v>0</v>
      </c>
      <c r="BJ66" s="108">
        <f t="shared" si="29"/>
        <v>0.06</v>
      </c>
      <c r="BK66" s="108">
        <f t="shared" si="29"/>
        <v>0.01</v>
      </c>
      <c r="BL66" s="108">
        <f t="shared" si="29"/>
        <v>0.01</v>
      </c>
      <c r="BM66" s="108">
        <f t="shared" si="29"/>
        <v>0</v>
      </c>
      <c r="BN66" s="108">
        <f t="shared" si="29"/>
        <v>7.0000000000000007E-2</v>
      </c>
      <c r="BO66" s="108">
        <f t="shared" si="29"/>
        <v>3.0000000000000001E-3</v>
      </c>
      <c r="BP66" s="108"/>
      <c r="BQ66" s="108"/>
      <c r="BR66" s="87"/>
      <c r="BS66" s="73"/>
      <c r="BT66" s="73"/>
      <c r="BU66" s="73"/>
    </row>
    <row r="67" spans="1:73">
      <c r="A67" s="73"/>
      <c r="B67" s="73"/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  <c r="P67" s="73"/>
      <c r="Q67" s="73"/>
      <c r="R67" s="73"/>
      <c r="S67" s="73"/>
      <c r="T67" s="73"/>
      <c r="U67" s="73"/>
      <c r="V67" s="73"/>
      <c r="W67" s="73"/>
      <c r="X67" s="73"/>
      <c r="Y67" s="73"/>
      <c r="Z67" s="73"/>
      <c r="AA67" s="73"/>
      <c r="AB67" s="73"/>
      <c r="AC67" s="73"/>
      <c r="AD67" s="73"/>
      <c r="AE67" s="73"/>
      <c r="AF67" s="73"/>
      <c r="AG67" s="73"/>
      <c r="AH67" s="73"/>
      <c r="AI67" s="73"/>
      <c r="AJ67" s="73"/>
      <c r="AK67" s="73"/>
      <c r="AL67" s="73"/>
      <c r="AM67" s="73"/>
      <c r="AN67" s="73"/>
      <c r="AO67" s="73"/>
      <c r="AP67" s="73"/>
      <c r="AQ67" s="73"/>
      <c r="AR67" s="73"/>
      <c r="AS67" s="73"/>
      <c r="AT67" s="73"/>
      <c r="AU67" s="73"/>
      <c r="AV67" s="73"/>
      <c r="AW67" s="73"/>
      <c r="AX67" s="73"/>
      <c r="AY67" s="73"/>
      <c r="AZ67" s="73"/>
      <c r="BA67" s="73"/>
      <c r="BB67" s="73"/>
      <c r="BC67" s="73"/>
      <c r="BD67" s="73"/>
      <c r="BE67" s="73"/>
      <c r="BF67" s="73"/>
      <c r="BG67" s="73"/>
      <c r="BH67" s="73"/>
      <c r="BI67" s="73"/>
      <c r="BJ67" s="73"/>
      <c r="BK67" s="73"/>
      <c r="BL67" s="73"/>
      <c r="BM67" s="73"/>
      <c r="BN67" s="73"/>
      <c r="BO67" s="73"/>
      <c r="BP67" s="73"/>
      <c r="BQ67" s="73"/>
      <c r="BR67" s="75"/>
      <c r="BS67" s="73"/>
      <c r="BT67" s="73"/>
      <c r="BU67" s="73"/>
    </row>
    <row r="68" spans="1:73" ht="16.8">
      <c r="A68" s="88"/>
      <c r="B68" s="89" t="s">
        <v>26</v>
      </c>
      <c r="C68" s="90" t="s">
        <v>27</v>
      </c>
      <c r="D68" s="109">
        <f t="shared" ref="D68:BN68" si="30">D50</f>
        <v>107.27</v>
      </c>
      <c r="E68" s="109">
        <f t="shared" si="30"/>
        <v>114</v>
      </c>
      <c r="F68" s="109">
        <f t="shared" si="30"/>
        <v>83</v>
      </c>
      <c r="G68" s="109">
        <f t="shared" si="30"/>
        <v>744</v>
      </c>
      <c r="H68" s="109">
        <f t="shared" si="30"/>
        <v>1740</v>
      </c>
      <c r="I68" s="109">
        <f t="shared" si="30"/>
        <v>960</v>
      </c>
      <c r="J68" s="109">
        <f t="shared" si="30"/>
        <v>90.57</v>
      </c>
      <c r="K68" s="109">
        <f t="shared" si="30"/>
        <v>1173.33</v>
      </c>
      <c r="L68" s="109">
        <f t="shared" si="30"/>
        <v>255.2</v>
      </c>
      <c r="M68" s="109">
        <f t="shared" si="30"/>
        <v>741</v>
      </c>
      <c r="N68" s="109">
        <f t="shared" si="30"/>
        <v>126.38</v>
      </c>
      <c r="O68" s="109">
        <f t="shared" si="30"/>
        <v>387.53</v>
      </c>
      <c r="P68" s="109">
        <f t="shared" si="30"/>
        <v>465.79</v>
      </c>
      <c r="Q68" s="109">
        <f t="shared" si="30"/>
        <v>520</v>
      </c>
      <c r="R68" s="109">
        <f t="shared" si="30"/>
        <v>1295</v>
      </c>
      <c r="S68" s="109">
        <f t="shared" si="30"/>
        <v>0</v>
      </c>
      <c r="T68" s="109">
        <f t="shared" si="30"/>
        <v>0</v>
      </c>
      <c r="U68" s="109">
        <f t="shared" si="30"/>
        <v>824</v>
      </c>
      <c r="V68" s="109">
        <f t="shared" si="30"/>
        <v>461.33</v>
      </c>
      <c r="W68" s="109">
        <f>W50</f>
        <v>120</v>
      </c>
      <c r="X68" s="109">
        <f t="shared" si="30"/>
        <v>9</v>
      </c>
      <c r="Y68" s="109">
        <f t="shared" si="30"/>
        <v>266.5</v>
      </c>
      <c r="Z68" s="109">
        <f t="shared" si="30"/>
        <v>533</v>
      </c>
      <c r="AA68" s="109">
        <f t="shared" si="30"/>
        <v>431</v>
      </c>
      <c r="AB68" s="109">
        <f t="shared" si="30"/>
        <v>400</v>
      </c>
      <c r="AC68" s="109">
        <f t="shared" si="30"/>
        <v>289</v>
      </c>
      <c r="AD68" s="109">
        <f t="shared" si="30"/>
        <v>135</v>
      </c>
      <c r="AE68" s="109">
        <f t="shared" si="30"/>
        <v>838</v>
      </c>
      <c r="AF68" s="109">
        <f t="shared" si="30"/>
        <v>0</v>
      </c>
      <c r="AG68" s="109">
        <f t="shared" si="30"/>
        <v>175</v>
      </c>
      <c r="AH68" s="109">
        <f t="shared" si="30"/>
        <v>252</v>
      </c>
      <c r="AI68" s="109">
        <f t="shared" si="30"/>
        <v>208</v>
      </c>
      <c r="AJ68" s="109">
        <f t="shared" si="30"/>
        <v>295.45</v>
      </c>
      <c r="AK68" s="109">
        <f t="shared" si="30"/>
        <v>99</v>
      </c>
      <c r="AL68" s="109">
        <f t="shared" si="30"/>
        <v>72.75</v>
      </c>
      <c r="AM68" s="109">
        <f t="shared" si="30"/>
        <v>47.1</v>
      </c>
      <c r="AN68" s="109">
        <f t="shared" si="30"/>
        <v>260</v>
      </c>
      <c r="AO68" s="109">
        <f t="shared" si="30"/>
        <v>325</v>
      </c>
      <c r="AP68" s="109">
        <f t="shared" si="30"/>
        <v>0</v>
      </c>
      <c r="AQ68" s="109">
        <f t="shared" si="30"/>
        <v>420</v>
      </c>
      <c r="AR68" s="109">
        <f t="shared" si="30"/>
        <v>0</v>
      </c>
      <c r="AS68" s="109">
        <f t="shared" si="30"/>
        <v>288.51</v>
      </c>
      <c r="AT68" s="109">
        <f t="shared" si="30"/>
        <v>90</v>
      </c>
      <c r="AU68" s="109">
        <f t="shared" si="30"/>
        <v>83.33</v>
      </c>
      <c r="AV68" s="109">
        <f t="shared" si="30"/>
        <v>80.67</v>
      </c>
      <c r="AW68" s="109">
        <f t="shared" si="30"/>
        <v>82.85</v>
      </c>
      <c r="AX68" s="109">
        <f t="shared" si="30"/>
        <v>81.430000000000007</v>
      </c>
      <c r="AY68" s="109">
        <f t="shared" si="30"/>
        <v>63.75</v>
      </c>
      <c r="AZ68" s="109">
        <f t="shared" si="30"/>
        <v>95.38</v>
      </c>
      <c r="BA68" s="109">
        <f t="shared" si="30"/>
        <v>74</v>
      </c>
      <c r="BB68" s="109">
        <f t="shared" si="30"/>
        <v>65</v>
      </c>
      <c r="BC68" s="109">
        <f t="shared" si="30"/>
        <v>111.33</v>
      </c>
      <c r="BD68" s="109">
        <f t="shared" si="30"/>
        <v>346</v>
      </c>
      <c r="BE68" s="109">
        <f t="shared" si="30"/>
        <v>552</v>
      </c>
      <c r="BF68" s="109">
        <f t="shared" si="30"/>
        <v>666</v>
      </c>
      <c r="BG68" s="109">
        <f t="shared" si="30"/>
        <v>320</v>
      </c>
      <c r="BH68" s="109">
        <f t="shared" si="30"/>
        <v>585</v>
      </c>
      <c r="BI68" s="109">
        <f t="shared" si="30"/>
        <v>0</v>
      </c>
      <c r="BJ68" s="109">
        <f t="shared" si="30"/>
        <v>51</v>
      </c>
      <c r="BK68" s="109">
        <f t="shared" si="30"/>
        <v>63</v>
      </c>
      <c r="BL68" s="109">
        <f t="shared" si="30"/>
        <v>42</v>
      </c>
      <c r="BM68" s="109">
        <f t="shared" si="30"/>
        <v>43</v>
      </c>
      <c r="BN68" s="109">
        <f t="shared" si="30"/>
        <v>64</v>
      </c>
      <c r="BO68" s="109">
        <v>6</v>
      </c>
      <c r="BP68" s="109"/>
      <c r="BQ68" s="109"/>
      <c r="BR68" s="110"/>
      <c r="BS68" s="73"/>
      <c r="BT68" s="73"/>
      <c r="BU68" s="73"/>
    </row>
    <row r="69" spans="1:73" ht="16.8">
      <c r="A69" s="73"/>
      <c r="B69" s="93" t="s">
        <v>28</v>
      </c>
      <c r="C69" s="71" t="s">
        <v>27</v>
      </c>
      <c r="D69" s="94">
        <f t="shared" ref="D69:BO69" si="31">D68/1000</f>
        <v>0.10726999999999999</v>
      </c>
      <c r="E69" s="94">
        <f t="shared" si="31"/>
        <v>0.114</v>
      </c>
      <c r="F69" s="94">
        <f t="shared" si="31"/>
        <v>8.3000000000000004E-2</v>
      </c>
      <c r="G69" s="94">
        <f t="shared" si="31"/>
        <v>0.74399999999999999</v>
      </c>
      <c r="H69" s="94">
        <f t="shared" si="31"/>
        <v>1.74</v>
      </c>
      <c r="I69" s="94">
        <f t="shared" si="31"/>
        <v>0.96</v>
      </c>
      <c r="J69" s="94">
        <f t="shared" si="31"/>
        <v>9.0569999999999998E-2</v>
      </c>
      <c r="K69" s="94">
        <f t="shared" si="31"/>
        <v>1.17333</v>
      </c>
      <c r="L69" s="94">
        <f t="shared" si="31"/>
        <v>0.25519999999999998</v>
      </c>
      <c r="M69" s="94">
        <f t="shared" si="31"/>
        <v>0.74099999999999999</v>
      </c>
      <c r="N69" s="94">
        <f t="shared" si="31"/>
        <v>0.12637999999999999</v>
      </c>
      <c r="O69" s="94">
        <f t="shared" si="31"/>
        <v>0.38752999999999999</v>
      </c>
      <c r="P69" s="94">
        <f t="shared" si="31"/>
        <v>0.46579000000000004</v>
      </c>
      <c r="Q69" s="94">
        <f t="shared" si="31"/>
        <v>0.52</v>
      </c>
      <c r="R69" s="94">
        <f t="shared" si="31"/>
        <v>1.2949999999999999</v>
      </c>
      <c r="S69" s="94">
        <f t="shared" si="31"/>
        <v>0</v>
      </c>
      <c r="T69" s="94">
        <f t="shared" si="31"/>
        <v>0</v>
      </c>
      <c r="U69" s="94">
        <f t="shared" si="31"/>
        <v>0.82399999999999995</v>
      </c>
      <c r="V69" s="94">
        <f t="shared" si="31"/>
        <v>0.46132999999999996</v>
      </c>
      <c r="W69" s="94">
        <f>W68/1000</f>
        <v>0.12</v>
      </c>
      <c r="X69" s="94">
        <f t="shared" si="31"/>
        <v>8.9999999999999993E-3</v>
      </c>
      <c r="Y69" s="94">
        <f t="shared" si="31"/>
        <v>0.26650000000000001</v>
      </c>
      <c r="Z69" s="94">
        <f t="shared" si="31"/>
        <v>0.53300000000000003</v>
      </c>
      <c r="AA69" s="94">
        <f t="shared" si="31"/>
        <v>0.43099999999999999</v>
      </c>
      <c r="AB69" s="94">
        <f t="shared" si="31"/>
        <v>0.4</v>
      </c>
      <c r="AC69" s="94">
        <f t="shared" si="31"/>
        <v>0.28899999999999998</v>
      </c>
      <c r="AD69" s="94">
        <f t="shared" si="31"/>
        <v>0.13500000000000001</v>
      </c>
      <c r="AE69" s="94">
        <f t="shared" si="31"/>
        <v>0.83799999999999997</v>
      </c>
      <c r="AF69" s="94">
        <f t="shared" si="31"/>
        <v>0</v>
      </c>
      <c r="AG69" s="94">
        <f t="shared" si="31"/>
        <v>0.17499999999999999</v>
      </c>
      <c r="AH69" s="94">
        <f t="shared" si="31"/>
        <v>0.252</v>
      </c>
      <c r="AI69" s="94">
        <f t="shared" si="31"/>
        <v>0.20799999999999999</v>
      </c>
      <c r="AJ69" s="94">
        <f t="shared" si="31"/>
        <v>0.29544999999999999</v>
      </c>
      <c r="AK69" s="94">
        <f t="shared" si="31"/>
        <v>9.9000000000000005E-2</v>
      </c>
      <c r="AL69" s="94">
        <f t="shared" si="31"/>
        <v>7.2749999999999995E-2</v>
      </c>
      <c r="AM69" s="94">
        <f t="shared" si="31"/>
        <v>4.7100000000000003E-2</v>
      </c>
      <c r="AN69" s="94">
        <f t="shared" si="31"/>
        <v>0.26</v>
      </c>
      <c r="AO69" s="94">
        <f t="shared" si="31"/>
        <v>0.32500000000000001</v>
      </c>
      <c r="AP69" s="94">
        <f t="shared" si="31"/>
        <v>0</v>
      </c>
      <c r="AQ69" s="94">
        <f t="shared" si="31"/>
        <v>0.42</v>
      </c>
      <c r="AR69" s="94">
        <f t="shared" si="31"/>
        <v>0</v>
      </c>
      <c r="AS69" s="94">
        <f t="shared" si="31"/>
        <v>0.28850999999999999</v>
      </c>
      <c r="AT69" s="94">
        <f t="shared" si="31"/>
        <v>0.09</v>
      </c>
      <c r="AU69" s="94">
        <f t="shared" si="31"/>
        <v>8.3330000000000001E-2</v>
      </c>
      <c r="AV69" s="94">
        <f t="shared" si="31"/>
        <v>8.0670000000000006E-2</v>
      </c>
      <c r="AW69" s="94">
        <f t="shared" si="31"/>
        <v>8.2849999999999993E-2</v>
      </c>
      <c r="AX69" s="94">
        <f t="shared" si="31"/>
        <v>8.1430000000000002E-2</v>
      </c>
      <c r="AY69" s="94">
        <f t="shared" si="31"/>
        <v>6.3750000000000001E-2</v>
      </c>
      <c r="AZ69" s="94">
        <f t="shared" si="31"/>
        <v>9.5379999999999993E-2</v>
      </c>
      <c r="BA69" s="94">
        <f t="shared" si="31"/>
        <v>7.3999999999999996E-2</v>
      </c>
      <c r="BB69" s="94">
        <f t="shared" si="31"/>
        <v>6.5000000000000002E-2</v>
      </c>
      <c r="BC69" s="94">
        <f t="shared" si="31"/>
        <v>0.11133</v>
      </c>
      <c r="BD69" s="94">
        <f t="shared" si="31"/>
        <v>0.34599999999999997</v>
      </c>
      <c r="BE69" s="94">
        <f t="shared" si="31"/>
        <v>0.55200000000000005</v>
      </c>
      <c r="BF69" s="94">
        <f t="shared" si="31"/>
        <v>0.66600000000000004</v>
      </c>
      <c r="BG69" s="94">
        <f t="shared" si="31"/>
        <v>0.32</v>
      </c>
      <c r="BH69" s="94">
        <f t="shared" si="31"/>
        <v>0.58499999999999996</v>
      </c>
      <c r="BI69" s="94">
        <f t="shared" si="31"/>
        <v>0</v>
      </c>
      <c r="BJ69" s="94">
        <f t="shared" si="31"/>
        <v>5.0999999999999997E-2</v>
      </c>
      <c r="BK69" s="94">
        <f t="shared" si="31"/>
        <v>6.3E-2</v>
      </c>
      <c r="BL69" s="94">
        <f t="shared" si="31"/>
        <v>4.2000000000000003E-2</v>
      </c>
      <c r="BM69" s="94">
        <f t="shared" si="31"/>
        <v>4.2999999999999997E-2</v>
      </c>
      <c r="BN69" s="94">
        <f t="shared" si="31"/>
        <v>6.4000000000000001E-2</v>
      </c>
      <c r="BO69" s="94">
        <f t="shared" si="31"/>
        <v>6.0000000000000001E-3</v>
      </c>
      <c r="BP69" s="94"/>
      <c r="BQ69" s="94"/>
      <c r="BR69" s="86"/>
      <c r="BS69" s="73"/>
      <c r="BT69" s="73"/>
      <c r="BU69" s="73"/>
    </row>
    <row r="70" spans="1:73" ht="16.8">
      <c r="A70" s="95"/>
      <c r="B70" s="96" t="s">
        <v>29</v>
      </c>
      <c r="C70" s="211"/>
      <c r="D70" s="97">
        <f t="shared" ref="D70:BO70" si="32">D66*D68</f>
        <v>3.2180999999999997</v>
      </c>
      <c r="E70" s="97">
        <f t="shared" si="32"/>
        <v>0</v>
      </c>
      <c r="F70" s="97">
        <f t="shared" si="32"/>
        <v>0.83000000000000007</v>
      </c>
      <c r="G70" s="97">
        <f t="shared" si="32"/>
        <v>0</v>
      </c>
      <c r="H70" s="97">
        <f t="shared" si="32"/>
        <v>2.0879999999999996</v>
      </c>
      <c r="I70" s="97">
        <f t="shared" si="32"/>
        <v>0</v>
      </c>
      <c r="J70" s="97">
        <f t="shared" si="32"/>
        <v>8.1512999999999991</v>
      </c>
      <c r="K70" s="97">
        <f t="shared" si="32"/>
        <v>8.2133099999999999</v>
      </c>
      <c r="L70" s="97">
        <f t="shared" si="32"/>
        <v>0.76559999999999995</v>
      </c>
      <c r="M70" s="97">
        <f t="shared" si="32"/>
        <v>0</v>
      </c>
      <c r="N70" s="97">
        <f t="shared" si="32"/>
        <v>0</v>
      </c>
      <c r="O70" s="97">
        <f t="shared" si="32"/>
        <v>0</v>
      </c>
      <c r="P70" s="97">
        <f t="shared" si="32"/>
        <v>0</v>
      </c>
      <c r="Q70" s="97">
        <f t="shared" si="32"/>
        <v>0</v>
      </c>
      <c r="R70" s="97">
        <f t="shared" si="32"/>
        <v>0</v>
      </c>
      <c r="S70" s="97">
        <f t="shared" si="32"/>
        <v>0</v>
      </c>
      <c r="T70" s="97">
        <f t="shared" si="32"/>
        <v>0</v>
      </c>
      <c r="U70" s="97">
        <f t="shared" si="32"/>
        <v>0</v>
      </c>
      <c r="V70" s="97">
        <f t="shared" si="32"/>
        <v>0</v>
      </c>
      <c r="W70" s="97">
        <f>W66*W68</f>
        <v>0</v>
      </c>
      <c r="X70" s="97">
        <f t="shared" si="32"/>
        <v>0</v>
      </c>
      <c r="Y70" s="97">
        <f t="shared" si="32"/>
        <v>0</v>
      </c>
      <c r="Z70" s="97">
        <f t="shared" si="32"/>
        <v>0</v>
      </c>
      <c r="AA70" s="97">
        <f t="shared" si="32"/>
        <v>0</v>
      </c>
      <c r="AB70" s="97">
        <f t="shared" si="32"/>
        <v>0</v>
      </c>
      <c r="AC70" s="97">
        <f t="shared" si="32"/>
        <v>0</v>
      </c>
      <c r="AD70" s="97">
        <f t="shared" si="32"/>
        <v>0</v>
      </c>
      <c r="AE70" s="97">
        <f t="shared" si="32"/>
        <v>0</v>
      </c>
      <c r="AF70" s="97">
        <f t="shared" si="32"/>
        <v>0</v>
      </c>
      <c r="AG70" s="97">
        <f t="shared" si="32"/>
        <v>0</v>
      </c>
      <c r="AH70" s="97">
        <f t="shared" si="32"/>
        <v>0</v>
      </c>
      <c r="AI70" s="97">
        <f t="shared" si="32"/>
        <v>0</v>
      </c>
      <c r="AJ70" s="97">
        <f t="shared" si="32"/>
        <v>0</v>
      </c>
      <c r="AK70" s="97">
        <f t="shared" si="32"/>
        <v>0</v>
      </c>
      <c r="AL70" s="97">
        <f t="shared" si="32"/>
        <v>0</v>
      </c>
      <c r="AM70" s="97">
        <f t="shared" si="32"/>
        <v>0</v>
      </c>
      <c r="AN70" s="97">
        <f t="shared" si="32"/>
        <v>0</v>
      </c>
      <c r="AO70" s="97">
        <f t="shared" si="32"/>
        <v>0</v>
      </c>
      <c r="AP70" s="97">
        <f t="shared" si="32"/>
        <v>0</v>
      </c>
      <c r="AQ70" s="97">
        <f t="shared" si="32"/>
        <v>0</v>
      </c>
      <c r="AR70" s="97">
        <f t="shared" si="32"/>
        <v>0</v>
      </c>
      <c r="AS70" s="97">
        <f t="shared" si="32"/>
        <v>0</v>
      </c>
      <c r="AT70" s="97">
        <f t="shared" si="32"/>
        <v>0</v>
      </c>
      <c r="AU70" s="97">
        <f t="shared" si="32"/>
        <v>0</v>
      </c>
      <c r="AV70" s="97">
        <f t="shared" si="32"/>
        <v>0</v>
      </c>
      <c r="AW70" s="97">
        <f t="shared" si="32"/>
        <v>0</v>
      </c>
      <c r="AX70" s="97">
        <f t="shared" si="32"/>
        <v>0</v>
      </c>
      <c r="AY70" s="97">
        <f t="shared" si="32"/>
        <v>0</v>
      </c>
      <c r="AZ70" s="97">
        <f t="shared" si="32"/>
        <v>0</v>
      </c>
      <c r="BA70" s="97">
        <f t="shared" si="32"/>
        <v>0</v>
      </c>
      <c r="BB70" s="97">
        <f t="shared" si="32"/>
        <v>0</v>
      </c>
      <c r="BC70" s="97">
        <f t="shared" si="32"/>
        <v>0</v>
      </c>
      <c r="BD70" s="97">
        <f t="shared" si="32"/>
        <v>0</v>
      </c>
      <c r="BE70" s="97">
        <f t="shared" si="32"/>
        <v>0</v>
      </c>
      <c r="BF70" s="97">
        <f t="shared" si="32"/>
        <v>6.66</v>
      </c>
      <c r="BG70" s="97">
        <f t="shared" si="32"/>
        <v>0</v>
      </c>
      <c r="BH70" s="97">
        <f t="shared" si="32"/>
        <v>0</v>
      </c>
      <c r="BI70" s="97">
        <f t="shared" si="32"/>
        <v>0</v>
      </c>
      <c r="BJ70" s="97">
        <f t="shared" si="32"/>
        <v>3.06</v>
      </c>
      <c r="BK70" s="97">
        <f t="shared" si="32"/>
        <v>0.63</v>
      </c>
      <c r="BL70" s="97">
        <f t="shared" si="32"/>
        <v>0.42</v>
      </c>
      <c r="BM70" s="97">
        <f t="shared" si="32"/>
        <v>0</v>
      </c>
      <c r="BN70" s="97">
        <f t="shared" si="32"/>
        <v>4.4800000000000004</v>
      </c>
      <c r="BO70" s="97">
        <f t="shared" si="32"/>
        <v>1.8000000000000002E-2</v>
      </c>
      <c r="BP70" s="97">
        <f>SUM(D70:BN70)</f>
        <v>38.516310000000004</v>
      </c>
      <c r="BQ70" s="97">
        <f>BP70/$C$10</f>
        <v>38.516310000000004</v>
      </c>
      <c r="BR70" s="98"/>
      <c r="BS70" s="99"/>
      <c r="BT70" s="100"/>
      <c r="BU70" s="73"/>
    </row>
    <row r="71" spans="1:73" ht="16.8">
      <c r="A71" s="95"/>
      <c r="B71" s="96" t="s">
        <v>30</v>
      </c>
      <c r="C71" s="211"/>
      <c r="D71" s="97">
        <f t="shared" ref="D71:BO71" si="33">D66*D68</f>
        <v>3.2180999999999997</v>
      </c>
      <c r="E71" s="97">
        <f t="shared" si="33"/>
        <v>0</v>
      </c>
      <c r="F71" s="97">
        <f t="shared" si="33"/>
        <v>0.83000000000000007</v>
      </c>
      <c r="G71" s="97">
        <f t="shared" si="33"/>
        <v>0</v>
      </c>
      <c r="H71" s="97">
        <f t="shared" si="33"/>
        <v>2.0879999999999996</v>
      </c>
      <c r="I71" s="97">
        <f t="shared" si="33"/>
        <v>0</v>
      </c>
      <c r="J71" s="97">
        <f t="shared" si="33"/>
        <v>8.1512999999999991</v>
      </c>
      <c r="K71" s="97">
        <f t="shared" si="33"/>
        <v>8.2133099999999999</v>
      </c>
      <c r="L71" s="97">
        <f t="shared" si="33"/>
        <v>0.76559999999999995</v>
      </c>
      <c r="M71" s="97">
        <f t="shared" si="33"/>
        <v>0</v>
      </c>
      <c r="N71" s="97">
        <f t="shared" si="33"/>
        <v>0</v>
      </c>
      <c r="O71" s="97">
        <f t="shared" si="33"/>
        <v>0</v>
      </c>
      <c r="P71" s="97">
        <f t="shared" si="33"/>
        <v>0</v>
      </c>
      <c r="Q71" s="97">
        <f t="shared" si="33"/>
        <v>0</v>
      </c>
      <c r="R71" s="97">
        <f t="shared" si="33"/>
        <v>0</v>
      </c>
      <c r="S71" s="97">
        <f t="shared" si="33"/>
        <v>0</v>
      </c>
      <c r="T71" s="97">
        <f t="shared" si="33"/>
        <v>0</v>
      </c>
      <c r="U71" s="97">
        <f t="shared" si="33"/>
        <v>0</v>
      </c>
      <c r="V71" s="97">
        <f t="shared" si="33"/>
        <v>0</v>
      </c>
      <c r="W71" s="97">
        <f>W66*W68</f>
        <v>0</v>
      </c>
      <c r="X71" s="97">
        <f t="shared" si="33"/>
        <v>0</v>
      </c>
      <c r="Y71" s="97">
        <f t="shared" si="33"/>
        <v>0</v>
      </c>
      <c r="Z71" s="97">
        <f t="shared" si="33"/>
        <v>0</v>
      </c>
      <c r="AA71" s="97">
        <f t="shared" si="33"/>
        <v>0</v>
      </c>
      <c r="AB71" s="97">
        <f t="shared" si="33"/>
        <v>0</v>
      </c>
      <c r="AC71" s="97">
        <f t="shared" si="33"/>
        <v>0</v>
      </c>
      <c r="AD71" s="97">
        <f t="shared" si="33"/>
        <v>0</v>
      </c>
      <c r="AE71" s="97">
        <f t="shared" si="33"/>
        <v>0</v>
      </c>
      <c r="AF71" s="97">
        <f t="shared" si="33"/>
        <v>0</v>
      </c>
      <c r="AG71" s="97">
        <f t="shared" si="33"/>
        <v>0</v>
      </c>
      <c r="AH71" s="97">
        <f t="shared" si="33"/>
        <v>0</v>
      </c>
      <c r="AI71" s="97">
        <f t="shared" si="33"/>
        <v>0</v>
      </c>
      <c r="AJ71" s="97">
        <f t="shared" si="33"/>
        <v>0</v>
      </c>
      <c r="AK71" s="97">
        <f t="shared" si="33"/>
        <v>0</v>
      </c>
      <c r="AL71" s="97">
        <f t="shared" si="33"/>
        <v>0</v>
      </c>
      <c r="AM71" s="97">
        <f t="shared" si="33"/>
        <v>0</v>
      </c>
      <c r="AN71" s="97">
        <f t="shared" si="33"/>
        <v>0</v>
      </c>
      <c r="AO71" s="97">
        <f t="shared" si="33"/>
        <v>0</v>
      </c>
      <c r="AP71" s="97">
        <f t="shared" si="33"/>
        <v>0</v>
      </c>
      <c r="AQ71" s="97">
        <f t="shared" si="33"/>
        <v>0</v>
      </c>
      <c r="AR71" s="97">
        <f t="shared" si="33"/>
        <v>0</v>
      </c>
      <c r="AS71" s="97">
        <f t="shared" si="33"/>
        <v>0</v>
      </c>
      <c r="AT71" s="97">
        <f t="shared" si="33"/>
        <v>0</v>
      </c>
      <c r="AU71" s="97">
        <f t="shared" si="33"/>
        <v>0</v>
      </c>
      <c r="AV71" s="97">
        <f t="shared" si="33"/>
        <v>0</v>
      </c>
      <c r="AW71" s="97">
        <f t="shared" si="33"/>
        <v>0</v>
      </c>
      <c r="AX71" s="97">
        <f t="shared" si="33"/>
        <v>0</v>
      </c>
      <c r="AY71" s="97">
        <f t="shared" si="33"/>
        <v>0</v>
      </c>
      <c r="AZ71" s="97">
        <f t="shared" si="33"/>
        <v>0</v>
      </c>
      <c r="BA71" s="97">
        <f t="shared" si="33"/>
        <v>0</v>
      </c>
      <c r="BB71" s="97">
        <f t="shared" si="33"/>
        <v>0</v>
      </c>
      <c r="BC71" s="97">
        <f t="shared" si="33"/>
        <v>0</v>
      </c>
      <c r="BD71" s="97">
        <f t="shared" si="33"/>
        <v>0</v>
      </c>
      <c r="BE71" s="97">
        <f t="shared" si="33"/>
        <v>0</v>
      </c>
      <c r="BF71" s="97">
        <f t="shared" si="33"/>
        <v>6.66</v>
      </c>
      <c r="BG71" s="97">
        <f t="shared" si="33"/>
        <v>0</v>
      </c>
      <c r="BH71" s="97">
        <f t="shared" si="33"/>
        <v>0</v>
      </c>
      <c r="BI71" s="97">
        <f t="shared" si="33"/>
        <v>0</v>
      </c>
      <c r="BJ71" s="97">
        <f t="shared" si="33"/>
        <v>3.06</v>
      </c>
      <c r="BK71" s="97">
        <f t="shared" si="33"/>
        <v>0.63</v>
      </c>
      <c r="BL71" s="97">
        <f t="shared" si="33"/>
        <v>0.42</v>
      </c>
      <c r="BM71" s="97">
        <f t="shared" si="33"/>
        <v>0</v>
      </c>
      <c r="BN71" s="97">
        <f t="shared" si="33"/>
        <v>4.4800000000000004</v>
      </c>
      <c r="BO71" s="97">
        <f t="shared" si="33"/>
        <v>1.8000000000000002E-2</v>
      </c>
      <c r="BP71" s="97">
        <f>SUM(D71:BN71)</f>
        <v>38.516310000000004</v>
      </c>
      <c r="BQ71" s="97">
        <f>BP71/$C$10</f>
        <v>38.516310000000004</v>
      </c>
      <c r="BR71" s="98"/>
      <c r="BS71" s="99"/>
      <c r="BT71" s="100"/>
      <c r="BU71" s="73"/>
    </row>
    <row r="72" spans="1:73">
      <c r="A72" s="73"/>
      <c r="B72" s="73"/>
      <c r="C72" s="73"/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  <c r="P72" s="73"/>
      <c r="Q72" s="73"/>
      <c r="R72" s="73"/>
      <c r="S72" s="73"/>
      <c r="T72" s="73"/>
      <c r="U72" s="73"/>
      <c r="V72" s="73"/>
      <c r="W72" s="73"/>
      <c r="X72" s="73"/>
      <c r="Y72" s="73"/>
      <c r="Z72" s="73"/>
      <c r="AA72" s="73"/>
      <c r="AB72" s="73"/>
      <c r="AC72" s="73"/>
      <c r="AD72" s="73"/>
      <c r="AE72" s="73"/>
      <c r="AF72" s="73"/>
      <c r="AG72" s="73"/>
      <c r="AH72" s="73"/>
      <c r="AI72" s="73"/>
      <c r="AJ72" s="73"/>
      <c r="AK72" s="73"/>
      <c r="AL72" s="73"/>
      <c r="AM72" s="73"/>
      <c r="AN72" s="73"/>
      <c r="AO72" s="73"/>
      <c r="AP72" s="73"/>
      <c r="AQ72" s="73"/>
      <c r="AR72" s="73"/>
      <c r="AS72" s="73"/>
      <c r="AT72" s="73"/>
      <c r="AU72" s="73"/>
      <c r="AV72" s="73"/>
      <c r="AW72" s="73"/>
      <c r="AX72" s="73"/>
      <c r="AY72" s="73"/>
      <c r="AZ72" s="73"/>
      <c r="BA72" s="73"/>
      <c r="BB72" s="73"/>
      <c r="BC72" s="73"/>
      <c r="BD72" s="73"/>
      <c r="BE72" s="73"/>
      <c r="BF72" s="73"/>
      <c r="BG72" s="73"/>
      <c r="BH72" s="73"/>
      <c r="BI72" s="73"/>
      <c r="BJ72" s="73"/>
      <c r="BK72" s="73"/>
      <c r="BL72" s="73"/>
      <c r="BM72" s="73"/>
      <c r="BN72" s="73"/>
      <c r="BO72" s="73"/>
      <c r="BP72" s="73"/>
      <c r="BQ72" s="73"/>
      <c r="BR72" s="75"/>
      <c r="BS72" s="73"/>
      <c r="BT72" s="73"/>
      <c r="BU72" s="73"/>
    </row>
    <row r="73" spans="1:73">
      <c r="A73" s="73"/>
      <c r="B73" s="73"/>
      <c r="C73" s="73"/>
      <c r="D73" s="73"/>
      <c r="E73" s="73"/>
      <c r="F73" s="73"/>
      <c r="G73" s="73"/>
      <c r="H73" s="73"/>
      <c r="I73" s="73"/>
      <c r="J73" s="77"/>
      <c r="K73" s="73"/>
      <c r="L73" s="73"/>
      <c r="M73" s="73"/>
      <c r="N73" s="73"/>
      <c r="O73" s="73"/>
      <c r="P73" s="73"/>
      <c r="Q73" s="77"/>
      <c r="R73" s="77"/>
      <c r="S73" s="73"/>
      <c r="T73" s="73"/>
      <c r="U73" s="73"/>
      <c r="V73" s="73"/>
      <c r="W73" s="73"/>
      <c r="X73" s="73"/>
      <c r="Y73" s="73"/>
      <c r="Z73" s="73"/>
      <c r="AA73" s="73"/>
      <c r="AB73" s="73"/>
      <c r="AC73" s="73"/>
      <c r="AD73" s="73"/>
      <c r="AE73" s="73"/>
      <c r="AF73" s="73"/>
      <c r="AG73" s="73"/>
      <c r="AH73" s="77"/>
      <c r="AI73" s="77"/>
      <c r="AJ73" s="73"/>
      <c r="AK73" s="73"/>
      <c r="AL73" s="73"/>
      <c r="AM73" s="73"/>
      <c r="AN73" s="73"/>
      <c r="AO73" s="73"/>
      <c r="AP73" s="73"/>
      <c r="AQ73" s="73"/>
      <c r="AR73" s="73"/>
      <c r="AS73" s="73"/>
      <c r="AT73" s="73"/>
      <c r="AU73" s="73"/>
      <c r="AV73" s="73"/>
      <c r="AW73" s="73"/>
      <c r="AX73" s="73"/>
      <c r="AY73" s="73"/>
      <c r="AZ73" s="73"/>
      <c r="BA73" s="73"/>
      <c r="BB73" s="73"/>
      <c r="BC73" s="73"/>
      <c r="BD73" s="73"/>
      <c r="BE73" s="73"/>
      <c r="BF73" s="73"/>
      <c r="BG73" s="73"/>
      <c r="BH73" s="73"/>
      <c r="BI73" s="73"/>
      <c r="BJ73" s="73"/>
      <c r="BK73" s="73"/>
      <c r="BL73" s="73"/>
      <c r="BM73" s="73"/>
      <c r="BN73" s="73"/>
      <c r="BO73" s="73"/>
      <c r="BP73" s="73"/>
      <c r="BQ73" s="73"/>
      <c r="BR73" s="75"/>
      <c r="BS73" s="73"/>
      <c r="BT73" s="73"/>
      <c r="BU73" s="73"/>
    </row>
    <row r="74" spans="1:73" ht="15" customHeight="1">
      <c r="A74" s="184"/>
      <c r="B74" s="105" t="s">
        <v>1</v>
      </c>
      <c r="C74" s="186" t="s">
        <v>2</v>
      </c>
      <c r="D74" s="186" t="str">
        <f t="shared" ref="D74:BQ74" si="34">D58</f>
        <v>Хлеб пшеничный</v>
      </c>
      <c r="E74" s="186" t="str">
        <f t="shared" si="34"/>
        <v>Хлеб ржано-пшеничный</v>
      </c>
      <c r="F74" s="186" t="str">
        <f t="shared" si="34"/>
        <v>Сахар</v>
      </c>
      <c r="G74" s="186" t="str">
        <f t="shared" si="34"/>
        <v>Чай</v>
      </c>
      <c r="H74" s="186" t="str">
        <f t="shared" si="34"/>
        <v>Какао</v>
      </c>
      <c r="I74" s="186" t="str">
        <f t="shared" si="34"/>
        <v>Кофейный напиток</v>
      </c>
      <c r="J74" s="186" t="str">
        <f t="shared" si="34"/>
        <v>Молоко 2,5%</v>
      </c>
      <c r="K74" s="186" t="str">
        <f t="shared" si="34"/>
        <v>Масло сливочное</v>
      </c>
      <c r="L74" s="186" t="str">
        <f t="shared" si="34"/>
        <v>Сметана 15%</v>
      </c>
      <c r="M74" s="186" t="str">
        <f t="shared" si="34"/>
        <v>Молоко сухое</v>
      </c>
      <c r="N74" s="186" t="str">
        <f t="shared" si="34"/>
        <v>Снежок 2,5 %</v>
      </c>
      <c r="O74" s="186" t="str">
        <f t="shared" si="34"/>
        <v>Творог 5%</v>
      </c>
      <c r="P74" s="186" t="str">
        <f t="shared" si="34"/>
        <v>Молоко сгущенное</v>
      </c>
      <c r="Q74" s="186" t="str">
        <f t="shared" si="34"/>
        <v xml:space="preserve">Джем Сава </v>
      </c>
      <c r="R74" s="186" t="str">
        <f t="shared" si="34"/>
        <v>Сыр</v>
      </c>
      <c r="S74" s="186" t="str">
        <f t="shared" si="34"/>
        <v>Зеленый горошек</v>
      </c>
      <c r="T74" s="186" t="str">
        <f t="shared" si="34"/>
        <v>Кукуруза консервирован.</v>
      </c>
      <c r="U74" s="186" t="str">
        <f t="shared" si="34"/>
        <v>Консервы рыбные</v>
      </c>
      <c r="V74" s="186" t="str">
        <f t="shared" si="34"/>
        <v>Огурцы консервирован.</v>
      </c>
      <c r="W74" s="111"/>
      <c r="X74" s="186" t="str">
        <f t="shared" si="34"/>
        <v>Яйцо</v>
      </c>
      <c r="Y74" s="186" t="str">
        <f t="shared" si="34"/>
        <v>Икра кабачковая</v>
      </c>
      <c r="Z74" s="186" t="str">
        <f t="shared" si="34"/>
        <v>Изюм</v>
      </c>
      <c r="AA74" s="186" t="str">
        <f t="shared" si="34"/>
        <v>Курага</v>
      </c>
      <c r="AB74" s="186" t="str">
        <f t="shared" si="34"/>
        <v>Чернослив</v>
      </c>
      <c r="AC74" s="186" t="str">
        <f t="shared" si="34"/>
        <v>Шиповник</v>
      </c>
      <c r="AD74" s="186" t="str">
        <f t="shared" si="34"/>
        <v>Сухофрукты</v>
      </c>
      <c r="AE74" s="186" t="str">
        <f t="shared" si="34"/>
        <v>Ягода свежемороженная</v>
      </c>
      <c r="AF74" s="186" t="str">
        <f t="shared" ref="AF74:AI74" si="35">AF58</f>
        <v>Апельсин</v>
      </c>
      <c r="AG74" s="186" t="str">
        <f t="shared" si="35"/>
        <v>Банан</v>
      </c>
      <c r="AH74" s="186" t="str">
        <f t="shared" si="35"/>
        <v>Лимон</v>
      </c>
      <c r="AI74" s="186" t="str">
        <f t="shared" si="35"/>
        <v>Яблоко</v>
      </c>
      <c r="AJ74" s="186" t="str">
        <f t="shared" si="34"/>
        <v>Кисель</v>
      </c>
      <c r="AK74" s="186" t="str">
        <f t="shared" si="34"/>
        <v xml:space="preserve">Сок </v>
      </c>
      <c r="AL74" s="186" t="str">
        <f t="shared" si="34"/>
        <v>Макаронные изделия</v>
      </c>
      <c r="AM74" s="186" t="str">
        <f t="shared" si="34"/>
        <v>Мука</v>
      </c>
      <c r="AN74" s="186" t="str">
        <f t="shared" si="34"/>
        <v>Дрожжи</v>
      </c>
      <c r="AO74" s="186" t="str">
        <f t="shared" si="34"/>
        <v>Печенье</v>
      </c>
      <c r="AP74" s="186" t="str">
        <f t="shared" si="34"/>
        <v>Пряники</v>
      </c>
      <c r="AQ74" s="186" t="str">
        <f t="shared" si="34"/>
        <v>Вафли</v>
      </c>
      <c r="AR74" s="186" t="str">
        <f t="shared" si="34"/>
        <v>Конфеты</v>
      </c>
      <c r="AS74" s="186" t="str">
        <f t="shared" si="34"/>
        <v>Повидло Сава</v>
      </c>
      <c r="AT74" s="186" t="str">
        <f t="shared" si="34"/>
        <v>Крупа геркулес</v>
      </c>
      <c r="AU74" s="186" t="str">
        <f t="shared" si="34"/>
        <v>Крупа горох</v>
      </c>
      <c r="AV74" s="186" t="str">
        <f t="shared" si="34"/>
        <v>Крупа гречневая</v>
      </c>
      <c r="AW74" s="186" t="str">
        <f t="shared" si="34"/>
        <v>Крупа кукурузная</v>
      </c>
      <c r="AX74" s="186" t="str">
        <f t="shared" si="34"/>
        <v>Крупа манная</v>
      </c>
      <c r="AY74" s="186" t="str">
        <f t="shared" si="34"/>
        <v>Крупа перловая</v>
      </c>
      <c r="AZ74" s="186" t="str">
        <f t="shared" si="34"/>
        <v>Крупа пшеничная</v>
      </c>
      <c r="BA74" s="186" t="str">
        <f t="shared" si="34"/>
        <v>Крупа пшено</v>
      </c>
      <c r="BB74" s="186" t="str">
        <f t="shared" si="34"/>
        <v>Крупа ячневая</v>
      </c>
      <c r="BC74" s="186" t="str">
        <f t="shared" si="34"/>
        <v>Рис</v>
      </c>
      <c r="BD74" s="186" t="str">
        <f t="shared" si="34"/>
        <v>Цыпленок бройлер</v>
      </c>
      <c r="BE74" s="186" t="str">
        <f t="shared" si="34"/>
        <v>Филе куриное</v>
      </c>
      <c r="BF74" s="186" t="str">
        <f t="shared" si="34"/>
        <v>Фарш говяжий</v>
      </c>
      <c r="BG74" s="186" t="str">
        <f t="shared" si="34"/>
        <v>Печень куриная</v>
      </c>
      <c r="BH74" s="186" t="str">
        <f t="shared" si="34"/>
        <v>Филе минтая</v>
      </c>
      <c r="BI74" s="186" t="str">
        <f t="shared" si="34"/>
        <v>Филе сельди слабосол.</v>
      </c>
      <c r="BJ74" s="186" t="str">
        <f t="shared" si="34"/>
        <v>Картофель</v>
      </c>
      <c r="BK74" s="186" t="str">
        <f t="shared" si="34"/>
        <v>Морковь</v>
      </c>
      <c r="BL74" s="186" t="str">
        <f t="shared" si="34"/>
        <v>Лук</v>
      </c>
      <c r="BM74" s="186" t="str">
        <f t="shared" si="34"/>
        <v>Капуста</v>
      </c>
      <c r="BN74" s="186" t="str">
        <f t="shared" si="34"/>
        <v>Свекла</v>
      </c>
      <c r="BO74" s="186" t="str">
        <f t="shared" si="34"/>
        <v>Томатная паста</v>
      </c>
      <c r="BP74" s="186" t="str">
        <f t="shared" si="34"/>
        <v>Масло растительное</v>
      </c>
      <c r="BQ74" s="186" t="str">
        <f t="shared" si="34"/>
        <v>Соль</v>
      </c>
      <c r="BR74" s="179" t="s">
        <v>83</v>
      </c>
      <c r="BS74" s="214" t="s">
        <v>3</v>
      </c>
      <c r="BT74" s="214" t="s">
        <v>4</v>
      </c>
      <c r="BU74" s="73"/>
    </row>
    <row r="75" spans="1:73" ht="30" customHeight="1">
      <c r="A75" s="185"/>
      <c r="B75" s="106" t="s">
        <v>5</v>
      </c>
      <c r="C75" s="187"/>
      <c r="D75" s="187"/>
      <c r="E75" s="187"/>
      <c r="F75" s="187"/>
      <c r="G75" s="187"/>
      <c r="H75" s="187"/>
      <c r="I75" s="187"/>
      <c r="J75" s="187"/>
      <c r="K75" s="187"/>
      <c r="L75" s="187"/>
      <c r="M75" s="187"/>
      <c r="N75" s="187"/>
      <c r="O75" s="187"/>
      <c r="P75" s="187"/>
      <c r="Q75" s="187"/>
      <c r="R75" s="187"/>
      <c r="S75" s="187"/>
      <c r="T75" s="187"/>
      <c r="U75" s="187"/>
      <c r="V75" s="187"/>
      <c r="W75" s="112"/>
      <c r="X75" s="187"/>
      <c r="Y75" s="187"/>
      <c r="Z75" s="187"/>
      <c r="AA75" s="187"/>
      <c r="AB75" s="187"/>
      <c r="AC75" s="187"/>
      <c r="AD75" s="187"/>
      <c r="AE75" s="187"/>
      <c r="AF75" s="187"/>
      <c r="AG75" s="187"/>
      <c r="AH75" s="187"/>
      <c r="AI75" s="187"/>
      <c r="AJ75" s="187"/>
      <c r="AK75" s="187"/>
      <c r="AL75" s="187"/>
      <c r="AM75" s="187"/>
      <c r="AN75" s="187"/>
      <c r="AO75" s="187"/>
      <c r="AP75" s="187"/>
      <c r="AQ75" s="187"/>
      <c r="AR75" s="187"/>
      <c r="AS75" s="187"/>
      <c r="AT75" s="187"/>
      <c r="AU75" s="187"/>
      <c r="AV75" s="187"/>
      <c r="AW75" s="187"/>
      <c r="AX75" s="187"/>
      <c r="AY75" s="187"/>
      <c r="AZ75" s="187"/>
      <c r="BA75" s="187"/>
      <c r="BB75" s="187"/>
      <c r="BC75" s="187"/>
      <c r="BD75" s="187"/>
      <c r="BE75" s="187"/>
      <c r="BF75" s="187"/>
      <c r="BG75" s="187"/>
      <c r="BH75" s="187"/>
      <c r="BI75" s="187"/>
      <c r="BJ75" s="187"/>
      <c r="BK75" s="187"/>
      <c r="BL75" s="187"/>
      <c r="BM75" s="187"/>
      <c r="BN75" s="187"/>
      <c r="BO75" s="187"/>
      <c r="BP75" s="187"/>
      <c r="BQ75" s="187"/>
      <c r="BR75" s="180"/>
      <c r="BS75" s="215"/>
      <c r="BT75" s="215"/>
      <c r="BU75" s="73"/>
    </row>
    <row r="76" spans="1:73" ht="15" customHeight="1">
      <c r="A76" s="202"/>
      <c r="B76" s="44" t="s">
        <v>34</v>
      </c>
      <c r="C76" s="172"/>
      <c r="D76" s="78">
        <f t="shared" ref="D76:BQ79" si="36">D17</f>
        <v>0</v>
      </c>
      <c r="E76" s="78">
        <f t="shared" si="36"/>
        <v>0</v>
      </c>
      <c r="F76" s="78">
        <f t="shared" si="36"/>
        <v>0</v>
      </c>
      <c r="G76" s="78">
        <f t="shared" si="36"/>
        <v>0</v>
      </c>
      <c r="H76" s="78">
        <f t="shared" si="36"/>
        <v>0</v>
      </c>
      <c r="I76" s="78">
        <f t="shared" si="36"/>
        <v>0</v>
      </c>
      <c r="J76" s="78">
        <f t="shared" si="36"/>
        <v>0</v>
      </c>
      <c r="K76" s="78">
        <f t="shared" si="36"/>
        <v>2E-3</v>
      </c>
      <c r="L76" s="78">
        <f t="shared" si="36"/>
        <v>3.0000000000000001E-3</v>
      </c>
      <c r="M76" s="78">
        <f t="shared" si="36"/>
        <v>0</v>
      </c>
      <c r="N76" s="78">
        <f t="shared" si="36"/>
        <v>0</v>
      </c>
      <c r="O76" s="78">
        <f t="shared" si="36"/>
        <v>0</v>
      </c>
      <c r="P76" s="78">
        <f t="shared" si="36"/>
        <v>0</v>
      </c>
      <c r="Q76" s="78">
        <f t="shared" si="36"/>
        <v>0</v>
      </c>
      <c r="R76" s="78">
        <f t="shared" si="36"/>
        <v>0</v>
      </c>
      <c r="S76" s="78">
        <f t="shared" si="36"/>
        <v>0</v>
      </c>
      <c r="T76" s="78">
        <f t="shared" si="36"/>
        <v>0</v>
      </c>
      <c r="U76" s="78">
        <f t="shared" si="36"/>
        <v>0</v>
      </c>
      <c r="V76" s="78">
        <f t="shared" si="36"/>
        <v>0</v>
      </c>
      <c r="W76" s="78">
        <f t="shared" si="36"/>
        <v>0</v>
      </c>
      <c r="X76" s="78">
        <f t="shared" si="36"/>
        <v>0</v>
      </c>
      <c r="Y76" s="78">
        <f t="shared" si="36"/>
        <v>0</v>
      </c>
      <c r="Z76" s="78">
        <f t="shared" si="36"/>
        <v>0</v>
      </c>
      <c r="AA76" s="78">
        <f t="shared" si="36"/>
        <v>0</v>
      </c>
      <c r="AB76" s="78">
        <f t="shared" si="36"/>
        <v>0</v>
      </c>
      <c r="AC76" s="78">
        <f t="shared" si="36"/>
        <v>0</v>
      </c>
      <c r="AD76" s="78">
        <f t="shared" si="36"/>
        <v>0</v>
      </c>
      <c r="AE76" s="78">
        <f t="shared" si="36"/>
        <v>0</v>
      </c>
      <c r="AF76" s="78">
        <f t="shared" ref="AF76:AI76" si="37">AF17</f>
        <v>0</v>
      </c>
      <c r="AG76" s="78">
        <f t="shared" si="37"/>
        <v>0</v>
      </c>
      <c r="AH76" s="78">
        <f t="shared" si="37"/>
        <v>0</v>
      </c>
      <c r="AI76" s="78">
        <f t="shared" si="37"/>
        <v>0</v>
      </c>
      <c r="AJ76" s="78">
        <f t="shared" si="36"/>
        <v>0</v>
      </c>
      <c r="AK76" s="78">
        <f t="shared" si="36"/>
        <v>0</v>
      </c>
      <c r="AL76" s="78">
        <f t="shared" si="36"/>
        <v>0</v>
      </c>
      <c r="AM76" s="78">
        <f t="shared" si="36"/>
        <v>0</v>
      </c>
      <c r="AN76" s="78">
        <f t="shared" si="36"/>
        <v>0</v>
      </c>
      <c r="AO76" s="78">
        <f t="shared" si="36"/>
        <v>0</v>
      </c>
      <c r="AP76" s="78">
        <f t="shared" si="36"/>
        <v>0</v>
      </c>
      <c r="AQ76" s="78">
        <f t="shared" si="36"/>
        <v>0</v>
      </c>
      <c r="AR76" s="78">
        <f t="shared" si="36"/>
        <v>0</v>
      </c>
      <c r="AS76" s="78">
        <f t="shared" si="36"/>
        <v>0</v>
      </c>
      <c r="AT76" s="78">
        <f t="shared" si="36"/>
        <v>0</v>
      </c>
      <c r="AU76" s="78">
        <f t="shared" si="36"/>
        <v>0</v>
      </c>
      <c r="AV76" s="78">
        <f t="shared" si="36"/>
        <v>0</v>
      </c>
      <c r="AW76" s="78">
        <f t="shared" si="36"/>
        <v>0</v>
      </c>
      <c r="AX76" s="78">
        <f t="shared" si="36"/>
        <v>0</v>
      </c>
      <c r="AY76" s="78">
        <f t="shared" si="36"/>
        <v>0</v>
      </c>
      <c r="AZ76" s="78">
        <f t="shared" si="36"/>
        <v>0</v>
      </c>
      <c r="BA76" s="78">
        <f t="shared" si="36"/>
        <v>0</v>
      </c>
      <c r="BB76" s="78">
        <f t="shared" si="36"/>
        <v>0</v>
      </c>
      <c r="BC76" s="78">
        <f t="shared" si="36"/>
        <v>0</v>
      </c>
      <c r="BD76" s="78">
        <f t="shared" si="36"/>
        <v>0</v>
      </c>
      <c r="BE76" s="78">
        <f t="shared" si="36"/>
        <v>0</v>
      </c>
      <c r="BF76" s="78">
        <f t="shared" si="36"/>
        <v>0.01</v>
      </c>
      <c r="BG76" s="78">
        <f t="shared" si="36"/>
        <v>0</v>
      </c>
      <c r="BH76" s="78">
        <f t="shared" si="36"/>
        <v>0</v>
      </c>
      <c r="BI76" s="78">
        <f t="shared" si="36"/>
        <v>0</v>
      </c>
      <c r="BJ76" s="78">
        <f t="shared" si="36"/>
        <v>0.06</v>
      </c>
      <c r="BK76" s="78">
        <f t="shared" si="36"/>
        <v>0.01</v>
      </c>
      <c r="BL76" s="78">
        <f t="shared" si="36"/>
        <v>0.01</v>
      </c>
      <c r="BM76" s="78">
        <f t="shared" si="36"/>
        <v>0</v>
      </c>
      <c r="BN76" s="78">
        <f t="shared" si="36"/>
        <v>7.0000000000000007E-2</v>
      </c>
      <c r="BO76" s="78">
        <f t="shared" si="36"/>
        <v>3.0000000000000001E-3</v>
      </c>
      <c r="BP76" s="78">
        <f t="shared" si="36"/>
        <v>2E-3</v>
      </c>
      <c r="BQ76" s="78">
        <f t="shared" si="36"/>
        <v>2E-3</v>
      </c>
      <c r="BR76" s="79">
        <f t="shared" ref="BR76" si="38">BR17</f>
        <v>0</v>
      </c>
      <c r="BS76" s="73"/>
      <c r="BT76" s="73"/>
      <c r="BU76" s="73"/>
    </row>
    <row r="77" spans="1:73" ht="15" customHeight="1">
      <c r="A77" s="202"/>
      <c r="B77" s="78" t="s">
        <v>12</v>
      </c>
      <c r="C77" s="172"/>
      <c r="D77" s="78">
        <f t="shared" si="36"/>
        <v>0.01</v>
      </c>
      <c r="E77" s="78">
        <f t="shared" si="36"/>
        <v>0</v>
      </c>
      <c r="F77" s="78">
        <f t="shared" si="36"/>
        <v>0</v>
      </c>
      <c r="G77" s="78">
        <f t="shared" si="36"/>
        <v>0</v>
      </c>
      <c r="H77" s="78">
        <f t="shared" si="36"/>
        <v>0</v>
      </c>
      <c r="I77" s="78">
        <f t="shared" si="36"/>
        <v>0</v>
      </c>
      <c r="J77" s="78">
        <f t="shared" si="36"/>
        <v>0</v>
      </c>
      <c r="K77" s="78">
        <f t="shared" si="36"/>
        <v>0</v>
      </c>
      <c r="L77" s="78">
        <f t="shared" si="36"/>
        <v>0</v>
      </c>
      <c r="M77" s="78">
        <f t="shared" si="36"/>
        <v>0</v>
      </c>
      <c r="N77" s="78">
        <f t="shared" si="36"/>
        <v>0</v>
      </c>
      <c r="O77" s="78">
        <f t="shared" si="36"/>
        <v>0</v>
      </c>
      <c r="P77" s="78">
        <f t="shared" si="36"/>
        <v>0</v>
      </c>
      <c r="Q77" s="78">
        <f t="shared" si="36"/>
        <v>0</v>
      </c>
      <c r="R77" s="78">
        <f t="shared" si="36"/>
        <v>0</v>
      </c>
      <c r="S77" s="78">
        <f t="shared" si="36"/>
        <v>0</v>
      </c>
      <c r="T77" s="78">
        <f t="shared" si="36"/>
        <v>0</v>
      </c>
      <c r="U77" s="78">
        <f t="shared" si="36"/>
        <v>0</v>
      </c>
      <c r="V77" s="78">
        <f t="shared" si="36"/>
        <v>0</v>
      </c>
      <c r="W77" s="78">
        <f t="shared" si="36"/>
        <v>0</v>
      </c>
      <c r="X77" s="78">
        <f t="shared" si="36"/>
        <v>0.16666666666666666</v>
      </c>
      <c r="Y77" s="78">
        <f t="shared" si="36"/>
        <v>0</v>
      </c>
      <c r="Z77" s="78">
        <f t="shared" si="36"/>
        <v>0</v>
      </c>
      <c r="AA77" s="78">
        <f t="shared" si="36"/>
        <v>0</v>
      </c>
      <c r="AB77" s="78">
        <f t="shared" si="36"/>
        <v>0</v>
      </c>
      <c r="AC77" s="78">
        <f t="shared" si="36"/>
        <v>0</v>
      </c>
      <c r="AD77" s="78">
        <f t="shared" si="36"/>
        <v>0</v>
      </c>
      <c r="AE77" s="78">
        <f t="shared" si="36"/>
        <v>0</v>
      </c>
      <c r="AF77" s="78">
        <f t="shared" ref="AF77:AI77" si="39">AF18</f>
        <v>0</v>
      </c>
      <c r="AG77" s="78">
        <f t="shared" si="39"/>
        <v>0</v>
      </c>
      <c r="AH77" s="78">
        <f t="shared" si="39"/>
        <v>0</v>
      </c>
      <c r="AI77" s="78">
        <f t="shared" si="39"/>
        <v>0</v>
      </c>
      <c r="AJ77" s="78">
        <f t="shared" si="36"/>
        <v>0</v>
      </c>
      <c r="AK77" s="78">
        <f t="shared" si="36"/>
        <v>0</v>
      </c>
      <c r="AL77" s="78">
        <f t="shared" si="36"/>
        <v>0</v>
      </c>
      <c r="AM77" s="78">
        <f t="shared" si="36"/>
        <v>0</v>
      </c>
      <c r="AN77" s="78">
        <f t="shared" si="36"/>
        <v>0</v>
      </c>
      <c r="AO77" s="78">
        <f t="shared" si="36"/>
        <v>0</v>
      </c>
      <c r="AP77" s="78">
        <f t="shared" si="36"/>
        <v>0</v>
      </c>
      <c r="AQ77" s="78">
        <f t="shared" si="36"/>
        <v>0</v>
      </c>
      <c r="AR77" s="78">
        <f t="shared" si="36"/>
        <v>0</v>
      </c>
      <c r="AS77" s="78">
        <f t="shared" si="36"/>
        <v>0</v>
      </c>
      <c r="AT77" s="78">
        <f t="shared" si="36"/>
        <v>0</v>
      </c>
      <c r="AU77" s="78">
        <f t="shared" si="36"/>
        <v>0</v>
      </c>
      <c r="AV77" s="78">
        <f t="shared" si="36"/>
        <v>0</v>
      </c>
      <c r="AW77" s="78">
        <f t="shared" si="36"/>
        <v>0</v>
      </c>
      <c r="AX77" s="78">
        <f t="shared" si="36"/>
        <v>0</v>
      </c>
      <c r="AY77" s="78">
        <f t="shared" si="36"/>
        <v>0</v>
      </c>
      <c r="AZ77" s="78">
        <f t="shared" si="36"/>
        <v>0</v>
      </c>
      <c r="BA77" s="78">
        <f t="shared" si="36"/>
        <v>0</v>
      </c>
      <c r="BB77" s="78">
        <f t="shared" si="36"/>
        <v>0</v>
      </c>
      <c r="BC77" s="78">
        <f t="shared" si="36"/>
        <v>0</v>
      </c>
      <c r="BD77" s="78">
        <f t="shared" si="36"/>
        <v>0</v>
      </c>
      <c r="BE77" s="78">
        <f t="shared" si="36"/>
        <v>0</v>
      </c>
      <c r="BF77" s="78">
        <f t="shared" si="36"/>
        <v>0</v>
      </c>
      <c r="BG77" s="78">
        <f t="shared" si="36"/>
        <v>0</v>
      </c>
      <c r="BH77" s="78">
        <f t="shared" si="36"/>
        <v>0.05</v>
      </c>
      <c r="BI77" s="78">
        <f t="shared" si="36"/>
        <v>0</v>
      </c>
      <c r="BJ77" s="78">
        <f t="shared" si="36"/>
        <v>0</v>
      </c>
      <c r="BK77" s="78">
        <f t="shared" si="36"/>
        <v>0</v>
      </c>
      <c r="BL77" s="78">
        <f t="shared" si="36"/>
        <v>0.01</v>
      </c>
      <c r="BM77" s="78">
        <f t="shared" si="36"/>
        <v>0</v>
      </c>
      <c r="BN77" s="78">
        <f t="shared" si="36"/>
        <v>0</v>
      </c>
      <c r="BO77" s="78">
        <f t="shared" si="36"/>
        <v>0</v>
      </c>
      <c r="BP77" s="78">
        <f t="shared" si="36"/>
        <v>2E-3</v>
      </c>
      <c r="BQ77" s="78">
        <f t="shared" si="36"/>
        <v>2E-3</v>
      </c>
      <c r="BR77" s="79">
        <f t="shared" ref="BR77" si="40">BR18</f>
        <v>0</v>
      </c>
      <c r="BS77" s="73"/>
      <c r="BT77" s="73"/>
      <c r="BU77" s="73"/>
    </row>
    <row r="78" spans="1:73" ht="15" customHeight="1">
      <c r="A78" s="202"/>
      <c r="B78" s="78" t="s">
        <v>13</v>
      </c>
      <c r="C78" s="172"/>
      <c r="D78" s="78">
        <f t="shared" si="36"/>
        <v>0</v>
      </c>
      <c r="E78" s="78">
        <f t="shared" si="36"/>
        <v>0</v>
      </c>
      <c r="F78" s="78">
        <f t="shared" si="36"/>
        <v>0</v>
      </c>
      <c r="G78" s="78">
        <f t="shared" si="36"/>
        <v>0</v>
      </c>
      <c r="H78" s="78">
        <f t="shared" si="36"/>
        <v>0</v>
      </c>
      <c r="I78" s="78">
        <f t="shared" si="36"/>
        <v>0</v>
      </c>
      <c r="J78" s="78">
        <f t="shared" si="36"/>
        <v>0</v>
      </c>
      <c r="K78" s="78">
        <f t="shared" si="36"/>
        <v>1E-3</v>
      </c>
      <c r="L78" s="78">
        <f t="shared" si="36"/>
        <v>0.01</v>
      </c>
      <c r="M78" s="78">
        <f t="shared" si="36"/>
        <v>0</v>
      </c>
      <c r="N78" s="78">
        <f t="shared" si="36"/>
        <v>0</v>
      </c>
      <c r="O78" s="78">
        <f t="shared" si="36"/>
        <v>0</v>
      </c>
      <c r="P78" s="78">
        <f t="shared" si="36"/>
        <v>0</v>
      </c>
      <c r="Q78" s="78">
        <f t="shared" si="36"/>
        <v>0</v>
      </c>
      <c r="R78" s="78">
        <f t="shared" si="36"/>
        <v>0</v>
      </c>
      <c r="S78" s="78">
        <f t="shared" si="36"/>
        <v>0</v>
      </c>
      <c r="T78" s="78">
        <f t="shared" si="36"/>
        <v>0</v>
      </c>
      <c r="U78" s="78">
        <f t="shared" si="36"/>
        <v>0</v>
      </c>
      <c r="V78" s="78">
        <f t="shared" si="36"/>
        <v>0</v>
      </c>
      <c r="W78" s="78">
        <f t="shared" si="36"/>
        <v>0</v>
      </c>
      <c r="X78" s="78">
        <f t="shared" si="36"/>
        <v>0</v>
      </c>
      <c r="Y78" s="78">
        <f t="shared" si="36"/>
        <v>0</v>
      </c>
      <c r="Z78" s="78">
        <f t="shared" si="36"/>
        <v>0</v>
      </c>
      <c r="AA78" s="78">
        <f t="shared" si="36"/>
        <v>0</v>
      </c>
      <c r="AB78" s="78">
        <f t="shared" si="36"/>
        <v>0</v>
      </c>
      <c r="AC78" s="78">
        <f t="shared" si="36"/>
        <v>0</v>
      </c>
      <c r="AD78" s="78">
        <f t="shared" si="36"/>
        <v>0</v>
      </c>
      <c r="AE78" s="78">
        <f t="shared" si="36"/>
        <v>0</v>
      </c>
      <c r="AF78" s="78">
        <f t="shared" ref="AF78:AI78" si="41">AF19</f>
        <v>0</v>
      </c>
      <c r="AG78" s="78">
        <f t="shared" si="41"/>
        <v>0</v>
      </c>
      <c r="AH78" s="78">
        <f t="shared" si="41"/>
        <v>0</v>
      </c>
      <c r="AI78" s="78">
        <f t="shared" si="41"/>
        <v>0</v>
      </c>
      <c r="AJ78" s="78">
        <f t="shared" si="36"/>
        <v>0</v>
      </c>
      <c r="AK78" s="78">
        <f t="shared" si="36"/>
        <v>0</v>
      </c>
      <c r="AL78" s="78">
        <f t="shared" si="36"/>
        <v>0</v>
      </c>
      <c r="AM78" s="78">
        <f t="shared" si="36"/>
        <v>5.9999999999999995E-4</v>
      </c>
      <c r="AN78" s="78">
        <f t="shared" si="36"/>
        <v>0</v>
      </c>
      <c r="AO78" s="78">
        <f t="shared" si="36"/>
        <v>0</v>
      </c>
      <c r="AP78" s="78">
        <f t="shared" si="36"/>
        <v>0</v>
      </c>
      <c r="AQ78" s="78">
        <f t="shared" si="36"/>
        <v>0</v>
      </c>
      <c r="AR78" s="78">
        <f t="shared" si="36"/>
        <v>0</v>
      </c>
      <c r="AS78" s="78">
        <f t="shared" si="36"/>
        <v>0</v>
      </c>
      <c r="AT78" s="78">
        <f t="shared" si="36"/>
        <v>0</v>
      </c>
      <c r="AU78" s="78">
        <f t="shared" si="36"/>
        <v>0</v>
      </c>
      <c r="AV78" s="78">
        <f t="shared" si="36"/>
        <v>0</v>
      </c>
      <c r="AW78" s="78">
        <f t="shared" si="36"/>
        <v>0</v>
      </c>
      <c r="AX78" s="78">
        <f t="shared" si="36"/>
        <v>0</v>
      </c>
      <c r="AY78" s="78">
        <f t="shared" si="36"/>
        <v>0</v>
      </c>
      <c r="AZ78" s="78">
        <f t="shared" si="36"/>
        <v>0</v>
      </c>
      <c r="BA78" s="78">
        <f t="shared" si="36"/>
        <v>0</v>
      </c>
      <c r="BB78" s="78">
        <f t="shared" si="36"/>
        <v>0</v>
      </c>
      <c r="BC78" s="78">
        <f t="shared" si="36"/>
        <v>0</v>
      </c>
      <c r="BD78" s="78">
        <f t="shared" si="36"/>
        <v>0</v>
      </c>
      <c r="BE78" s="78">
        <f t="shared" si="36"/>
        <v>0</v>
      </c>
      <c r="BF78" s="78">
        <f t="shared" si="36"/>
        <v>0</v>
      </c>
      <c r="BG78" s="78">
        <f t="shared" si="36"/>
        <v>0</v>
      </c>
      <c r="BH78" s="78">
        <f t="shared" si="36"/>
        <v>0</v>
      </c>
      <c r="BI78" s="78">
        <f t="shared" si="36"/>
        <v>0</v>
      </c>
      <c r="BJ78" s="78">
        <f t="shared" si="36"/>
        <v>0</v>
      </c>
      <c r="BK78" s="78">
        <f t="shared" si="36"/>
        <v>0</v>
      </c>
      <c r="BL78" s="78">
        <f t="shared" si="36"/>
        <v>0</v>
      </c>
      <c r="BM78" s="78">
        <f t="shared" si="36"/>
        <v>0</v>
      </c>
      <c r="BN78" s="78">
        <f t="shared" si="36"/>
        <v>0</v>
      </c>
      <c r="BO78" s="78">
        <f t="shared" si="36"/>
        <v>0</v>
      </c>
      <c r="BP78" s="78">
        <f t="shared" si="36"/>
        <v>0</v>
      </c>
      <c r="BQ78" s="78">
        <f t="shared" si="36"/>
        <v>0</v>
      </c>
      <c r="BR78" s="79">
        <f t="shared" ref="BR78" si="42">BR19</f>
        <v>0</v>
      </c>
      <c r="BS78" s="73"/>
      <c r="BT78" s="73"/>
      <c r="BU78" s="73"/>
    </row>
    <row r="79" spans="1:73" ht="14.25" customHeight="1">
      <c r="A79" s="202"/>
      <c r="B79" s="81" t="s">
        <v>14</v>
      </c>
      <c r="C79" s="172"/>
      <c r="D79" s="78">
        <f t="shared" si="36"/>
        <v>0</v>
      </c>
      <c r="E79" s="78">
        <f t="shared" si="36"/>
        <v>0</v>
      </c>
      <c r="F79" s="78">
        <f t="shared" si="36"/>
        <v>0</v>
      </c>
      <c r="G79" s="78">
        <f t="shared" ref="G79:BQ82" si="43">G20</f>
        <v>0</v>
      </c>
      <c r="H79" s="78">
        <f t="shared" si="43"/>
        <v>0</v>
      </c>
      <c r="I79" s="78">
        <f t="shared" si="43"/>
        <v>0</v>
      </c>
      <c r="J79" s="78">
        <f t="shared" si="43"/>
        <v>2.4E-2</v>
      </c>
      <c r="K79" s="78">
        <f t="shared" si="43"/>
        <v>2E-3</v>
      </c>
      <c r="L79" s="78">
        <f t="shared" si="43"/>
        <v>0</v>
      </c>
      <c r="M79" s="78">
        <f t="shared" si="43"/>
        <v>0</v>
      </c>
      <c r="N79" s="78">
        <f t="shared" si="43"/>
        <v>0</v>
      </c>
      <c r="O79" s="78">
        <f t="shared" si="43"/>
        <v>0</v>
      </c>
      <c r="P79" s="78">
        <f t="shared" si="43"/>
        <v>0</v>
      </c>
      <c r="Q79" s="78">
        <f t="shared" si="43"/>
        <v>0</v>
      </c>
      <c r="R79" s="78">
        <f t="shared" si="43"/>
        <v>0</v>
      </c>
      <c r="S79" s="78">
        <f t="shared" si="43"/>
        <v>0</v>
      </c>
      <c r="T79" s="78">
        <f t="shared" si="43"/>
        <v>0</v>
      </c>
      <c r="U79" s="78">
        <f t="shared" si="43"/>
        <v>0</v>
      </c>
      <c r="V79" s="78">
        <f t="shared" si="43"/>
        <v>0</v>
      </c>
      <c r="W79" s="78">
        <f t="shared" si="43"/>
        <v>0</v>
      </c>
      <c r="X79" s="78">
        <f t="shared" si="43"/>
        <v>0</v>
      </c>
      <c r="Y79" s="78">
        <f t="shared" si="43"/>
        <v>0</v>
      </c>
      <c r="Z79" s="78">
        <f t="shared" si="43"/>
        <v>0</v>
      </c>
      <c r="AA79" s="78">
        <f t="shared" si="43"/>
        <v>0</v>
      </c>
      <c r="AB79" s="78">
        <f t="shared" si="43"/>
        <v>0</v>
      </c>
      <c r="AC79" s="78">
        <f t="shared" si="43"/>
        <v>0</v>
      </c>
      <c r="AD79" s="78">
        <f t="shared" si="43"/>
        <v>0</v>
      </c>
      <c r="AE79" s="78">
        <f t="shared" si="43"/>
        <v>0</v>
      </c>
      <c r="AF79" s="78">
        <f t="shared" ref="AF79:AI79" si="44">AF20</f>
        <v>0</v>
      </c>
      <c r="AG79" s="78">
        <f t="shared" si="44"/>
        <v>0</v>
      </c>
      <c r="AH79" s="78">
        <f t="shared" si="44"/>
        <v>0</v>
      </c>
      <c r="AI79" s="78">
        <f t="shared" si="44"/>
        <v>0</v>
      </c>
      <c r="AJ79" s="78">
        <f t="shared" si="43"/>
        <v>0</v>
      </c>
      <c r="AK79" s="78">
        <f t="shared" si="43"/>
        <v>0</v>
      </c>
      <c r="AL79" s="78">
        <f t="shared" si="43"/>
        <v>0</v>
      </c>
      <c r="AM79" s="78">
        <f t="shared" si="43"/>
        <v>0</v>
      </c>
      <c r="AN79" s="78">
        <f t="shared" si="43"/>
        <v>0</v>
      </c>
      <c r="AO79" s="78">
        <f t="shared" si="43"/>
        <v>0</v>
      </c>
      <c r="AP79" s="78">
        <f t="shared" si="43"/>
        <v>0</v>
      </c>
      <c r="AQ79" s="78">
        <f t="shared" si="43"/>
        <v>0</v>
      </c>
      <c r="AR79" s="78">
        <f t="shared" si="43"/>
        <v>0</v>
      </c>
      <c r="AS79" s="78">
        <f t="shared" si="43"/>
        <v>0</v>
      </c>
      <c r="AT79" s="78">
        <f t="shared" si="43"/>
        <v>0</v>
      </c>
      <c r="AU79" s="78">
        <f t="shared" si="43"/>
        <v>0</v>
      </c>
      <c r="AV79" s="78">
        <f t="shared" si="43"/>
        <v>0</v>
      </c>
      <c r="AW79" s="78">
        <f t="shared" si="43"/>
        <v>0</v>
      </c>
      <c r="AX79" s="78">
        <f t="shared" si="43"/>
        <v>0</v>
      </c>
      <c r="AY79" s="78">
        <f t="shared" si="43"/>
        <v>0</v>
      </c>
      <c r="AZ79" s="78">
        <f t="shared" si="43"/>
        <v>0</v>
      </c>
      <c r="BA79" s="78">
        <f t="shared" si="43"/>
        <v>0</v>
      </c>
      <c r="BB79" s="78">
        <f t="shared" si="43"/>
        <v>0</v>
      </c>
      <c r="BC79" s="78">
        <f t="shared" si="43"/>
        <v>0</v>
      </c>
      <c r="BD79" s="78">
        <f t="shared" si="43"/>
        <v>0</v>
      </c>
      <c r="BE79" s="78">
        <f t="shared" si="43"/>
        <v>0</v>
      </c>
      <c r="BF79" s="78">
        <f t="shared" si="43"/>
        <v>0</v>
      </c>
      <c r="BG79" s="78">
        <f t="shared" si="43"/>
        <v>0</v>
      </c>
      <c r="BH79" s="78">
        <f t="shared" si="43"/>
        <v>0</v>
      </c>
      <c r="BI79" s="78">
        <f t="shared" si="43"/>
        <v>0</v>
      </c>
      <c r="BJ79" s="78">
        <f t="shared" si="43"/>
        <v>0.18</v>
      </c>
      <c r="BK79" s="78">
        <f t="shared" si="43"/>
        <v>0</v>
      </c>
      <c r="BL79" s="78">
        <f t="shared" si="43"/>
        <v>0</v>
      </c>
      <c r="BM79" s="78">
        <f t="shared" si="43"/>
        <v>0</v>
      </c>
      <c r="BN79" s="78">
        <f t="shared" si="43"/>
        <v>0</v>
      </c>
      <c r="BO79" s="78">
        <f t="shared" si="43"/>
        <v>0</v>
      </c>
      <c r="BP79" s="78">
        <f t="shared" si="43"/>
        <v>0</v>
      </c>
      <c r="BQ79" s="78">
        <f t="shared" si="43"/>
        <v>1E-3</v>
      </c>
      <c r="BR79" s="79">
        <f t="shared" ref="BR79" si="45">BR20</f>
        <v>0</v>
      </c>
      <c r="BS79" s="73"/>
      <c r="BT79" s="73"/>
      <c r="BU79" s="73"/>
    </row>
    <row r="80" spans="1:73" ht="15" customHeight="1">
      <c r="A80" s="202"/>
      <c r="B80" s="82" t="s">
        <v>15</v>
      </c>
      <c r="C80" s="172"/>
      <c r="D80" s="78">
        <f t="shared" ref="D80:AM82" si="46">D21</f>
        <v>0.03</v>
      </c>
      <c r="E80" s="78">
        <f t="shared" si="46"/>
        <v>0</v>
      </c>
      <c r="F80" s="78">
        <f t="shared" si="46"/>
        <v>0</v>
      </c>
      <c r="G80" s="78">
        <f t="shared" si="46"/>
        <v>0</v>
      </c>
      <c r="H80" s="78">
        <f t="shared" si="46"/>
        <v>0</v>
      </c>
      <c r="I80" s="78">
        <f t="shared" si="46"/>
        <v>0</v>
      </c>
      <c r="J80" s="78">
        <f t="shared" si="46"/>
        <v>0</v>
      </c>
      <c r="K80" s="78">
        <f t="shared" si="46"/>
        <v>0</v>
      </c>
      <c r="L80" s="78">
        <f t="shared" si="46"/>
        <v>0</v>
      </c>
      <c r="M80" s="78">
        <f t="shared" si="46"/>
        <v>0</v>
      </c>
      <c r="N80" s="78">
        <f t="shared" si="46"/>
        <v>0</v>
      </c>
      <c r="O80" s="78">
        <f t="shared" si="46"/>
        <v>0</v>
      </c>
      <c r="P80" s="78">
        <f t="shared" si="46"/>
        <v>0</v>
      </c>
      <c r="Q80" s="78">
        <f t="shared" si="46"/>
        <v>0</v>
      </c>
      <c r="R80" s="78">
        <f t="shared" si="46"/>
        <v>0</v>
      </c>
      <c r="S80" s="78">
        <f t="shared" si="46"/>
        <v>0</v>
      </c>
      <c r="T80" s="78">
        <f t="shared" si="46"/>
        <v>0</v>
      </c>
      <c r="U80" s="78">
        <f t="shared" si="46"/>
        <v>0</v>
      </c>
      <c r="V80" s="78">
        <f t="shared" si="46"/>
        <v>0</v>
      </c>
      <c r="W80" s="78">
        <f t="shared" si="43"/>
        <v>0</v>
      </c>
      <c r="X80" s="78">
        <f t="shared" si="46"/>
        <v>0</v>
      </c>
      <c r="Y80" s="78">
        <f t="shared" si="46"/>
        <v>0</v>
      </c>
      <c r="Z80" s="78">
        <f t="shared" si="46"/>
        <v>0</v>
      </c>
      <c r="AA80" s="78">
        <f t="shared" si="46"/>
        <v>0</v>
      </c>
      <c r="AB80" s="78">
        <f t="shared" si="46"/>
        <v>0</v>
      </c>
      <c r="AC80" s="78">
        <f t="shared" si="46"/>
        <v>0</v>
      </c>
      <c r="AD80" s="78">
        <f t="shared" si="46"/>
        <v>0</v>
      </c>
      <c r="AE80" s="78">
        <f t="shared" si="46"/>
        <v>0</v>
      </c>
      <c r="AF80" s="78">
        <f t="shared" ref="AF80:AI80" si="47">AF21</f>
        <v>0</v>
      </c>
      <c r="AG80" s="78">
        <f t="shared" si="47"/>
        <v>0</v>
      </c>
      <c r="AH80" s="78">
        <f t="shared" si="47"/>
        <v>0</v>
      </c>
      <c r="AI80" s="78">
        <f t="shared" si="47"/>
        <v>0</v>
      </c>
      <c r="AJ80" s="78">
        <f t="shared" si="46"/>
        <v>0</v>
      </c>
      <c r="AK80" s="78">
        <f t="shared" si="46"/>
        <v>0</v>
      </c>
      <c r="AL80" s="78">
        <f t="shared" si="46"/>
        <v>0</v>
      </c>
      <c r="AM80" s="78">
        <f t="shared" si="46"/>
        <v>0</v>
      </c>
      <c r="AN80" s="78">
        <f t="shared" si="43"/>
        <v>0</v>
      </c>
      <c r="AO80" s="78">
        <f t="shared" si="43"/>
        <v>0</v>
      </c>
      <c r="AP80" s="78">
        <f t="shared" si="43"/>
        <v>0</v>
      </c>
      <c r="AQ80" s="78">
        <f t="shared" si="43"/>
        <v>0</v>
      </c>
      <c r="AR80" s="78">
        <f t="shared" si="43"/>
        <v>0</v>
      </c>
      <c r="AS80" s="78">
        <f t="shared" si="43"/>
        <v>0</v>
      </c>
      <c r="AT80" s="78">
        <f t="shared" si="43"/>
        <v>0</v>
      </c>
      <c r="AU80" s="78">
        <f t="shared" si="43"/>
        <v>0</v>
      </c>
      <c r="AV80" s="78">
        <f t="shared" si="43"/>
        <v>0</v>
      </c>
      <c r="AW80" s="78">
        <f t="shared" si="43"/>
        <v>0</v>
      </c>
      <c r="AX80" s="78">
        <f t="shared" si="43"/>
        <v>0</v>
      </c>
      <c r="AY80" s="78">
        <f t="shared" si="43"/>
        <v>0</v>
      </c>
      <c r="AZ80" s="78">
        <f t="shared" si="43"/>
        <v>0</v>
      </c>
      <c r="BA80" s="78">
        <f t="shared" si="43"/>
        <v>0</v>
      </c>
      <c r="BB80" s="78">
        <f t="shared" si="43"/>
        <v>0</v>
      </c>
      <c r="BC80" s="78">
        <f t="shared" si="43"/>
        <v>0</v>
      </c>
      <c r="BD80" s="78">
        <f t="shared" si="43"/>
        <v>0</v>
      </c>
      <c r="BE80" s="78">
        <f t="shared" si="43"/>
        <v>0</v>
      </c>
      <c r="BF80" s="78">
        <f t="shared" si="43"/>
        <v>0</v>
      </c>
      <c r="BG80" s="78">
        <f t="shared" si="43"/>
        <v>0</v>
      </c>
      <c r="BH80" s="78">
        <f t="shared" si="43"/>
        <v>0</v>
      </c>
      <c r="BI80" s="78">
        <f t="shared" si="43"/>
        <v>0</v>
      </c>
      <c r="BJ80" s="78">
        <f t="shared" si="43"/>
        <v>0</v>
      </c>
      <c r="BK80" s="78">
        <f t="shared" si="43"/>
        <v>0</v>
      </c>
      <c r="BL80" s="78">
        <f t="shared" si="43"/>
        <v>0</v>
      </c>
      <c r="BM80" s="78">
        <f t="shared" si="43"/>
        <v>0</v>
      </c>
      <c r="BN80" s="78">
        <f t="shared" si="43"/>
        <v>0</v>
      </c>
      <c r="BO80" s="78">
        <f t="shared" si="43"/>
        <v>0</v>
      </c>
      <c r="BP80" s="78">
        <f t="shared" si="43"/>
        <v>0</v>
      </c>
      <c r="BQ80" s="78">
        <f t="shared" si="43"/>
        <v>0</v>
      </c>
      <c r="BR80" s="79">
        <f t="shared" ref="BR80" si="48">BR21</f>
        <v>0</v>
      </c>
      <c r="BS80" s="73"/>
      <c r="BT80" s="73"/>
      <c r="BU80" s="73"/>
    </row>
    <row r="81" spans="1:73" ht="15" customHeight="1">
      <c r="A81" s="202"/>
      <c r="B81" s="82" t="s">
        <v>16</v>
      </c>
      <c r="C81" s="172"/>
      <c r="D81" s="78">
        <f t="shared" si="46"/>
        <v>0</v>
      </c>
      <c r="E81" s="78">
        <f t="shared" si="46"/>
        <v>0.05</v>
      </c>
      <c r="F81" s="78">
        <f t="shared" si="46"/>
        <v>0</v>
      </c>
      <c r="G81" s="78">
        <f t="shared" si="46"/>
        <v>0</v>
      </c>
      <c r="H81" s="78">
        <f t="shared" si="46"/>
        <v>0</v>
      </c>
      <c r="I81" s="78">
        <f t="shared" si="46"/>
        <v>0</v>
      </c>
      <c r="J81" s="78">
        <f t="shared" si="46"/>
        <v>0</v>
      </c>
      <c r="K81" s="78">
        <f t="shared" si="46"/>
        <v>0</v>
      </c>
      <c r="L81" s="78">
        <f t="shared" si="46"/>
        <v>0</v>
      </c>
      <c r="M81" s="78">
        <f t="shared" si="46"/>
        <v>0</v>
      </c>
      <c r="N81" s="78">
        <f t="shared" si="46"/>
        <v>0</v>
      </c>
      <c r="O81" s="78">
        <f t="shared" si="46"/>
        <v>0</v>
      </c>
      <c r="P81" s="78">
        <f t="shared" si="46"/>
        <v>0</v>
      </c>
      <c r="Q81" s="78">
        <f t="shared" si="46"/>
        <v>0</v>
      </c>
      <c r="R81" s="78">
        <f t="shared" si="46"/>
        <v>0</v>
      </c>
      <c r="S81" s="78">
        <f t="shared" si="46"/>
        <v>0</v>
      </c>
      <c r="T81" s="78">
        <f t="shared" si="46"/>
        <v>0</v>
      </c>
      <c r="U81" s="78">
        <f t="shared" si="46"/>
        <v>0</v>
      </c>
      <c r="V81" s="78">
        <f t="shared" si="46"/>
        <v>0</v>
      </c>
      <c r="W81" s="78">
        <f t="shared" si="43"/>
        <v>0</v>
      </c>
      <c r="X81" s="78">
        <f t="shared" si="46"/>
        <v>0</v>
      </c>
      <c r="Y81" s="78">
        <f t="shared" si="46"/>
        <v>0</v>
      </c>
      <c r="Z81" s="78">
        <f t="shared" si="46"/>
        <v>0</v>
      </c>
      <c r="AA81" s="78">
        <f t="shared" si="46"/>
        <v>0</v>
      </c>
      <c r="AB81" s="78">
        <f t="shared" si="46"/>
        <v>0</v>
      </c>
      <c r="AC81" s="78">
        <f t="shared" si="46"/>
        <v>0</v>
      </c>
      <c r="AD81" s="78">
        <f t="shared" si="46"/>
        <v>0</v>
      </c>
      <c r="AE81" s="78">
        <f t="shared" si="46"/>
        <v>0</v>
      </c>
      <c r="AF81" s="78">
        <f t="shared" ref="AF81:AI81" si="49">AF22</f>
        <v>0</v>
      </c>
      <c r="AG81" s="78">
        <f t="shared" si="49"/>
        <v>0</v>
      </c>
      <c r="AH81" s="78">
        <f t="shared" si="49"/>
        <v>0</v>
      </c>
      <c r="AI81" s="78">
        <f t="shared" si="49"/>
        <v>0</v>
      </c>
      <c r="AJ81" s="78">
        <f t="shared" si="46"/>
        <v>0</v>
      </c>
      <c r="AK81" s="78">
        <f t="shared" si="46"/>
        <v>0</v>
      </c>
      <c r="AL81" s="78">
        <f t="shared" si="46"/>
        <v>0</v>
      </c>
      <c r="AM81" s="78">
        <f t="shared" si="46"/>
        <v>0</v>
      </c>
      <c r="AN81" s="78">
        <f t="shared" si="43"/>
        <v>0</v>
      </c>
      <c r="AO81" s="78">
        <f t="shared" si="43"/>
        <v>0</v>
      </c>
      <c r="AP81" s="78">
        <f t="shared" si="43"/>
        <v>0</v>
      </c>
      <c r="AQ81" s="78">
        <f t="shared" si="43"/>
        <v>0</v>
      </c>
      <c r="AR81" s="78">
        <f t="shared" si="43"/>
        <v>0</v>
      </c>
      <c r="AS81" s="78">
        <f t="shared" si="43"/>
        <v>0</v>
      </c>
      <c r="AT81" s="78">
        <f t="shared" si="43"/>
        <v>0</v>
      </c>
      <c r="AU81" s="78">
        <f t="shared" si="43"/>
        <v>0</v>
      </c>
      <c r="AV81" s="78">
        <f t="shared" si="43"/>
        <v>0</v>
      </c>
      <c r="AW81" s="78">
        <f t="shared" si="43"/>
        <v>0</v>
      </c>
      <c r="AX81" s="78">
        <f t="shared" si="43"/>
        <v>0</v>
      </c>
      <c r="AY81" s="78">
        <f t="shared" si="43"/>
        <v>0</v>
      </c>
      <c r="AZ81" s="78">
        <f t="shared" si="43"/>
        <v>0</v>
      </c>
      <c r="BA81" s="78">
        <f t="shared" si="43"/>
        <v>0</v>
      </c>
      <c r="BB81" s="78">
        <f t="shared" si="43"/>
        <v>0</v>
      </c>
      <c r="BC81" s="78">
        <f t="shared" si="43"/>
        <v>0</v>
      </c>
      <c r="BD81" s="78">
        <f t="shared" si="43"/>
        <v>0</v>
      </c>
      <c r="BE81" s="78">
        <f t="shared" si="43"/>
        <v>0</v>
      </c>
      <c r="BF81" s="78">
        <f t="shared" si="43"/>
        <v>0</v>
      </c>
      <c r="BG81" s="78">
        <f t="shared" si="43"/>
        <v>0</v>
      </c>
      <c r="BH81" s="78">
        <f t="shared" si="43"/>
        <v>0</v>
      </c>
      <c r="BI81" s="78">
        <f t="shared" si="43"/>
        <v>0</v>
      </c>
      <c r="BJ81" s="78">
        <f t="shared" si="43"/>
        <v>0</v>
      </c>
      <c r="BK81" s="78">
        <f t="shared" si="43"/>
        <v>0</v>
      </c>
      <c r="BL81" s="78">
        <f t="shared" si="43"/>
        <v>0</v>
      </c>
      <c r="BM81" s="78">
        <f t="shared" si="43"/>
        <v>0</v>
      </c>
      <c r="BN81" s="78">
        <f t="shared" si="43"/>
        <v>0</v>
      </c>
      <c r="BO81" s="78">
        <f t="shared" si="43"/>
        <v>0</v>
      </c>
      <c r="BP81" s="78">
        <f t="shared" si="43"/>
        <v>0</v>
      </c>
      <c r="BQ81" s="78">
        <f t="shared" si="43"/>
        <v>0</v>
      </c>
      <c r="BR81" s="79">
        <f t="shared" ref="BR81" si="50">BR22</f>
        <v>0</v>
      </c>
      <c r="BS81" s="73"/>
      <c r="BT81" s="73"/>
      <c r="BU81" s="73"/>
    </row>
    <row r="82" spans="1:73" ht="15" customHeight="1">
      <c r="A82" s="203"/>
      <c r="B82" s="82" t="s">
        <v>17</v>
      </c>
      <c r="C82" s="173"/>
      <c r="D82" s="78">
        <f t="shared" si="46"/>
        <v>0</v>
      </c>
      <c r="E82" s="78">
        <f t="shared" si="46"/>
        <v>0</v>
      </c>
      <c r="F82" s="78">
        <f t="shared" si="46"/>
        <v>0.01</v>
      </c>
      <c r="G82" s="78">
        <f t="shared" si="46"/>
        <v>0</v>
      </c>
      <c r="H82" s="78">
        <f t="shared" si="46"/>
        <v>0</v>
      </c>
      <c r="I82" s="78">
        <f t="shared" si="46"/>
        <v>0</v>
      </c>
      <c r="J82" s="78">
        <f t="shared" si="46"/>
        <v>0</v>
      </c>
      <c r="K82" s="78">
        <f t="shared" si="46"/>
        <v>0</v>
      </c>
      <c r="L82" s="78">
        <f t="shared" si="46"/>
        <v>0</v>
      </c>
      <c r="M82" s="78">
        <f t="shared" si="46"/>
        <v>0</v>
      </c>
      <c r="N82" s="78">
        <f t="shared" si="46"/>
        <v>0</v>
      </c>
      <c r="O82" s="78">
        <f t="shared" si="46"/>
        <v>0</v>
      </c>
      <c r="P82" s="78">
        <f t="shared" si="46"/>
        <v>0</v>
      </c>
      <c r="Q82" s="78">
        <f t="shared" si="46"/>
        <v>0</v>
      </c>
      <c r="R82" s="78">
        <f t="shared" si="46"/>
        <v>0</v>
      </c>
      <c r="S82" s="78">
        <f t="shared" si="46"/>
        <v>0</v>
      </c>
      <c r="T82" s="78">
        <f t="shared" si="46"/>
        <v>0</v>
      </c>
      <c r="U82" s="78">
        <f t="shared" si="46"/>
        <v>0</v>
      </c>
      <c r="V82" s="78">
        <f t="shared" si="46"/>
        <v>0</v>
      </c>
      <c r="W82" s="78">
        <f t="shared" si="43"/>
        <v>0</v>
      </c>
      <c r="X82" s="78">
        <f t="shared" si="46"/>
        <v>0</v>
      </c>
      <c r="Y82" s="78">
        <f t="shared" si="46"/>
        <v>0</v>
      </c>
      <c r="Z82" s="78">
        <f t="shared" si="46"/>
        <v>0</v>
      </c>
      <c r="AA82" s="78">
        <f t="shared" si="46"/>
        <v>0</v>
      </c>
      <c r="AB82" s="78">
        <f t="shared" si="46"/>
        <v>0</v>
      </c>
      <c r="AC82" s="78">
        <f t="shared" si="46"/>
        <v>0</v>
      </c>
      <c r="AD82" s="78">
        <f t="shared" si="46"/>
        <v>0</v>
      </c>
      <c r="AE82" s="78">
        <f t="shared" si="46"/>
        <v>0</v>
      </c>
      <c r="AF82" s="78">
        <f t="shared" ref="AF82:AI82" si="51">AF23</f>
        <v>0</v>
      </c>
      <c r="AG82" s="78">
        <f t="shared" si="51"/>
        <v>0</v>
      </c>
      <c r="AH82" s="78">
        <f t="shared" si="51"/>
        <v>0</v>
      </c>
      <c r="AI82" s="78">
        <f t="shared" si="51"/>
        <v>0</v>
      </c>
      <c r="AJ82" s="78">
        <f t="shared" si="46"/>
        <v>0.02</v>
      </c>
      <c r="AK82" s="78">
        <f t="shared" si="46"/>
        <v>0</v>
      </c>
      <c r="AL82" s="78">
        <f t="shared" si="46"/>
        <v>0</v>
      </c>
      <c r="AM82" s="78">
        <f t="shared" si="46"/>
        <v>0</v>
      </c>
      <c r="AN82" s="78">
        <f t="shared" si="43"/>
        <v>0</v>
      </c>
      <c r="AO82" s="78">
        <f t="shared" si="43"/>
        <v>0</v>
      </c>
      <c r="AP82" s="78">
        <f t="shared" si="43"/>
        <v>0</v>
      </c>
      <c r="AQ82" s="78">
        <f t="shared" si="43"/>
        <v>0</v>
      </c>
      <c r="AR82" s="78">
        <f t="shared" si="43"/>
        <v>0</v>
      </c>
      <c r="AS82" s="78">
        <f t="shared" si="43"/>
        <v>0</v>
      </c>
      <c r="AT82" s="78">
        <f t="shared" si="43"/>
        <v>0</v>
      </c>
      <c r="AU82" s="78">
        <f t="shared" si="43"/>
        <v>0</v>
      </c>
      <c r="AV82" s="78">
        <f t="shared" si="43"/>
        <v>0</v>
      </c>
      <c r="AW82" s="78">
        <f t="shared" si="43"/>
        <v>0</v>
      </c>
      <c r="AX82" s="78">
        <f t="shared" si="43"/>
        <v>0</v>
      </c>
      <c r="AY82" s="78">
        <f t="shared" si="43"/>
        <v>0</v>
      </c>
      <c r="AZ82" s="78">
        <f t="shared" si="43"/>
        <v>0</v>
      </c>
      <c r="BA82" s="78">
        <f t="shared" si="43"/>
        <v>0</v>
      </c>
      <c r="BB82" s="78">
        <f t="shared" si="43"/>
        <v>0</v>
      </c>
      <c r="BC82" s="78">
        <f t="shared" si="43"/>
        <v>0</v>
      </c>
      <c r="BD82" s="78">
        <f t="shared" si="43"/>
        <v>0</v>
      </c>
      <c r="BE82" s="78">
        <f t="shared" si="43"/>
        <v>0</v>
      </c>
      <c r="BF82" s="78">
        <f t="shared" si="43"/>
        <v>0</v>
      </c>
      <c r="BG82" s="78">
        <f t="shared" si="43"/>
        <v>0</v>
      </c>
      <c r="BH82" s="78">
        <f t="shared" si="43"/>
        <v>0</v>
      </c>
      <c r="BI82" s="78">
        <f t="shared" si="43"/>
        <v>0</v>
      </c>
      <c r="BJ82" s="78">
        <f t="shared" si="43"/>
        <v>0</v>
      </c>
      <c r="BK82" s="78">
        <f t="shared" si="43"/>
        <v>0</v>
      </c>
      <c r="BL82" s="78">
        <f t="shared" si="43"/>
        <v>0</v>
      </c>
      <c r="BM82" s="78">
        <f t="shared" si="43"/>
        <v>0</v>
      </c>
      <c r="BN82" s="78">
        <f t="shared" si="43"/>
        <v>0</v>
      </c>
      <c r="BO82" s="78">
        <f t="shared" si="43"/>
        <v>0</v>
      </c>
      <c r="BP82" s="78">
        <f t="shared" si="43"/>
        <v>0</v>
      </c>
      <c r="BQ82" s="78">
        <f t="shared" si="43"/>
        <v>0</v>
      </c>
      <c r="BR82" s="79">
        <f t="shared" ref="BR82" si="52">BR23</f>
        <v>5.0000000000000002E-5</v>
      </c>
      <c r="BS82" s="73"/>
      <c r="BT82" s="73"/>
      <c r="BU82" s="73"/>
    </row>
    <row r="83" spans="1:73" ht="16.8">
      <c r="A83" s="73"/>
      <c r="B83" s="93" t="s">
        <v>24</v>
      </c>
      <c r="C83" s="71"/>
      <c r="D83" s="94">
        <f t="shared" ref="D83:AL83" si="53">SUM(D76:D82)</f>
        <v>0.04</v>
      </c>
      <c r="E83" s="94">
        <f t="shared" si="53"/>
        <v>0.05</v>
      </c>
      <c r="F83" s="94">
        <f t="shared" si="53"/>
        <v>0.01</v>
      </c>
      <c r="G83" s="94">
        <f t="shared" si="53"/>
        <v>0</v>
      </c>
      <c r="H83" s="94">
        <f t="shared" si="53"/>
        <v>0</v>
      </c>
      <c r="I83" s="94">
        <f t="shared" si="53"/>
        <v>0</v>
      </c>
      <c r="J83" s="94">
        <f t="shared" si="53"/>
        <v>2.4E-2</v>
      </c>
      <c r="K83" s="94">
        <f t="shared" si="53"/>
        <v>5.0000000000000001E-3</v>
      </c>
      <c r="L83" s="94">
        <f t="shared" si="53"/>
        <v>1.3000000000000001E-2</v>
      </c>
      <c r="M83" s="94">
        <f t="shared" si="53"/>
        <v>0</v>
      </c>
      <c r="N83" s="94">
        <f t="shared" si="53"/>
        <v>0</v>
      </c>
      <c r="O83" s="94">
        <f t="shared" si="53"/>
        <v>0</v>
      </c>
      <c r="P83" s="94">
        <f t="shared" si="53"/>
        <v>0</v>
      </c>
      <c r="Q83" s="94">
        <f t="shared" si="53"/>
        <v>0</v>
      </c>
      <c r="R83" s="94">
        <f t="shared" si="53"/>
        <v>0</v>
      </c>
      <c r="S83" s="94">
        <f t="shared" si="53"/>
        <v>0</v>
      </c>
      <c r="T83" s="94">
        <f t="shared" si="53"/>
        <v>0</v>
      </c>
      <c r="U83" s="94">
        <f t="shared" si="53"/>
        <v>0</v>
      </c>
      <c r="V83" s="94">
        <f t="shared" si="53"/>
        <v>0</v>
      </c>
      <c r="W83" s="94">
        <f t="shared" si="53"/>
        <v>0</v>
      </c>
      <c r="X83" s="94">
        <f t="shared" si="53"/>
        <v>0.16666666666666666</v>
      </c>
      <c r="Y83" s="94">
        <f t="shared" si="53"/>
        <v>0</v>
      </c>
      <c r="Z83" s="94">
        <f t="shared" si="53"/>
        <v>0</v>
      </c>
      <c r="AA83" s="94">
        <f t="shared" si="53"/>
        <v>0</v>
      </c>
      <c r="AB83" s="94">
        <f t="shared" si="53"/>
        <v>0</v>
      </c>
      <c r="AC83" s="94">
        <f t="shared" si="53"/>
        <v>0</v>
      </c>
      <c r="AD83" s="94">
        <f t="shared" si="53"/>
        <v>0</v>
      </c>
      <c r="AE83" s="94">
        <f t="shared" si="53"/>
        <v>0</v>
      </c>
      <c r="AF83" s="94">
        <f t="shared" ref="AF83:AI83" si="54">SUM(AF76:AF82)</f>
        <v>0</v>
      </c>
      <c r="AG83" s="94">
        <f t="shared" si="54"/>
        <v>0</v>
      </c>
      <c r="AH83" s="94">
        <f t="shared" si="54"/>
        <v>0</v>
      </c>
      <c r="AI83" s="94">
        <f t="shared" si="54"/>
        <v>0</v>
      </c>
      <c r="AJ83" s="94">
        <f t="shared" si="53"/>
        <v>0.02</v>
      </c>
      <c r="AK83" s="94">
        <f t="shared" si="53"/>
        <v>0</v>
      </c>
      <c r="AL83" s="94">
        <f t="shared" si="53"/>
        <v>0</v>
      </c>
      <c r="AM83" s="94">
        <f t="shared" ref="AM83:BQ83" si="55">SUM(AM76:AM82)</f>
        <v>5.9999999999999995E-4</v>
      </c>
      <c r="AN83" s="94">
        <f t="shared" si="55"/>
        <v>0</v>
      </c>
      <c r="AO83" s="94">
        <f t="shared" si="55"/>
        <v>0</v>
      </c>
      <c r="AP83" s="94">
        <f t="shared" si="55"/>
        <v>0</v>
      </c>
      <c r="AQ83" s="94">
        <f t="shared" si="55"/>
        <v>0</v>
      </c>
      <c r="AR83" s="94">
        <f t="shared" si="55"/>
        <v>0</v>
      </c>
      <c r="AS83" s="94">
        <f t="shared" si="55"/>
        <v>0</v>
      </c>
      <c r="AT83" s="94">
        <f t="shared" si="55"/>
        <v>0</v>
      </c>
      <c r="AU83" s="94">
        <f t="shared" si="55"/>
        <v>0</v>
      </c>
      <c r="AV83" s="94">
        <f t="shared" si="55"/>
        <v>0</v>
      </c>
      <c r="AW83" s="94">
        <f t="shared" si="55"/>
        <v>0</v>
      </c>
      <c r="AX83" s="94">
        <f t="shared" si="55"/>
        <v>0</v>
      </c>
      <c r="AY83" s="94">
        <f t="shared" si="55"/>
        <v>0</v>
      </c>
      <c r="AZ83" s="94">
        <f t="shared" si="55"/>
        <v>0</v>
      </c>
      <c r="BA83" s="94">
        <f t="shared" si="55"/>
        <v>0</v>
      </c>
      <c r="BB83" s="94">
        <f t="shared" si="55"/>
        <v>0</v>
      </c>
      <c r="BC83" s="94">
        <f t="shared" si="55"/>
        <v>0</v>
      </c>
      <c r="BD83" s="94">
        <f t="shared" si="55"/>
        <v>0</v>
      </c>
      <c r="BE83" s="94">
        <f t="shared" si="55"/>
        <v>0</v>
      </c>
      <c r="BF83" s="94">
        <f t="shared" si="55"/>
        <v>0.01</v>
      </c>
      <c r="BG83" s="94">
        <f t="shared" si="55"/>
        <v>0</v>
      </c>
      <c r="BH83" s="94">
        <f t="shared" si="55"/>
        <v>0.05</v>
      </c>
      <c r="BI83" s="94">
        <f t="shared" si="55"/>
        <v>0</v>
      </c>
      <c r="BJ83" s="94">
        <f t="shared" si="55"/>
        <v>0.24</v>
      </c>
      <c r="BK83" s="94">
        <f t="shared" si="55"/>
        <v>0.01</v>
      </c>
      <c r="BL83" s="94">
        <f t="shared" si="55"/>
        <v>0.02</v>
      </c>
      <c r="BM83" s="94">
        <f t="shared" si="55"/>
        <v>0</v>
      </c>
      <c r="BN83" s="94">
        <f t="shared" si="55"/>
        <v>7.0000000000000007E-2</v>
      </c>
      <c r="BO83" s="94">
        <f t="shared" si="55"/>
        <v>3.0000000000000001E-3</v>
      </c>
      <c r="BP83" s="94">
        <f t="shared" si="55"/>
        <v>4.0000000000000001E-3</v>
      </c>
      <c r="BQ83" s="94">
        <f t="shared" si="55"/>
        <v>5.0000000000000001E-3</v>
      </c>
      <c r="BR83" s="86">
        <f t="shared" ref="BR83" si="56">SUM(BR76:BR82)</f>
        <v>5.0000000000000002E-5</v>
      </c>
      <c r="BS83" s="73"/>
      <c r="BT83" s="73"/>
      <c r="BU83" s="73"/>
    </row>
    <row r="84" spans="1:73" ht="16.8">
      <c r="A84" s="73"/>
      <c r="B84" s="93" t="s">
        <v>25</v>
      </c>
      <c r="C84" s="71"/>
      <c r="D84" s="108">
        <f t="shared" ref="D84:S84" si="57">PRODUCT(D83,$F$7)</f>
        <v>0.04</v>
      </c>
      <c r="E84" s="108">
        <f t="shared" si="57"/>
        <v>0.05</v>
      </c>
      <c r="F84" s="108">
        <f t="shared" si="57"/>
        <v>0.01</v>
      </c>
      <c r="G84" s="108">
        <f t="shared" si="57"/>
        <v>0</v>
      </c>
      <c r="H84" s="108">
        <f t="shared" si="57"/>
        <v>0</v>
      </c>
      <c r="I84" s="108">
        <f t="shared" si="57"/>
        <v>0</v>
      </c>
      <c r="J84" s="108">
        <f t="shared" si="57"/>
        <v>2.4E-2</v>
      </c>
      <c r="K84" s="108">
        <f t="shared" si="57"/>
        <v>5.0000000000000001E-3</v>
      </c>
      <c r="L84" s="108">
        <f t="shared" si="57"/>
        <v>1.3000000000000001E-2</v>
      </c>
      <c r="M84" s="108">
        <f t="shared" si="57"/>
        <v>0</v>
      </c>
      <c r="N84" s="108">
        <f t="shared" si="57"/>
        <v>0</v>
      </c>
      <c r="O84" s="108">
        <f t="shared" si="57"/>
        <v>0</v>
      </c>
      <c r="P84" s="108">
        <f t="shared" si="57"/>
        <v>0</v>
      </c>
      <c r="Q84" s="108">
        <f t="shared" si="57"/>
        <v>0</v>
      </c>
      <c r="R84" s="108">
        <f t="shared" si="57"/>
        <v>0</v>
      </c>
      <c r="S84" s="108">
        <f t="shared" si="57"/>
        <v>0</v>
      </c>
      <c r="T84" s="108">
        <f t="shared" ref="T84:X84" si="58">PRODUCT(T83,$F$7)</f>
        <v>0</v>
      </c>
      <c r="U84" s="108">
        <f t="shared" si="58"/>
        <v>0</v>
      </c>
      <c r="V84" s="108">
        <f t="shared" si="58"/>
        <v>0</v>
      </c>
      <c r="W84" s="108">
        <f t="shared" si="58"/>
        <v>0</v>
      </c>
      <c r="X84" s="108">
        <f t="shared" si="58"/>
        <v>0.16666666666666666</v>
      </c>
      <c r="Y84" s="108">
        <f t="shared" ref="Y84:BQ84" si="59">PRODUCT(Y83,$F$7)</f>
        <v>0</v>
      </c>
      <c r="Z84" s="108">
        <f t="shared" si="59"/>
        <v>0</v>
      </c>
      <c r="AA84" s="108">
        <f t="shared" si="59"/>
        <v>0</v>
      </c>
      <c r="AB84" s="108">
        <f t="shared" si="59"/>
        <v>0</v>
      </c>
      <c r="AC84" s="108">
        <f t="shared" si="59"/>
        <v>0</v>
      </c>
      <c r="AD84" s="108">
        <f t="shared" si="59"/>
        <v>0</v>
      </c>
      <c r="AE84" s="108">
        <f t="shared" si="59"/>
        <v>0</v>
      </c>
      <c r="AF84" s="108">
        <f t="shared" ref="AF84:AI84" si="60">PRODUCT(AF83,$F$7)</f>
        <v>0</v>
      </c>
      <c r="AG84" s="108">
        <f t="shared" si="60"/>
        <v>0</v>
      </c>
      <c r="AH84" s="108">
        <f t="shared" si="60"/>
        <v>0</v>
      </c>
      <c r="AI84" s="108">
        <f t="shared" si="60"/>
        <v>0</v>
      </c>
      <c r="AJ84" s="108">
        <f t="shared" si="59"/>
        <v>0.02</v>
      </c>
      <c r="AK84" s="108">
        <f t="shared" si="59"/>
        <v>0</v>
      </c>
      <c r="AL84" s="108">
        <f t="shared" si="59"/>
        <v>0</v>
      </c>
      <c r="AM84" s="108">
        <f t="shared" si="59"/>
        <v>5.9999999999999995E-4</v>
      </c>
      <c r="AN84" s="108">
        <f t="shared" si="59"/>
        <v>0</v>
      </c>
      <c r="AO84" s="108">
        <f t="shared" si="59"/>
        <v>0</v>
      </c>
      <c r="AP84" s="108">
        <f t="shared" si="59"/>
        <v>0</v>
      </c>
      <c r="AQ84" s="108">
        <f t="shared" si="59"/>
        <v>0</v>
      </c>
      <c r="AR84" s="108">
        <f t="shared" si="59"/>
        <v>0</v>
      </c>
      <c r="AS84" s="108">
        <f t="shared" si="59"/>
        <v>0</v>
      </c>
      <c r="AT84" s="108">
        <f t="shared" si="59"/>
        <v>0</v>
      </c>
      <c r="AU84" s="108">
        <f t="shared" si="59"/>
        <v>0</v>
      </c>
      <c r="AV84" s="108">
        <f t="shared" si="59"/>
        <v>0</v>
      </c>
      <c r="AW84" s="108">
        <f t="shared" si="59"/>
        <v>0</v>
      </c>
      <c r="AX84" s="108">
        <f t="shared" si="59"/>
        <v>0</v>
      </c>
      <c r="AY84" s="108">
        <f t="shared" si="59"/>
        <v>0</v>
      </c>
      <c r="AZ84" s="108">
        <f t="shared" si="59"/>
        <v>0</v>
      </c>
      <c r="BA84" s="108">
        <f t="shared" si="59"/>
        <v>0</v>
      </c>
      <c r="BB84" s="108">
        <f t="shared" si="59"/>
        <v>0</v>
      </c>
      <c r="BC84" s="108">
        <f t="shared" si="59"/>
        <v>0</v>
      </c>
      <c r="BD84" s="108">
        <f t="shared" si="59"/>
        <v>0</v>
      </c>
      <c r="BE84" s="108">
        <f t="shared" si="59"/>
        <v>0</v>
      </c>
      <c r="BF84" s="108">
        <f t="shared" si="59"/>
        <v>0.01</v>
      </c>
      <c r="BG84" s="108">
        <f t="shared" si="59"/>
        <v>0</v>
      </c>
      <c r="BH84" s="108">
        <f t="shared" si="59"/>
        <v>0.05</v>
      </c>
      <c r="BI84" s="108">
        <f t="shared" si="59"/>
        <v>0</v>
      </c>
      <c r="BJ84" s="108">
        <f t="shared" si="59"/>
        <v>0.24</v>
      </c>
      <c r="BK84" s="108">
        <f t="shared" si="59"/>
        <v>0.01</v>
      </c>
      <c r="BL84" s="108">
        <f t="shared" si="59"/>
        <v>0.02</v>
      </c>
      <c r="BM84" s="108">
        <f t="shared" si="59"/>
        <v>0</v>
      </c>
      <c r="BN84" s="108">
        <f t="shared" si="59"/>
        <v>7.0000000000000007E-2</v>
      </c>
      <c r="BO84" s="108">
        <f t="shared" si="59"/>
        <v>3.0000000000000001E-3</v>
      </c>
      <c r="BP84" s="108">
        <f t="shared" si="59"/>
        <v>4.0000000000000001E-3</v>
      </c>
      <c r="BQ84" s="108">
        <f t="shared" si="59"/>
        <v>5.0000000000000001E-3</v>
      </c>
      <c r="BR84" s="87">
        <f t="shared" ref="BR84" si="61">PRODUCT(BR83,$F$7)</f>
        <v>5.0000000000000002E-5</v>
      </c>
      <c r="BS84" s="73"/>
      <c r="BT84" s="73"/>
      <c r="BU84" s="73"/>
    </row>
    <row r="85" spans="1:73">
      <c r="A85" s="73"/>
      <c r="B85" s="73"/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73"/>
      <c r="O85" s="73"/>
      <c r="P85" s="73"/>
      <c r="Q85" s="73"/>
      <c r="R85" s="73"/>
      <c r="S85" s="73"/>
      <c r="T85" s="73"/>
      <c r="U85" s="73"/>
      <c r="V85" s="73"/>
      <c r="W85" s="73"/>
      <c r="X85" s="73"/>
      <c r="Y85" s="73"/>
      <c r="Z85" s="73"/>
      <c r="AA85" s="73"/>
      <c r="AB85" s="73"/>
      <c r="AC85" s="73"/>
      <c r="AD85" s="73"/>
      <c r="AE85" s="73"/>
      <c r="AF85" s="73"/>
      <c r="AG85" s="73"/>
      <c r="AH85" s="73"/>
      <c r="AI85" s="73"/>
      <c r="AJ85" s="73"/>
      <c r="AK85" s="73"/>
      <c r="AL85" s="73"/>
      <c r="AM85" s="73"/>
      <c r="AN85" s="73"/>
      <c r="AO85" s="73"/>
      <c r="AP85" s="73"/>
      <c r="AQ85" s="73"/>
      <c r="AR85" s="73"/>
      <c r="AS85" s="73"/>
      <c r="AT85" s="73"/>
      <c r="AU85" s="73"/>
      <c r="AV85" s="73"/>
      <c r="AW85" s="73"/>
      <c r="AX85" s="73"/>
      <c r="AY85" s="73"/>
      <c r="AZ85" s="73"/>
      <c r="BA85" s="73"/>
      <c r="BB85" s="73"/>
      <c r="BC85" s="73"/>
      <c r="BD85" s="73"/>
      <c r="BE85" s="73"/>
      <c r="BF85" s="73"/>
      <c r="BG85" s="73"/>
      <c r="BH85" s="73"/>
      <c r="BI85" s="73"/>
      <c r="BJ85" s="73"/>
      <c r="BK85" s="73"/>
      <c r="BL85" s="73"/>
      <c r="BM85" s="73"/>
      <c r="BN85" s="73"/>
      <c r="BO85" s="73"/>
      <c r="BP85" s="73"/>
      <c r="BQ85" s="73"/>
      <c r="BR85" s="75"/>
      <c r="BS85" s="73"/>
      <c r="BT85" s="73"/>
      <c r="BU85" s="73"/>
    </row>
    <row r="86" spans="1:73" ht="16.8">
      <c r="A86" s="88"/>
      <c r="B86" s="89" t="s">
        <v>26</v>
      </c>
      <c r="C86" s="90" t="s">
        <v>27</v>
      </c>
      <c r="D86" s="109">
        <f t="shared" ref="D86:BQ86" si="62">D50</f>
        <v>107.27</v>
      </c>
      <c r="E86" s="109">
        <f t="shared" si="62"/>
        <v>114</v>
      </c>
      <c r="F86" s="109">
        <f t="shared" si="62"/>
        <v>83</v>
      </c>
      <c r="G86" s="109">
        <f t="shared" si="62"/>
        <v>744</v>
      </c>
      <c r="H86" s="109">
        <f t="shared" si="62"/>
        <v>1740</v>
      </c>
      <c r="I86" s="109">
        <f t="shared" si="62"/>
        <v>960</v>
      </c>
      <c r="J86" s="109">
        <f t="shared" si="62"/>
        <v>90.57</v>
      </c>
      <c r="K86" s="109">
        <f t="shared" si="62"/>
        <v>1173.33</v>
      </c>
      <c r="L86" s="109">
        <f t="shared" si="62"/>
        <v>255.2</v>
      </c>
      <c r="M86" s="109">
        <f t="shared" si="62"/>
        <v>741</v>
      </c>
      <c r="N86" s="109">
        <f t="shared" si="62"/>
        <v>126.38</v>
      </c>
      <c r="O86" s="109">
        <f t="shared" si="62"/>
        <v>387.53</v>
      </c>
      <c r="P86" s="109">
        <f t="shared" si="62"/>
        <v>465.79</v>
      </c>
      <c r="Q86" s="109">
        <f t="shared" si="62"/>
        <v>520</v>
      </c>
      <c r="R86" s="109">
        <f t="shared" si="62"/>
        <v>1295</v>
      </c>
      <c r="S86" s="109">
        <f t="shared" si="62"/>
        <v>0</v>
      </c>
      <c r="T86" s="109">
        <f t="shared" si="62"/>
        <v>0</v>
      </c>
      <c r="U86" s="109">
        <f t="shared" si="62"/>
        <v>824</v>
      </c>
      <c r="V86" s="109">
        <f t="shared" si="62"/>
        <v>461.33</v>
      </c>
      <c r="W86" s="109">
        <f>W50</f>
        <v>120</v>
      </c>
      <c r="X86" s="109">
        <f t="shared" si="62"/>
        <v>9</v>
      </c>
      <c r="Y86" s="109">
        <f t="shared" si="62"/>
        <v>266.5</v>
      </c>
      <c r="Z86" s="109">
        <f t="shared" si="62"/>
        <v>533</v>
      </c>
      <c r="AA86" s="109">
        <f t="shared" si="62"/>
        <v>431</v>
      </c>
      <c r="AB86" s="109">
        <f t="shared" si="62"/>
        <v>400</v>
      </c>
      <c r="AC86" s="109">
        <f t="shared" si="62"/>
        <v>289</v>
      </c>
      <c r="AD86" s="109">
        <f t="shared" si="62"/>
        <v>135</v>
      </c>
      <c r="AE86" s="109">
        <f t="shared" si="62"/>
        <v>838</v>
      </c>
      <c r="AF86" s="109"/>
      <c r="AG86" s="109"/>
      <c r="AH86" s="109">
        <f t="shared" si="62"/>
        <v>252</v>
      </c>
      <c r="AI86" s="109"/>
      <c r="AJ86" s="109">
        <f t="shared" si="62"/>
        <v>295.45</v>
      </c>
      <c r="AK86" s="109">
        <f t="shared" si="62"/>
        <v>99</v>
      </c>
      <c r="AL86" s="109">
        <f t="shared" si="62"/>
        <v>72.75</v>
      </c>
      <c r="AM86" s="109">
        <f t="shared" si="62"/>
        <v>47.1</v>
      </c>
      <c r="AN86" s="109">
        <f t="shared" si="62"/>
        <v>260</v>
      </c>
      <c r="AO86" s="109">
        <f t="shared" si="62"/>
        <v>325</v>
      </c>
      <c r="AP86" s="109">
        <f t="shared" si="62"/>
        <v>0</v>
      </c>
      <c r="AQ86" s="109">
        <f t="shared" si="62"/>
        <v>420</v>
      </c>
      <c r="AR86" s="109">
        <f t="shared" si="62"/>
        <v>0</v>
      </c>
      <c r="AS86" s="109">
        <f t="shared" si="62"/>
        <v>288.51</v>
      </c>
      <c r="AT86" s="109">
        <f t="shared" si="62"/>
        <v>90</v>
      </c>
      <c r="AU86" s="109">
        <f t="shared" si="62"/>
        <v>83.33</v>
      </c>
      <c r="AV86" s="109">
        <f t="shared" si="62"/>
        <v>80.67</v>
      </c>
      <c r="AW86" s="109">
        <f t="shared" si="62"/>
        <v>82.85</v>
      </c>
      <c r="AX86" s="109">
        <f t="shared" si="62"/>
        <v>81.430000000000007</v>
      </c>
      <c r="AY86" s="109">
        <f t="shared" si="62"/>
        <v>63.75</v>
      </c>
      <c r="AZ86" s="109">
        <f t="shared" si="62"/>
        <v>95.38</v>
      </c>
      <c r="BA86" s="109">
        <f t="shared" si="62"/>
        <v>74</v>
      </c>
      <c r="BB86" s="109">
        <f t="shared" si="62"/>
        <v>65</v>
      </c>
      <c r="BC86" s="109">
        <f t="shared" si="62"/>
        <v>111.33</v>
      </c>
      <c r="BD86" s="109">
        <f t="shared" si="62"/>
        <v>346</v>
      </c>
      <c r="BE86" s="109">
        <f t="shared" si="62"/>
        <v>552</v>
      </c>
      <c r="BF86" s="109">
        <f t="shared" si="62"/>
        <v>666</v>
      </c>
      <c r="BG86" s="109">
        <f t="shared" si="62"/>
        <v>320</v>
      </c>
      <c r="BH86" s="109">
        <f t="shared" si="62"/>
        <v>585</v>
      </c>
      <c r="BI86" s="109">
        <f t="shared" si="62"/>
        <v>0</v>
      </c>
      <c r="BJ86" s="109">
        <f t="shared" si="62"/>
        <v>51</v>
      </c>
      <c r="BK86" s="109">
        <f t="shared" si="62"/>
        <v>63</v>
      </c>
      <c r="BL86" s="109">
        <f t="shared" si="62"/>
        <v>42</v>
      </c>
      <c r="BM86" s="109">
        <f t="shared" si="62"/>
        <v>43</v>
      </c>
      <c r="BN86" s="109">
        <f t="shared" si="62"/>
        <v>64</v>
      </c>
      <c r="BO86" s="109">
        <f t="shared" si="62"/>
        <v>280</v>
      </c>
      <c r="BP86" s="109">
        <f t="shared" si="62"/>
        <v>175.56</v>
      </c>
      <c r="BQ86" s="109">
        <f t="shared" si="62"/>
        <v>30</v>
      </c>
      <c r="BR86" s="86">
        <f t="shared" ref="BR86" si="63">BR50</f>
        <v>0</v>
      </c>
      <c r="BS86" s="73"/>
      <c r="BT86" s="73"/>
      <c r="BU86" s="73"/>
    </row>
    <row r="87" spans="1:73" ht="16.8">
      <c r="A87" s="73"/>
      <c r="B87" s="93" t="s">
        <v>28</v>
      </c>
      <c r="C87" s="71" t="s">
        <v>27</v>
      </c>
      <c r="D87" s="94">
        <f t="shared" ref="D87:BQ87" si="64">D86/1000</f>
        <v>0.10726999999999999</v>
      </c>
      <c r="E87" s="94">
        <f t="shared" si="64"/>
        <v>0.114</v>
      </c>
      <c r="F87" s="94">
        <f t="shared" si="64"/>
        <v>8.3000000000000004E-2</v>
      </c>
      <c r="G87" s="94">
        <f t="shared" si="64"/>
        <v>0.74399999999999999</v>
      </c>
      <c r="H87" s="94">
        <f t="shared" si="64"/>
        <v>1.74</v>
      </c>
      <c r="I87" s="94">
        <f t="shared" si="64"/>
        <v>0.96</v>
      </c>
      <c r="J87" s="94">
        <f t="shared" si="64"/>
        <v>9.0569999999999998E-2</v>
      </c>
      <c r="K87" s="94">
        <f t="shared" si="64"/>
        <v>1.17333</v>
      </c>
      <c r="L87" s="94">
        <f t="shared" si="64"/>
        <v>0.25519999999999998</v>
      </c>
      <c r="M87" s="94">
        <f t="shared" si="64"/>
        <v>0.74099999999999999</v>
      </c>
      <c r="N87" s="94">
        <f t="shared" si="64"/>
        <v>0.12637999999999999</v>
      </c>
      <c r="O87" s="94">
        <f t="shared" si="64"/>
        <v>0.38752999999999999</v>
      </c>
      <c r="P87" s="94">
        <f t="shared" si="64"/>
        <v>0.46579000000000004</v>
      </c>
      <c r="Q87" s="94">
        <f t="shared" si="64"/>
        <v>0.52</v>
      </c>
      <c r="R87" s="94">
        <f t="shared" si="64"/>
        <v>1.2949999999999999</v>
      </c>
      <c r="S87" s="94">
        <f t="shared" si="64"/>
        <v>0</v>
      </c>
      <c r="T87" s="94">
        <f t="shared" si="64"/>
        <v>0</v>
      </c>
      <c r="U87" s="94">
        <f t="shared" si="64"/>
        <v>0.82399999999999995</v>
      </c>
      <c r="V87" s="94">
        <f t="shared" si="64"/>
        <v>0.46132999999999996</v>
      </c>
      <c r="W87" s="94">
        <f>W86/1000</f>
        <v>0.12</v>
      </c>
      <c r="X87" s="94">
        <f t="shared" si="64"/>
        <v>8.9999999999999993E-3</v>
      </c>
      <c r="Y87" s="94">
        <f t="shared" si="64"/>
        <v>0.26650000000000001</v>
      </c>
      <c r="Z87" s="94">
        <f t="shared" si="64"/>
        <v>0.53300000000000003</v>
      </c>
      <c r="AA87" s="94">
        <f t="shared" si="64"/>
        <v>0.43099999999999999</v>
      </c>
      <c r="AB87" s="94">
        <f t="shared" si="64"/>
        <v>0.4</v>
      </c>
      <c r="AC87" s="94">
        <f t="shared" si="64"/>
        <v>0.28899999999999998</v>
      </c>
      <c r="AD87" s="94">
        <f t="shared" si="64"/>
        <v>0.13500000000000001</v>
      </c>
      <c r="AE87" s="94">
        <f t="shared" si="64"/>
        <v>0.83799999999999997</v>
      </c>
      <c r="AF87" s="94">
        <f t="shared" ref="AF87:AI87" si="65">AF86/1000</f>
        <v>0</v>
      </c>
      <c r="AG87" s="94">
        <f t="shared" si="65"/>
        <v>0</v>
      </c>
      <c r="AH87" s="94">
        <f t="shared" si="65"/>
        <v>0.252</v>
      </c>
      <c r="AI87" s="94">
        <f t="shared" si="65"/>
        <v>0</v>
      </c>
      <c r="AJ87" s="94">
        <f t="shared" si="64"/>
        <v>0.29544999999999999</v>
      </c>
      <c r="AK87" s="94">
        <f t="shared" si="64"/>
        <v>9.9000000000000005E-2</v>
      </c>
      <c r="AL87" s="94">
        <f t="shared" si="64"/>
        <v>7.2749999999999995E-2</v>
      </c>
      <c r="AM87" s="94">
        <f t="shared" si="64"/>
        <v>4.7100000000000003E-2</v>
      </c>
      <c r="AN87" s="94">
        <f t="shared" si="64"/>
        <v>0.26</v>
      </c>
      <c r="AO87" s="94">
        <f t="shared" si="64"/>
        <v>0.32500000000000001</v>
      </c>
      <c r="AP87" s="94">
        <f t="shared" si="64"/>
        <v>0</v>
      </c>
      <c r="AQ87" s="94">
        <f t="shared" si="64"/>
        <v>0.42</v>
      </c>
      <c r="AR87" s="94">
        <f t="shared" si="64"/>
        <v>0</v>
      </c>
      <c r="AS87" s="94">
        <f t="shared" si="64"/>
        <v>0.28850999999999999</v>
      </c>
      <c r="AT87" s="94">
        <f t="shared" si="64"/>
        <v>0.09</v>
      </c>
      <c r="AU87" s="94">
        <f t="shared" si="64"/>
        <v>8.3330000000000001E-2</v>
      </c>
      <c r="AV87" s="94">
        <f t="shared" si="64"/>
        <v>8.0670000000000006E-2</v>
      </c>
      <c r="AW87" s="94">
        <f t="shared" si="64"/>
        <v>8.2849999999999993E-2</v>
      </c>
      <c r="AX87" s="94">
        <f t="shared" si="64"/>
        <v>8.1430000000000002E-2</v>
      </c>
      <c r="AY87" s="94">
        <f t="shared" si="64"/>
        <v>6.3750000000000001E-2</v>
      </c>
      <c r="AZ87" s="94">
        <f t="shared" si="64"/>
        <v>9.5379999999999993E-2</v>
      </c>
      <c r="BA87" s="94">
        <f t="shared" si="64"/>
        <v>7.3999999999999996E-2</v>
      </c>
      <c r="BB87" s="94">
        <f t="shared" si="64"/>
        <v>6.5000000000000002E-2</v>
      </c>
      <c r="BC87" s="94">
        <f t="shared" si="64"/>
        <v>0.11133</v>
      </c>
      <c r="BD87" s="94">
        <f t="shared" si="64"/>
        <v>0.34599999999999997</v>
      </c>
      <c r="BE87" s="94">
        <f t="shared" si="64"/>
        <v>0.55200000000000005</v>
      </c>
      <c r="BF87" s="94">
        <f t="shared" si="64"/>
        <v>0.66600000000000004</v>
      </c>
      <c r="BG87" s="94">
        <f t="shared" si="64"/>
        <v>0.32</v>
      </c>
      <c r="BH87" s="94">
        <f t="shared" si="64"/>
        <v>0.58499999999999996</v>
      </c>
      <c r="BI87" s="94">
        <f t="shared" si="64"/>
        <v>0</v>
      </c>
      <c r="BJ87" s="94">
        <f t="shared" si="64"/>
        <v>5.0999999999999997E-2</v>
      </c>
      <c r="BK87" s="94">
        <f t="shared" si="64"/>
        <v>6.3E-2</v>
      </c>
      <c r="BL87" s="94">
        <f t="shared" si="64"/>
        <v>4.2000000000000003E-2</v>
      </c>
      <c r="BM87" s="94">
        <f t="shared" si="64"/>
        <v>4.2999999999999997E-2</v>
      </c>
      <c r="BN87" s="94">
        <f t="shared" si="64"/>
        <v>6.4000000000000001E-2</v>
      </c>
      <c r="BO87" s="94">
        <f t="shared" si="64"/>
        <v>0.28000000000000003</v>
      </c>
      <c r="BP87" s="94">
        <f t="shared" si="64"/>
        <v>0.17555999999999999</v>
      </c>
      <c r="BQ87" s="94">
        <f t="shared" si="64"/>
        <v>0.03</v>
      </c>
      <c r="BR87" s="86">
        <f t="shared" ref="BR87" si="66">BR86/1000</f>
        <v>0</v>
      </c>
      <c r="BS87" s="73"/>
      <c r="BT87" s="73"/>
      <c r="BU87" s="73"/>
    </row>
    <row r="88" spans="1:73" ht="16.8">
      <c r="A88" s="95"/>
      <c r="B88" s="96" t="s">
        <v>29</v>
      </c>
      <c r="C88" s="211"/>
      <c r="D88" s="97">
        <f t="shared" ref="D88:BQ88" si="67">D84*D86</f>
        <v>4.2907999999999999</v>
      </c>
      <c r="E88" s="97">
        <f t="shared" si="67"/>
        <v>5.7</v>
      </c>
      <c r="F88" s="97">
        <f t="shared" si="67"/>
        <v>0.83000000000000007</v>
      </c>
      <c r="G88" s="97">
        <f t="shared" si="67"/>
        <v>0</v>
      </c>
      <c r="H88" s="97">
        <f t="shared" si="67"/>
        <v>0</v>
      </c>
      <c r="I88" s="97">
        <f t="shared" si="67"/>
        <v>0</v>
      </c>
      <c r="J88" s="97">
        <f t="shared" si="67"/>
        <v>2.1736800000000001</v>
      </c>
      <c r="K88" s="97">
        <f t="shared" si="67"/>
        <v>5.8666499999999999</v>
      </c>
      <c r="L88" s="97">
        <f t="shared" si="67"/>
        <v>3.3176000000000001</v>
      </c>
      <c r="M88" s="97">
        <f t="shared" si="67"/>
        <v>0</v>
      </c>
      <c r="N88" s="97">
        <f t="shared" si="67"/>
        <v>0</v>
      </c>
      <c r="O88" s="97">
        <f t="shared" si="67"/>
        <v>0</v>
      </c>
      <c r="P88" s="97">
        <f t="shared" si="67"/>
        <v>0</v>
      </c>
      <c r="Q88" s="97">
        <f t="shared" si="67"/>
        <v>0</v>
      </c>
      <c r="R88" s="97">
        <f t="shared" si="67"/>
        <v>0</v>
      </c>
      <c r="S88" s="97">
        <f t="shared" si="67"/>
        <v>0</v>
      </c>
      <c r="T88" s="97">
        <f t="shared" si="67"/>
        <v>0</v>
      </c>
      <c r="U88" s="97">
        <f t="shared" si="67"/>
        <v>0</v>
      </c>
      <c r="V88" s="97">
        <f t="shared" si="67"/>
        <v>0</v>
      </c>
      <c r="W88" s="97">
        <f>W84*W86</f>
        <v>0</v>
      </c>
      <c r="X88" s="97">
        <f t="shared" si="67"/>
        <v>1.5</v>
      </c>
      <c r="Y88" s="97">
        <f t="shared" si="67"/>
        <v>0</v>
      </c>
      <c r="Z88" s="97">
        <f t="shared" si="67"/>
        <v>0</v>
      </c>
      <c r="AA88" s="97">
        <f t="shared" si="67"/>
        <v>0</v>
      </c>
      <c r="AB88" s="97">
        <f t="shared" si="67"/>
        <v>0</v>
      </c>
      <c r="AC88" s="97">
        <f t="shared" si="67"/>
        <v>0</v>
      </c>
      <c r="AD88" s="97">
        <f t="shared" si="67"/>
        <v>0</v>
      </c>
      <c r="AE88" s="97">
        <f t="shared" si="67"/>
        <v>0</v>
      </c>
      <c r="AF88" s="97">
        <f t="shared" ref="AF88:AI88" si="68">AF84*AF86</f>
        <v>0</v>
      </c>
      <c r="AG88" s="97">
        <f t="shared" si="68"/>
        <v>0</v>
      </c>
      <c r="AH88" s="97">
        <f t="shared" si="68"/>
        <v>0</v>
      </c>
      <c r="AI88" s="97">
        <f t="shared" si="68"/>
        <v>0</v>
      </c>
      <c r="AJ88" s="97">
        <f t="shared" si="67"/>
        <v>5.9089999999999998</v>
      </c>
      <c r="AK88" s="97">
        <f t="shared" si="67"/>
        <v>0</v>
      </c>
      <c r="AL88" s="97">
        <f t="shared" si="67"/>
        <v>0</v>
      </c>
      <c r="AM88" s="97">
        <f t="shared" si="67"/>
        <v>2.8259999999999997E-2</v>
      </c>
      <c r="AN88" s="97">
        <f t="shared" si="67"/>
        <v>0</v>
      </c>
      <c r="AO88" s="97">
        <f t="shared" si="67"/>
        <v>0</v>
      </c>
      <c r="AP88" s="97">
        <f t="shared" si="67"/>
        <v>0</v>
      </c>
      <c r="AQ88" s="97">
        <f t="shared" si="67"/>
        <v>0</v>
      </c>
      <c r="AR88" s="97">
        <f t="shared" si="67"/>
        <v>0</v>
      </c>
      <c r="AS88" s="97">
        <f t="shared" si="67"/>
        <v>0</v>
      </c>
      <c r="AT88" s="97">
        <f t="shared" si="67"/>
        <v>0</v>
      </c>
      <c r="AU88" s="97">
        <f t="shared" si="67"/>
        <v>0</v>
      </c>
      <c r="AV88" s="97">
        <f t="shared" si="67"/>
        <v>0</v>
      </c>
      <c r="AW88" s="97">
        <f t="shared" si="67"/>
        <v>0</v>
      </c>
      <c r="AX88" s="97">
        <f t="shared" si="67"/>
        <v>0</v>
      </c>
      <c r="AY88" s="97">
        <f t="shared" si="67"/>
        <v>0</v>
      </c>
      <c r="AZ88" s="97">
        <f t="shared" si="67"/>
        <v>0</v>
      </c>
      <c r="BA88" s="97">
        <f t="shared" si="67"/>
        <v>0</v>
      </c>
      <c r="BB88" s="97">
        <f t="shared" si="67"/>
        <v>0</v>
      </c>
      <c r="BC88" s="97">
        <f t="shared" si="67"/>
        <v>0</v>
      </c>
      <c r="BD88" s="97">
        <f t="shared" si="67"/>
        <v>0</v>
      </c>
      <c r="BE88" s="97">
        <f t="shared" si="67"/>
        <v>0</v>
      </c>
      <c r="BF88" s="97">
        <f t="shared" si="67"/>
        <v>6.66</v>
      </c>
      <c r="BG88" s="97">
        <f t="shared" si="67"/>
        <v>0</v>
      </c>
      <c r="BH88" s="97">
        <f t="shared" si="67"/>
        <v>29.25</v>
      </c>
      <c r="BI88" s="97">
        <f t="shared" si="67"/>
        <v>0</v>
      </c>
      <c r="BJ88" s="97">
        <f t="shared" si="67"/>
        <v>12.24</v>
      </c>
      <c r="BK88" s="97">
        <f t="shared" si="67"/>
        <v>0.63</v>
      </c>
      <c r="BL88" s="97">
        <f t="shared" si="67"/>
        <v>0.84</v>
      </c>
      <c r="BM88" s="97">
        <f t="shared" si="67"/>
        <v>0</v>
      </c>
      <c r="BN88" s="97">
        <f t="shared" si="67"/>
        <v>4.4800000000000004</v>
      </c>
      <c r="BO88" s="97">
        <f t="shared" si="67"/>
        <v>0.84</v>
      </c>
      <c r="BP88" s="97">
        <f t="shared" si="67"/>
        <v>0.70223999999999998</v>
      </c>
      <c r="BQ88" s="97">
        <f t="shared" si="67"/>
        <v>0.15</v>
      </c>
      <c r="BR88" s="98">
        <f t="shared" ref="BR88" si="69">BR84*BR86</f>
        <v>0</v>
      </c>
      <c r="BS88" s="99">
        <f>SUM(D88:BQ88)</f>
        <v>85.408230000000003</v>
      </c>
      <c r="BT88" s="100">
        <f>BS88/$C$10</f>
        <v>85.408230000000003</v>
      </c>
      <c r="BU88" s="73"/>
    </row>
    <row r="89" spans="1:73" ht="16.8">
      <c r="A89" s="95"/>
      <c r="B89" s="96" t="s">
        <v>30</v>
      </c>
      <c r="C89" s="211"/>
      <c r="D89" s="97">
        <f t="shared" ref="D89:BQ89" si="70">D84*D86</f>
        <v>4.2907999999999999</v>
      </c>
      <c r="E89" s="97">
        <f t="shared" si="70"/>
        <v>5.7</v>
      </c>
      <c r="F89" s="97">
        <f t="shared" si="70"/>
        <v>0.83000000000000007</v>
      </c>
      <c r="G89" s="97">
        <f t="shared" si="70"/>
        <v>0</v>
      </c>
      <c r="H89" s="97">
        <f t="shared" si="70"/>
        <v>0</v>
      </c>
      <c r="I89" s="97">
        <f t="shared" si="70"/>
        <v>0</v>
      </c>
      <c r="J89" s="97">
        <f t="shared" si="70"/>
        <v>2.1736800000000001</v>
      </c>
      <c r="K89" s="97">
        <f t="shared" si="70"/>
        <v>5.8666499999999999</v>
      </c>
      <c r="L89" s="97">
        <f t="shared" si="70"/>
        <v>3.3176000000000001</v>
      </c>
      <c r="M89" s="97">
        <f t="shared" si="70"/>
        <v>0</v>
      </c>
      <c r="N89" s="97">
        <f t="shared" si="70"/>
        <v>0</v>
      </c>
      <c r="O89" s="97">
        <f t="shared" si="70"/>
        <v>0</v>
      </c>
      <c r="P89" s="97">
        <f t="shared" si="70"/>
        <v>0</v>
      </c>
      <c r="Q89" s="97">
        <f t="shared" si="70"/>
        <v>0</v>
      </c>
      <c r="R89" s="97">
        <f t="shared" si="70"/>
        <v>0</v>
      </c>
      <c r="S89" s="97">
        <f t="shared" si="70"/>
        <v>0</v>
      </c>
      <c r="T89" s="97">
        <f t="shared" si="70"/>
        <v>0</v>
      </c>
      <c r="U89" s="97">
        <f t="shared" si="70"/>
        <v>0</v>
      </c>
      <c r="V89" s="97">
        <f t="shared" si="70"/>
        <v>0</v>
      </c>
      <c r="W89" s="97">
        <f>W84*W86</f>
        <v>0</v>
      </c>
      <c r="X89" s="97">
        <f t="shared" si="70"/>
        <v>1.5</v>
      </c>
      <c r="Y89" s="97">
        <f t="shared" si="70"/>
        <v>0</v>
      </c>
      <c r="Z89" s="97">
        <f t="shared" si="70"/>
        <v>0</v>
      </c>
      <c r="AA89" s="97">
        <f t="shared" si="70"/>
        <v>0</v>
      </c>
      <c r="AB89" s="97">
        <f t="shared" si="70"/>
        <v>0</v>
      </c>
      <c r="AC89" s="97">
        <f t="shared" si="70"/>
        <v>0</v>
      </c>
      <c r="AD89" s="97">
        <f t="shared" si="70"/>
        <v>0</v>
      </c>
      <c r="AE89" s="97">
        <f t="shared" si="70"/>
        <v>0</v>
      </c>
      <c r="AF89" s="97">
        <f t="shared" ref="AF89:AI89" si="71">AF84*AF86</f>
        <v>0</v>
      </c>
      <c r="AG89" s="97">
        <f t="shared" si="71"/>
        <v>0</v>
      </c>
      <c r="AH89" s="97">
        <f t="shared" si="71"/>
        <v>0</v>
      </c>
      <c r="AI89" s="97">
        <f t="shared" si="71"/>
        <v>0</v>
      </c>
      <c r="AJ89" s="97">
        <f t="shared" si="70"/>
        <v>5.9089999999999998</v>
      </c>
      <c r="AK89" s="97">
        <f t="shared" si="70"/>
        <v>0</v>
      </c>
      <c r="AL89" s="97">
        <f t="shared" si="70"/>
        <v>0</v>
      </c>
      <c r="AM89" s="97">
        <f t="shared" si="70"/>
        <v>2.8259999999999997E-2</v>
      </c>
      <c r="AN89" s="97">
        <f t="shared" si="70"/>
        <v>0</v>
      </c>
      <c r="AO89" s="97">
        <f t="shared" si="70"/>
        <v>0</v>
      </c>
      <c r="AP89" s="97">
        <f t="shared" si="70"/>
        <v>0</v>
      </c>
      <c r="AQ89" s="97">
        <f t="shared" si="70"/>
        <v>0</v>
      </c>
      <c r="AR89" s="97">
        <f t="shared" si="70"/>
        <v>0</v>
      </c>
      <c r="AS89" s="97">
        <f t="shared" si="70"/>
        <v>0</v>
      </c>
      <c r="AT89" s="97">
        <f t="shared" si="70"/>
        <v>0</v>
      </c>
      <c r="AU89" s="97">
        <f t="shared" si="70"/>
        <v>0</v>
      </c>
      <c r="AV89" s="97">
        <f t="shared" si="70"/>
        <v>0</v>
      </c>
      <c r="AW89" s="97">
        <f t="shared" si="70"/>
        <v>0</v>
      </c>
      <c r="AX89" s="97">
        <f t="shared" si="70"/>
        <v>0</v>
      </c>
      <c r="AY89" s="97">
        <f t="shared" si="70"/>
        <v>0</v>
      </c>
      <c r="AZ89" s="97">
        <f t="shared" si="70"/>
        <v>0</v>
      </c>
      <c r="BA89" s="97">
        <f t="shared" si="70"/>
        <v>0</v>
      </c>
      <c r="BB89" s="97">
        <f t="shared" si="70"/>
        <v>0</v>
      </c>
      <c r="BC89" s="97">
        <f t="shared" si="70"/>
        <v>0</v>
      </c>
      <c r="BD89" s="97">
        <f t="shared" si="70"/>
        <v>0</v>
      </c>
      <c r="BE89" s="97">
        <f t="shared" si="70"/>
        <v>0</v>
      </c>
      <c r="BF89" s="97">
        <f t="shared" si="70"/>
        <v>6.66</v>
      </c>
      <c r="BG89" s="97">
        <f t="shared" si="70"/>
        <v>0</v>
      </c>
      <c r="BH89" s="97">
        <f t="shared" si="70"/>
        <v>29.25</v>
      </c>
      <c r="BI89" s="97">
        <f t="shared" si="70"/>
        <v>0</v>
      </c>
      <c r="BJ89" s="97">
        <f t="shared" si="70"/>
        <v>12.24</v>
      </c>
      <c r="BK89" s="97">
        <f t="shared" si="70"/>
        <v>0.63</v>
      </c>
      <c r="BL89" s="97">
        <f t="shared" si="70"/>
        <v>0.84</v>
      </c>
      <c r="BM89" s="97">
        <f t="shared" si="70"/>
        <v>0</v>
      </c>
      <c r="BN89" s="97">
        <f t="shared" si="70"/>
        <v>4.4800000000000004</v>
      </c>
      <c r="BO89" s="97">
        <f t="shared" si="70"/>
        <v>0.84</v>
      </c>
      <c r="BP89" s="97">
        <f t="shared" si="70"/>
        <v>0.70223999999999998</v>
      </c>
      <c r="BQ89" s="97">
        <f t="shared" si="70"/>
        <v>0.15</v>
      </c>
      <c r="BR89" s="98">
        <f t="shared" ref="BR89" si="72">BR84*BR86</f>
        <v>0</v>
      </c>
      <c r="BS89" s="99">
        <f>SUM(D89:BQ89)</f>
        <v>85.408230000000003</v>
      </c>
      <c r="BT89" s="100">
        <f>BS89/$C$10</f>
        <v>85.408230000000003</v>
      </c>
      <c r="BU89" s="73"/>
    </row>
    <row r="90" spans="1:73">
      <c r="A90" s="73"/>
      <c r="B90" s="73"/>
      <c r="C90" s="73"/>
      <c r="D90" s="73"/>
      <c r="E90" s="73"/>
      <c r="F90" s="73"/>
      <c r="G90" s="73"/>
      <c r="H90" s="73"/>
      <c r="I90" s="73"/>
      <c r="J90" s="73"/>
      <c r="K90" s="73"/>
      <c r="L90" s="73"/>
      <c r="M90" s="73"/>
      <c r="N90" s="73"/>
      <c r="O90" s="73"/>
      <c r="P90" s="73"/>
      <c r="Q90" s="73"/>
      <c r="R90" s="73"/>
      <c r="S90" s="73"/>
      <c r="T90" s="73"/>
      <c r="U90" s="73"/>
      <c r="V90" s="73"/>
      <c r="W90" s="73"/>
      <c r="X90" s="73"/>
      <c r="Y90" s="73"/>
      <c r="Z90" s="73"/>
      <c r="AA90" s="73"/>
      <c r="AB90" s="73"/>
      <c r="AC90" s="73"/>
      <c r="AD90" s="73"/>
      <c r="AE90" s="73"/>
      <c r="AF90" s="73"/>
      <c r="AG90" s="73"/>
      <c r="AH90" s="73"/>
      <c r="AI90" s="73"/>
      <c r="AJ90" s="73"/>
      <c r="AK90" s="73"/>
      <c r="AL90" s="73"/>
      <c r="AM90" s="73"/>
      <c r="AN90" s="73"/>
      <c r="AO90" s="73"/>
      <c r="AP90" s="73"/>
      <c r="AQ90" s="73"/>
      <c r="AR90" s="73"/>
      <c r="AS90" s="73"/>
      <c r="AT90" s="73"/>
      <c r="AU90" s="73"/>
      <c r="AV90" s="73"/>
      <c r="AW90" s="73"/>
      <c r="AX90" s="73"/>
      <c r="AY90" s="73"/>
      <c r="AZ90" s="73"/>
      <c r="BA90" s="73"/>
      <c r="BB90" s="73"/>
      <c r="BC90" s="73"/>
      <c r="BD90" s="73"/>
      <c r="BE90" s="73"/>
      <c r="BF90" s="73"/>
      <c r="BG90" s="73"/>
      <c r="BH90" s="73"/>
      <c r="BI90" s="73"/>
      <c r="BJ90" s="73"/>
      <c r="BK90" s="73"/>
      <c r="BL90" s="73"/>
      <c r="BM90" s="73"/>
      <c r="BN90" s="73"/>
      <c r="BO90" s="73"/>
      <c r="BP90" s="73"/>
      <c r="BQ90" s="73"/>
      <c r="BR90" s="75"/>
      <c r="BS90" s="73"/>
      <c r="BT90" s="73"/>
      <c r="BU90" s="73"/>
    </row>
    <row r="91" spans="1:73">
      <c r="A91" s="73"/>
      <c r="B91" s="73"/>
      <c r="C91" s="73"/>
      <c r="D91" s="73"/>
      <c r="E91" s="73"/>
      <c r="F91" s="73"/>
      <c r="G91" s="73"/>
      <c r="H91" s="73"/>
      <c r="I91" s="73"/>
      <c r="J91" s="77"/>
      <c r="K91" s="73"/>
      <c r="L91" s="73"/>
      <c r="M91" s="73"/>
      <c r="N91" s="73"/>
      <c r="O91" s="73"/>
      <c r="P91" s="73"/>
      <c r="Q91" s="77"/>
      <c r="R91" s="77"/>
      <c r="S91" s="73"/>
      <c r="T91" s="73"/>
      <c r="U91" s="73"/>
      <c r="V91" s="73"/>
      <c r="W91" s="73"/>
      <c r="X91" s="73"/>
      <c r="Y91" s="73"/>
      <c r="Z91" s="73"/>
      <c r="AA91" s="73"/>
      <c r="AB91" s="73"/>
      <c r="AC91" s="73"/>
      <c r="AD91" s="73"/>
      <c r="AE91" s="73"/>
      <c r="AF91" s="73"/>
      <c r="AG91" s="73"/>
      <c r="AH91" s="77"/>
      <c r="AI91" s="77"/>
      <c r="AJ91" s="73"/>
      <c r="AK91" s="73"/>
      <c r="AL91" s="73"/>
      <c r="AM91" s="73"/>
      <c r="AN91" s="73"/>
      <c r="AO91" s="73"/>
      <c r="AP91" s="73"/>
      <c r="AQ91" s="73"/>
      <c r="AR91" s="73"/>
      <c r="AS91" s="73"/>
      <c r="AT91" s="73"/>
      <c r="AU91" s="73"/>
      <c r="AV91" s="73"/>
      <c r="AW91" s="73"/>
      <c r="AX91" s="73"/>
      <c r="AY91" s="73"/>
      <c r="AZ91" s="73"/>
      <c r="BA91" s="73"/>
      <c r="BB91" s="73"/>
      <c r="BC91" s="73"/>
      <c r="BD91" s="73"/>
      <c r="BE91" s="73"/>
      <c r="BF91" s="73"/>
      <c r="BG91" s="73"/>
      <c r="BH91" s="73"/>
      <c r="BI91" s="73"/>
      <c r="BJ91" s="73"/>
      <c r="BK91" s="73"/>
      <c r="BL91" s="73"/>
      <c r="BM91" s="73"/>
      <c r="BN91" s="73"/>
      <c r="BO91" s="73"/>
      <c r="BP91" s="73"/>
      <c r="BQ91" s="73"/>
      <c r="BR91" s="75"/>
      <c r="BS91" s="73"/>
      <c r="BT91" s="73"/>
      <c r="BU91" s="73"/>
    </row>
    <row r="92" spans="1:73" ht="15" customHeight="1">
      <c r="A92" s="184"/>
      <c r="B92" s="105" t="s">
        <v>1</v>
      </c>
      <c r="C92" s="186" t="s">
        <v>2</v>
      </c>
      <c r="D92" s="186" t="str">
        <f t="shared" ref="D92:BQ92" si="73">D58</f>
        <v>Хлеб пшеничный</v>
      </c>
      <c r="E92" s="186" t="str">
        <f t="shared" si="73"/>
        <v>Хлеб ржано-пшеничный</v>
      </c>
      <c r="F92" s="186" t="str">
        <f t="shared" si="73"/>
        <v>Сахар</v>
      </c>
      <c r="G92" s="186" t="str">
        <f t="shared" si="73"/>
        <v>Чай</v>
      </c>
      <c r="H92" s="186" t="str">
        <f t="shared" si="73"/>
        <v>Какао</v>
      </c>
      <c r="I92" s="186" t="str">
        <f t="shared" si="73"/>
        <v>Кофейный напиток</v>
      </c>
      <c r="J92" s="186" t="str">
        <f t="shared" si="73"/>
        <v>Молоко 2,5%</v>
      </c>
      <c r="K92" s="186" t="str">
        <f t="shared" si="73"/>
        <v>Масло сливочное</v>
      </c>
      <c r="L92" s="186" t="str">
        <f t="shared" si="73"/>
        <v>Сметана 15%</v>
      </c>
      <c r="M92" s="186" t="str">
        <f t="shared" si="73"/>
        <v>Молоко сухое</v>
      </c>
      <c r="N92" s="186" t="str">
        <f t="shared" si="73"/>
        <v>Снежок 2,5 %</v>
      </c>
      <c r="O92" s="186" t="str">
        <f t="shared" si="73"/>
        <v>Творог 5%</v>
      </c>
      <c r="P92" s="186" t="str">
        <f t="shared" si="73"/>
        <v>Молоко сгущенное</v>
      </c>
      <c r="Q92" s="186" t="str">
        <f t="shared" si="73"/>
        <v xml:space="preserve">Джем Сава </v>
      </c>
      <c r="R92" s="186" t="str">
        <f t="shared" si="73"/>
        <v>Сыр</v>
      </c>
      <c r="S92" s="186" t="str">
        <f t="shared" si="73"/>
        <v>Зеленый горошек</v>
      </c>
      <c r="T92" s="186" t="str">
        <f t="shared" si="73"/>
        <v>Кукуруза консервирован.</v>
      </c>
      <c r="U92" s="186" t="str">
        <f t="shared" si="73"/>
        <v>Консервы рыбные</v>
      </c>
      <c r="V92" s="186" t="str">
        <f t="shared" si="73"/>
        <v>Огурцы консервирован.</v>
      </c>
      <c r="W92" s="111"/>
      <c r="X92" s="186" t="str">
        <f t="shared" si="73"/>
        <v>Яйцо</v>
      </c>
      <c r="Y92" s="186" t="str">
        <f t="shared" si="73"/>
        <v>Икра кабачковая</v>
      </c>
      <c r="Z92" s="186" t="str">
        <f t="shared" si="73"/>
        <v>Изюм</v>
      </c>
      <c r="AA92" s="186" t="str">
        <f t="shared" si="73"/>
        <v>Курага</v>
      </c>
      <c r="AB92" s="186" t="str">
        <f t="shared" si="73"/>
        <v>Чернослив</v>
      </c>
      <c r="AC92" s="186" t="str">
        <f t="shared" si="73"/>
        <v>Шиповник</v>
      </c>
      <c r="AD92" s="186" t="str">
        <f t="shared" si="73"/>
        <v>Сухофрукты</v>
      </c>
      <c r="AE92" s="186" t="str">
        <f t="shared" si="73"/>
        <v>Ягода свежемороженная</v>
      </c>
      <c r="AF92" s="186" t="str">
        <f t="shared" ref="AF92:AI92" si="74">AF58</f>
        <v>Апельсин</v>
      </c>
      <c r="AG92" s="186" t="str">
        <f t="shared" si="74"/>
        <v>Банан</v>
      </c>
      <c r="AH92" s="186" t="str">
        <f t="shared" si="74"/>
        <v>Лимон</v>
      </c>
      <c r="AI92" s="186" t="str">
        <f t="shared" si="74"/>
        <v>Яблоко</v>
      </c>
      <c r="AJ92" s="186" t="str">
        <f t="shared" si="73"/>
        <v>Кисель</v>
      </c>
      <c r="AK92" s="186" t="str">
        <f t="shared" si="73"/>
        <v xml:space="preserve">Сок </v>
      </c>
      <c r="AL92" s="186" t="str">
        <f t="shared" si="73"/>
        <v>Макаронные изделия</v>
      </c>
      <c r="AM92" s="186" t="str">
        <f t="shared" si="73"/>
        <v>Мука</v>
      </c>
      <c r="AN92" s="186" t="str">
        <f t="shared" si="73"/>
        <v>Дрожжи</v>
      </c>
      <c r="AO92" s="186" t="str">
        <f t="shared" si="73"/>
        <v>Печенье</v>
      </c>
      <c r="AP92" s="186" t="str">
        <f t="shared" si="73"/>
        <v>Пряники</v>
      </c>
      <c r="AQ92" s="186" t="str">
        <f t="shared" si="73"/>
        <v>Вафли</v>
      </c>
      <c r="AR92" s="186" t="str">
        <f t="shared" si="73"/>
        <v>Конфеты</v>
      </c>
      <c r="AS92" s="186" t="str">
        <f t="shared" si="73"/>
        <v>Повидло Сава</v>
      </c>
      <c r="AT92" s="186" t="str">
        <f t="shared" si="73"/>
        <v>Крупа геркулес</v>
      </c>
      <c r="AU92" s="186" t="str">
        <f t="shared" si="73"/>
        <v>Крупа горох</v>
      </c>
      <c r="AV92" s="186" t="str">
        <f t="shared" si="73"/>
        <v>Крупа гречневая</v>
      </c>
      <c r="AW92" s="186" t="str">
        <f t="shared" si="73"/>
        <v>Крупа кукурузная</v>
      </c>
      <c r="AX92" s="186" t="str">
        <f t="shared" si="73"/>
        <v>Крупа манная</v>
      </c>
      <c r="AY92" s="186" t="str">
        <f t="shared" si="73"/>
        <v>Крупа перловая</v>
      </c>
      <c r="AZ92" s="186" t="str">
        <f t="shared" si="73"/>
        <v>Крупа пшеничная</v>
      </c>
      <c r="BA92" s="186" t="str">
        <f t="shared" si="73"/>
        <v>Крупа пшено</v>
      </c>
      <c r="BB92" s="186" t="str">
        <f t="shared" si="73"/>
        <v>Крупа ячневая</v>
      </c>
      <c r="BC92" s="186" t="str">
        <f t="shared" si="73"/>
        <v>Рис</v>
      </c>
      <c r="BD92" s="186" t="str">
        <f t="shared" si="73"/>
        <v>Цыпленок бройлер</v>
      </c>
      <c r="BE92" s="186" t="str">
        <f t="shared" si="73"/>
        <v>Филе куриное</v>
      </c>
      <c r="BF92" s="186" t="str">
        <f t="shared" si="73"/>
        <v>Фарш говяжий</v>
      </c>
      <c r="BG92" s="186" t="str">
        <f t="shared" si="73"/>
        <v>Печень куриная</v>
      </c>
      <c r="BH92" s="186" t="str">
        <f t="shared" si="73"/>
        <v>Филе минтая</v>
      </c>
      <c r="BI92" s="186" t="str">
        <f t="shared" si="73"/>
        <v>Филе сельди слабосол.</v>
      </c>
      <c r="BJ92" s="186" t="str">
        <f t="shared" si="73"/>
        <v>Картофель</v>
      </c>
      <c r="BK92" s="186" t="str">
        <f t="shared" si="73"/>
        <v>Морковь</v>
      </c>
      <c r="BL92" s="186" t="str">
        <f t="shared" si="73"/>
        <v>Лук</v>
      </c>
      <c r="BM92" s="186" t="str">
        <f t="shared" si="73"/>
        <v>Капуста</v>
      </c>
      <c r="BN92" s="186" t="str">
        <f t="shared" si="73"/>
        <v>Свекла</v>
      </c>
      <c r="BO92" s="186" t="str">
        <f t="shared" si="73"/>
        <v>Томатная паста</v>
      </c>
      <c r="BP92" s="186" t="str">
        <f t="shared" si="73"/>
        <v>Масло растительное</v>
      </c>
      <c r="BQ92" s="186" t="str">
        <f t="shared" si="73"/>
        <v>Соль</v>
      </c>
      <c r="BR92" s="179" t="s">
        <v>83</v>
      </c>
      <c r="BS92" s="214" t="s">
        <v>3</v>
      </c>
      <c r="BT92" s="214" t="s">
        <v>4</v>
      </c>
      <c r="BU92" s="73"/>
    </row>
    <row r="93" spans="1:73" ht="30" customHeight="1">
      <c r="A93" s="185"/>
      <c r="B93" s="106" t="s">
        <v>5</v>
      </c>
      <c r="C93" s="187"/>
      <c r="D93" s="187"/>
      <c r="E93" s="187"/>
      <c r="F93" s="187"/>
      <c r="G93" s="187"/>
      <c r="H93" s="187"/>
      <c r="I93" s="187"/>
      <c r="J93" s="187"/>
      <c r="K93" s="187"/>
      <c r="L93" s="187"/>
      <c r="M93" s="187"/>
      <c r="N93" s="187"/>
      <c r="O93" s="187"/>
      <c r="P93" s="187"/>
      <c r="Q93" s="187"/>
      <c r="R93" s="187"/>
      <c r="S93" s="187"/>
      <c r="T93" s="187"/>
      <c r="U93" s="187"/>
      <c r="V93" s="187"/>
      <c r="W93" s="112"/>
      <c r="X93" s="187"/>
      <c r="Y93" s="187"/>
      <c r="Z93" s="187"/>
      <c r="AA93" s="187"/>
      <c r="AB93" s="187"/>
      <c r="AC93" s="187"/>
      <c r="AD93" s="187"/>
      <c r="AE93" s="187"/>
      <c r="AF93" s="187"/>
      <c r="AG93" s="187"/>
      <c r="AH93" s="187"/>
      <c r="AI93" s="187"/>
      <c r="AJ93" s="187"/>
      <c r="AK93" s="187"/>
      <c r="AL93" s="187"/>
      <c r="AM93" s="187"/>
      <c r="AN93" s="187"/>
      <c r="AO93" s="187"/>
      <c r="AP93" s="187"/>
      <c r="AQ93" s="187"/>
      <c r="AR93" s="187"/>
      <c r="AS93" s="187"/>
      <c r="AT93" s="187"/>
      <c r="AU93" s="187"/>
      <c r="AV93" s="187"/>
      <c r="AW93" s="187"/>
      <c r="AX93" s="187"/>
      <c r="AY93" s="187"/>
      <c r="AZ93" s="187"/>
      <c r="BA93" s="187"/>
      <c r="BB93" s="187"/>
      <c r="BC93" s="187"/>
      <c r="BD93" s="187"/>
      <c r="BE93" s="187"/>
      <c r="BF93" s="187"/>
      <c r="BG93" s="187"/>
      <c r="BH93" s="187"/>
      <c r="BI93" s="187"/>
      <c r="BJ93" s="187"/>
      <c r="BK93" s="187"/>
      <c r="BL93" s="187"/>
      <c r="BM93" s="187"/>
      <c r="BN93" s="187"/>
      <c r="BO93" s="187"/>
      <c r="BP93" s="187"/>
      <c r="BQ93" s="187"/>
      <c r="BR93" s="180"/>
      <c r="BS93" s="215"/>
      <c r="BT93" s="215"/>
      <c r="BU93" s="73"/>
    </row>
    <row r="94" spans="1:73">
      <c r="A94" s="204" t="s">
        <v>18</v>
      </c>
      <c r="B94" s="78" t="s">
        <v>37</v>
      </c>
      <c r="C94" s="171">
        <f>$F$7</f>
        <v>1</v>
      </c>
      <c r="D94" s="78">
        <f t="shared" ref="D94:BQ98" si="75">D24</f>
        <v>0</v>
      </c>
      <c r="E94" s="78">
        <f t="shared" si="75"/>
        <v>0</v>
      </c>
      <c r="F94" s="78">
        <f t="shared" si="75"/>
        <v>0</v>
      </c>
      <c r="G94" s="78">
        <f t="shared" si="75"/>
        <v>0</v>
      </c>
      <c r="H94" s="78">
        <f t="shared" si="75"/>
        <v>0</v>
      </c>
      <c r="I94" s="78">
        <f t="shared" si="75"/>
        <v>0</v>
      </c>
      <c r="J94" s="78">
        <f t="shared" si="75"/>
        <v>0</v>
      </c>
      <c r="K94" s="78">
        <f t="shared" si="75"/>
        <v>0</v>
      </c>
      <c r="L94" s="78">
        <f t="shared" si="75"/>
        <v>0</v>
      </c>
      <c r="M94" s="78">
        <f t="shared" si="75"/>
        <v>0</v>
      </c>
      <c r="N94" s="78">
        <f t="shared" si="75"/>
        <v>0.15</v>
      </c>
      <c r="O94" s="78">
        <f t="shared" si="75"/>
        <v>0</v>
      </c>
      <c r="P94" s="78">
        <f t="shared" si="75"/>
        <v>0</v>
      </c>
      <c r="Q94" s="78">
        <f t="shared" si="75"/>
        <v>0</v>
      </c>
      <c r="R94" s="78">
        <f t="shared" si="75"/>
        <v>0</v>
      </c>
      <c r="S94" s="78">
        <f t="shared" si="75"/>
        <v>0</v>
      </c>
      <c r="T94" s="78">
        <f t="shared" si="75"/>
        <v>0</v>
      </c>
      <c r="U94" s="78">
        <f t="shared" si="75"/>
        <v>0</v>
      </c>
      <c r="V94" s="78">
        <f t="shared" si="75"/>
        <v>0</v>
      </c>
      <c r="W94" s="78">
        <f>W24</f>
        <v>0</v>
      </c>
      <c r="X94" s="78">
        <f t="shared" si="75"/>
        <v>0</v>
      </c>
      <c r="Y94" s="78">
        <f t="shared" si="75"/>
        <v>0</v>
      </c>
      <c r="Z94" s="78">
        <f t="shared" si="75"/>
        <v>0</v>
      </c>
      <c r="AA94" s="78">
        <f t="shared" si="75"/>
        <v>0</v>
      </c>
      <c r="AB94" s="78">
        <f t="shared" si="75"/>
        <v>0</v>
      </c>
      <c r="AC94" s="78">
        <f t="shared" si="75"/>
        <v>0</v>
      </c>
      <c r="AD94" s="78">
        <f t="shared" si="75"/>
        <v>0</v>
      </c>
      <c r="AE94" s="78">
        <f t="shared" si="75"/>
        <v>0</v>
      </c>
      <c r="AF94" s="78">
        <f t="shared" ref="AF94:AI97" si="76">AF24</f>
        <v>0</v>
      </c>
      <c r="AG94" s="78">
        <f t="shared" si="76"/>
        <v>0</v>
      </c>
      <c r="AH94" s="78">
        <f t="shared" si="76"/>
        <v>0</v>
      </c>
      <c r="AI94" s="78">
        <f t="shared" si="76"/>
        <v>0</v>
      </c>
      <c r="AJ94" s="78">
        <f t="shared" si="75"/>
        <v>0</v>
      </c>
      <c r="AK94" s="78">
        <f t="shared" si="75"/>
        <v>0</v>
      </c>
      <c r="AL94" s="78">
        <f t="shared" si="75"/>
        <v>0</v>
      </c>
      <c r="AM94" s="78">
        <f t="shared" si="75"/>
        <v>0</v>
      </c>
      <c r="AN94" s="78">
        <f t="shared" si="75"/>
        <v>0</v>
      </c>
      <c r="AO94" s="78">
        <f t="shared" si="75"/>
        <v>0</v>
      </c>
      <c r="AP94" s="78">
        <f t="shared" si="75"/>
        <v>0</v>
      </c>
      <c r="AQ94" s="78">
        <f t="shared" si="75"/>
        <v>0</v>
      </c>
      <c r="AR94" s="78">
        <f t="shared" si="75"/>
        <v>0</v>
      </c>
      <c r="AS94" s="78">
        <f t="shared" si="75"/>
        <v>0</v>
      </c>
      <c r="AT94" s="78">
        <f t="shared" si="75"/>
        <v>0</v>
      </c>
      <c r="AU94" s="78">
        <f t="shared" si="75"/>
        <v>0</v>
      </c>
      <c r="AV94" s="78">
        <f t="shared" si="75"/>
        <v>0</v>
      </c>
      <c r="AW94" s="78">
        <f t="shared" si="75"/>
        <v>0</v>
      </c>
      <c r="AX94" s="78">
        <f t="shared" si="75"/>
        <v>0</v>
      </c>
      <c r="AY94" s="78">
        <f t="shared" si="75"/>
        <v>0</v>
      </c>
      <c r="AZ94" s="78">
        <f t="shared" si="75"/>
        <v>0</v>
      </c>
      <c r="BA94" s="78">
        <f t="shared" si="75"/>
        <v>0</v>
      </c>
      <c r="BB94" s="78">
        <f t="shared" si="75"/>
        <v>0</v>
      </c>
      <c r="BC94" s="78">
        <f t="shared" si="75"/>
        <v>0</v>
      </c>
      <c r="BD94" s="78">
        <f t="shared" si="75"/>
        <v>0</v>
      </c>
      <c r="BE94" s="78">
        <f t="shared" si="75"/>
        <v>0</v>
      </c>
      <c r="BF94" s="78">
        <f t="shared" si="75"/>
        <v>0</v>
      </c>
      <c r="BG94" s="78">
        <f t="shared" si="75"/>
        <v>0</v>
      </c>
      <c r="BH94" s="78">
        <f t="shared" si="75"/>
        <v>0</v>
      </c>
      <c r="BI94" s="78">
        <f t="shared" si="75"/>
        <v>0</v>
      </c>
      <c r="BJ94" s="78">
        <f t="shared" si="75"/>
        <v>0</v>
      </c>
      <c r="BK94" s="78">
        <f t="shared" si="75"/>
        <v>0</v>
      </c>
      <c r="BL94" s="78">
        <f t="shared" si="75"/>
        <v>0</v>
      </c>
      <c r="BM94" s="78">
        <f t="shared" si="75"/>
        <v>0</v>
      </c>
      <c r="BN94" s="78">
        <f t="shared" si="75"/>
        <v>0</v>
      </c>
      <c r="BO94" s="78">
        <f t="shared" si="75"/>
        <v>0</v>
      </c>
      <c r="BP94" s="78">
        <f t="shared" si="75"/>
        <v>0</v>
      </c>
      <c r="BQ94" s="78">
        <f t="shared" si="75"/>
        <v>0</v>
      </c>
      <c r="BR94" s="79">
        <f t="shared" ref="BR94:BR97" si="77">BR24</f>
        <v>0</v>
      </c>
      <c r="BS94" s="107"/>
      <c r="BT94" s="74"/>
      <c r="BU94" s="73"/>
    </row>
    <row r="95" spans="1:73" ht="15" customHeight="1">
      <c r="A95" s="202"/>
      <c r="B95" s="78" t="s">
        <v>38</v>
      </c>
      <c r="C95" s="172"/>
      <c r="D95" s="78">
        <f t="shared" si="75"/>
        <v>0</v>
      </c>
      <c r="E95" s="78">
        <f t="shared" si="75"/>
        <v>0</v>
      </c>
      <c r="F95" s="78">
        <f t="shared" si="75"/>
        <v>5.0000000000000001E-3</v>
      </c>
      <c r="G95" s="78">
        <f t="shared" si="75"/>
        <v>0</v>
      </c>
      <c r="H95" s="78">
        <f t="shared" si="75"/>
        <v>0</v>
      </c>
      <c r="I95" s="78">
        <f t="shared" si="75"/>
        <v>0</v>
      </c>
      <c r="J95" s="78">
        <f t="shared" si="75"/>
        <v>0</v>
      </c>
      <c r="K95" s="78">
        <f t="shared" si="75"/>
        <v>2E-3</v>
      </c>
      <c r="L95" s="78">
        <f t="shared" si="75"/>
        <v>0.01</v>
      </c>
      <c r="M95" s="78">
        <f t="shared" si="75"/>
        <v>0</v>
      </c>
      <c r="N95" s="78">
        <f t="shared" si="75"/>
        <v>0</v>
      </c>
      <c r="O95" s="78">
        <f t="shared" si="75"/>
        <v>0</v>
      </c>
      <c r="P95" s="78">
        <f t="shared" si="75"/>
        <v>7.0000000000000001E-3</v>
      </c>
      <c r="Q95" s="78">
        <f t="shared" si="75"/>
        <v>0</v>
      </c>
      <c r="R95" s="78">
        <f t="shared" si="75"/>
        <v>0</v>
      </c>
      <c r="S95" s="78">
        <f t="shared" si="75"/>
        <v>0</v>
      </c>
      <c r="T95" s="78">
        <f t="shared" si="75"/>
        <v>0</v>
      </c>
      <c r="U95" s="78">
        <f t="shared" si="75"/>
        <v>0</v>
      </c>
      <c r="V95" s="78">
        <f t="shared" si="75"/>
        <v>0</v>
      </c>
      <c r="W95" s="78">
        <f>W25</f>
        <v>0</v>
      </c>
      <c r="X95" s="78">
        <f t="shared" si="75"/>
        <v>0.14199999999999999</v>
      </c>
      <c r="Y95" s="78">
        <f t="shared" si="75"/>
        <v>0</v>
      </c>
      <c r="Z95" s="78">
        <f t="shared" si="75"/>
        <v>0</v>
      </c>
      <c r="AA95" s="78">
        <f t="shared" si="75"/>
        <v>0</v>
      </c>
      <c r="AB95" s="78">
        <f t="shared" si="75"/>
        <v>0</v>
      </c>
      <c r="AC95" s="78">
        <f t="shared" si="75"/>
        <v>0</v>
      </c>
      <c r="AD95" s="78">
        <f t="shared" si="75"/>
        <v>0</v>
      </c>
      <c r="AE95" s="78">
        <f t="shared" si="75"/>
        <v>0</v>
      </c>
      <c r="AF95" s="78">
        <f t="shared" si="76"/>
        <v>0</v>
      </c>
      <c r="AG95" s="78">
        <f t="shared" si="76"/>
        <v>0</v>
      </c>
      <c r="AH95" s="78">
        <f t="shared" si="76"/>
        <v>0</v>
      </c>
      <c r="AI95" s="78">
        <f t="shared" si="76"/>
        <v>0</v>
      </c>
      <c r="AJ95" s="78">
        <f t="shared" si="75"/>
        <v>0</v>
      </c>
      <c r="AK95" s="78">
        <f t="shared" si="75"/>
        <v>0</v>
      </c>
      <c r="AL95" s="78">
        <f t="shared" si="75"/>
        <v>0</v>
      </c>
      <c r="AM95" s="78">
        <f t="shared" si="75"/>
        <v>0</v>
      </c>
      <c r="AN95" s="78">
        <f t="shared" si="75"/>
        <v>0</v>
      </c>
      <c r="AO95" s="78">
        <f t="shared" si="75"/>
        <v>0</v>
      </c>
      <c r="AP95" s="78">
        <f t="shared" si="75"/>
        <v>0</v>
      </c>
      <c r="AQ95" s="78">
        <f t="shared" si="75"/>
        <v>0</v>
      </c>
      <c r="AR95" s="78">
        <f t="shared" si="75"/>
        <v>0</v>
      </c>
      <c r="AS95" s="78">
        <f t="shared" si="75"/>
        <v>0</v>
      </c>
      <c r="AT95" s="78">
        <f t="shared" si="75"/>
        <v>0</v>
      </c>
      <c r="AU95" s="78">
        <f t="shared" si="75"/>
        <v>0</v>
      </c>
      <c r="AV95" s="78">
        <f t="shared" si="75"/>
        <v>0</v>
      </c>
      <c r="AW95" s="78">
        <f t="shared" si="75"/>
        <v>0</v>
      </c>
      <c r="AX95" s="78">
        <f t="shared" si="75"/>
        <v>2.0400000000000001E-2</v>
      </c>
      <c r="AY95" s="78">
        <f t="shared" si="75"/>
        <v>0</v>
      </c>
      <c r="AZ95" s="78">
        <f t="shared" si="75"/>
        <v>0</v>
      </c>
      <c r="BA95" s="78">
        <f t="shared" si="75"/>
        <v>0</v>
      </c>
      <c r="BB95" s="78">
        <f t="shared" si="75"/>
        <v>0</v>
      </c>
      <c r="BC95" s="78">
        <f t="shared" si="75"/>
        <v>0</v>
      </c>
      <c r="BD95" s="78">
        <f t="shared" si="75"/>
        <v>0</v>
      </c>
      <c r="BE95" s="78">
        <f t="shared" si="75"/>
        <v>0</v>
      </c>
      <c r="BF95" s="78">
        <f t="shared" si="75"/>
        <v>0</v>
      </c>
      <c r="BG95" s="78">
        <f t="shared" si="75"/>
        <v>0</v>
      </c>
      <c r="BH95" s="78">
        <f t="shared" si="75"/>
        <v>0</v>
      </c>
      <c r="BI95" s="78">
        <f t="shared" si="75"/>
        <v>0</v>
      </c>
      <c r="BJ95" s="78">
        <f t="shared" si="75"/>
        <v>0</v>
      </c>
      <c r="BK95" s="78">
        <f t="shared" si="75"/>
        <v>0</v>
      </c>
      <c r="BL95" s="78">
        <f t="shared" si="75"/>
        <v>0</v>
      </c>
      <c r="BM95" s="78">
        <f t="shared" si="75"/>
        <v>0</v>
      </c>
      <c r="BN95" s="78">
        <f t="shared" si="75"/>
        <v>0</v>
      </c>
      <c r="BO95" s="78">
        <f t="shared" si="75"/>
        <v>0</v>
      </c>
      <c r="BP95" s="78">
        <f t="shared" si="75"/>
        <v>1.1999999999999999E-3</v>
      </c>
      <c r="BQ95" s="78">
        <f t="shared" si="75"/>
        <v>0</v>
      </c>
      <c r="BR95" s="79">
        <f t="shared" si="77"/>
        <v>0</v>
      </c>
      <c r="BS95" s="107"/>
      <c r="BT95" s="74"/>
      <c r="BU95" s="73"/>
    </row>
    <row r="96" spans="1:73" ht="15" customHeight="1">
      <c r="A96" s="202"/>
      <c r="B96" s="78"/>
      <c r="C96" s="172"/>
      <c r="D96" s="78">
        <f t="shared" si="75"/>
        <v>0</v>
      </c>
      <c r="E96" s="78">
        <f t="shared" si="75"/>
        <v>0</v>
      </c>
      <c r="F96" s="78">
        <f t="shared" si="75"/>
        <v>0</v>
      </c>
      <c r="G96" s="78">
        <f t="shared" si="75"/>
        <v>0</v>
      </c>
      <c r="H96" s="78">
        <f t="shared" si="75"/>
        <v>0</v>
      </c>
      <c r="I96" s="78">
        <f t="shared" si="75"/>
        <v>0</v>
      </c>
      <c r="J96" s="78">
        <f t="shared" si="75"/>
        <v>0</v>
      </c>
      <c r="K96" s="78">
        <f t="shared" si="75"/>
        <v>0</v>
      </c>
      <c r="L96" s="78">
        <f t="shared" si="75"/>
        <v>0</v>
      </c>
      <c r="M96" s="78">
        <f t="shared" si="75"/>
        <v>0</v>
      </c>
      <c r="N96" s="78">
        <f t="shared" si="75"/>
        <v>0</v>
      </c>
      <c r="O96" s="78">
        <f t="shared" si="75"/>
        <v>0</v>
      </c>
      <c r="P96" s="78">
        <f t="shared" si="75"/>
        <v>0</v>
      </c>
      <c r="Q96" s="78">
        <f t="shared" si="75"/>
        <v>0</v>
      </c>
      <c r="R96" s="78">
        <f t="shared" si="75"/>
        <v>0</v>
      </c>
      <c r="S96" s="78">
        <f t="shared" si="75"/>
        <v>0</v>
      </c>
      <c r="T96" s="78">
        <f t="shared" si="75"/>
        <v>0</v>
      </c>
      <c r="U96" s="78">
        <f t="shared" si="75"/>
        <v>0</v>
      </c>
      <c r="V96" s="78">
        <f t="shared" si="75"/>
        <v>0</v>
      </c>
      <c r="W96" s="78">
        <f>W26</f>
        <v>0</v>
      </c>
      <c r="X96" s="78">
        <f t="shared" si="75"/>
        <v>0</v>
      </c>
      <c r="Y96" s="78">
        <f t="shared" si="75"/>
        <v>0</v>
      </c>
      <c r="Z96" s="78">
        <f t="shared" si="75"/>
        <v>0</v>
      </c>
      <c r="AA96" s="78">
        <f t="shared" si="75"/>
        <v>0</v>
      </c>
      <c r="AB96" s="78">
        <f t="shared" si="75"/>
        <v>0</v>
      </c>
      <c r="AC96" s="78">
        <f t="shared" si="75"/>
        <v>0</v>
      </c>
      <c r="AD96" s="78">
        <f t="shared" si="75"/>
        <v>0</v>
      </c>
      <c r="AE96" s="78">
        <f t="shared" si="75"/>
        <v>0</v>
      </c>
      <c r="AF96" s="78">
        <f t="shared" si="76"/>
        <v>0</v>
      </c>
      <c r="AG96" s="78">
        <f t="shared" si="76"/>
        <v>0</v>
      </c>
      <c r="AH96" s="78">
        <f t="shared" si="76"/>
        <v>0</v>
      </c>
      <c r="AI96" s="78">
        <f t="shared" si="76"/>
        <v>0</v>
      </c>
      <c r="AJ96" s="78">
        <f t="shared" si="75"/>
        <v>0</v>
      </c>
      <c r="AK96" s="78">
        <f t="shared" si="75"/>
        <v>0</v>
      </c>
      <c r="AL96" s="78">
        <f t="shared" si="75"/>
        <v>0</v>
      </c>
      <c r="AM96" s="78">
        <f t="shared" si="75"/>
        <v>0</v>
      </c>
      <c r="AN96" s="78">
        <f t="shared" si="75"/>
        <v>0</v>
      </c>
      <c r="AO96" s="78">
        <f t="shared" si="75"/>
        <v>0</v>
      </c>
      <c r="AP96" s="78">
        <f t="shared" si="75"/>
        <v>0</v>
      </c>
      <c r="AQ96" s="78">
        <f t="shared" si="75"/>
        <v>0</v>
      </c>
      <c r="AR96" s="78">
        <f t="shared" si="75"/>
        <v>0</v>
      </c>
      <c r="AS96" s="78">
        <f t="shared" si="75"/>
        <v>0</v>
      </c>
      <c r="AT96" s="78">
        <f t="shared" si="75"/>
        <v>0</v>
      </c>
      <c r="AU96" s="78">
        <f t="shared" si="75"/>
        <v>0</v>
      </c>
      <c r="AV96" s="78">
        <f t="shared" si="75"/>
        <v>0</v>
      </c>
      <c r="AW96" s="78">
        <f t="shared" si="75"/>
        <v>0</v>
      </c>
      <c r="AX96" s="78">
        <f t="shared" si="75"/>
        <v>0</v>
      </c>
      <c r="AY96" s="78">
        <f t="shared" si="75"/>
        <v>0</v>
      </c>
      <c r="AZ96" s="78">
        <f t="shared" si="75"/>
        <v>0</v>
      </c>
      <c r="BA96" s="78">
        <f t="shared" si="75"/>
        <v>0</v>
      </c>
      <c r="BB96" s="78">
        <f t="shared" si="75"/>
        <v>0</v>
      </c>
      <c r="BC96" s="78">
        <f t="shared" si="75"/>
        <v>0</v>
      </c>
      <c r="BD96" s="78">
        <f t="shared" si="75"/>
        <v>0</v>
      </c>
      <c r="BE96" s="78">
        <f t="shared" si="75"/>
        <v>0</v>
      </c>
      <c r="BF96" s="78">
        <f t="shared" si="75"/>
        <v>0</v>
      </c>
      <c r="BG96" s="78">
        <f t="shared" si="75"/>
        <v>0</v>
      </c>
      <c r="BH96" s="78">
        <f t="shared" si="75"/>
        <v>0</v>
      </c>
      <c r="BI96" s="78">
        <f t="shared" si="75"/>
        <v>0</v>
      </c>
      <c r="BJ96" s="78">
        <f t="shared" si="75"/>
        <v>0</v>
      </c>
      <c r="BK96" s="78">
        <f t="shared" si="75"/>
        <v>0</v>
      </c>
      <c r="BL96" s="78">
        <f t="shared" si="75"/>
        <v>0</v>
      </c>
      <c r="BM96" s="78">
        <f t="shared" si="75"/>
        <v>0</v>
      </c>
      <c r="BN96" s="78">
        <f t="shared" si="75"/>
        <v>0</v>
      </c>
      <c r="BO96" s="78">
        <f t="shared" si="75"/>
        <v>0</v>
      </c>
      <c r="BP96" s="78">
        <f t="shared" si="75"/>
        <v>0</v>
      </c>
      <c r="BQ96" s="78">
        <f t="shared" si="75"/>
        <v>0</v>
      </c>
      <c r="BR96" s="79">
        <f t="shared" si="77"/>
        <v>0</v>
      </c>
      <c r="BS96" s="73"/>
      <c r="BT96" s="73"/>
      <c r="BU96" s="73"/>
    </row>
    <row r="97" spans="1:73" ht="15" customHeight="1">
      <c r="A97" s="202"/>
      <c r="B97" s="78"/>
      <c r="C97" s="172"/>
      <c r="D97" s="78">
        <f t="shared" si="75"/>
        <v>0</v>
      </c>
      <c r="E97" s="78">
        <f t="shared" si="75"/>
        <v>0</v>
      </c>
      <c r="F97" s="78">
        <f t="shared" si="75"/>
        <v>0</v>
      </c>
      <c r="G97" s="78">
        <f t="shared" si="75"/>
        <v>0</v>
      </c>
      <c r="H97" s="78">
        <f t="shared" si="75"/>
        <v>0</v>
      </c>
      <c r="I97" s="78">
        <f t="shared" si="75"/>
        <v>0</v>
      </c>
      <c r="J97" s="78">
        <f t="shared" si="75"/>
        <v>0</v>
      </c>
      <c r="K97" s="78">
        <f t="shared" si="75"/>
        <v>0</v>
      </c>
      <c r="L97" s="78">
        <f t="shared" si="75"/>
        <v>0</v>
      </c>
      <c r="M97" s="78">
        <f t="shared" si="75"/>
        <v>0</v>
      </c>
      <c r="N97" s="78">
        <f t="shared" si="75"/>
        <v>0</v>
      </c>
      <c r="O97" s="78">
        <f t="shared" si="75"/>
        <v>0</v>
      </c>
      <c r="P97" s="78">
        <f t="shared" si="75"/>
        <v>0</v>
      </c>
      <c r="Q97" s="78">
        <f t="shared" si="75"/>
        <v>0</v>
      </c>
      <c r="R97" s="78">
        <f t="shared" si="75"/>
        <v>0</v>
      </c>
      <c r="S97" s="78">
        <f t="shared" si="75"/>
        <v>0</v>
      </c>
      <c r="T97" s="78">
        <f t="shared" si="75"/>
        <v>0</v>
      </c>
      <c r="U97" s="78">
        <f t="shared" si="75"/>
        <v>0</v>
      </c>
      <c r="V97" s="78">
        <f t="shared" si="75"/>
        <v>0</v>
      </c>
      <c r="W97" s="78">
        <f>W27</f>
        <v>0</v>
      </c>
      <c r="X97" s="78">
        <f t="shared" si="75"/>
        <v>0</v>
      </c>
      <c r="Y97" s="78">
        <f t="shared" si="75"/>
        <v>0</v>
      </c>
      <c r="Z97" s="78">
        <f t="shared" si="75"/>
        <v>0</v>
      </c>
      <c r="AA97" s="78">
        <f t="shared" si="75"/>
        <v>0</v>
      </c>
      <c r="AB97" s="78">
        <f t="shared" si="75"/>
        <v>0</v>
      </c>
      <c r="AC97" s="78">
        <f t="shared" si="75"/>
        <v>0</v>
      </c>
      <c r="AD97" s="78">
        <f t="shared" si="75"/>
        <v>0</v>
      </c>
      <c r="AE97" s="78">
        <f t="shared" si="75"/>
        <v>0</v>
      </c>
      <c r="AF97" s="78">
        <f t="shared" si="76"/>
        <v>0</v>
      </c>
      <c r="AG97" s="78">
        <f t="shared" si="76"/>
        <v>0</v>
      </c>
      <c r="AH97" s="78">
        <f t="shared" si="76"/>
        <v>0</v>
      </c>
      <c r="AI97" s="78">
        <f t="shared" si="76"/>
        <v>0</v>
      </c>
      <c r="AJ97" s="78">
        <f t="shared" si="75"/>
        <v>0</v>
      </c>
      <c r="AK97" s="78">
        <f t="shared" si="75"/>
        <v>0</v>
      </c>
      <c r="AL97" s="78">
        <f t="shared" si="75"/>
        <v>0</v>
      </c>
      <c r="AM97" s="78">
        <f t="shared" si="75"/>
        <v>0</v>
      </c>
      <c r="AN97" s="78">
        <f t="shared" si="75"/>
        <v>0</v>
      </c>
      <c r="AO97" s="78">
        <f t="shared" si="75"/>
        <v>0</v>
      </c>
      <c r="AP97" s="78">
        <f t="shared" si="75"/>
        <v>0</v>
      </c>
      <c r="AQ97" s="78">
        <f t="shared" si="75"/>
        <v>0</v>
      </c>
      <c r="AR97" s="78">
        <f t="shared" si="75"/>
        <v>0</v>
      </c>
      <c r="AS97" s="78">
        <f t="shared" si="75"/>
        <v>0</v>
      </c>
      <c r="AT97" s="78">
        <f t="shared" si="75"/>
        <v>0</v>
      </c>
      <c r="AU97" s="78">
        <f t="shared" si="75"/>
        <v>0</v>
      </c>
      <c r="AV97" s="78">
        <f t="shared" si="75"/>
        <v>0</v>
      </c>
      <c r="AW97" s="78">
        <f t="shared" si="75"/>
        <v>0</v>
      </c>
      <c r="AX97" s="78">
        <f t="shared" si="75"/>
        <v>0</v>
      </c>
      <c r="AY97" s="78">
        <f t="shared" si="75"/>
        <v>0</v>
      </c>
      <c r="AZ97" s="78">
        <f t="shared" si="75"/>
        <v>0</v>
      </c>
      <c r="BA97" s="78">
        <f t="shared" si="75"/>
        <v>0</v>
      </c>
      <c r="BB97" s="78">
        <f t="shared" si="75"/>
        <v>0</v>
      </c>
      <c r="BC97" s="78">
        <f t="shared" si="75"/>
        <v>0</v>
      </c>
      <c r="BD97" s="78">
        <f t="shared" si="75"/>
        <v>0</v>
      </c>
      <c r="BE97" s="78">
        <f t="shared" si="75"/>
        <v>0</v>
      </c>
      <c r="BF97" s="78">
        <f t="shared" si="75"/>
        <v>0</v>
      </c>
      <c r="BG97" s="78">
        <f t="shared" si="75"/>
        <v>0</v>
      </c>
      <c r="BH97" s="78">
        <f t="shared" si="75"/>
        <v>0</v>
      </c>
      <c r="BI97" s="78">
        <f t="shared" si="75"/>
        <v>0</v>
      </c>
      <c r="BJ97" s="78">
        <f t="shared" si="75"/>
        <v>0</v>
      </c>
      <c r="BK97" s="78">
        <f t="shared" si="75"/>
        <v>0</v>
      </c>
      <c r="BL97" s="78">
        <f t="shared" si="75"/>
        <v>0</v>
      </c>
      <c r="BM97" s="78">
        <f t="shared" si="75"/>
        <v>0</v>
      </c>
      <c r="BN97" s="78">
        <f t="shared" si="75"/>
        <v>0</v>
      </c>
      <c r="BO97" s="78">
        <f t="shared" si="75"/>
        <v>0</v>
      </c>
      <c r="BP97" s="78">
        <f t="shared" si="75"/>
        <v>0</v>
      </c>
      <c r="BQ97" s="78">
        <f t="shared" si="75"/>
        <v>0</v>
      </c>
      <c r="BR97" s="79">
        <f t="shared" si="77"/>
        <v>0</v>
      </c>
      <c r="BS97" s="73"/>
      <c r="BT97" s="73"/>
      <c r="BU97" s="73"/>
    </row>
    <row r="98" spans="1:73" ht="15" customHeight="1">
      <c r="A98" s="203"/>
      <c r="B98" s="78"/>
      <c r="C98" s="173"/>
      <c r="D98" s="78">
        <f t="shared" si="75"/>
        <v>0</v>
      </c>
      <c r="E98" s="78">
        <f t="shared" si="75"/>
        <v>0</v>
      </c>
      <c r="F98" s="78">
        <f t="shared" si="75"/>
        <v>0</v>
      </c>
      <c r="G98" s="78">
        <f t="shared" si="75"/>
        <v>0</v>
      </c>
      <c r="H98" s="78">
        <f t="shared" si="75"/>
        <v>0</v>
      </c>
      <c r="I98" s="78">
        <f t="shared" si="75"/>
        <v>0</v>
      </c>
      <c r="J98" s="78">
        <f t="shared" si="75"/>
        <v>0</v>
      </c>
      <c r="K98" s="78">
        <f t="shared" ref="K98:BQ98" si="78">K28</f>
        <v>0</v>
      </c>
      <c r="L98" s="78">
        <f t="shared" si="78"/>
        <v>0</v>
      </c>
      <c r="M98" s="78">
        <f t="shared" si="78"/>
        <v>0</v>
      </c>
      <c r="N98" s="78">
        <f t="shared" si="78"/>
        <v>0</v>
      </c>
      <c r="O98" s="78">
        <f t="shared" si="78"/>
        <v>0</v>
      </c>
      <c r="P98" s="78">
        <f t="shared" si="78"/>
        <v>0</v>
      </c>
      <c r="Q98" s="78">
        <f t="shared" si="78"/>
        <v>0</v>
      </c>
      <c r="R98" s="78">
        <f t="shared" si="78"/>
        <v>0</v>
      </c>
      <c r="S98" s="78">
        <f t="shared" si="78"/>
        <v>0</v>
      </c>
      <c r="T98" s="78">
        <f t="shared" si="78"/>
        <v>0</v>
      </c>
      <c r="U98" s="78">
        <f t="shared" si="78"/>
        <v>0</v>
      </c>
      <c r="V98" s="78">
        <f t="shared" si="78"/>
        <v>0</v>
      </c>
      <c r="W98" s="78">
        <f>W28</f>
        <v>0</v>
      </c>
      <c r="X98" s="78">
        <f t="shared" si="78"/>
        <v>0</v>
      </c>
      <c r="Y98" s="78">
        <f t="shared" si="78"/>
        <v>0</v>
      </c>
      <c r="Z98" s="78">
        <f t="shared" si="78"/>
        <v>0</v>
      </c>
      <c r="AA98" s="78">
        <f t="shared" si="78"/>
        <v>0</v>
      </c>
      <c r="AB98" s="78">
        <f t="shared" si="78"/>
        <v>0</v>
      </c>
      <c r="AC98" s="78">
        <f t="shared" si="78"/>
        <v>0</v>
      </c>
      <c r="AD98" s="78">
        <f t="shared" si="78"/>
        <v>0</v>
      </c>
      <c r="AE98" s="78">
        <f t="shared" si="78"/>
        <v>0</v>
      </c>
      <c r="AF98" s="78">
        <f t="shared" ref="AF98:AI98" si="79">AF28</f>
        <v>0</v>
      </c>
      <c r="AG98" s="78">
        <f t="shared" si="79"/>
        <v>0</v>
      </c>
      <c r="AH98" s="78">
        <f t="shared" si="79"/>
        <v>0</v>
      </c>
      <c r="AI98" s="78">
        <f t="shared" si="79"/>
        <v>0</v>
      </c>
      <c r="AJ98" s="78">
        <f t="shared" si="78"/>
        <v>0</v>
      </c>
      <c r="AK98" s="78">
        <f t="shared" si="78"/>
        <v>0</v>
      </c>
      <c r="AL98" s="78">
        <f t="shared" si="78"/>
        <v>0</v>
      </c>
      <c r="AM98" s="78">
        <f t="shared" si="78"/>
        <v>0</v>
      </c>
      <c r="AN98" s="78">
        <f t="shared" si="78"/>
        <v>0</v>
      </c>
      <c r="AO98" s="78">
        <f t="shared" si="78"/>
        <v>0</v>
      </c>
      <c r="AP98" s="78">
        <f t="shared" si="78"/>
        <v>0</v>
      </c>
      <c r="AQ98" s="78">
        <f t="shared" si="78"/>
        <v>0</v>
      </c>
      <c r="AR98" s="78">
        <f t="shared" si="78"/>
        <v>0</v>
      </c>
      <c r="AS98" s="78">
        <f t="shared" si="78"/>
        <v>0</v>
      </c>
      <c r="AT98" s="78">
        <f t="shared" si="78"/>
        <v>0</v>
      </c>
      <c r="AU98" s="78">
        <f t="shared" si="78"/>
        <v>0</v>
      </c>
      <c r="AV98" s="78">
        <f t="shared" si="78"/>
        <v>0</v>
      </c>
      <c r="AW98" s="78">
        <f t="shared" si="78"/>
        <v>0</v>
      </c>
      <c r="AX98" s="78">
        <f t="shared" si="78"/>
        <v>0</v>
      </c>
      <c r="AY98" s="78">
        <f t="shared" si="78"/>
        <v>0</v>
      </c>
      <c r="AZ98" s="78">
        <f t="shared" si="78"/>
        <v>0</v>
      </c>
      <c r="BA98" s="78">
        <f t="shared" si="78"/>
        <v>0</v>
      </c>
      <c r="BB98" s="78">
        <f t="shared" si="78"/>
        <v>0</v>
      </c>
      <c r="BC98" s="78">
        <f t="shared" si="78"/>
        <v>0</v>
      </c>
      <c r="BD98" s="78">
        <f t="shared" si="78"/>
        <v>0</v>
      </c>
      <c r="BE98" s="78">
        <f t="shared" si="78"/>
        <v>0</v>
      </c>
      <c r="BF98" s="78">
        <f t="shared" si="78"/>
        <v>0</v>
      </c>
      <c r="BG98" s="78">
        <f t="shared" si="78"/>
        <v>0</v>
      </c>
      <c r="BH98" s="78">
        <f t="shared" si="78"/>
        <v>0</v>
      </c>
      <c r="BI98" s="78">
        <f t="shared" si="78"/>
        <v>0</v>
      </c>
      <c r="BJ98" s="78">
        <f t="shared" si="78"/>
        <v>0</v>
      </c>
      <c r="BK98" s="78">
        <f t="shared" si="78"/>
        <v>0</v>
      </c>
      <c r="BL98" s="78">
        <f t="shared" si="78"/>
        <v>0</v>
      </c>
      <c r="BM98" s="78">
        <f t="shared" si="78"/>
        <v>0</v>
      </c>
      <c r="BN98" s="78">
        <f t="shared" si="78"/>
        <v>0</v>
      </c>
      <c r="BO98" s="78">
        <f t="shared" si="78"/>
        <v>0</v>
      </c>
      <c r="BP98" s="78">
        <f t="shared" si="78"/>
        <v>0</v>
      </c>
      <c r="BQ98" s="78">
        <f t="shared" si="78"/>
        <v>0</v>
      </c>
      <c r="BR98" s="79">
        <f t="shared" ref="BR98" si="80">BR28</f>
        <v>0</v>
      </c>
      <c r="BS98" s="73"/>
      <c r="BT98" s="73"/>
      <c r="BU98" s="73"/>
    </row>
    <row r="99" spans="1:73" ht="16.8">
      <c r="A99" s="73"/>
      <c r="B99" s="93" t="s">
        <v>24</v>
      </c>
      <c r="C99" s="71"/>
      <c r="D99" s="94">
        <f t="shared" ref="D99:BQ99" si="81">SUM(D94:D98)</f>
        <v>0</v>
      </c>
      <c r="E99" s="94">
        <f t="shared" si="81"/>
        <v>0</v>
      </c>
      <c r="F99" s="94">
        <f t="shared" si="81"/>
        <v>5.0000000000000001E-3</v>
      </c>
      <c r="G99" s="94">
        <f t="shared" si="81"/>
        <v>0</v>
      </c>
      <c r="H99" s="94">
        <f t="shared" si="81"/>
        <v>0</v>
      </c>
      <c r="I99" s="94">
        <f t="shared" si="81"/>
        <v>0</v>
      </c>
      <c r="J99" s="94">
        <f t="shared" si="81"/>
        <v>0</v>
      </c>
      <c r="K99" s="94">
        <f t="shared" si="81"/>
        <v>2E-3</v>
      </c>
      <c r="L99" s="94">
        <f t="shared" si="81"/>
        <v>0.01</v>
      </c>
      <c r="M99" s="94">
        <f t="shared" si="81"/>
        <v>0</v>
      </c>
      <c r="N99" s="94">
        <f t="shared" si="81"/>
        <v>0.15</v>
      </c>
      <c r="O99" s="94">
        <f t="shared" si="81"/>
        <v>0</v>
      </c>
      <c r="P99" s="94">
        <f t="shared" si="81"/>
        <v>7.0000000000000001E-3</v>
      </c>
      <c r="Q99" s="94">
        <f t="shared" si="81"/>
        <v>0</v>
      </c>
      <c r="R99" s="94">
        <f t="shared" si="81"/>
        <v>0</v>
      </c>
      <c r="S99" s="94">
        <f t="shared" si="81"/>
        <v>0</v>
      </c>
      <c r="T99" s="94">
        <f>SUM(T94:T98)</f>
        <v>0</v>
      </c>
      <c r="U99" s="94">
        <f>SUM(U94:U98)</f>
        <v>0</v>
      </c>
      <c r="V99" s="94">
        <f>SUM(V94:V98)</f>
        <v>0</v>
      </c>
      <c r="W99" s="94">
        <f>SUM(W94:W98)</f>
        <v>0</v>
      </c>
      <c r="X99" s="94">
        <f>SUM(X94:X98)</f>
        <v>0.14199999999999999</v>
      </c>
      <c r="Y99" s="94">
        <f t="shared" si="81"/>
        <v>0</v>
      </c>
      <c r="Z99" s="94">
        <f t="shared" si="81"/>
        <v>0</v>
      </c>
      <c r="AA99" s="94">
        <f t="shared" si="81"/>
        <v>0</v>
      </c>
      <c r="AB99" s="94">
        <f t="shared" si="81"/>
        <v>0</v>
      </c>
      <c r="AC99" s="94">
        <f t="shared" si="81"/>
        <v>0</v>
      </c>
      <c r="AD99" s="94">
        <f t="shared" si="81"/>
        <v>0</v>
      </c>
      <c r="AE99" s="94">
        <f t="shared" si="81"/>
        <v>0</v>
      </c>
      <c r="AF99" s="94">
        <f t="shared" ref="AF99:AI99" si="82">SUM(AF94:AF98)</f>
        <v>0</v>
      </c>
      <c r="AG99" s="94">
        <f t="shared" si="82"/>
        <v>0</v>
      </c>
      <c r="AH99" s="94">
        <f t="shared" si="82"/>
        <v>0</v>
      </c>
      <c r="AI99" s="94">
        <f t="shared" si="82"/>
        <v>0</v>
      </c>
      <c r="AJ99" s="94">
        <f t="shared" si="81"/>
        <v>0</v>
      </c>
      <c r="AK99" s="94">
        <f t="shared" si="81"/>
        <v>0</v>
      </c>
      <c r="AL99" s="94">
        <f t="shared" si="81"/>
        <v>0</v>
      </c>
      <c r="AM99" s="94">
        <f t="shared" si="81"/>
        <v>0</v>
      </c>
      <c r="AN99" s="94">
        <f t="shared" si="81"/>
        <v>0</v>
      </c>
      <c r="AO99" s="94">
        <f t="shared" si="81"/>
        <v>0</v>
      </c>
      <c r="AP99" s="94">
        <f t="shared" si="81"/>
        <v>0</v>
      </c>
      <c r="AQ99" s="94">
        <f t="shared" si="81"/>
        <v>0</v>
      </c>
      <c r="AR99" s="94">
        <f t="shared" si="81"/>
        <v>0</v>
      </c>
      <c r="AS99" s="94">
        <f t="shared" si="81"/>
        <v>0</v>
      </c>
      <c r="AT99" s="94">
        <f t="shared" si="81"/>
        <v>0</v>
      </c>
      <c r="AU99" s="94">
        <f t="shared" si="81"/>
        <v>0</v>
      </c>
      <c r="AV99" s="94">
        <f t="shared" si="81"/>
        <v>0</v>
      </c>
      <c r="AW99" s="94">
        <f t="shared" si="81"/>
        <v>0</v>
      </c>
      <c r="AX99" s="94">
        <f t="shared" si="81"/>
        <v>2.0400000000000001E-2</v>
      </c>
      <c r="AY99" s="94">
        <f t="shared" si="81"/>
        <v>0</v>
      </c>
      <c r="AZ99" s="94">
        <f t="shared" si="81"/>
        <v>0</v>
      </c>
      <c r="BA99" s="94">
        <f t="shared" si="81"/>
        <v>0</v>
      </c>
      <c r="BB99" s="94">
        <f t="shared" si="81"/>
        <v>0</v>
      </c>
      <c r="BC99" s="94">
        <f t="shared" si="81"/>
        <v>0</v>
      </c>
      <c r="BD99" s="94">
        <f t="shared" si="81"/>
        <v>0</v>
      </c>
      <c r="BE99" s="94">
        <f t="shared" si="81"/>
        <v>0</v>
      </c>
      <c r="BF99" s="94">
        <f t="shared" si="81"/>
        <v>0</v>
      </c>
      <c r="BG99" s="94">
        <f t="shared" si="81"/>
        <v>0</v>
      </c>
      <c r="BH99" s="94">
        <f t="shared" si="81"/>
        <v>0</v>
      </c>
      <c r="BI99" s="94">
        <f t="shared" si="81"/>
        <v>0</v>
      </c>
      <c r="BJ99" s="94">
        <f t="shared" si="81"/>
        <v>0</v>
      </c>
      <c r="BK99" s="94">
        <f t="shared" si="81"/>
        <v>0</v>
      </c>
      <c r="BL99" s="94">
        <f t="shared" si="81"/>
        <v>0</v>
      </c>
      <c r="BM99" s="94">
        <f t="shared" si="81"/>
        <v>0</v>
      </c>
      <c r="BN99" s="94">
        <f t="shared" si="81"/>
        <v>0</v>
      </c>
      <c r="BO99" s="94">
        <f t="shared" si="81"/>
        <v>0</v>
      </c>
      <c r="BP99" s="94">
        <f t="shared" si="81"/>
        <v>1.1999999999999999E-3</v>
      </c>
      <c r="BQ99" s="94">
        <f t="shared" si="81"/>
        <v>0</v>
      </c>
      <c r="BR99" s="86">
        <f t="shared" ref="BR99" si="83">SUM(BR94:BR98)</f>
        <v>0</v>
      </c>
      <c r="BS99" s="73"/>
      <c r="BT99" s="73"/>
      <c r="BU99" s="73"/>
    </row>
    <row r="100" spans="1:73" ht="16.8">
      <c r="A100" s="73"/>
      <c r="B100" s="93" t="s">
        <v>25</v>
      </c>
      <c r="C100" s="71"/>
      <c r="D100" s="108">
        <f t="shared" ref="D100:BQ100" si="84">PRODUCT(D99,$F$7)</f>
        <v>0</v>
      </c>
      <c r="E100" s="108">
        <f t="shared" si="84"/>
        <v>0</v>
      </c>
      <c r="F100" s="108">
        <f t="shared" si="84"/>
        <v>5.0000000000000001E-3</v>
      </c>
      <c r="G100" s="108">
        <f t="shared" si="84"/>
        <v>0</v>
      </c>
      <c r="H100" s="108">
        <f t="shared" si="84"/>
        <v>0</v>
      </c>
      <c r="I100" s="108">
        <f t="shared" si="84"/>
        <v>0</v>
      </c>
      <c r="J100" s="108">
        <f t="shared" si="84"/>
        <v>0</v>
      </c>
      <c r="K100" s="108">
        <f t="shared" si="84"/>
        <v>2E-3</v>
      </c>
      <c r="L100" s="108">
        <f t="shared" si="84"/>
        <v>0.01</v>
      </c>
      <c r="M100" s="108">
        <f t="shared" si="84"/>
        <v>0</v>
      </c>
      <c r="N100" s="108">
        <f t="shared" si="84"/>
        <v>0.15</v>
      </c>
      <c r="O100" s="108">
        <f t="shared" si="84"/>
        <v>0</v>
      </c>
      <c r="P100" s="108">
        <f t="shared" si="84"/>
        <v>7.0000000000000001E-3</v>
      </c>
      <c r="Q100" s="108">
        <f t="shared" si="84"/>
        <v>0</v>
      </c>
      <c r="R100" s="108">
        <f t="shared" si="84"/>
        <v>0</v>
      </c>
      <c r="S100" s="108">
        <f t="shared" si="84"/>
        <v>0</v>
      </c>
      <c r="T100" s="108">
        <f>PRODUCT(T99,$F$7)</f>
        <v>0</v>
      </c>
      <c r="U100" s="108">
        <f>PRODUCT(U99,$F$7)</f>
        <v>0</v>
      </c>
      <c r="V100" s="108">
        <f>PRODUCT(V99,$F$7)</f>
        <v>0</v>
      </c>
      <c r="W100" s="108">
        <f>PRODUCT(W99,$F$7)</f>
        <v>0</v>
      </c>
      <c r="X100" s="108">
        <f>PRODUCT(X99,$F$7)</f>
        <v>0.14199999999999999</v>
      </c>
      <c r="Y100" s="108">
        <f t="shared" si="84"/>
        <v>0</v>
      </c>
      <c r="Z100" s="108">
        <f t="shared" si="84"/>
        <v>0</v>
      </c>
      <c r="AA100" s="108">
        <f t="shared" si="84"/>
        <v>0</v>
      </c>
      <c r="AB100" s="108">
        <f t="shared" si="84"/>
        <v>0</v>
      </c>
      <c r="AC100" s="108">
        <f t="shared" si="84"/>
        <v>0</v>
      </c>
      <c r="AD100" s="108">
        <f t="shared" si="84"/>
        <v>0</v>
      </c>
      <c r="AE100" s="108">
        <f t="shared" si="84"/>
        <v>0</v>
      </c>
      <c r="AF100" s="108">
        <f t="shared" ref="AF100:AI100" si="85">PRODUCT(AF99,$F$7)</f>
        <v>0</v>
      </c>
      <c r="AG100" s="108">
        <f t="shared" si="85"/>
        <v>0</v>
      </c>
      <c r="AH100" s="108">
        <f t="shared" si="85"/>
        <v>0</v>
      </c>
      <c r="AI100" s="108">
        <f t="shared" si="85"/>
        <v>0</v>
      </c>
      <c r="AJ100" s="108">
        <f t="shared" si="84"/>
        <v>0</v>
      </c>
      <c r="AK100" s="108">
        <f t="shared" si="84"/>
        <v>0</v>
      </c>
      <c r="AL100" s="108">
        <f t="shared" si="84"/>
        <v>0</v>
      </c>
      <c r="AM100" s="108">
        <f t="shared" si="84"/>
        <v>0</v>
      </c>
      <c r="AN100" s="108">
        <f t="shared" si="84"/>
        <v>0</v>
      </c>
      <c r="AO100" s="108">
        <f t="shared" si="84"/>
        <v>0</v>
      </c>
      <c r="AP100" s="108">
        <f t="shared" si="84"/>
        <v>0</v>
      </c>
      <c r="AQ100" s="108">
        <f t="shared" si="84"/>
        <v>0</v>
      </c>
      <c r="AR100" s="108">
        <f t="shared" si="84"/>
        <v>0</v>
      </c>
      <c r="AS100" s="108">
        <f t="shared" si="84"/>
        <v>0</v>
      </c>
      <c r="AT100" s="108">
        <f t="shared" si="84"/>
        <v>0</v>
      </c>
      <c r="AU100" s="108">
        <f t="shared" si="84"/>
        <v>0</v>
      </c>
      <c r="AV100" s="108">
        <f t="shared" si="84"/>
        <v>0</v>
      </c>
      <c r="AW100" s="108">
        <f t="shared" si="84"/>
        <v>0</v>
      </c>
      <c r="AX100" s="108">
        <f t="shared" si="84"/>
        <v>2.0400000000000001E-2</v>
      </c>
      <c r="AY100" s="108">
        <f t="shared" si="84"/>
        <v>0</v>
      </c>
      <c r="AZ100" s="108">
        <f t="shared" si="84"/>
        <v>0</v>
      </c>
      <c r="BA100" s="108">
        <f t="shared" si="84"/>
        <v>0</v>
      </c>
      <c r="BB100" s="108">
        <f t="shared" si="84"/>
        <v>0</v>
      </c>
      <c r="BC100" s="108">
        <f t="shared" si="84"/>
        <v>0</v>
      </c>
      <c r="BD100" s="108">
        <f t="shared" si="84"/>
        <v>0</v>
      </c>
      <c r="BE100" s="108">
        <f t="shared" si="84"/>
        <v>0</v>
      </c>
      <c r="BF100" s="108">
        <f t="shared" si="84"/>
        <v>0</v>
      </c>
      <c r="BG100" s="108">
        <f t="shared" si="84"/>
        <v>0</v>
      </c>
      <c r="BH100" s="108">
        <f t="shared" si="84"/>
        <v>0</v>
      </c>
      <c r="BI100" s="108">
        <f t="shared" si="84"/>
        <v>0</v>
      </c>
      <c r="BJ100" s="108">
        <f t="shared" si="84"/>
        <v>0</v>
      </c>
      <c r="BK100" s="108">
        <f t="shared" si="84"/>
        <v>0</v>
      </c>
      <c r="BL100" s="108">
        <f t="shared" si="84"/>
        <v>0</v>
      </c>
      <c r="BM100" s="108">
        <f t="shared" si="84"/>
        <v>0</v>
      </c>
      <c r="BN100" s="108">
        <f t="shared" si="84"/>
        <v>0</v>
      </c>
      <c r="BO100" s="108">
        <f t="shared" si="84"/>
        <v>0</v>
      </c>
      <c r="BP100" s="108">
        <f t="shared" si="84"/>
        <v>1.1999999999999999E-3</v>
      </c>
      <c r="BQ100" s="108">
        <f t="shared" si="84"/>
        <v>0</v>
      </c>
      <c r="BR100" s="87">
        <f t="shared" ref="BR100" si="86">PRODUCT(BR99,$F$7)</f>
        <v>0</v>
      </c>
      <c r="BS100" s="73"/>
      <c r="BT100" s="73"/>
      <c r="BU100" s="73"/>
    </row>
    <row r="101" spans="1:73">
      <c r="A101" s="73"/>
      <c r="B101" s="73"/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3"/>
      <c r="P101" s="73"/>
      <c r="Q101" s="73"/>
      <c r="R101" s="73"/>
      <c r="S101" s="73"/>
      <c r="T101" s="73"/>
      <c r="U101" s="73"/>
      <c r="V101" s="73"/>
      <c r="W101" s="73"/>
      <c r="X101" s="73"/>
      <c r="Y101" s="73"/>
      <c r="Z101" s="73"/>
      <c r="AA101" s="73"/>
      <c r="AB101" s="73"/>
      <c r="AC101" s="73"/>
      <c r="AD101" s="73"/>
      <c r="AE101" s="73"/>
      <c r="AF101" s="73"/>
      <c r="AG101" s="73"/>
      <c r="AH101" s="73"/>
      <c r="AI101" s="73"/>
      <c r="AJ101" s="73"/>
      <c r="AK101" s="73"/>
      <c r="AL101" s="73"/>
      <c r="AM101" s="73"/>
      <c r="AN101" s="73"/>
      <c r="AO101" s="73"/>
      <c r="AP101" s="73"/>
      <c r="AQ101" s="73"/>
      <c r="AR101" s="73"/>
      <c r="AS101" s="73"/>
      <c r="AT101" s="73"/>
      <c r="AU101" s="73"/>
      <c r="AV101" s="73"/>
      <c r="AW101" s="73"/>
      <c r="AX101" s="73"/>
      <c r="AY101" s="73"/>
      <c r="AZ101" s="73"/>
      <c r="BA101" s="73"/>
      <c r="BB101" s="73"/>
      <c r="BC101" s="73"/>
      <c r="BD101" s="73"/>
      <c r="BE101" s="73"/>
      <c r="BF101" s="73"/>
      <c r="BG101" s="73"/>
      <c r="BH101" s="73"/>
      <c r="BI101" s="73"/>
      <c r="BJ101" s="73"/>
      <c r="BK101" s="73"/>
      <c r="BL101" s="73"/>
      <c r="BM101" s="73"/>
      <c r="BN101" s="73"/>
      <c r="BO101" s="73"/>
      <c r="BP101" s="73"/>
      <c r="BQ101" s="73"/>
      <c r="BR101" s="75"/>
      <c r="BS101" s="73"/>
      <c r="BT101" s="73"/>
      <c r="BU101" s="73"/>
    </row>
    <row r="102" spans="1:73" ht="16.8">
      <c r="A102" s="88"/>
      <c r="B102" s="89" t="s">
        <v>26</v>
      </c>
      <c r="C102" s="90" t="s">
        <v>27</v>
      </c>
      <c r="D102" s="109">
        <f t="shared" ref="D102:BQ102" si="87">D50</f>
        <v>107.27</v>
      </c>
      <c r="E102" s="109">
        <f t="shared" si="87"/>
        <v>114</v>
      </c>
      <c r="F102" s="109">
        <f t="shared" si="87"/>
        <v>83</v>
      </c>
      <c r="G102" s="109">
        <f t="shared" si="87"/>
        <v>744</v>
      </c>
      <c r="H102" s="109">
        <f t="shared" si="87"/>
        <v>1740</v>
      </c>
      <c r="I102" s="109">
        <f t="shared" si="87"/>
        <v>960</v>
      </c>
      <c r="J102" s="109">
        <f t="shared" si="87"/>
        <v>90.57</v>
      </c>
      <c r="K102" s="109">
        <f t="shared" si="87"/>
        <v>1173.33</v>
      </c>
      <c r="L102" s="109">
        <f t="shared" si="87"/>
        <v>255.2</v>
      </c>
      <c r="M102" s="109">
        <f t="shared" si="87"/>
        <v>741</v>
      </c>
      <c r="N102" s="109">
        <f t="shared" si="87"/>
        <v>126.38</v>
      </c>
      <c r="O102" s="109">
        <f t="shared" si="87"/>
        <v>387.53</v>
      </c>
      <c r="P102" s="109">
        <f t="shared" si="87"/>
        <v>465.79</v>
      </c>
      <c r="Q102" s="109">
        <f t="shared" si="87"/>
        <v>520</v>
      </c>
      <c r="R102" s="109">
        <f t="shared" si="87"/>
        <v>1295</v>
      </c>
      <c r="S102" s="109">
        <f t="shared" si="87"/>
        <v>0</v>
      </c>
      <c r="T102" s="109">
        <f t="shared" si="87"/>
        <v>0</v>
      </c>
      <c r="U102" s="109">
        <f t="shared" si="87"/>
        <v>824</v>
      </c>
      <c r="V102" s="109">
        <f t="shared" si="87"/>
        <v>461.33</v>
      </c>
      <c r="W102" s="109">
        <f>W50</f>
        <v>120</v>
      </c>
      <c r="X102" s="109">
        <f t="shared" si="87"/>
        <v>9</v>
      </c>
      <c r="Y102" s="109">
        <f t="shared" si="87"/>
        <v>266.5</v>
      </c>
      <c r="Z102" s="109">
        <f t="shared" si="87"/>
        <v>533</v>
      </c>
      <c r="AA102" s="109">
        <f t="shared" si="87"/>
        <v>431</v>
      </c>
      <c r="AB102" s="109">
        <f t="shared" si="87"/>
        <v>400</v>
      </c>
      <c r="AC102" s="109">
        <f t="shared" si="87"/>
        <v>289</v>
      </c>
      <c r="AD102" s="109">
        <f t="shared" si="87"/>
        <v>135</v>
      </c>
      <c r="AE102" s="109">
        <f t="shared" si="87"/>
        <v>838</v>
      </c>
      <c r="AF102" s="109"/>
      <c r="AG102" s="109"/>
      <c r="AH102" s="109">
        <f t="shared" si="87"/>
        <v>252</v>
      </c>
      <c r="AI102" s="109"/>
      <c r="AJ102" s="109">
        <f t="shared" si="87"/>
        <v>295.45</v>
      </c>
      <c r="AK102" s="109">
        <f t="shared" si="87"/>
        <v>99</v>
      </c>
      <c r="AL102" s="109">
        <f t="shared" si="87"/>
        <v>72.75</v>
      </c>
      <c r="AM102" s="109">
        <f t="shared" si="87"/>
        <v>47.1</v>
      </c>
      <c r="AN102" s="109">
        <f t="shared" si="87"/>
        <v>260</v>
      </c>
      <c r="AO102" s="109">
        <f t="shared" si="87"/>
        <v>325</v>
      </c>
      <c r="AP102" s="109">
        <f t="shared" si="87"/>
        <v>0</v>
      </c>
      <c r="AQ102" s="109">
        <f t="shared" si="87"/>
        <v>420</v>
      </c>
      <c r="AR102" s="109">
        <f t="shared" si="87"/>
        <v>0</v>
      </c>
      <c r="AS102" s="109">
        <f t="shared" si="87"/>
        <v>288.51</v>
      </c>
      <c r="AT102" s="109">
        <f t="shared" si="87"/>
        <v>90</v>
      </c>
      <c r="AU102" s="109">
        <f t="shared" si="87"/>
        <v>83.33</v>
      </c>
      <c r="AV102" s="109">
        <f t="shared" si="87"/>
        <v>80.67</v>
      </c>
      <c r="AW102" s="109">
        <f t="shared" si="87"/>
        <v>82.85</v>
      </c>
      <c r="AX102" s="109">
        <f t="shared" si="87"/>
        <v>81.430000000000007</v>
      </c>
      <c r="AY102" s="109">
        <f t="shared" si="87"/>
        <v>63.75</v>
      </c>
      <c r="AZ102" s="109">
        <f t="shared" si="87"/>
        <v>95.38</v>
      </c>
      <c r="BA102" s="109">
        <f t="shared" si="87"/>
        <v>74</v>
      </c>
      <c r="BB102" s="109">
        <f t="shared" si="87"/>
        <v>65</v>
      </c>
      <c r="BC102" s="109">
        <f t="shared" si="87"/>
        <v>111.33</v>
      </c>
      <c r="BD102" s="109">
        <f t="shared" si="87"/>
        <v>346</v>
      </c>
      <c r="BE102" s="109">
        <f t="shared" si="87"/>
        <v>552</v>
      </c>
      <c r="BF102" s="109">
        <f t="shared" si="87"/>
        <v>666</v>
      </c>
      <c r="BG102" s="109">
        <f t="shared" si="87"/>
        <v>320</v>
      </c>
      <c r="BH102" s="109">
        <f t="shared" si="87"/>
        <v>585</v>
      </c>
      <c r="BI102" s="109">
        <f t="shared" si="87"/>
        <v>0</v>
      </c>
      <c r="BJ102" s="109">
        <f t="shared" si="87"/>
        <v>51</v>
      </c>
      <c r="BK102" s="109">
        <f t="shared" si="87"/>
        <v>63</v>
      </c>
      <c r="BL102" s="109">
        <f t="shared" si="87"/>
        <v>42</v>
      </c>
      <c r="BM102" s="109">
        <f t="shared" si="87"/>
        <v>43</v>
      </c>
      <c r="BN102" s="109">
        <f t="shared" si="87"/>
        <v>64</v>
      </c>
      <c r="BO102" s="109">
        <f t="shared" si="87"/>
        <v>280</v>
      </c>
      <c r="BP102" s="109">
        <f t="shared" si="87"/>
        <v>175.56</v>
      </c>
      <c r="BQ102" s="109">
        <f t="shared" si="87"/>
        <v>30</v>
      </c>
      <c r="BR102" s="86">
        <f t="shared" ref="BR102" si="88">BR50</f>
        <v>0</v>
      </c>
      <c r="BS102" s="73"/>
      <c r="BT102" s="73"/>
      <c r="BU102" s="73"/>
    </row>
    <row r="103" spans="1:73" ht="16.8">
      <c r="A103" s="73"/>
      <c r="B103" s="93" t="s">
        <v>28</v>
      </c>
      <c r="C103" s="71" t="s">
        <v>27</v>
      </c>
      <c r="D103" s="94">
        <f t="shared" ref="D103:BQ103" si="89">D102/1000</f>
        <v>0.10726999999999999</v>
      </c>
      <c r="E103" s="94">
        <f t="shared" si="89"/>
        <v>0.114</v>
      </c>
      <c r="F103" s="94">
        <f t="shared" si="89"/>
        <v>8.3000000000000004E-2</v>
      </c>
      <c r="G103" s="94">
        <f t="shared" si="89"/>
        <v>0.74399999999999999</v>
      </c>
      <c r="H103" s="94">
        <f t="shared" si="89"/>
        <v>1.74</v>
      </c>
      <c r="I103" s="94">
        <f t="shared" si="89"/>
        <v>0.96</v>
      </c>
      <c r="J103" s="94">
        <f t="shared" si="89"/>
        <v>9.0569999999999998E-2</v>
      </c>
      <c r="K103" s="94">
        <f t="shared" si="89"/>
        <v>1.17333</v>
      </c>
      <c r="L103" s="94">
        <f t="shared" si="89"/>
        <v>0.25519999999999998</v>
      </c>
      <c r="M103" s="94">
        <f t="shared" si="89"/>
        <v>0.74099999999999999</v>
      </c>
      <c r="N103" s="94">
        <f t="shared" si="89"/>
        <v>0.12637999999999999</v>
      </c>
      <c r="O103" s="94">
        <f t="shared" si="89"/>
        <v>0.38752999999999999</v>
      </c>
      <c r="P103" s="94">
        <f t="shared" si="89"/>
        <v>0.46579000000000004</v>
      </c>
      <c r="Q103" s="94">
        <f t="shared" si="89"/>
        <v>0.52</v>
      </c>
      <c r="R103" s="94">
        <f t="shared" si="89"/>
        <v>1.2949999999999999</v>
      </c>
      <c r="S103" s="94">
        <f t="shared" si="89"/>
        <v>0</v>
      </c>
      <c r="T103" s="94">
        <f t="shared" si="89"/>
        <v>0</v>
      </c>
      <c r="U103" s="94">
        <f t="shared" si="89"/>
        <v>0.82399999999999995</v>
      </c>
      <c r="V103" s="94">
        <f t="shared" si="89"/>
        <v>0.46132999999999996</v>
      </c>
      <c r="W103" s="94">
        <f>W102/1000</f>
        <v>0.12</v>
      </c>
      <c r="X103" s="94">
        <f t="shared" si="89"/>
        <v>8.9999999999999993E-3</v>
      </c>
      <c r="Y103" s="94">
        <f t="shared" si="89"/>
        <v>0.26650000000000001</v>
      </c>
      <c r="Z103" s="94">
        <f t="shared" si="89"/>
        <v>0.53300000000000003</v>
      </c>
      <c r="AA103" s="94">
        <f t="shared" si="89"/>
        <v>0.43099999999999999</v>
      </c>
      <c r="AB103" s="94">
        <f t="shared" si="89"/>
        <v>0.4</v>
      </c>
      <c r="AC103" s="94">
        <f t="shared" si="89"/>
        <v>0.28899999999999998</v>
      </c>
      <c r="AD103" s="94">
        <f t="shared" si="89"/>
        <v>0.13500000000000001</v>
      </c>
      <c r="AE103" s="94">
        <f t="shared" si="89"/>
        <v>0.83799999999999997</v>
      </c>
      <c r="AF103" s="94">
        <f t="shared" ref="AF103:AI103" si="90">AF102/1000</f>
        <v>0</v>
      </c>
      <c r="AG103" s="94">
        <f t="shared" si="90"/>
        <v>0</v>
      </c>
      <c r="AH103" s="94">
        <f t="shared" si="90"/>
        <v>0.252</v>
      </c>
      <c r="AI103" s="94">
        <f t="shared" si="90"/>
        <v>0</v>
      </c>
      <c r="AJ103" s="94">
        <f t="shared" si="89"/>
        <v>0.29544999999999999</v>
      </c>
      <c r="AK103" s="94">
        <f t="shared" si="89"/>
        <v>9.9000000000000005E-2</v>
      </c>
      <c r="AL103" s="94">
        <f t="shared" si="89"/>
        <v>7.2749999999999995E-2</v>
      </c>
      <c r="AM103" s="94">
        <f t="shared" si="89"/>
        <v>4.7100000000000003E-2</v>
      </c>
      <c r="AN103" s="94">
        <f t="shared" si="89"/>
        <v>0.26</v>
      </c>
      <c r="AO103" s="94">
        <f t="shared" si="89"/>
        <v>0.32500000000000001</v>
      </c>
      <c r="AP103" s="94">
        <f t="shared" si="89"/>
        <v>0</v>
      </c>
      <c r="AQ103" s="94">
        <f t="shared" si="89"/>
        <v>0.42</v>
      </c>
      <c r="AR103" s="94">
        <f t="shared" si="89"/>
        <v>0</v>
      </c>
      <c r="AS103" s="94">
        <f t="shared" si="89"/>
        <v>0.28850999999999999</v>
      </c>
      <c r="AT103" s="94">
        <f t="shared" si="89"/>
        <v>0.09</v>
      </c>
      <c r="AU103" s="94">
        <f t="shared" si="89"/>
        <v>8.3330000000000001E-2</v>
      </c>
      <c r="AV103" s="94">
        <f t="shared" si="89"/>
        <v>8.0670000000000006E-2</v>
      </c>
      <c r="AW103" s="94">
        <f t="shared" si="89"/>
        <v>8.2849999999999993E-2</v>
      </c>
      <c r="AX103" s="94">
        <f t="shared" si="89"/>
        <v>8.1430000000000002E-2</v>
      </c>
      <c r="AY103" s="94">
        <f t="shared" si="89"/>
        <v>6.3750000000000001E-2</v>
      </c>
      <c r="AZ103" s="94">
        <f t="shared" si="89"/>
        <v>9.5379999999999993E-2</v>
      </c>
      <c r="BA103" s="94">
        <f t="shared" si="89"/>
        <v>7.3999999999999996E-2</v>
      </c>
      <c r="BB103" s="94">
        <f t="shared" si="89"/>
        <v>6.5000000000000002E-2</v>
      </c>
      <c r="BC103" s="94">
        <f t="shared" si="89"/>
        <v>0.11133</v>
      </c>
      <c r="BD103" s="94">
        <f t="shared" si="89"/>
        <v>0.34599999999999997</v>
      </c>
      <c r="BE103" s="94">
        <f t="shared" si="89"/>
        <v>0.55200000000000005</v>
      </c>
      <c r="BF103" s="94">
        <f t="shared" si="89"/>
        <v>0.66600000000000004</v>
      </c>
      <c r="BG103" s="94">
        <f t="shared" si="89"/>
        <v>0.32</v>
      </c>
      <c r="BH103" s="94">
        <f t="shared" si="89"/>
        <v>0.58499999999999996</v>
      </c>
      <c r="BI103" s="94">
        <f t="shared" si="89"/>
        <v>0</v>
      </c>
      <c r="BJ103" s="94">
        <f t="shared" si="89"/>
        <v>5.0999999999999997E-2</v>
      </c>
      <c r="BK103" s="94">
        <f t="shared" si="89"/>
        <v>6.3E-2</v>
      </c>
      <c r="BL103" s="94">
        <f t="shared" si="89"/>
        <v>4.2000000000000003E-2</v>
      </c>
      <c r="BM103" s="94">
        <f t="shared" si="89"/>
        <v>4.2999999999999997E-2</v>
      </c>
      <c r="BN103" s="94">
        <f t="shared" si="89"/>
        <v>6.4000000000000001E-2</v>
      </c>
      <c r="BO103" s="94">
        <f t="shared" si="89"/>
        <v>0.28000000000000003</v>
      </c>
      <c r="BP103" s="94">
        <f t="shared" si="89"/>
        <v>0.17555999999999999</v>
      </c>
      <c r="BQ103" s="94">
        <f t="shared" si="89"/>
        <v>0.03</v>
      </c>
      <c r="BR103" s="86">
        <f t="shared" ref="BR103" si="91">BR102/1000</f>
        <v>0</v>
      </c>
      <c r="BS103" s="73"/>
      <c r="BT103" s="73"/>
      <c r="BU103" s="73"/>
    </row>
    <row r="104" spans="1:73" ht="16.8">
      <c r="A104" s="95"/>
      <c r="B104" s="96" t="s">
        <v>29</v>
      </c>
      <c r="C104" s="211"/>
      <c r="D104" s="97">
        <f t="shared" ref="D104:BQ104" si="92">D100*D102</f>
        <v>0</v>
      </c>
      <c r="E104" s="97">
        <f t="shared" si="92"/>
        <v>0</v>
      </c>
      <c r="F104" s="97">
        <f t="shared" si="92"/>
        <v>0.41500000000000004</v>
      </c>
      <c r="G104" s="97">
        <f t="shared" si="92"/>
        <v>0</v>
      </c>
      <c r="H104" s="97">
        <f t="shared" si="92"/>
        <v>0</v>
      </c>
      <c r="I104" s="97">
        <f t="shared" si="92"/>
        <v>0</v>
      </c>
      <c r="J104" s="97">
        <f t="shared" si="92"/>
        <v>0</v>
      </c>
      <c r="K104" s="97">
        <f t="shared" si="92"/>
        <v>2.34666</v>
      </c>
      <c r="L104" s="97">
        <f t="shared" si="92"/>
        <v>2.552</v>
      </c>
      <c r="M104" s="97">
        <f t="shared" si="92"/>
        <v>0</v>
      </c>
      <c r="N104" s="97">
        <f t="shared" si="92"/>
        <v>18.956999999999997</v>
      </c>
      <c r="O104" s="97">
        <f t="shared" si="92"/>
        <v>0</v>
      </c>
      <c r="P104" s="97">
        <f t="shared" si="92"/>
        <v>3.2605300000000002</v>
      </c>
      <c r="Q104" s="97">
        <f t="shared" si="92"/>
        <v>0</v>
      </c>
      <c r="R104" s="97">
        <f t="shared" si="92"/>
        <v>0</v>
      </c>
      <c r="S104" s="97">
        <f t="shared" si="92"/>
        <v>0</v>
      </c>
      <c r="T104" s="97">
        <f t="shared" si="92"/>
        <v>0</v>
      </c>
      <c r="U104" s="97">
        <f t="shared" si="92"/>
        <v>0</v>
      </c>
      <c r="V104" s="97">
        <f t="shared" si="92"/>
        <v>0</v>
      </c>
      <c r="W104" s="97">
        <f>W100*W102</f>
        <v>0</v>
      </c>
      <c r="X104" s="97">
        <f t="shared" si="92"/>
        <v>1.2779999999999998</v>
      </c>
      <c r="Y104" s="97">
        <f t="shared" si="92"/>
        <v>0</v>
      </c>
      <c r="Z104" s="97">
        <f t="shared" si="92"/>
        <v>0</v>
      </c>
      <c r="AA104" s="97">
        <f t="shared" si="92"/>
        <v>0</v>
      </c>
      <c r="AB104" s="97">
        <f t="shared" si="92"/>
        <v>0</v>
      </c>
      <c r="AC104" s="97">
        <f t="shared" si="92"/>
        <v>0</v>
      </c>
      <c r="AD104" s="97">
        <f t="shared" si="92"/>
        <v>0</v>
      </c>
      <c r="AE104" s="97">
        <f t="shared" si="92"/>
        <v>0</v>
      </c>
      <c r="AF104" s="97">
        <f t="shared" ref="AF104:AI104" si="93">AF100*AF102</f>
        <v>0</v>
      </c>
      <c r="AG104" s="97">
        <f t="shared" si="93"/>
        <v>0</v>
      </c>
      <c r="AH104" s="97">
        <f t="shared" si="93"/>
        <v>0</v>
      </c>
      <c r="AI104" s="97">
        <f t="shared" si="93"/>
        <v>0</v>
      </c>
      <c r="AJ104" s="97">
        <f t="shared" si="92"/>
        <v>0</v>
      </c>
      <c r="AK104" s="97">
        <f t="shared" si="92"/>
        <v>0</v>
      </c>
      <c r="AL104" s="97">
        <f t="shared" si="92"/>
        <v>0</v>
      </c>
      <c r="AM104" s="97">
        <f t="shared" si="92"/>
        <v>0</v>
      </c>
      <c r="AN104" s="97">
        <f t="shared" si="92"/>
        <v>0</v>
      </c>
      <c r="AO104" s="97">
        <f t="shared" si="92"/>
        <v>0</v>
      </c>
      <c r="AP104" s="97">
        <f t="shared" si="92"/>
        <v>0</v>
      </c>
      <c r="AQ104" s="97">
        <f t="shared" si="92"/>
        <v>0</v>
      </c>
      <c r="AR104" s="97">
        <f t="shared" si="92"/>
        <v>0</v>
      </c>
      <c r="AS104" s="97">
        <f t="shared" si="92"/>
        <v>0</v>
      </c>
      <c r="AT104" s="97">
        <f t="shared" si="92"/>
        <v>0</v>
      </c>
      <c r="AU104" s="97">
        <f t="shared" si="92"/>
        <v>0</v>
      </c>
      <c r="AV104" s="97">
        <f t="shared" si="92"/>
        <v>0</v>
      </c>
      <c r="AW104" s="97">
        <f t="shared" si="92"/>
        <v>0</v>
      </c>
      <c r="AX104" s="97">
        <f t="shared" si="92"/>
        <v>1.6611720000000003</v>
      </c>
      <c r="AY104" s="97">
        <f t="shared" si="92"/>
        <v>0</v>
      </c>
      <c r="AZ104" s="97">
        <f t="shared" si="92"/>
        <v>0</v>
      </c>
      <c r="BA104" s="97">
        <f t="shared" si="92"/>
        <v>0</v>
      </c>
      <c r="BB104" s="97">
        <f t="shared" si="92"/>
        <v>0</v>
      </c>
      <c r="BC104" s="97">
        <f t="shared" si="92"/>
        <v>0</v>
      </c>
      <c r="BD104" s="97">
        <f t="shared" si="92"/>
        <v>0</v>
      </c>
      <c r="BE104" s="97">
        <f t="shared" si="92"/>
        <v>0</v>
      </c>
      <c r="BF104" s="97">
        <f t="shared" si="92"/>
        <v>0</v>
      </c>
      <c r="BG104" s="97">
        <f t="shared" si="92"/>
        <v>0</v>
      </c>
      <c r="BH104" s="97">
        <f t="shared" si="92"/>
        <v>0</v>
      </c>
      <c r="BI104" s="97">
        <f t="shared" si="92"/>
        <v>0</v>
      </c>
      <c r="BJ104" s="97">
        <f t="shared" si="92"/>
        <v>0</v>
      </c>
      <c r="BK104" s="97">
        <f t="shared" si="92"/>
        <v>0</v>
      </c>
      <c r="BL104" s="97">
        <f t="shared" si="92"/>
        <v>0</v>
      </c>
      <c r="BM104" s="97">
        <f t="shared" si="92"/>
        <v>0</v>
      </c>
      <c r="BN104" s="97">
        <f t="shared" si="92"/>
        <v>0</v>
      </c>
      <c r="BO104" s="97">
        <f t="shared" si="92"/>
        <v>0</v>
      </c>
      <c r="BP104" s="97">
        <f t="shared" si="92"/>
        <v>0.21067199999999997</v>
      </c>
      <c r="BQ104" s="97">
        <f t="shared" si="92"/>
        <v>0</v>
      </c>
      <c r="BR104" s="98">
        <f t="shared" ref="BR104" si="94">BR100*BR102</f>
        <v>0</v>
      </c>
      <c r="BS104" s="99">
        <f>SUM(D104:BQ104)</f>
        <v>30.681033999999997</v>
      </c>
      <c r="BT104" s="100">
        <f>BS104/$C$10</f>
        <v>30.681033999999997</v>
      </c>
      <c r="BU104" s="73"/>
    </row>
    <row r="105" spans="1:73" ht="16.8">
      <c r="A105" s="95"/>
      <c r="B105" s="96" t="s">
        <v>30</v>
      </c>
      <c r="C105" s="211"/>
      <c r="D105" s="97">
        <f t="shared" ref="D105:BQ105" si="95">D100*D102</f>
        <v>0</v>
      </c>
      <c r="E105" s="97">
        <f t="shared" si="95"/>
        <v>0</v>
      </c>
      <c r="F105" s="97">
        <f t="shared" si="95"/>
        <v>0.41500000000000004</v>
      </c>
      <c r="G105" s="97">
        <f t="shared" si="95"/>
        <v>0</v>
      </c>
      <c r="H105" s="97">
        <f t="shared" si="95"/>
        <v>0</v>
      </c>
      <c r="I105" s="97">
        <f t="shared" si="95"/>
        <v>0</v>
      </c>
      <c r="J105" s="97">
        <f t="shared" si="95"/>
        <v>0</v>
      </c>
      <c r="K105" s="97">
        <f t="shared" si="95"/>
        <v>2.34666</v>
      </c>
      <c r="L105" s="97">
        <f t="shared" si="95"/>
        <v>2.552</v>
      </c>
      <c r="M105" s="97">
        <f t="shared" si="95"/>
        <v>0</v>
      </c>
      <c r="N105" s="97">
        <f t="shared" si="95"/>
        <v>18.956999999999997</v>
      </c>
      <c r="O105" s="97">
        <f t="shared" si="95"/>
        <v>0</v>
      </c>
      <c r="P105" s="97">
        <f t="shared" si="95"/>
        <v>3.2605300000000002</v>
      </c>
      <c r="Q105" s="97">
        <f t="shared" si="95"/>
        <v>0</v>
      </c>
      <c r="R105" s="97">
        <f t="shared" si="95"/>
        <v>0</v>
      </c>
      <c r="S105" s="97">
        <f t="shared" si="95"/>
        <v>0</v>
      </c>
      <c r="T105" s="97">
        <f t="shared" si="95"/>
        <v>0</v>
      </c>
      <c r="U105" s="97">
        <f t="shared" si="95"/>
        <v>0</v>
      </c>
      <c r="V105" s="97">
        <f t="shared" si="95"/>
        <v>0</v>
      </c>
      <c r="W105" s="97">
        <f>W100*W102</f>
        <v>0</v>
      </c>
      <c r="X105" s="97">
        <f t="shared" si="95"/>
        <v>1.2779999999999998</v>
      </c>
      <c r="Y105" s="97">
        <f t="shared" si="95"/>
        <v>0</v>
      </c>
      <c r="Z105" s="97">
        <f t="shared" si="95"/>
        <v>0</v>
      </c>
      <c r="AA105" s="97">
        <f t="shared" si="95"/>
        <v>0</v>
      </c>
      <c r="AB105" s="97">
        <f t="shared" si="95"/>
        <v>0</v>
      </c>
      <c r="AC105" s="97">
        <f t="shared" si="95"/>
        <v>0</v>
      </c>
      <c r="AD105" s="97">
        <f t="shared" si="95"/>
        <v>0</v>
      </c>
      <c r="AE105" s="97">
        <f t="shared" si="95"/>
        <v>0</v>
      </c>
      <c r="AF105" s="97">
        <f t="shared" ref="AF105:AI105" si="96">AF100*AF102</f>
        <v>0</v>
      </c>
      <c r="AG105" s="97">
        <f t="shared" si="96"/>
        <v>0</v>
      </c>
      <c r="AH105" s="97">
        <f t="shared" si="96"/>
        <v>0</v>
      </c>
      <c r="AI105" s="97">
        <f t="shared" si="96"/>
        <v>0</v>
      </c>
      <c r="AJ105" s="97">
        <f t="shared" si="95"/>
        <v>0</v>
      </c>
      <c r="AK105" s="97">
        <f t="shared" si="95"/>
        <v>0</v>
      </c>
      <c r="AL105" s="97">
        <f t="shared" si="95"/>
        <v>0</v>
      </c>
      <c r="AM105" s="97">
        <f t="shared" si="95"/>
        <v>0</v>
      </c>
      <c r="AN105" s="97">
        <f t="shared" si="95"/>
        <v>0</v>
      </c>
      <c r="AO105" s="97">
        <f t="shared" si="95"/>
        <v>0</v>
      </c>
      <c r="AP105" s="97">
        <f t="shared" si="95"/>
        <v>0</v>
      </c>
      <c r="AQ105" s="97">
        <f t="shared" si="95"/>
        <v>0</v>
      </c>
      <c r="AR105" s="97">
        <f t="shared" si="95"/>
        <v>0</v>
      </c>
      <c r="AS105" s="97">
        <f t="shared" si="95"/>
        <v>0</v>
      </c>
      <c r="AT105" s="97">
        <f t="shared" si="95"/>
        <v>0</v>
      </c>
      <c r="AU105" s="97">
        <f t="shared" si="95"/>
        <v>0</v>
      </c>
      <c r="AV105" s="97">
        <f t="shared" si="95"/>
        <v>0</v>
      </c>
      <c r="AW105" s="97">
        <f t="shared" si="95"/>
        <v>0</v>
      </c>
      <c r="AX105" s="97">
        <f t="shared" si="95"/>
        <v>1.6611720000000003</v>
      </c>
      <c r="AY105" s="97">
        <f t="shared" si="95"/>
        <v>0</v>
      </c>
      <c r="AZ105" s="97">
        <f t="shared" si="95"/>
        <v>0</v>
      </c>
      <c r="BA105" s="97">
        <f t="shared" si="95"/>
        <v>0</v>
      </c>
      <c r="BB105" s="97">
        <f t="shared" si="95"/>
        <v>0</v>
      </c>
      <c r="BC105" s="97">
        <f t="shared" si="95"/>
        <v>0</v>
      </c>
      <c r="BD105" s="97">
        <f t="shared" si="95"/>
        <v>0</v>
      </c>
      <c r="BE105" s="97">
        <f t="shared" si="95"/>
        <v>0</v>
      </c>
      <c r="BF105" s="97">
        <f t="shared" si="95"/>
        <v>0</v>
      </c>
      <c r="BG105" s="97">
        <f t="shared" si="95"/>
        <v>0</v>
      </c>
      <c r="BH105" s="97">
        <f t="shared" si="95"/>
        <v>0</v>
      </c>
      <c r="BI105" s="97">
        <f t="shared" si="95"/>
        <v>0</v>
      </c>
      <c r="BJ105" s="97">
        <f t="shared" si="95"/>
        <v>0</v>
      </c>
      <c r="BK105" s="97">
        <f t="shared" si="95"/>
        <v>0</v>
      </c>
      <c r="BL105" s="97">
        <f t="shared" si="95"/>
        <v>0</v>
      </c>
      <c r="BM105" s="97">
        <f t="shared" si="95"/>
        <v>0</v>
      </c>
      <c r="BN105" s="97">
        <f t="shared" si="95"/>
        <v>0</v>
      </c>
      <c r="BO105" s="97">
        <f t="shared" si="95"/>
        <v>0</v>
      </c>
      <c r="BP105" s="97">
        <f t="shared" si="95"/>
        <v>0.21067199999999997</v>
      </c>
      <c r="BQ105" s="97">
        <f t="shared" si="95"/>
        <v>0</v>
      </c>
      <c r="BR105" s="98">
        <f t="shared" ref="BR105" si="97">BR100*BR102</f>
        <v>0</v>
      </c>
      <c r="BS105" s="99">
        <f>SUM(D105:BQ105)</f>
        <v>30.681033999999997</v>
      </c>
      <c r="BT105" s="100">
        <f>BS105/$C$10</f>
        <v>30.681033999999997</v>
      </c>
      <c r="BU105" s="73"/>
    </row>
    <row r="106" spans="1:73">
      <c r="A106" s="73"/>
      <c r="B106" s="73"/>
      <c r="C106" s="73"/>
      <c r="D106" s="73"/>
      <c r="E106" s="73"/>
      <c r="F106" s="73"/>
      <c r="G106" s="73"/>
      <c r="H106" s="73"/>
      <c r="I106" s="73"/>
      <c r="J106" s="73"/>
      <c r="K106" s="73"/>
      <c r="L106" s="73"/>
      <c r="M106" s="73"/>
      <c r="N106" s="73"/>
      <c r="O106" s="73"/>
      <c r="P106" s="73"/>
      <c r="Q106" s="73"/>
      <c r="R106" s="73"/>
      <c r="S106" s="73"/>
      <c r="T106" s="73"/>
      <c r="U106" s="73"/>
      <c r="V106" s="73"/>
      <c r="W106" s="73"/>
      <c r="X106" s="73"/>
      <c r="Y106" s="73"/>
      <c r="Z106" s="73"/>
      <c r="AA106" s="73"/>
      <c r="AB106" s="73"/>
      <c r="AC106" s="73"/>
      <c r="AD106" s="73"/>
      <c r="AE106" s="73"/>
      <c r="AF106" s="73"/>
      <c r="AG106" s="73"/>
      <c r="AH106" s="73"/>
      <c r="AI106" s="73"/>
      <c r="AJ106" s="73"/>
      <c r="AK106" s="73"/>
      <c r="AL106" s="73"/>
      <c r="AM106" s="73"/>
      <c r="AN106" s="73"/>
      <c r="AO106" s="73"/>
      <c r="AP106" s="73"/>
      <c r="AQ106" s="73"/>
      <c r="AR106" s="73"/>
      <c r="AS106" s="73"/>
      <c r="AT106" s="73"/>
      <c r="AU106" s="73"/>
      <c r="AV106" s="73"/>
      <c r="AW106" s="73"/>
      <c r="AX106" s="73"/>
      <c r="AY106" s="73"/>
      <c r="AZ106" s="73"/>
      <c r="BA106" s="73"/>
      <c r="BB106" s="73"/>
      <c r="BC106" s="73"/>
      <c r="BD106" s="73"/>
      <c r="BE106" s="73"/>
      <c r="BF106" s="73"/>
      <c r="BG106" s="73"/>
      <c r="BH106" s="73"/>
      <c r="BI106" s="73"/>
      <c r="BJ106" s="73"/>
      <c r="BK106" s="73"/>
      <c r="BL106" s="73"/>
      <c r="BM106" s="73"/>
      <c r="BN106" s="73"/>
      <c r="BO106" s="73"/>
      <c r="BP106" s="73"/>
      <c r="BQ106" s="73"/>
      <c r="BR106" s="75"/>
      <c r="BS106" s="73"/>
      <c r="BT106" s="73"/>
      <c r="BU106" s="73"/>
    </row>
    <row r="107" spans="1:73">
      <c r="A107" s="73"/>
      <c r="B107" s="73"/>
      <c r="C107" s="73"/>
      <c r="D107" s="73"/>
      <c r="E107" s="73"/>
      <c r="F107" s="73"/>
      <c r="G107" s="73"/>
      <c r="H107" s="73"/>
      <c r="I107" s="73"/>
      <c r="J107" s="77"/>
      <c r="K107" s="73"/>
      <c r="L107" s="73"/>
      <c r="M107" s="73"/>
      <c r="N107" s="73"/>
      <c r="O107" s="73"/>
      <c r="P107" s="73"/>
      <c r="Q107" s="77"/>
      <c r="R107" s="77"/>
      <c r="S107" s="73"/>
      <c r="T107" s="73"/>
      <c r="U107" s="73"/>
      <c r="V107" s="73"/>
      <c r="W107" s="73"/>
      <c r="X107" s="73"/>
      <c r="Y107" s="73"/>
      <c r="Z107" s="73"/>
      <c r="AA107" s="73"/>
      <c r="AB107" s="73"/>
      <c r="AC107" s="73"/>
      <c r="AD107" s="73"/>
      <c r="AE107" s="73"/>
      <c r="AF107" s="73"/>
      <c r="AG107" s="73"/>
      <c r="AH107" s="77"/>
      <c r="AI107" s="77"/>
      <c r="AJ107" s="73"/>
      <c r="AK107" s="73"/>
      <c r="AL107" s="73"/>
      <c r="AM107" s="73"/>
      <c r="AN107" s="73"/>
      <c r="AO107" s="73"/>
      <c r="AP107" s="73"/>
      <c r="AQ107" s="73"/>
      <c r="AR107" s="73"/>
      <c r="AS107" s="73"/>
      <c r="AT107" s="73"/>
      <c r="AU107" s="73"/>
      <c r="AV107" s="73"/>
      <c r="AW107" s="73"/>
      <c r="AX107" s="73"/>
      <c r="AY107" s="73"/>
      <c r="AZ107" s="73"/>
      <c r="BA107" s="73"/>
      <c r="BB107" s="73"/>
      <c r="BC107" s="73"/>
      <c r="BD107" s="73"/>
      <c r="BE107" s="73"/>
      <c r="BF107" s="73"/>
      <c r="BG107" s="73"/>
      <c r="BH107" s="73"/>
      <c r="BI107" s="73"/>
      <c r="BJ107" s="73"/>
      <c r="BK107" s="73"/>
      <c r="BL107" s="73"/>
      <c r="BM107" s="73"/>
      <c r="BN107" s="73"/>
      <c r="BO107" s="73"/>
      <c r="BP107" s="73"/>
      <c r="BQ107" s="73"/>
      <c r="BR107" s="75"/>
      <c r="BS107" s="73"/>
      <c r="BT107" s="73"/>
      <c r="BU107" s="73"/>
    </row>
    <row r="108" spans="1:73" ht="15" customHeight="1">
      <c r="A108" s="184"/>
      <c r="B108" s="105" t="s">
        <v>1</v>
      </c>
      <c r="C108" s="186" t="s">
        <v>2</v>
      </c>
      <c r="D108" s="186" t="str">
        <f t="shared" ref="D108:BQ108" si="98">D58</f>
        <v>Хлеб пшеничный</v>
      </c>
      <c r="E108" s="186" t="str">
        <f t="shared" si="98"/>
        <v>Хлеб ржано-пшеничный</v>
      </c>
      <c r="F108" s="186" t="str">
        <f t="shared" si="98"/>
        <v>Сахар</v>
      </c>
      <c r="G108" s="186" t="str">
        <f t="shared" si="98"/>
        <v>Чай</v>
      </c>
      <c r="H108" s="186" t="str">
        <f t="shared" si="98"/>
        <v>Какао</v>
      </c>
      <c r="I108" s="186" t="str">
        <f t="shared" si="98"/>
        <v>Кофейный напиток</v>
      </c>
      <c r="J108" s="186" t="str">
        <f t="shared" si="98"/>
        <v>Молоко 2,5%</v>
      </c>
      <c r="K108" s="186" t="str">
        <f t="shared" si="98"/>
        <v>Масло сливочное</v>
      </c>
      <c r="L108" s="186" t="str">
        <f t="shared" si="98"/>
        <v>Сметана 15%</v>
      </c>
      <c r="M108" s="186" t="str">
        <f t="shared" si="98"/>
        <v>Молоко сухое</v>
      </c>
      <c r="N108" s="186" t="str">
        <f t="shared" si="98"/>
        <v>Снежок 2,5 %</v>
      </c>
      <c r="O108" s="186" t="str">
        <f t="shared" si="98"/>
        <v>Творог 5%</v>
      </c>
      <c r="P108" s="186" t="str">
        <f t="shared" si="98"/>
        <v>Молоко сгущенное</v>
      </c>
      <c r="Q108" s="186" t="str">
        <f t="shared" si="98"/>
        <v xml:space="preserve">Джем Сава </v>
      </c>
      <c r="R108" s="186" t="str">
        <f t="shared" si="98"/>
        <v>Сыр</v>
      </c>
      <c r="S108" s="186" t="str">
        <f t="shared" si="98"/>
        <v>Зеленый горошек</v>
      </c>
      <c r="T108" s="186" t="str">
        <f t="shared" si="98"/>
        <v>Кукуруза консервирован.</v>
      </c>
      <c r="U108" s="186" t="str">
        <f t="shared" si="98"/>
        <v>Консервы рыбные</v>
      </c>
      <c r="V108" s="186" t="str">
        <f t="shared" si="98"/>
        <v>Огурцы консервирован.</v>
      </c>
      <c r="W108" s="186" t="str">
        <f>W58</f>
        <v>Огурцы свежие</v>
      </c>
      <c r="X108" s="186" t="str">
        <f t="shared" si="98"/>
        <v>Яйцо</v>
      </c>
      <c r="Y108" s="186" t="str">
        <f t="shared" si="98"/>
        <v>Икра кабачковая</v>
      </c>
      <c r="Z108" s="186" t="str">
        <f t="shared" si="98"/>
        <v>Изюм</v>
      </c>
      <c r="AA108" s="186" t="str">
        <f t="shared" si="98"/>
        <v>Курага</v>
      </c>
      <c r="AB108" s="186" t="str">
        <f t="shared" si="98"/>
        <v>Чернослив</v>
      </c>
      <c r="AC108" s="186" t="str">
        <f t="shared" si="98"/>
        <v>Шиповник</v>
      </c>
      <c r="AD108" s="186" t="str">
        <f t="shared" si="98"/>
        <v>Сухофрукты</v>
      </c>
      <c r="AE108" s="186" t="str">
        <f t="shared" si="98"/>
        <v>Ягода свежемороженная</v>
      </c>
      <c r="AF108" s="186" t="str">
        <f t="shared" ref="AF108:AI108" si="99">AF58</f>
        <v>Апельсин</v>
      </c>
      <c r="AG108" s="186" t="str">
        <f t="shared" si="99"/>
        <v>Банан</v>
      </c>
      <c r="AH108" s="186" t="str">
        <f t="shared" si="99"/>
        <v>Лимон</v>
      </c>
      <c r="AI108" s="186" t="str">
        <f t="shared" si="99"/>
        <v>Яблоко</v>
      </c>
      <c r="AJ108" s="186" t="str">
        <f t="shared" si="98"/>
        <v>Кисель</v>
      </c>
      <c r="AK108" s="186" t="str">
        <f t="shared" si="98"/>
        <v xml:space="preserve">Сок </v>
      </c>
      <c r="AL108" s="186" t="str">
        <f t="shared" si="98"/>
        <v>Макаронные изделия</v>
      </c>
      <c r="AM108" s="186" t="str">
        <f t="shared" si="98"/>
        <v>Мука</v>
      </c>
      <c r="AN108" s="186" t="str">
        <f t="shared" si="98"/>
        <v>Дрожжи</v>
      </c>
      <c r="AO108" s="186" t="str">
        <f t="shared" si="98"/>
        <v>Печенье</v>
      </c>
      <c r="AP108" s="186" t="str">
        <f t="shared" si="98"/>
        <v>Пряники</v>
      </c>
      <c r="AQ108" s="186" t="str">
        <f t="shared" si="98"/>
        <v>Вафли</v>
      </c>
      <c r="AR108" s="186" t="str">
        <f t="shared" si="98"/>
        <v>Конфеты</v>
      </c>
      <c r="AS108" s="186" t="str">
        <f t="shared" si="98"/>
        <v>Повидло Сава</v>
      </c>
      <c r="AT108" s="186" t="str">
        <f t="shared" si="98"/>
        <v>Крупа геркулес</v>
      </c>
      <c r="AU108" s="186" t="str">
        <f t="shared" si="98"/>
        <v>Крупа горох</v>
      </c>
      <c r="AV108" s="186" t="str">
        <f t="shared" si="98"/>
        <v>Крупа гречневая</v>
      </c>
      <c r="AW108" s="186" t="str">
        <f t="shared" si="98"/>
        <v>Крупа кукурузная</v>
      </c>
      <c r="AX108" s="186" t="str">
        <f t="shared" si="98"/>
        <v>Крупа манная</v>
      </c>
      <c r="AY108" s="186" t="str">
        <f t="shared" si="98"/>
        <v>Крупа перловая</v>
      </c>
      <c r="AZ108" s="186" t="str">
        <f t="shared" si="98"/>
        <v>Крупа пшеничная</v>
      </c>
      <c r="BA108" s="186" t="str">
        <f t="shared" si="98"/>
        <v>Крупа пшено</v>
      </c>
      <c r="BB108" s="186" t="str">
        <f t="shared" si="98"/>
        <v>Крупа ячневая</v>
      </c>
      <c r="BC108" s="186" t="str">
        <f t="shared" si="98"/>
        <v>Рис</v>
      </c>
      <c r="BD108" s="186" t="str">
        <f t="shared" si="98"/>
        <v>Цыпленок бройлер</v>
      </c>
      <c r="BE108" s="186" t="str">
        <f t="shared" si="98"/>
        <v>Филе куриное</v>
      </c>
      <c r="BF108" s="186" t="str">
        <f t="shared" si="98"/>
        <v>Фарш говяжий</v>
      </c>
      <c r="BG108" s="186" t="str">
        <f t="shared" si="98"/>
        <v>Печень куриная</v>
      </c>
      <c r="BH108" s="186" t="str">
        <f t="shared" si="98"/>
        <v>Филе минтая</v>
      </c>
      <c r="BI108" s="186" t="str">
        <f t="shared" si="98"/>
        <v>Филе сельди слабосол.</v>
      </c>
      <c r="BJ108" s="186" t="str">
        <f t="shared" si="98"/>
        <v>Картофель</v>
      </c>
      <c r="BK108" s="186" t="str">
        <f t="shared" si="98"/>
        <v>Морковь</v>
      </c>
      <c r="BL108" s="186" t="str">
        <f t="shared" si="98"/>
        <v>Лук</v>
      </c>
      <c r="BM108" s="186" t="str">
        <f t="shared" si="98"/>
        <v>Капуста</v>
      </c>
      <c r="BN108" s="186" t="str">
        <f t="shared" si="98"/>
        <v>Свекла</v>
      </c>
      <c r="BO108" s="186" t="str">
        <f t="shared" si="98"/>
        <v>Томатная паста</v>
      </c>
      <c r="BP108" s="186" t="str">
        <f t="shared" si="98"/>
        <v>Масло растительное</v>
      </c>
      <c r="BQ108" s="186" t="str">
        <f t="shared" si="98"/>
        <v>Соль</v>
      </c>
      <c r="BR108" s="179" t="str">
        <f t="shared" ref="BR108" si="100">BR58</f>
        <v>Аскорбиновая кислота</v>
      </c>
      <c r="BS108" s="214" t="s">
        <v>3</v>
      </c>
      <c r="BT108" s="214" t="s">
        <v>4</v>
      </c>
      <c r="BU108" s="73"/>
    </row>
    <row r="109" spans="1:73" ht="30" customHeight="1">
      <c r="A109" s="185"/>
      <c r="B109" s="106" t="s">
        <v>5</v>
      </c>
      <c r="C109" s="187"/>
      <c r="D109" s="187"/>
      <c r="E109" s="187"/>
      <c r="F109" s="187"/>
      <c r="G109" s="187"/>
      <c r="H109" s="187"/>
      <c r="I109" s="187"/>
      <c r="J109" s="187"/>
      <c r="K109" s="187"/>
      <c r="L109" s="187"/>
      <c r="M109" s="187"/>
      <c r="N109" s="187"/>
      <c r="O109" s="187"/>
      <c r="P109" s="187"/>
      <c r="Q109" s="187"/>
      <c r="R109" s="187"/>
      <c r="S109" s="187"/>
      <c r="T109" s="187"/>
      <c r="U109" s="187"/>
      <c r="V109" s="187"/>
      <c r="W109" s="187"/>
      <c r="X109" s="187"/>
      <c r="Y109" s="187"/>
      <c r="Z109" s="187"/>
      <c r="AA109" s="187"/>
      <c r="AB109" s="187"/>
      <c r="AC109" s="187"/>
      <c r="AD109" s="187"/>
      <c r="AE109" s="187"/>
      <c r="AF109" s="187"/>
      <c r="AG109" s="187"/>
      <c r="AH109" s="187"/>
      <c r="AI109" s="187"/>
      <c r="AJ109" s="187"/>
      <c r="AK109" s="187"/>
      <c r="AL109" s="187"/>
      <c r="AM109" s="187"/>
      <c r="AN109" s="187"/>
      <c r="AO109" s="187"/>
      <c r="AP109" s="187"/>
      <c r="AQ109" s="187"/>
      <c r="AR109" s="187"/>
      <c r="AS109" s="187"/>
      <c r="AT109" s="187"/>
      <c r="AU109" s="187"/>
      <c r="AV109" s="187"/>
      <c r="AW109" s="187"/>
      <c r="AX109" s="187"/>
      <c r="AY109" s="187"/>
      <c r="AZ109" s="187"/>
      <c r="BA109" s="187"/>
      <c r="BB109" s="187"/>
      <c r="BC109" s="187"/>
      <c r="BD109" s="187"/>
      <c r="BE109" s="187"/>
      <c r="BF109" s="187"/>
      <c r="BG109" s="187"/>
      <c r="BH109" s="187"/>
      <c r="BI109" s="187"/>
      <c r="BJ109" s="187"/>
      <c r="BK109" s="187"/>
      <c r="BL109" s="187"/>
      <c r="BM109" s="187"/>
      <c r="BN109" s="187"/>
      <c r="BO109" s="187"/>
      <c r="BP109" s="187"/>
      <c r="BQ109" s="187"/>
      <c r="BR109" s="180"/>
      <c r="BS109" s="215"/>
      <c r="BT109" s="215"/>
      <c r="BU109" s="73"/>
    </row>
    <row r="110" spans="1:73" ht="15" customHeight="1">
      <c r="A110" s="204" t="s">
        <v>21</v>
      </c>
      <c r="B110" s="85" t="s">
        <v>39</v>
      </c>
      <c r="C110" s="171">
        <f>$F$7</f>
        <v>1</v>
      </c>
      <c r="D110" s="78">
        <f t="shared" ref="D110:BQ114" si="101">D29</f>
        <v>0</v>
      </c>
      <c r="E110" s="78">
        <f t="shared" si="101"/>
        <v>0</v>
      </c>
      <c r="F110" s="78">
        <f t="shared" si="101"/>
        <v>0</v>
      </c>
      <c r="G110" s="78">
        <f t="shared" si="101"/>
        <v>0</v>
      </c>
      <c r="H110" s="78">
        <f t="shared" si="101"/>
        <v>0</v>
      </c>
      <c r="I110" s="78">
        <f t="shared" si="101"/>
        <v>0</v>
      </c>
      <c r="J110" s="78">
        <f t="shared" si="101"/>
        <v>0</v>
      </c>
      <c r="K110" s="78">
        <f t="shared" si="101"/>
        <v>4.0000000000000001E-3</v>
      </c>
      <c r="L110" s="78">
        <f t="shared" si="101"/>
        <v>0</v>
      </c>
      <c r="M110" s="78">
        <f t="shared" si="101"/>
        <v>0</v>
      </c>
      <c r="N110" s="78">
        <f t="shared" si="101"/>
        <v>0</v>
      </c>
      <c r="O110" s="78">
        <f t="shared" si="101"/>
        <v>0</v>
      </c>
      <c r="P110" s="78">
        <f t="shared" si="101"/>
        <v>0</v>
      </c>
      <c r="Q110" s="78">
        <f t="shared" si="101"/>
        <v>0</v>
      </c>
      <c r="R110" s="78">
        <f t="shared" si="101"/>
        <v>0</v>
      </c>
      <c r="S110" s="78">
        <f t="shared" si="101"/>
        <v>0</v>
      </c>
      <c r="T110" s="78">
        <f t="shared" si="101"/>
        <v>0</v>
      </c>
      <c r="U110" s="78">
        <f t="shared" si="101"/>
        <v>0</v>
      </c>
      <c r="V110" s="78">
        <f t="shared" si="101"/>
        <v>0</v>
      </c>
      <c r="W110" s="78">
        <f>W29</f>
        <v>0</v>
      </c>
      <c r="X110" s="78">
        <f t="shared" si="101"/>
        <v>0</v>
      </c>
      <c r="Y110" s="78">
        <f t="shared" si="101"/>
        <v>0</v>
      </c>
      <c r="Z110" s="78">
        <f t="shared" si="101"/>
        <v>0</v>
      </c>
      <c r="AA110" s="78">
        <f t="shared" si="101"/>
        <v>0</v>
      </c>
      <c r="AB110" s="78">
        <f t="shared" si="101"/>
        <v>0</v>
      </c>
      <c r="AC110" s="78">
        <f t="shared" si="101"/>
        <v>0</v>
      </c>
      <c r="AD110" s="78">
        <f t="shared" si="101"/>
        <v>0</v>
      </c>
      <c r="AE110" s="78">
        <f t="shared" si="101"/>
        <v>0</v>
      </c>
      <c r="AF110" s="78">
        <f t="shared" ref="AF110:AI113" si="102">AF29</f>
        <v>0</v>
      </c>
      <c r="AG110" s="78">
        <f t="shared" si="102"/>
        <v>0</v>
      </c>
      <c r="AH110" s="78">
        <f t="shared" si="102"/>
        <v>0</v>
      </c>
      <c r="AI110" s="78">
        <f t="shared" si="102"/>
        <v>0</v>
      </c>
      <c r="AJ110" s="78">
        <f t="shared" si="101"/>
        <v>0</v>
      </c>
      <c r="AK110" s="78">
        <f t="shared" si="101"/>
        <v>0</v>
      </c>
      <c r="AL110" s="78">
        <f t="shared" si="101"/>
        <v>0.03</v>
      </c>
      <c r="AM110" s="78">
        <f t="shared" si="101"/>
        <v>0</v>
      </c>
      <c r="AN110" s="78">
        <f t="shared" si="101"/>
        <v>0</v>
      </c>
      <c r="AO110" s="78">
        <f t="shared" si="101"/>
        <v>0</v>
      </c>
      <c r="AP110" s="78">
        <f t="shared" si="101"/>
        <v>0</v>
      </c>
      <c r="AQ110" s="78">
        <f t="shared" si="101"/>
        <v>0</v>
      </c>
      <c r="AR110" s="78">
        <f t="shared" si="101"/>
        <v>0</v>
      </c>
      <c r="AS110" s="78">
        <f t="shared" si="101"/>
        <v>0</v>
      </c>
      <c r="AT110" s="78">
        <f t="shared" si="101"/>
        <v>0</v>
      </c>
      <c r="AU110" s="78">
        <f t="shared" si="101"/>
        <v>0</v>
      </c>
      <c r="AV110" s="78">
        <f t="shared" si="101"/>
        <v>0</v>
      </c>
      <c r="AW110" s="78">
        <f t="shared" si="101"/>
        <v>0</v>
      </c>
      <c r="AX110" s="78">
        <f t="shared" si="101"/>
        <v>0</v>
      </c>
      <c r="AY110" s="78">
        <f t="shared" si="101"/>
        <v>0</v>
      </c>
      <c r="AZ110" s="78">
        <f t="shared" si="101"/>
        <v>0</v>
      </c>
      <c r="BA110" s="78">
        <f t="shared" si="101"/>
        <v>0</v>
      </c>
      <c r="BB110" s="78">
        <f t="shared" si="101"/>
        <v>0</v>
      </c>
      <c r="BC110" s="78">
        <f t="shared" si="101"/>
        <v>0</v>
      </c>
      <c r="BD110" s="78">
        <f t="shared" si="101"/>
        <v>0</v>
      </c>
      <c r="BE110" s="78">
        <f t="shared" si="101"/>
        <v>0</v>
      </c>
      <c r="BF110" s="78">
        <f t="shared" si="101"/>
        <v>0</v>
      </c>
      <c r="BG110" s="78">
        <f t="shared" si="101"/>
        <v>0</v>
      </c>
      <c r="BH110" s="78">
        <f t="shared" si="101"/>
        <v>0</v>
      </c>
      <c r="BI110" s="78">
        <f t="shared" si="101"/>
        <v>0</v>
      </c>
      <c r="BJ110" s="78">
        <f t="shared" si="101"/>
        <v>0</v>
      </c>
      <c r="BK110" s="78">
        <f t="shared" si="101"/>
        <v>0</v>
      </c>
      <c r="BL110" s="78">
        <f t="shared" si="101"/>
        <v>0</v>
      </c>
      <c r="BM110" s="78">
        <f t="shared" si="101"/>
        <v>0</v>
      </c>
      <c r="BN110" s="78">
        <f t="shared" si="101"/>
        <v>0</v>
      </c>
      <c r="BO110" s="78">
        <f t="shared" si="101"/>
        <v>0</v>
      </c>
      <c r="BP110" s="78">
        <f t="shared" si="101"/>
        <v>0</v>
      </c>
      <c r="BQ110" s="78">
        <f t="shared" si="101"/>
        <v>5.0000000000000001E-4</v>
      </c>
      <c r="BR110" s="79">
        <f t="shared" ref="BR110:BR113" si="103">BR29</f>
        <v>0</v>
      </c>
      <c r="BS110" s="73"/>
      <c r="BT110" s="73"/>
      <c r="BU110" s="73"/>
    </row>
    <row r="111" spans="1:73" ht="15" customHeight="1">
      <c r="A111" s="202"/>
      <c r="B111" s="73" t="s">
        <v>15</v>
      </c>
      <c r="C111" s="172"/>
      <c r="D111" s="78">
        <f t="shared" si="101"/>
        <v>0.02</v>
      </c>
      <c r="E111" s="78">
        <f t="shared" si="101"/>
        <v>0</v>
      </c>
      <c r="F111" s="78">
        <f t="shared" si="101"/>
        <v>0</v>
      </c>
      <c r="G111" s="78">
        <f t="shared" si="101"/>
        <v>0</v>
      </c>
      <c r="H111" s="78">
        <f t="shared" si="101"/>
        <v>0</v>
      </c>
      <c r="I111" s="78">
        <f t="shared" si="101"/>
        <v>0</v>
      </c>
      <c r="J111" s="78">
        <f t="shared" si="101"/>
        <v>0</v>
      </c>
      <c r="K111" s="78">
        <f t="shared" si="101"/>
        <v>0</v>
      </c>
      <c r="L111" s="78">
        <f t="shared" si="101"/>
        <v>0</v>
      </c>
      <c r="M111" s="78">
        <f t="shared" si="101"/>
        <v>0</v>
      </c>
      <c r="N111" s="78">
        <f t="shared" si="101"/>
        <v>0</v>
      </c>
      <c r="O111" s="78">
        <f t="shared" si="101"/>
        <v>0</v>
      </c>
      <c r="P111" s="78">
        <f t="shared" si="101"/>
        <v>0</v>
      </c>
      <c r="Q111" s="78">
        <f t="shared" si="101"/>
        <v>0</v>
      </c>
      <c r="R111" s="78">
        <f t="shared" si="101"/>
        <v>0</v>
      </c>
      <c r="S111" s="78">
        <f t="shared" si="101"/>
        <v>0</v>
      </c>
      <c r="T111" s="78">
        <f t="shared" si="101"/>
        <v>0</v>
      </c>
      <c r="U111" s="78">
        <f t="shared" si="101"/>
        <v>0</v>
      </c>
      <c r="V111" s="78">
        <f t="shared" si="101"/>
        <v>0</v>
      </c>
      <c r="W111" s="78">
        <f>W30</f>
        <v>0</v>
      </c>
      <c r="X111" s="78">
        <f t="shared" si="101"/>
        <v>0</v>
      </c>
      <c r="Y111" s="78">
        <f t="shared" si="101"/>
        <v>0</v>
      </c>
      <c r="Z111" s="78">
        <f t="shared" si="101"/>
        <v>0</v>
      </c>
      <c r="AA111" s="78">
        <f t="shared" si="101"/>
        <v>0</v>
      </c>
      <c r="AB111" s="78">
        <f t="shared" si="101"/>
        <v>0</v>
      </c>
      <c r="AC111" s="78">
        <f t="shared" si="101"/>
        <v>0</v>
      </c>
      <c r="AD111" s="78">
        <f t="shared" si="101"/>
        <v>0</v>
      </c>
      <c r="AE111" s="78">
        <f t="shared" si="101"/>
        <v>0</v>
      </c>
      <c r="AF111" s="78">
        <f t="shared" si="102"/>
        <v>0</v>
      </c>
      <c r="AG111" s="78">
        <f t="shared" si="102"/>
        <v>0</v>
      </c>
      <c r="AH111" s="78">
        <f t="shared" si="102"/>
        <v>0</v>
      </c>
      <c r="AI111" s="78">
        <f t="shared" si="102"/>
        <v>0</v>
      </c>
      <c r="AJ111" s="78">
        <f t="shared" si="101"/>
        <v>0</v>
      </c>
      <c r="AK111" s="78">
        <f t="shared" si="101"/>
        <v>0</v>
      </c>
      <c r="AL111" s="78">
        <f t="shared" si="101"/>
        <v>0</v>
      </c>
      <c r="AM111" s="78">
        <f t="shared" si="101"/>
        <v>0</v>
      </c>
      <c r="AN111" s="78">
        <f t="shared" si="101"/>
        <v>0</v>
      </c>
      <c r="AO111" s="78">
        <f t="shared" si="101"/>
        <v>0</v>
      </c>
      <c r="AP111" s="78">
        <f t="shared" si="101"/>
        <v>0</v>
      </c>
      <c r="AQ111" s="78">
        <f t="shared" si="101"/>
        <v>0</v>
      </c>
      <c r="AR111" s="78">
        <f t="shared" si="101"/>
        <v>0</v>
      </c>
      <c r="AS111" s="78">
        <f t="shared" si="101"/>
        <v>0</v>
      </c>
      <c r="AT111" s="78">
        <f t="shared" si="101"/>
        <v>0</v>
      </c>
      <c r="AU111" s="78">
        <f t="shared" si="101"/>
        <v>0</v>
      </c>
      <c r="AV111" s="78">
        <f t="shared" si="101"/>
        <v>0</v>
      </c>
      <c r="AW111" s="78">
        <f t="shared" si="101"/>
        <v>0</v>
      </c>
      <c r="AX111" s="78">
        <f t="shared" si="101"/>
        <v>0</v>
      </c>
      <c r="AY111" s="78">
        <f t="shared" si="101"/>
        <v>0</v>
      </c>
      <c r="AZ111" s="78">
        <f t="shared" si="101"/>
        <v>0</v>
      </c>
      <c r="BA111" s="78">
        <f t="shared" si="101"/>
        <v>0</v>
      </c>
      <c r="BB111" s="78">
        <f t="shared" si="101"/>
        <v>0</v>
      </c>
      <c r="BC111" s="78">
        <f t="shared" si="101"/>
        <v>0</v>
      </c>
      <c r="BD111" s="78">
        <f t="shared" si="101"/>
        <v>0</v>
      </c>
      <c r="BE111" s="78">
        <f t="shared" si="101"/>
        <v>0</v>
      </c>
      <c r="BF111" s="78">
        <f t="shared" si="101"/>
        <v>0</v>
      </c>
      <c r="BG111" s="78">
        <f t="shared" si="101"/>
        <v>0</v>
      </c>
      <c r="BH111" s="78">
        <f t="shared" si="101"/>
        <v>0</v>
      </c>
      <c r="BI111" s="78">
        <f t="shared" si="101"/>
        <v>0</v>
      </c>
      <c r="BJ111" s="78">
        <f t="shared" si="101"/>
        <v>0</v>
      </c>
      <c r="BK111" s="78">
        <f t="shared" si="101"/>
        <v>0</v>
      </c>
      <c r="BL111" s="78">
        <f t="shared" si="101"/>
        <v>0</v>
      </c>
      <c r="BM111" s="78">
        <f t="shared" si="101"/>
        <v>0</v>
      </c>
      <c r="BN111" s="78">
        <f t="shared" si="101"/>
        <v>0</v>
      </c>
      <c r="BO111" s="78">
        <f t="shared" si="101"/>
        <v>0</v>
      </c>
      <c r="BP111" s="78">
        <f t="shared" si="101"/>
        <v>0</v>
      </c>
      <c r="BQ111" s="78">
        <f t="shared" si="101"/>
        <v>0</v>
      </c>
      <c r="BR111" s="79">
        <f t="shared" si="103"/>
        <v>0</v>
      </c>
      <c r="BS111" s="73"/>
      <c r="BT111" s="73"/>
      <c r="BU111" s="73"/>
    </row>
    <row r="112" spans="1:73" ht="15" customHeight="1">
      <c r="A112" s="202"/>
      <c r="B112" s="82" t="s">
        <v>23</v>
      </c>
      <c r="C112" s="172"/>
      <c r="D112" s="78">
        <f t="shared" si="101"/>
        <v>0</v>
      </c>
      <c r="E112" s="78">
        <f t="shared" si="101"/>
        <v>0</v>
      </c>
      <c r="F112" s="78">
        <f t="shared" si="101"/>
        <v>0.01</v>
      </c>
      <c r="G112" s="78">
        <f t="shared" si="101"/>
        <v>5.0000000000000001E-4</v>
      </c>
      <c r="H112" s="78">
        <f t="shared" si="101"/>
        <v>0</v>
      </c>
      <c r="I112" s="78">
        <f t="shared" si="101"/>
        <v>0</v>
      </c>
      <c r="J112" s="78">
        <f t="shared" si="101"/>
        <v>0</v>
      </c>
      <c r="K112" s="78">
        <f t="shared" si="101"/>
        <v>0</v>
      </c>
      <c r="L112" s="78">
        <f t="shared" si="101"/>
        <v>0</v>
      </c>
      <c r="M112" s="78">
        <f t="shared" si="101"/>
        <v>0</v>
      </c>
      <c r="N112" s="78">
        <f t="shared" si="101"/>
        <v>0</v>
      </c>
      <c r="O112" s="78">
        <f t="shared" si="101"/>
        <v>0</v>
      </c>
      <c r="P112" s="78">
        <f t="shared" si="101"/>
        <v>0</v>
      </c>
      <c r="Q112" s="78">
        <f t="shared" si="101"/>
        <v>0</v>
      </c>
      <c r="R112" s="78">
        <f t="shared" si="101"/>
        <v>0</v>
      </c>
      <c r="S112" s="78">
        <f t="shared" si="101"/>
        <v>0</v>
      </c>
      <c r="T112" s="78">
        <f t="shared" si="101"/>
        <v>0</v>
      </c>
      <c r="U112" s="78">
        <f t="shared" si="101"/>
        <v>0</v>
      </c>
      <c r="V112" s="78">
        <f t="shared" si="101"/>
        <v>0</v>
      </c>
      <c r="W112" s="78">
        <f>W31</f>
        <v>0</v>
      </c>
      <c r="X112" s="78">
        <f t="shared" si="101"/>
        <v>0</v>
      </c>
      <c r="Y112" s="78">
        <f t="shared" si="101"/>
        <v>0</v>
      </c>
      <c r="Z112" s="78">
        <f t="shared" si="101"/>
        <v>0</v>
      </c>
      <c r="AA112" s="78">
        <f t="shared" si="101"/>
        <v>0</v>
      </c>
      <c r="AB112" s="78">
        <f t="shared" si="101"/>
        <v>0</v>
      </c>
      <c r="AC112" s="78">
        <f t="shared" si="101"/>
        <v>0</v>
      </c>
      <c r="AD112" s="78">
        <f t="shared" si="101"/>
        <v>0</v>
      </c>
      <c r="AE112" s="78">
        <f t="shared" si="101"/>
        <v>0</v>
      </c>
      <c r="AF112" s="78">
        <f t="shared" si="102"/>
        <v>0</v>
      </c>
      <c r="AG112" s="78">
        <f t="shared" si="102"/>
        <v>0</v>
      </c>
      <c r="AH112" s="78">
        <f t="shared" si="102"/>
        <v>0</v>
      </c>
      <c r="AI112" s="78">
        <f t="shared" si="102"/>
        <v>0</v>
      </c>
      <c r="AJ112" s="78">
        <f t="shared" si="101"/>
        <v>0</v>
      </c>
      <c r="AK112" s="78">
        <f t="shared" si="101"/>
        <v>0</v>
      </c>
      <c r="AL112" s="78">
        <f t="shared" si="101"/>
        <v>0</v>
      </c>
      <c r="AM112" s="78">
        <f t="shared" si="101"/>
        <v>0</v>
      </c>
      <c r="AN112" s="78">
        <f t="shared" si="101"/>
        <v>0</v>
      </c>
      <c r="AO112" s="78">
        <f t="shared" si="101"/>
        <v>0</v>
      </c>
      <c r="AP112" s="78">
        <f t="shared" si="101"/>
        <v>0</v>
      </c>
      <c r="AQ112" s="78">
        <f t="shared" si="101"/>
        <v>0</v>
      </c>
      <c r="AR112" s="78">
        <f t="shared" si="101"/>
        <v>0</v>
      </c>
      <c r="AS112" s="78">
        <f t="shared" si="101"/>
        <v>0</v>
      </c>
      <c r="AT112" s="78">
        <f t="shared" si="101"/>
        <v>0</v>
      </c>
      <c r="AU112" s="78">
        <f t="shared" si="101"/>
        <v>0</v>
      </c>
      <c r="AV112" s="78">
        <f t="shared" si="101"/>
        <v>0</v>
      </c>
      <c r="AW112" s="78">
        <f t="shared" si="101"/>
        <v>0</v>
      </c>
      <c r="AX112" s="78">
        <f t="shared" si="101"/>
        <v>0</v>
      </c>
      <c r="AY112" s="78">
        <f t="shared" si="101"/>
        <v>0</v>
      </c>
      <c r="AZ112" s="78">
        <f t="shared" si="101"/>
        <v>0</v>
      </c>
      <c r="BA112" s="78">
        <f t="shared" si="101"/>
        <v>0</v>
      </c>
      <c r="BB112" s="78">
        <f t="shared" si="101"/>
        <v>0</v>
      </c>
      <c r="BC112" s="78">
        <f t="shared" si="101"/>
        <v>0</v>
      </c>
      <c r="BD112" s="78">
        <f t="shared" si="101"/>
        <v>0</v>
      </c>
      <c r="BE112" s="78">
        <f t="shared" si="101"/>
        <v>0</v>
      </c>
      <c r="BF112" s="78">
        <f t="shared" si="101"/>
        <v>0</v>
      </c>
      <c r="BG112" s="78">
        <f t="shared" si="101"/>
        <v>0</v>
      </c>
      <c r="BH112" s="78">
        <f t="shared" si="101"/>
        <v>0</v>
      </c>
      <c r="BI112" s="78">
        <f t="shared" si="101"/>
        <v>0</v>
      </c>
      <c r="BJ112" s="78">
        <f t="shared" si="101"/>
        <v>0</v>
      </c>
      <c r="BK112" s="78">
        <f t="shared" si="101"/>
        <v>0</v>
      </c>
      <c r="BL112" s="78">
        <f t="shared" si="101"/>
        <v>0</v>
      </c>
      <c r="BM112" s="78">
        <f t="shared" si="101"/>
        <v>0</v>
      </c>
      <c r="BN112" s="78">
        <f t="shared" si="101"/>
        <v>0</v>
      </c>
      <c r="BO112" s="78">
        <f t="shared" si="101"/>
        <v>0</v>
      </c>
      <c r="BP112" s="78">
        <f t="shared" si="101"/>
        <v>0</v>
      </c>
      <c r="BQ112" s="78">
        <f t="shared" si="101"/>
        <v>0</v>
      </c>
      <c r="BR112" s="79">
        <f t="shared" si="103"/>
        <v>0</v>
      </c>
      <c r="BS112" s="73"/>
      <c r="BT112" s="73"/>
      <c r="BU112" s="73"/>
    </row>
    <row r="113" spans="1:73" ht="15" customHeight="1">
      <c r="A113" s="202"/>
      <c r="B113" s="81"/>
      <c r="C113" s="172"/>
      <c r="D113" s="78">
        <f t="shared" si="101"/>
        <v>0</v>
      </c>
      <c r="E113" s="78">
        <f t="shared" si="101"/>
        <v>0</v>
      </c>
      <c r="F113" s="78">
        <f t="shared" si="101"/>
        <v>0</v>
      </c>
      <c r="G113" s="78">
        <f t="shared" si="101"/>
        <v>0</v>
      </c>
      <c r="H113" s="78">
        <f t="shared" si="101"/>
        <v>0</v>
      </c>
      <c r="I113" s="78">
        <f t="shared" si="101"/>
        <v>0</v>
      </c>
      <c r="J113" s="78">
        <f t="shared" si="101"/>
        <v>0</v>
      </c>
      <c r="K113" s="78">
        <f t="shared" si="101"/>
        <v>0</v>
      </c>
      <c r="L113" s="78">
        <f t="shared" si="101"/>
        <v>0</v>
      </c>
      <c r="M113" s="78">
        <f t="shared" si="101"/>
        <v>0</v>
      </c>
      <c r="N113" s="78">
        <f t="shared" si="101"/>
        <v>0</v>
      </c>
      <c r="O113" s="78">
        <f t="shared" si="101"/>
        <v>0</v>
      </c>
      <c r="P113" s="78">
        <f t="shared" si="101"/>
        <v>0</v>
      </c>
      <c r="Q113" s="78">
        <f t="shared" si="101"/>
        <v>0</v>
      </c>
      <c r="R113" s="78">
        <f t="shared" si="101"/>
        <v>0</v>
      </c>
      <c r="S113" s="78">
        <f t="shared" si="101"/>
        <v>0</v>
      </c>
      <c r="T113" s="78">
        <f t="shared" si="101"/>
        <v>0</v>
      </c>
      <c r="U113" s="78">
        <f t="shared" si="101"/>
        <v>0</v>
      </c>
      <c r="V113" s="78">
        <f t="shared" si="101"/>
        <v>0</v>
      </c>
      <c r="W113" s="78">
        <f>W32</f>
        <v>0</v>
      </c>
      <c r="X113" s="78">
        <f t="shared" si="101"/>
        <v>0</v>
      </c>
      <c r="Y113" s="78">
        <f t="shared" si="101"/>
        <v>0</v>
      </c>
      <c r="Z113" s="78">
        <f t="shared" si="101"/>
        <v>0</v>
      </c>
      <c r="AA113" s="78">
        <f t="shared" si="101"/>
        <v>0</v>
      </c>
      <c r="AB113" s="78">
        <f t="shared" si="101"/>
        <v>0</v>
      </c>
      <c r="AC113" s="78">
        <f t="shared" si="101"/>
        <v>0</v>
      </c>
      <c r="AD113" s="78">
        <f t="shared" si="101"/>
        <v>0</v>
      </c>
      <c r="AE113" s="78">
        <f t="shared" si="101"/>
        <v>0</v>
      </c>
      <c r="AF113" s="78">
        <f t="shared" si="102"/>
        <v>0</v>
      </c>
      <c r="AG113" s="78">
        <f t="shared" si="102"/>
        <v>0</v>
      </c>
      <c r="AH113" s="78">
        <f t="shared" si="102"/>
        <v>0</v>
      </c>
      <c r="AI113" s="78">
        <f t="shared" si="102"/>
        <v>0</v>
      </c>
      <c r="AJ113" s="78">
        <f t="shared" si="101"/>
        <v>0</v>
      </c>
      <c r="AK113" s="78">
        <f t="shared" si="101"/>
        <v>0</v>
      </c>
      <c r="AL113" s="78">
        <f t="shared" si="101"/>
        <v>0</v>
      </c>
      <c r="AM113" s="78">
        <f t="shared" si="101"/>
        <v>0</v>
      </c>
      <c r="AN113" s="78">
        <f t="shared" si="101"/>
        <v>0</v>
      </c>
      <c r="AO113" s="78">
        <f t="shared" si="101"/>
        <v>0</v>
      </c>
      <c r="AP113" s="78">
        <f t="shared" si="101"/>
        <v>0</v>
      </c>
      <c r="AQ113" s="78">
        <f t="shared" si="101"/>
        <v>0</v>
      </c>
      <c r="AR113" s="78">
        <f t="shared" si="101"/>
        <v>0</v>
      </c>
      <c r="AS113" s="78">
        <f t="shared" si="101"/>
        <v>0</v>
      </c>
      <c r="AT113" s="78">
        <f t="shared" si="101"/>
        <v>0</v>
      </c>
      <c r="AU113" s="78">
        <f t="shared" si="101"/>
        <v>0</v>
      </c>
      <c r="AV113" s="78">
        <f t="shared" si="101"/>
        <v>0</v>
      </c>
      <c r="AW113" s="78">
        <f t="shared" si="101"/>
        <v>0</v>
      </c>
      <c r="AX113" s="78">
        <f t="shared" si="101"/>
        <v>0</v>
      </c>
      <c r="AY113" s="78">
        <f t="shared" si="101"/>
        <v>0</v>
      </c>
      <c r="AZ113" s="78">
        <f t="shared" si="101"/>
        <v>0</v>
      </c>
      <c r="BA113" s="78">
        <f t="shared" si="101"/>
        <v>0</v>
      </c>
      <c r="BB113" s="78">
        <f t="shared" si="101"/>
        <v>0</v>
      </c>
      <c r="BC113" s="78">
        <f t="shared" si="101"/>
        <v>0</v>
      </c>
      <c r="BD113" s="78">
        <f t="shared" si="101"/>
        <v>0</v>
      </c>
      <c r="BE113" s="78">
        <f t="shared" si="101"/>
        <v>0</v>
      </c>
      <c r="BF113" s="78">
        <f t="shared" si="101"/>
        <v>0</v>
      </c>
      <c r="BG113" s="78">
        <f t="shared" si="101"/>
        <v>0</v>
      </c>
      <c r="BH113" s="78">
        <f t="shared" si="101"/>
        <v>0</v>
      </c>
      <c r="BI113" s="78">
        <f t="shared" si="101"/>
        <v>0</v>
      </c>
      <c r="BJ113" s="78">
        <f t="shared" si="101"/>
        <v>0</v>
      </c>
      <c r="BK113" s="78">
        <f t="shared" si="101"/>
        <v>0</v>
      </c>
      <c r="BL113" s="78">
        <f t="shared" si="101"/>
        <v>0</v>
      </c>
      <c r="BM113" s="78">
        <f t="shared" si="101"/>
        <v>0</v>
      </c>
      <c r="BN113" s="78">
        <f t="shared" si="101"/>
        <v>0</v>
      </c>
      <c r="BO113" s="78">
        <f t="shared" si="101"/>
        <v>0</v>
      </c>
      <c r="BP113" s="78">
        <f t="shared" si="101"/>
        <v>0</v>
      </c>
      <c r="BQ113" s="78">
        <f t="shared" si="101"/>
        <v>0</v>
      </c>
      <c r="BR113" s="79">
        <f t="shared" si="103"/>
        <v>0</v>
      </c>
      <c r="BS113" s="73"/>
      <c r="BT113" s="73"/>
      <c r="BU113" s="73"/>
    </row>
    <row r="114" spans="1:73" ht="15" customHeight="1">
      <c r="A114" s="203"/>
      <c r="B114" s="78"/>
      <c r="C114" s="173"/>
      <c r="D114" s="78">
        <f t="shared" si="101"/>
        <v>0</v>
      </c>
      <c r="E114" s="78">
        <f t="shared" si="101"/>
        <v>0</v>
      </c>
      <c r="F114" s="78">
        <f t="shared" si="101"/>
        <v>0</v>
      </c>
      <c r="G114" s="78">
        <f t="shared" si="101"/>
        <v>0</v>
      </c>
      <c r="H114" s="78">
        <f t="shared" si="101"/>
        <v>0</v>
      </c>
      <c r="I114" s="78">
        <f t="shared" si="101"/>
        <v>0</v>
      </c>
      <c r="J114" s="78">
        <f t="shared" si="101"/>
        <v>0</v>
      </c>
      <c r="K114" s="78">
        <f t="shared" ref="K114:BQ114" si="104">K33</f>
        <v>0</v>
      </c>
      <c r="L114" s="78">
        <f t="shared" si="104"/>
        <v>0</v>
      </c>
      <c r="M114" s="78">
        <f t="shared" si="104"/>
        <v>0</v>
      </c>
      <c r="N114" s="78">
        <f t="shared" si="104"/>
        <v>0</v>
      </c>
      <c r="O114" s="78">
        <f t="shared" si="104"/>
        <v>0</v>
      </c>
      <c r="P114" s="78">
        <f t="shared" si="104"/>
        <v>0</v>
      </c>
      <c r="Q114" s="78">
        <f t="shared" si="104"/>
        <v>0</v>
      </c>
      <c r="R114" s="78">
        <f t="shared" si="104"/>
        <v>0</v>
      </c>
      <c r="S114" s="78">
        <f t="shared" si="104"/>
        <v>0</v>
      </c>
      <c r="T114" s="78">
        <f t="shared" si="104"/>
        <v>0</v>
      </c>
      <c r="U114" s="78">
        <f t="shared" si="104"/>
        <v>0</v>
      </c>
      <c r="V114" s="78">
        <f t="shared" si="104"/>
        <v>0</v>
      </c>
      <c r="W114" s="78">
        <f>W33</f>
        <v>0</v>
      </c>
      <c r="X114" s="78">
        <f t="shared" si="104"/>
        <v>0</v>
      </c>
      <c r="Y114" s="78">
        <f t="shared" si="104"/>
        <v>0</v>
      </c>
      <c r="Z114" s="78">
        <f t="shared" si="104"/>
        <v>0</v>
      </c>
      <c r="AA114" s="78">
        <f t="shared" si="104"/>
        <v>0</v>
      </c>
      <c r="AB114" s="78">
        <f t="shared" si="104"/>
        <v>0</v>
      </c>
      <c r="AC114" s="78">
        <f t="shared" si="104"/>
        <v>0</v>
      </c>
      <c r="AD114" s="78">
        <f t="shared" si="104"/>
        <v>0</v>
      </c>
      <c r="AE114" s="78">
        <f t="shared" si="104"/>
        <v>0</v>
      </c>
      <c r="AF114" s="78">
        <f t="shared" ref="AF114:AI114" si="105">AF33</f>
        <v>0</v>
      </c>
      <c r="AG114" s="78">
        <f t="shared" si="105"/>
        <v>0</v>
      </c>
      <c r="AH114" s="78">
        <f t="shared" si="105"/>
        <v>0</v>
      </c>
      <c r="AI114" s="78">
        <f t="shared" si="105"/>
        <v>0</v>
      </c>
      <c r="AJ114" s="78">
        <f t="shared" si="104"/>
        <v>0</v>
      </c>
      <c r="AK114" s="78">
        <f t="shared" si="104"/>
        <v>0</v>
      </c>
      <c r="AL114" s="78">
        <f t="shared" si="104"/>
        <v>0</v>
      </c>
      <c r="AM114" s="78">
        <f t="shared" si="104"/>
        <v>0</v>
      </c>
      <c r="AN114" s="78">
        <f t="shared" si="104"/>
        <v>0</v>
      </c>
      <c r="AO114" s="78">
        <f t="shared" si="104"/>
        <v>0</v>
      </c>
      <c r="AP114" s="78">
        <f t="shared" si="104"/>
        <v>0</v>
      </c>
      <c r="AQ114" s="78">
        <f t="shared" si="104"/>
        <v>0</v>
      </c>
      <c r="AR114" s="78">
        <f t="shared" si="104"/>
        <v>0</v>
      </c>
      <c r="AS114" s="78">
        <f t="shared" si="104"/>
        <v>0</v>
      </c>
      <c r="AT114" s="78">
        <f t="shared" si="104"/>
        <v>0</v>
      </c>
      <c r="AU114" s="78">
        <f t="shared" si="104"/>
        <v>0</v>
      </c>
      <c r="AV114" s="78">
        <f t="shared" si="104"/>
        <v>0</v>
      </c>
      <c r="AW114" s="78">
        <f t="shared" si="104"/>
        <v>0</v>
      </c>
      <c r="AX114" s="78">
        <f t="shared" si="104"/>
        <v>0</v>
      </c>
      <c r="AY114" s="78">
        <f t="shared" si="104"/>
        <v>0</v>
      </c>
      <c r="AZ114" s="78">
        <f t="shared" si="104"/>
        <v>0</v>
      </c>
      <c r="BA114" s="78">
        <f t="shared" si="104"/>
        <v>0</v>
      </c>
      <c r="BB114" s="78">
        <f t="shared" si="104"/>
        <v>0</v>
      </c>
      <c r="BC114" s="78">
        <f t="shared" si="104"/>
        <v>0</v>
      </c>
      <c r="BD114" s="78">
        <f t="shared" si="104"/>
        <v>0</v>
      </c>
      <c r="BE114" s="78">
        <f t="shared" si="104"/>
        <v>0</v>
      </c>
      <c r="BF114" s="78">
        <f t="shared" si="104"/>
        <v>0</v>
      </c>
      <c r="BG114" s="78">
        <f t="shared" si="104"/>
        <v>0</v>
      </c>
      <c r="BH114" s="78">
        <f t="shared" si="104"/>
        <v>0</v>
      </c>
      <c r="BI114" s="78">
        <f t="shared" si="104"/>
        <v>0</v>
      </c>
      <c r="BJ114" s="78">
        <f t="shared" si="104"/>
        <v>0</v>
      </c>
      <c r="BK114" s="78">
        <f t="shared" si="104"/>
        <v>0</v>
      </c>
      <c r="BL114" s="78">
        <f t="shared" si="104"/>
        <v>0</v>
      </c>
      <c r="BM114" s="78">
        <f t="shared" si="104"/>
        <v>0</v>
      </c>
      <c r="BN114" s="78">
        <f t="shared" si="104"/>
        <v>0</v>
      </c>
      <c r="BO114" s="78">
        <f t="shared" si="104"/>
        <v>0</v>
      </c>
      <c r="BP114" s="78">
        <f t="shared" si="104"/>
        <v>0</v>
      </c>
      <c r="BQ114" s="78">
        <f t="shared" si="104"/>
        <v>0</v>
      </c>
      <c r="BR114" s="79">
        <f t="shared" ref="BR114" si="106">BR33</f>
        <v>0</v>
      </c>
      <c r="BS114" s="73"/>
      <c r="BT114" s="73"/>
      <c r="BU114" s="73"/>
    </row>
    <row r="115" spans="1:73" ht="16.8">
      <c r="A115" s="73"/>
      <c r="B115" s="93" t="s">
        <v>24</v>
      </c>
      <c r="C115" s="71"/>
      <c r="D115" s="94">
        <f t="shared" ref="D115:BQ115" si="107">SUM(D110:D114)</f>
        <v>0.02</v>
      </c>
      <c r="E115" s="94">
        <f t="shared" si="107"/>
        <v>0</v>
      </c>
      <c r="F115" s="94">
        <f t="shared" si="107"/>
        <v>0.01</v>
      </c>
      <c r="G115" s="94">
        <f t="shared" si="107"/>
        <v>5.0000000000000001E-4</v>
      </c>
      <c r="H115" s="94">
        <f t="shared" si="107"/>
        <v>0</v>
      </c>
      <c r="I115" s="94">
        <f t="shared" si="107"/>
        <v>0</v>
      </c>
      <c r="J115" s="94">
        <f t="shared" si="107"/>
        <v>0</v>
      </c>
      <c r="K115" s="94">
        <f t="shared" si="107"/>
        <v>4.0000000000000001E-3</v>
      </c>
      <c r="L115" s="94">
        <f t="shared" si="107"/>
        <v>0</v>
      </c>
      <c r="M115" s="94">
        <f t="shared" si="107"/>
        <v>0</v>
      </c>
      <c r="N115" s="94">
        <f t="shared" si="107"/>
        <v>0</v>
      </c>
      <c r="O115" s="94">
        <f t="shared" si="107"/>
        <v>0</v>
      </c>
      <c r="P115" s="94">
        <f t="shared" si="107"/>
        <v>0</v>
      </c>
      <c r="Q115" s="94">
        <f t="shared" si="107"/>
        <v>0</v>
      </c>
      <c r="R115" s="94">
        <f t="shared" si="107"/>
        <v>0</v>
      </c>
      <c r="S115" s="94">
        <f t="shared" si="107"/>
        <v>0</v>
      </c>
      <c r="T115" s="94">
        <f t="shared" si="107"/>
        <v>0</v>
      </c>
      <c r="U115" s="94">
        <f t="shared" si="107"/>
        <v>0</v>
      </c>
      <c r="V115" s="94">
        <f t="shared" si="107"/>
        <v>0</v>
      </c>
      <c r="W115" s="94">
        <f>SUM(W110:W114)</f>
        <v>0</v>
      </c>
      <c r="X115" s="94">
        <f t="shared" si="107"/>
        <v>0</v>
      </c>
      <c r="Y115" s="94">
        <f t="shared" si="107"/>
        <v>0</v>
      </c>
      <c r="Z115" s="94">
        <f t="shared" si="107"/>
        <v>0</v>
      </c>
      <c r="AA115" s="94">
        <f t="shared" si="107"/>
        <v>0</v>
      </c>
      <c r="AB115" s="94">
        <f t="shared" si="107"/>
        <v>0</v>
      </c>
      <c r="AC115" s="94">
        <f t="shared" si="107"/>
        <v>0</v>
      </c>
      <c r="AD115" s="94">
        <f t="shared" si="107"/>
        <v>0</v>
      </c>
      <c r="AE115" s="94">
        <f t="shared" si="107"/>
        <v>0</v>
      </c>
      <c r="AF115" s="94">
        <f t="shared" ref="AF115:AI115" si="108">SUM(AF110:AF114)</f>
        <v>0</v>
      </c>
      <c r="AG115" s="94">
        <f t="shared" si="108"/>
        <v>0</v>
      </c>
      <c r="AH115" s="94">
        <f t="shared" si="108"/>
        <v>0</v>
      </c>
      <c r="AI115" s="94">
        <f t="shared" si="108"/>
        <v>0</v>
      </c>
      <c r="AJ115" s="94">
        <f t="shared" si="107"/>
        <v>0</v>
      </c>
      <c r="AK115" s="94">
        <f t="shared" si="107"/>
        <v>0</v>
      </c>
      <c r="AL115" s="94">
        <f t="shared" si="107"/>
        <v>0.03</v>
      </c>
      <c r="AM115" s="94">
        <f t="shared" si="107"/>
        <v>0</v>
      </c>
      <c r="AN115" s="94">
        <f t="shared" si="107"/>
        <v>0</v>
      </c>
      <c r="AO115" s="94">
        <f t="shared" si="107"/>
        <v>0</v>
      </c>
      <c r="AP115" s="94">
        <f t="shared" si="107"/>
        <v>0</v>
      </c>
      <c r="AQ115" s="94">
        <f t="shared" si="107"/>
        <v>0</v>
      </c>
      <c r="AR115" s="94">
        <f t="shared" si="107"/>
        <v>0</v>
      </c>
      <c r="AS115" s="94">
        <f t="shared" si="107"/>
        <v>0</v>
      </c>
      <c r="AT115" s="94">
        <f t="shared" si="107"/>
        <v>0</v>
      </c>
      <c r="AU115" s="94">
        <f t="shared" si="107"/>
        <v>0</v>
      </c>
      <c r="AV115" s="94">
        <f t="shared" si="107"/>
        <v>0</v>
      </c>
      <c r="AW115" s="94">
        <f t="shared" si="107"/>
        <v>0</v>
      </c>
      <c r="AX115" s="94">
        <f t="shared" si="107"/>
        <v>0</v>
      </c>
      <c r="AY115" s="94">
        <f t="shared" si="107"/>
        <v>0</v>
      </c>
      <c r="AZ115" s="94">
        <f t="shared" si="107"/>
        <v>0</v>
      </c>
      <c r="BA115" s="94">
        <f t="shared" si="107"/>
        <v>0</v>
      </c>
      <c r="BB115" s="94">
        <f t="shared" si="107"/>
        <v>0</v>
      </c>
      <c r="BC115" s="94">
        <f t="shared" si="107"/>
        <v>0</v>
      </c>
      <c r="BD115" s="94">
        <f t="shared" si="107"/>
        <v>0</v>
      </c>
      <c r="BE115" s="94">
        <f t="shared" si="107"/>
        <v>0</v>
      </c>
      <c r="BF115" s="94">
        <f t="shared" si="107"/>
        <v>0</v>
      </c>
      <c r="BG115" s="94">
        <f t="shared" si="107"/>
        <v>0</v>
      </c>
      <c r="BH115" s="94">
        <f t="shared" si="107"/>
        <v>0</v>
      </c>
      <c r="BI115" s="94">
        <f t="shared" si="107"/>
        <v>0</v>
      </c>
      <c r="BJ115" s="94">
        <f t="shared" si="107"/>
        <v>0</v>
      </c>
      <c r="BK115" s="94">
        <f t="shared" si="107"/>
        <v>0</v>
      </c>
      <c r="BL115" s="94">
        <f t="shared" si="107"/>
        <v>0</v>
      </c>
      <c r="BM115" s="94">
        <f t="shared" si="107"/>
        <v>0</v>
      </c>
      <c r="BN115" s="94">
        <f t="shared" si="107"/>
        <v>0</v>
      </c>
      <c r="BO115" s="94">
        <f t="shared" si="107"/>
        <v>0</v>
      </c>
      <c r="BP115" s="94">
        <f t="shared" si="107"/>
        <v>0</v>
      </c>
      <c r="BQ115" s="94">
        <f t="shared" si="107"/>
        <v>5.0000000000000001E-4</v>
      </c>
      <c r="BR115" s="86">
        <f t="shared" ref="BR115" si="109">SUM(BR110:BR114)</f>
        <v>0</v>
      </c>
      <c r="BS115" s="73"/>
      <c r="BT115" s="73"/>
      <c r="BU115" s="73"/>
    </row>
    <row r="116" spans="1:73" ht="16.8">
      <c r="A116" s="73"/>
      <c r="B116" s="93" t="s">
        <v>25</v>
      </c>
      <c r="C116" s="71"/>
      <c r="D116" s="108">
        <f t="shared" ref="D116:BQ116" si="110">PRODUCT(D115,$F$7)</f>
        <v>0.02</v>
      </c>
      <c r="E116" s="108">
        <f t="shared" si="110"/>
        <v>0</v>
      </c>
      <c r="F116" s="108">
        <f t="shared" si="110"/>
        <v>0.01</v>
      </c>
      <c r="G116" s="108">
        <f t="shared" si="110"/>
        <v>5.0000000000000001E-4</v>
      </c>
      <c r="H116" s="108">
        <f t="shared" si="110"/>
        <v>0</v>
      </c>
      <c r="I116" s="108">
        <f t="shared" si="110"/>
        <v>0</v>
      </c>
      <c r="J116" s="108">
        <f t="shared" si="110"/>
        <v>0</v>
      </c>
      <c r="K116" s="108">
        <f t="shared" si="110"/>
        <v>4.0000000000000001E-3</v>
      </c>
      <c r="L116" s="108">
        <f t="shared" si="110"/>
        <v>0</v>
      </c>
      <c r="M116" s="108">
        <f t="shared" si="110"/>
        <v>0</v>
      </c>
      <c r="N116" s="108">
        <f t="shared" si="110"/>
        <v>0</v>
      </c>
      <c r="O116" s="108">
        <f t="shared" si="110"/>
        <v>0</v>
      </c>
      <c r="P116" s="108">
        <f t="shared" si="110"/>
        <v>0</v>
      </c>
      <c r="Q116" s="108">
        <f t="shared" si="110"/>
        <v>0</v>
      </c>
      <c r="R116" s="108">
        <f t="shared" si="110"/>
        <v>0</v>
      </c>
      <c r="S116" s="108">
        <f t="shared" si="110"/>
        <v>0</v>
      </c>
      <c r="T116" s="108">
        <f t="shared" si="110"/>
        <v>0</v>
      </c>
      <c r="U116" s="108">
        <f t="shared" si="110"/>
        <v>0</v>
      </c>
      <c r="V116" s="108">
        <f t="shared" si="110"/>
        <v>0</v>
      </c>
      <c r="W116" s="108">
        <f>PRODUCT(W115,$F$7)</f>
        <v>0</v>
      </c>
      <c r="X116" s="108">
        <f t="shared" si="110"/>
        <v>0</v>
      </c>
      <c r="Y116" s="108">
        <f t="shared" si="110"/>
        <v>0</v>
      </c>
      <c r="Z116" s="108">
        <f t="shared" si="110"/>
        <v>0</v>
      </c>
      <c r="AA116" s="108">
        <f t="shared" si="110"/>
        <v>0</v>
      </c>
      <c r="AB116" s="108">
        <f t="shared" si="110"/>
        <v>0</v>
      </c>
      <c r="AC116" s="108">
        <f t="shared" si="110"/>
        <v>0</v>
      </c>
      <c r="AD116" s="108">
        <f t="shared" si="110"/>
        <v>0</v>
      </c>
      <c r="AE116" s="108">
        <f t="shared" si="110"/>
        <v>0</v>
      </c>
      <c r="AF116" s="108">
        <f t="shared" ref="AF116:AI116" si="111">PRODUCT(AF115,$F$7)</f>
        <v>0</v>
      </c>
      <c r="AG116" s="108">
        <f t="shared" si="111"/>
        <v>0</v>
      </c>
      <c r="AH116" s="108">
        <f t="shared" si="111"/>
        <v>0</v>
      </c>
      <c r="AI116" s="108">
        <f t="shared" si="111"/>
        <v>0</v>
      </c>
      <c r="AJ116" s="108">
        <f t="shared" si="110"/>
        <v>0</v>
      </c>
      <c r="AK116" s="108">
        <f t="shared" si="110"/>
        <v>0</v>
      </c>
      <c r="AL116" s="108">
        <f t="shared" si="110"/>
        <v>0.03</v>
      </c>
      <c r="AM116" s="108">
        <f t="shared" si="110"/>
        <v>0</v>
      </c>
      <c r="AN116" s="108">
        <f t="shared" si="110"/>
        <v>0</v>
      </c>
      <c r="AO116" s="108">
        <f t="shared" si="110"/>
        <v>0</v>
      </c>
      <c r="AP116" s="108">
        <f t="shared" si="110"/>
        <v>0</v>
      </c>
      <c r="AQ116" s="108">
        <f t="shared" si="110"/>
        <v>0</v>
      </c>
      <c r="AR116" s="108">
        <f t="shared" si="110"/>
        <v>0</v>
      </c>
      <c r="AS116" s="108">
        <f t="shared" si="110"/>
        <v>0</v>
      </c>
      <c r="AT116" s="108">
        <f t="shared" si="110"/>
        <v>0</v>
      </c>
      <c r="AU116" s="108">
        <f t="shared" si="110"/>
        <v>0</v>
      </c>
      <c r="AV116" s="108">
        <f t="shared" si="110"/>
        <v>0</v>
      </c>
      <c r="AW116" s="108">
        <f t="shared" si="110"/>
        <v>0</v>
      </c>
      <c r="AX116" s="108">
        <f t="shared" si="110"/>
        <v>0</v>
      </c>
      <c r="AY116" s="108">
        <f t="shared" si="110"/>
        <v>0</v>
      </c>
      <c r="AZ116" s="108">
        <f t="shared" si="110"/>
        <v>0</v>
      </c>
      <c r="BA116" s="108">
        <f t="shared" si="110"/>
        <v>0</v>
      </c>
      <c r="BB116" s="108">
        <f t="shared" si="110"/>
        <v>0</v>
      </c>
      <c r="BC116" s="108">
        <f t="shared" si="110"/>
        <v>0</v>
      </c>
      <c r="BD116" s="108">
        <f t="shared" si="110"/>
        <v>0</v>
      </c>
      <c r="BE116" s="108">
        <f t="shared" si="110"/>
        <v>0</v>
      </c>
      <c r="BF116" s="108">
        <f t="shared" si="110"/>
        <v>0</v>
      </c>
      <c r="BG116" s="108">
        <f t="shared" si="110"/>
        <v>0</v>
      </c>
      <c r="BH116" s="108">
        <f t="shared" si="110"/>
        <v>0</v>
      </c>
      <c r="BI116" s="108">
        <f t="shared" si="110"/>
        <v>0</v>
      </c>
      <c r="BJ116" s="108">
        <f t="shared" si="110"/>
        <v>0</v>
      </c>
      <c r="BK116" s="108">
        <f t="shared" si="110"/>
        <v>0</v>
      </c>
      <c r="BL116" s="108">
        <f t="shared" si="110"/>
        <v>0</v>
      </c>
      <c r="BM116" s="108">
        <f t="shared" si="110"/>
        <v>0</v>
      </c>
      <c r="BN116" s="108">
        <f t="shared" si="110"/>
        <v>0</v>
      </c>
      <c r="BO116" s="108">
        <f t="shared" si="110"/>
        <v>0</v>
      </c>
      <c r="BP116" s="108">
        <f t="shared" si="110"/>
        <v>0</v>
      </c>
      <c r="BQ116" s="108">
        <f t="shared" si="110"/>
        <v>5.0000000000000001E-4</v>
      </c>
      <c r="BR116" s="87">
        <f t="shared" ref="BR116" si="112">PRODUCT(BR115,$F$7)</f>
        <v>0</v>
      </c>
      <c r="BS116" s="73"/>
      <c r="BT116" s="73"/>
      <c r="BU116" s="73"/>
    </row>
    <row r="117" spans="1:73">
      <c r="A117" s="73"/>
      <c r="B117" s="73"/>
      <c r="C117" s="73"/>
      <c r="D117" s="73"/>
      <c r="E117" s="73"/>
      <c r="F117" s="73"/>
      <c r="G117" s="73"/>
      <c r="H117" s="73"/>
      <c r="I117" s="73"/>
      <c r="J117" s="73"/>
      <c r="K117" s="73"/>
      <c r="L117" s="73"/>
      <c r="M117" s="73"/>
      <c r="N117" s="73"/>
      <c r="O117" s="73"/>
      <c r="P117" s="73"/>
      <c r="Q117" s="73"/>
      <c r="R117" s="73"/>
      <c r="S117" s="73"/>
      <c r="T117" s="73"/>
      <c r="U117" s="73"/>
      <c r="V117" s="73"/>
      <c r="W117" s="73"/>
      <c r="X117" s="73"/>
      <c r="Y117" s="73"/>
      <c r="Z117" s="73"/>
      <c r="AA117" s="73"/>
      <c r="AB117" s="73"/>
      <c r="AC117" s="73"/>
      <c r="AD117" s="73"/>
      <c r="AE117" s="73"/>
      <c r="AF117" s="73"/>
      <c r="AG117" s="73"/>
      <c r="AH117" s="73"/>
      <c r="AI117" s="73"/>
      <c r="AJ117" s="73"/>
      <c r="AK117" s="73"/>
      <c r="AL117" s="73"/>
      <c r="AM117" s="73"/>
      <c r="AN117" s="73"/>
      <c r="AO117" s="73"/>
      <c r="AP117" s="73"/>
      <c r="AQ117" s="73"/>
      <c r="AR117" s="73"/>
      <c r="AS117" s="73"/>
      <c r="AT117" s="73"/>
      <c r="AU117" s="73"/>
      <c r="AV117" s="73"/>
      <c r="AW117" s="73"/>
      <c r="AX117" s="73"/>
      <c r="AY117" s="73"/>
      <c r="AZ117" s="73"/>
      <c r="BA117" s="73"/>
      <c r="BB117" s="73"/>
      <c r="BC117" s="73"/>
      <c r="BD117" s="73"/>
      <c r="BE117" s="73"/>
      <c r="BF117" s="73"/>
      <c r="BG117" s="73"/>
      <c r="BH117" s="73"/>
      <c r="BI117" s="73"/>
      <c r="BJ117" s="73"/>
      <c r="BK117" s="73"/>
      <c r="BL117" s="73"/>
      <c r="BM117" s="73"/>
      <c r="BN117" s="73"/>
      <c r="BO117" s="73"/>
      <c r="BP117" s="73"/>
      <c r="BQ117" s="73"/>
      <c r="BR117" s="75"/>
      <c r="BS117" s="73"/>
      <c r="BT117" s="73"/>
      <c r="BU117" s="73"/>
    </row>
    <row r="118" spans="1:73" ht="16.8">
      <c r="A118" s="88"/>
      <c r="B118" s="89" t="s">
        <v>26</v>
      </c>
      <c r="C118" s="90" t="s">
        <v>27</v>
      </c>
      <c r="D118" s="109">
        <f t="shared" ref="D118:BQ118" si="113">D50</f>
        <v>107.27</v>
      </c>
      <c r="E118" s="109">
        <f t="shared" si="113"/>
        <v>114</v>
      </c>
      <c r="F118" s="109">
        <f t="shared" si="113"/>
        <v>83</v>
      </c>
      <c r="G118" s="109">
        <f t="shared" si="113"/>
        <v>744</v>
      </c>
      <c r="H118" s="109">
        <f t="shared" si="113"/>
        <v>1740</v>
      </c>
      <c r="I118" s="109">
        <f t="shared" si="113"/>
        <v>960</v>
      </c>
      <c r="J118" s="109">
        <f t="shared" si="113"/>
        <v>90.57</v>
      </c>
      <c r="K118" s="109">
        <f t="shared" si="113"/>
        <v>1173.33</v>
      </c>
      <c r="L118" s="109">
        <f t="shared" si="113"/>
        <v>255.2</v>
      </c>
      <c r="M118" s="109">
        <f t="shared" si="113"/>
        <v>741</v>
      </c>
      <c r="N118" s="109">
        <f t="shared" si="113"/>
        <v>126.38</v>
      </c>
      <c r="O118" s="109">
        <f t="shared" si="113"/>
        <v>387.53</v>
      </c>
      <c r="P118" s="109">
        <f t="shared" si="113"/>
        <v>465.79</v>
      </c>
      <c r="Q118" s="109">
        <f t="shared" si="113"/>
        <v>520</v>
      </c>
      <c r="R118" s="109">
        <f t="shared" si="113"/>
        <v>1295</v>
      </c>
      <c r="S118" s="109">
        <f t="shared" si="113"/>
        <v>0</v>
      </c>
      <c r="T118" s="109">
        <f t="shared" si="113"/>
        <v>0</v>
      </c>
      <c r="U118" s="109">
        <f t="shared" si="113"/>
        <v>824</v>
      </c>
      <c r="V118" s="109">
        <f t="shared" si="113"/>
        <v>461.33</v>
      </c>
      <c r="W118" s="109">
        <f>W50</f>
        <v>120</v>
      </c>
      <c r="X118" s="109">
        <f t="shared" si="113"/>
        <v>9</v>
      </c>
      <c r="Y118" s="109">
        <f t="shared" si="113"/>
        <v>266.5</v>
      </c>
      <c r="Z118" s="109">
        <f t="shared" si="113"/>
        <v>533</v>
      </c>
      <c r="AA118" s="109">
        <f t="shared" si="113"/>
        <v>431</v>
      </c>
      <c r="AB118" s="109">
        <f t="shared" si="113"/>
        <v>400</v>
      </c>
      <c r="AC118" s="109">
        <f t="shared" si="113"/>
        <v>289</v>
      </c>
      <c r="AD118" s="109">
        <f t="shared" si="113"/>
        <v>135</v>
      </c>
      <c r="AE118" s="109">
        <f t="shared" si="113"/>
        <v>838</v>
      </c>
      <c r="AF118" s="109"/>
      <c r="AG118" s="109"/>
      <c r="AH118" s="109">
        <f t="shared" si="113"/>
        <v>252</v>
      </c>
      <c r="AI118" s="109"/>
      <c r="AJ118" s="109">
        <f t="shared" si="113"/>
        <v>295.45</v>
      </c>
      <c r="AK118" s="109">
        <f t="shared" si="113"/>
        <v>99</v>
      </c>
      <c r="AL118" s="109">
        <f t="shared" si="113"/>
        <v>72.75</v>
      </c>
      <c r="AM118" s="109">
        <f t="shared" si="113"/>
        <v>47.1</v>
      </c>
      <c r="AN118" s="109">
        <f t="shared" si="113"/>
        <v>260</v>
      </c>
      <c r="AO118" s="109">
        <f t="shared" si="113"/>
        <v>325</v>
      </c>
      <c r="AP118" s="109">
        <f t="shared" si="113"/>
        <v>0</v>
      </c>
      <c r="AQ118" s="109">
        <f t="shared" si="113"/>
        <v>420</v>
      </c>
      <c r="AR118" s="109">
        <f t="shared" si="113"/>
        <v>0</v>
      </c>
      <c r="AS118" s="109">
        <f t="shared" si="113"/>
        <v>288.51</v>
      </c>
      <c r="AT118" s="109">
        <f t="shared" si="113"/>
        <v>90</v>
      </c>
      <c r="AU118" s="109">
        <f t="shared" si="113"/>
        <v>83.33</v>
      </c>
      <c r="AV118" s="109">
        <f t="shared" si="113"/>
        <v>80.67</v>
      </c>
      <c r="AW118" s="109">
        <f t="shared" si="113"/>
        <v>82.85</v>
      </c>
      <c r="AX118" s="109">
        <f t="shared" si="113"/>
        <v>81.430000000000007</v>
      </c>
      <c r="AY118" s="109">
        <f t="shared" si="113"/>
        <v>63.75</v>
      </c>
      <c r="AZ118" s="109">
        <f t="shared" si="113"/>
        <v>95.38</v>
      </c>
      <c r="BA118" s="109">
        <f t="shared" si="113"/>
        <v>74</v>
      </c>
      <c r="BB118" s="109">
        <f t="shared" si="113"/>
        <v>65</v>
      </c>
      <c r="BC118" s="109">
        <f t="shared" si="113"/>
        <v>111.33</v>
      </c>
      <c r="BD118" s="109">
        <f t="shared" si="113"/>
        <v>346</v>
      </c>
      <c r="BE118" s="109">
        <f t="shared" si="113"/>
        <v>552</v>
      </c>
      <c r="BF118" s="109">
        <f t="shared" si="113"/>
        <v>666</v>
      </c>
      <c r="BG118" s="109">
        <f t="shared" si="113"/>
        <v>320</v>
      </c>
      <c r="BH118" s="109">
        <f t="shared" si="113"/>
        <v>585</v>
      </c>
      <c r="BI118" s="109">
        <f t="shared" si="113"/>
        <v>0</v>
      </c>
      <c r="BJ118" s="109">
        <f t="shared" si="113"/>
        <v>51</v>
      </c>
      <c r="BK118" s="109">
        <f t="shared" si="113"/>
        <v>63</v>
      </c>
      <c r="BL118" s="109">
        <f t="shared" si="113"/>
        <v>42</v>
      </c>
      <c r="BM118" s="109">
        <f t="shared" si="113"/>
        <v>43</v>
      </c>
      <c r="BN118" s="109">
        <f t="shared" si="113"/>
        <v>64</v>
      </c>
      <c r="BO118" s="109">
        <f t="shared" si="113"/>
        <v>280</v>
      </c>
      <c r="BP118" s="109">
        <f t="shared" si="113"/>
        <v>175.56</v>
      </c>
      <c r="BQ118" s="109">
        <f t="shared" si="113"/>
        <v>30</v>
      </c>
      <c r="BR118" s="86">
        <f t="shared" ref="BR118" si="114">BR50</f>
        <v>0</v>
      </c>
      <c r="BS118" s="73"/>
      <c r="BT118" s="73"/>
      <c r="BU118" s="73"/>
    </row>
    <row r="119" spans="1:73" ht="16.8">
      <c r="A119" s="73"/>
      <c r="B119" s="93" t="s">
        <v>28</v>
      </c>
      <c r="C119" s="71" t="s">
        <v>27</v>
      </c>
      <c r="D119" s="94">
        <f t="shared" ref="D119:BQ119" si="115">D118/1000</f>
        <v>0.10726999999999999</v>
      </c>
      <c r="E119" s="94">
        <f t="shared" si="115"/>
        <v>0.114</v>
      </c>
      <c r="F119" s="94">
        <f t="shared" si="115"/>
        <v>8.3000000000000004E-2</v>
      </c>
      <c r="G119" s="94">
        <f t="shared" si="115"/>
        <v>0.74399999999999999</v>
      </c>
      <c r="H119" s="94">
        <f t="shared" si="115"/>
        <v>1.74</v>
      </c>
      <c r="I119" s="94">
        <f t="shared" si="115"/>
        <v>0.96</v>
      </c>
      <c r="J119" s="94">
        <f t="shared" si="115"/>
        <v>9.0569999999999998E-2</v>
      </c>
      <c r="K119" s="94">
        <f t="shared" si="115"/>
        <v>1.17333</v>
      </c>
      <c r="L119" s="94">
        <f t="shared" si="115"/>
        <v>0.25519999999999998</v>
      </c>
      <c r="M119" s="94">
        <f t="shared" si="115"/>
        <v>0.74099999999999999</v>
      </c>
      <c r="N119" s="94">
        <f t="shared" si="115"/>
        <v>0.12637999999999999</v>
      </c>
      <c r="O119" s="94">
        <f t="shared" si="115"/>
        <v>0.38752999999999999</v>
      </c>
      <c r="P119" s="94">
        <f t="shared" si="115"/>
        <v>0.46579000000000004</v>
      </c>
      <c r="Q119" s="94">
        <f t="shared" si="115"/>
        <v>0.52</v>
      </c>
      <c r="R119" s="94">
        <f t="shared" si="115"/>
        <v>1.2949999999999999</v>
      </c>
      <c r="S119" s="94">
        <f t="shared" si="115"/>
        <v>0</v>
      </c>
      <c r="T119" s="94">
        <f t="shared" si="115"/>
        <v>0</v>
      </c>
      <c r="U119" s="94">
        <f t="shared" si="115"/>
        <v>0.82399999999999995</v>
      </c>
      <c r="V119" s="94">
        <f t="shared" si="115"/>
        <v>0.46132999999999996</v>
      </c>
      <c r="W119" s="94">
        <f>W118/1000</f>
        <v>0.12</v>
      </c>
      <c r="X119" s="94">
        <f t="shared" si="115"/>
        <v>8.9999999999999993E-3</v>
      </c>
      <c r="Y119" s="94">
        <f t="shared" si="115"/>
        <v>0.26650000000000001</v>
      </c>
      <c r="Z119" s="94">
        <f t="shared" si="115"/>
        <v>0.53300000000000003</v>
      </c>
      <c r="AA119" s="94">
        <f t="shared" si="115"/>
        <v>0.43099999999999999</v>
      </c>
      <c r="AB119" s="94">
        <f t="shared" si="115"/>
        <v>0.4</v>
      </c>
      <c r="AC119" s="94">
        <f t="shared" si="115"/>
        <v>0.28899999999999998</v>
      </c>
      <c r="AD119" s="94">
        <f t="shared" si="115"/>
        <v>0.13500000000000001</v>
      </c>
      <c r="AE119" s="94">
        <f t="shared" si="115"/>
        <v>0.83799999999999997</v>
      </c>
      <c r="AF119" s="94">
        <f t="shared" ref="AF119:AI119" si="116">AF118/1000</f>
        <v>0</v>
      </c>
      <c r="AG119" s="94">
        <f t="shared" si="116"/>
        <v>0</v>
      </c>
      <c r="AH119" s="94">
        <f t="shared" si="116"/>
        <v>0.252</v>
      </c>
      <c r="AI119" s="94">
        <f t="shared" si="116"/>
        <v>0</v>
      </c>
      <c r="AJ119" s="94">
        <f t="shared" si="115"/>
        <v>0.29544999999999999</v>
      </c>
      <c r="AK119" s="94">
        <f t="shared" si="115"/>
        <v>9.9000000000000005E-2</v>
      </c>
      <c r="AL119" s="94">
        <f t="shared" si="115"/>
        <v>7.2749999999999995E-2</v>
      </c>
      <c r="AM119" s="94">
        <f t="shared" si="115"/>
        <v>4.7100000000000003E-2</v>
      </c>
      <c r="AN119" s="94">
        <f t="shared" si="115"/>
        <v>0.26</v>
      </c>
      <c r="AO119" s="94">
        <f t="shared" si="115"/>
        <v>0.32500000000000001</v>
      </c>
      <c r="AP119" s="94">
        <f t="shared" si="115"/>
        <v>0</v>
      </c>
      <c r="AQ119" s="94">
        <f t="shared" si="115"/>
        <v>0.42</v>
      </c>
      <c r="AR119" s="94">
        <f t="shared" si="115"/>
        <v>0</v>
      </c>
      <c r="AS119" s="94">
        <f t="shared" si="115"/>
        <v>0.28850999999999999</v>
      </c>
      <c r="AT119" s="94">
        <f t="shared" si="115"/>
        <v>0.09</v>
      </c>
      <c r="AU119" s="94">
        <f t="shared" si="115"/>
        <v>8.3330000000000001E-2</v>
      </c>
      <c r="AV119" s="94">
        <f t="shared" si="115"/>
        <v>8.0670000000000006E-2</v>
      </c>
      <c r="AW119" s="94">
        <f t="shared" si="115"/>
        <v>8.2849999999999993E-2</v>
      </c>
      <c r="AX119" s="94">
        <f t="shared" si="115"/>
        <v>8.1430000000000002E-2</v>
      </c>
      <c r="AY119" s="94">
        <f t="shared" si="115"/>
        <v>6.3750000000000001E-2</v>
      </c>
      <c r="AZ119" s="94">
        <f t="shared" si="115"/>
        <v>9.5379999999999993E-2</v>
      </c>
      <c r="BA119" s="94">
        <f t="shared" si="115"/>
        <v>7.3999999999999996E-2</v>
      </c>
      <c r="BB119" s="94">
        <f t="shared" si="115"/>
        <v>6.5000000000000002E-2</v>
      </c>
      <c r="BC119" s="94">
        <f t="shared" si="115"/>
        <v>0.11133</v>
      </c>
      <c r="BD119" s="94">
        <f t="shared" si="115"/>
        <v>0.34599999999999997</v>
      </c>
      <c r="BE119" s="94">
        <f t="shared" si="115"/>
        <v>0.55200000000000005</v>
      </c>
      <c r="BF119" s="94">
        <f t="shared" si="115"/>
        <v>0.66600000000000004</v>
      </c>
      <c r="BG119" s="94">
        <f t="shared" si="115"/>
        <v>0.32</v>
      </c>
      <c r="BH119" s="94">
        <f t="shared" si="115"/>
        <v>0.58499999999999996</v>
      </c>
      <c r="BI119" s="94">
        <f t="shared" si="115"/>
        <v>0</v>
      </c>
      <c r="BJ119" s="94">
        <f t="shared" si="115"/>
        <v>5.0999999999999997E-2</v>
      </c>
      <c r="BK119" s="94">
        <f t="shared" si="115"/>
        <v>6.3E-2</v>
      </c>
      <c r="BL119" s="94">
        <f t="shared" si="115"/>
        <v>4.2000000000000003E-2</v>
      </c>
      <c r="BM119" s="94">
        <f t="shared" si="115"/>
        <v>4.2999999999999997E-2</v>
      </c>
      <c r="BN119" s="94">
        <f t="shared" si="115"/>
        <v>6.4000000000000001E-2</v>
      </c>
      <c r="BO119" s="94">
        <f t="shared" si="115"/>
        <v>0.28000000000000003</v>
      </c>
      <c r="BP119" s="94">
        <f t="shared" si="115"/>
        <v>0.17555999999999999</v>
      </c>
      <c r="BQ119" s="94">
        <f t="shared" si="115"/>
        <v>0.03</v>
      </c>
      <c r="BR119" s="86">
        <f t="shared" ref="BR119" si="117">BR118/1000</f>
        <v>0</v>
      </c>
      <c r="BS119" s="73"/>
      <c r="BT119" s="73"/>
      <c r="BU119" s="73"/>
    </row>
    <row r="120" spans="1:73" ht="16.8">
      <c r="A120" s="95"/>
      <c r="B120" s="96" t="s">
        <v>29</v>
      </c>
      <c r="C120" s="211"/>
      <c r="D120" s="97">
        <f t="shared" ref="D120:BQ120" si="118">D116*D118</f>
        <v>2.1454</v>
      </c>
      <c r="E120" s="97">
        <f t="shared" si="118"/>
        <v>0</v>
      </c>
      <c r="F120" s="97">
        <f t="shared" si="118"/>
        <v>0.83000000000000007</v>
      </c>
      <c r="G120" s="97">
        <f t="shared" si="118"/>
        <v>0.372</v>
      </c>
      <c r="H120" s="97">
        <f t="shared" si="118"/>
        <v>0</v>
      </c>
      <c r="I120" s="97">
        <f t="shared" si="118"/>
        <v>0</v>
      </c>
      <c r="J120" s="97">
        <f t="shared" si="118"/>
        <v>0</v>
      </c>
      <c r="K120" s="97">
        <f t="shared" si="118"/>
        <v>4.6933199999999999</v>
      </c>
      <c r="L120" s="97">
        <f t="shared" si="118"/>
        <v>0</v>
      </c>
      <c r="M120" s="97">
        <f t="shared" si="118"/>
        <v>0</v>
      </c>
      <c r="N120" s="97">
        <f t="shared" si="118"/>
        <v>0</v>
      </c>
      <c r="O120" s="97">
        <f t="shared" si="118"/>
        <v>0</v>
      </c>
      <c r="P120" s="97">
        <f t="shared" si="118"/>
        <v>0</v>
      </c>
      <c r="Q120" s="97">
        <f t="shared" si="118"/>
        <v>0</v>
      </c>
      <c r="R120" s="97">
        <f t="shared" si="118"/>
        <v>0</v>
      </c>
      <c r="S120" s="97">
        <f t="shared" si="118"/>
        <v>0</v>
      </c>
      <c r="T120" s="97">
        <f t="shared" si="118"/>
        <v>0</v>
      </c>
      <c r="U120" s="97">
        <f t="shared" si="118"/>
        <v>0</v>
      </c>
      <c r="V120" s="97">
        <f t="shared" si="118"/>
        <v>0</v>
      </c>
      <c r="W120" s="97">
        <f>W116*W118</f>
        <v>0</v>
      </c>
      <c r="X120" s="97">
        <f t="shared" si="118"/>
        <v>0</v>
      </c>
      <c r="Y120" s="97">
        <f t="shared" si="118"/>
        <v>0</v>
      </c>
      <c r="Z120" s="97">
        <f t="shared" si="118"/>
        <v>0</v>
      </c>
      <c r="AA120" s="97">
        <f t="shared" si="118"/>
        <v>0</v>
      </c>
      <c r="AB120" s="97">
        <f t="shared" si="118"/>
        <v>0</v>
      </c>
      <c r="AC120" s="97">
        <f t="shared" si="118"/>
        <v>0</v>
      </c>
      <c r="AD120" s="97">
        <f t="shared" si="118"/>
        <v>0</v>
      </c>
      <c r="AE120" s="97">
        <f t="shared" si="118"/>
        <v>0</v>
      </c>
      <c r="AF120" s="97">
        <f t="shared" ref="AF120:AI120" si="119">AF116*AF118</f>
        <v>0</v>
      </c>
      <c r="AG120" s="97">
        <f t="shared" si="119"/>
        <v>0</v>
      </c>
      <c r="AH120" s="97">
        <f t="shared" si="119"/>
        <v>0</v>
      </c>
      <c r="AI120" s="97">
        <f t="shared" si="119"/>
        <v>0</v>
      </c>
      <c r="AJ120" s="97">
        <f t="shared" si="118"/>
        <v>0</v>
      </c>
      <c r="AK120" s="97">
        <f t="shared" si="118"/>
        <v>0</v>
      </c>
      <c r="AL120" s="97">
        <f t="shared" si="118"/>
        <v>2.1825000000000001</v>
      </c>
      <c r="AM120" s="97">
        <f t="shared" si="118"/>
        <v>0</v>
      </c>
      <c r="AN120" s="97">
        <f t="shared" si="118"/>
        <v>0</v>
      </c>
      <c r="AO120" s="97">
        <f t="shared" si="118"/>
        <v>0</v>
      </c>
      <c r="AP120" s="97">
        <f t="shared" si="118"/>
        <v>0</v>
      </c>
      <c r="AQ120" s="97">
        <f t="shared" si="118"/>
        <v>0</v>
      </c>
      <c r="AR120" s="97">
        <f t="shared" si="118"/>
        <v>0</v>
      </c>
      <c r="AS120" s="97">
        <f t="shared" si="118"/>
        <v>0</v>
      </c>
      <c r="AT120" s="97">
        <f t="shared" si="118"/>
        <v>0</v>
      </c>
      <c r="AU120" s="97">
        <f t="shared" si="118"/>
        <v>0</v>
      </c>
      <c r="AV120" s="97">
        <f t="shared" si="118"/>
        <v>0</v>
      </c>
      <c r="AW120" s="97">
        <f t="shared" si="118"/>
        <v>0</v>
      </c>
      <c r="AX120" s="97">
        <f t="shared" si="118"/>
        <v>0</v>
      </c>
      <c r="AY120" s="97">
        <f t="shared" si="118"/>
        <v>0</v>
      </c>
      <c r="AZ120" s="97">
        <f t="shared" si="118"/>
        <v>0</v>
      </c>
      <c r="BA120" s="97">
        <f t="shared" si="118"/>
        <v>0</v>
      </c>
      <c r="BB120" s="97">
        <f t="shared" si="118"/>
        <v>0</v>
      </c>
      <c r="BC120" s="97">
        <f t="shared" si="118"/>
        <v>0</v>
      </c>
      <c r="BD120" s="97">
        <f t="shared" si="118"/>
        <v>0</v>
      </c>
      <c r="BE120" s="97">
        <f t="shared" si="118"/>
        <v>0</v>
      </c>
      <c r="BF120" s="97">
        <f t="shared" si="118"/>
        <v>0</v>
      </c>
      <c r="BG120" s="97">
        <f t="shared" si="118"/>
        <v>0</v>
      </c>
      <c r="BH120" s="97">
        <f t="shared" si="118"/>
        <v>0</v>
      </c>
      <c r="BI120" s="97">
        <f t="shared" si="118"/>
        <v>0</v>
      </c>
      <c r="BJ120" s="97">
        <f t="shared" si="118"/>
        <v>0</v>
      </c>
      <c r="BK120" s="97">
        <f t="shared" si="118"/>
        <v>0</v>
      </c>
      <c r="BL120" s="97">
        <f t="shared" si="118"/>
        <v>0</v>
      </c>
      <c r="BM120" s="97">
        <f t="shared" si="118"/>
        <v>0</v>
      </c>
      <c r="BN120" s="97">
        <f t="shared" si="118"/>
        <v>0</v>
      </c>
      <c r="BO120" s="97">
        <f t="shared" si="118"/>
        <v>0</v>
      </c>
      <c r="BP120" s="97">
        <f t="shared" si="118"/>
        <v>0</v>
      </c>
      <c r="BQ120" s="97">
        <f t="shared" si="118"/>
        <v>1.4999999999999999E-2</v>
      </c>
      <c r="BR120" s="98">
        <f t="shared" ref="BR120" si="120">BR116*BR118</f>
        <v>0</v>
      </c>
      <c r="BS120" s="99">
        <f>SUM(D120:BQ120)</f>
        <v>10.238220000000002</v>
      </c>
      <c r="BT120" s="100">
        <f>BS120/$C$10</f>
        <v>10.238220000000002</v>
      </c>
      <c r="BU120" s="73"/>
    </row>
    <row r="121" spans="1:73" ht="16.8">
      <c r="A121" s="95"/>
      <c r="B121" s="96" t="s">
        <v>30</v>
      </c>
      <c r="C121" s="211"/>
      <c r="D121" s="97">
        <f t="shared" ref="D121:BQ121" si="121">D116*D118</f>
        <v>2.1454</v>
      </c>
      <c r="E121" s="97">
        <f t="shared" si="121"/>
        <v>0</v>
      </c>
      <c r="F121" s="97">
        <f t="shared" si="121"/>
        <v>0.83000000000000007</v>
      </c>
      <c r="G121" s="97">
        <f t="shared" si="121"/>
        <v>0.372</v>
      </c>
      <c r="H121" s="97">
        <f t="shared" si="121"/>
        <v>0</v>
      </c>
      <c r="I121" s="97">
        <f t="shared" si="121"/>
        <v>0</v>
      </c>
      <c r="J121" s="97">
        <f t="shared" si="121"/>
        <v>0</v>
      </c>
      <c r="K121" s="97">
        <f t="shared" si="121"/>
        <v>4.6933199999999999</v>
      </c>
      <c r="L121" s="97">
        <f t="shared" si="121"/>
        <v>0</v>
      </c>
      <c r="M121" s="97">
        <f t="shared" si="121"/>
        <v>0</v>
      </c>
      <c r="N121" s="97">
        <f t="shared" si="121"/>
        <v>0</v>
      </c>
      <c r="O121" s="97">
        <f t="shared" si="121"/>
        <v>0</v>
      </c>
      <c r="P121" s="97">
        <f t="shared" si="121"/>
        <v>0</v>
      </c>
      <c r="Q121" s="97">
        <f t="shared" si="121"/>
        <v>0</v>
      </c>
      <c r="R121" s="97">
        <f t="shared" si="121"/>
        <v>0</v>
      </c>
      <c r="S121" s="97">
        <f t="shared" si="121"/>
        <v>0</v>
      </c>
      <c r="T121" s="97">
        <f t="shared" si="121"/>
        <v>0</v>
      </c>
      <c r="U121" s="97">
        <f t="shared" si="121"/>
        <v>0</v>
      </c>
      <c r="V121" s="97">
        <f t="shared" si="121"/>
        <v>0</v>
      </c>
      <c r="W121" s="97">
        <f>W116*W118</f>
        <v>0</v>
      </c>
      <c r="X121" s="97">
        <f t="shared" si="121"/>
        <v>0</v>
      </c>
      <c r="Y121" s="97">
        <f t="shared" si="121"/>
        <v>0</v>
      </c>
      <c r="Z121" s="97">
        <f t="shared" si="121"/>
        <v>0</v>
      </c>
      <c r="AA121" s="97">
        <f t="shared" si="121"/>
        <v>0</v>
      </c>
      <c r="AB121" s="97">
        <f t="shared" si="121"/>
        <v>0</v>
      </c>
      <c r="AC121" s="97">
        <f t="shared" si="121"/>
        <v>0</v>
      </c>
      <c r="AD121" s="97">
        <f t="shared" si="121"/>
        <v>0</v>
      </c>
      <c r="AE121" s="97">
        <f t="shared" si="121"/>
        <v>0</v>
      </c>
      <c r="AF121" s="97">
        <f t="shared" ref="AF121:AI121" si="122">AF116*AF118</f>
        <v>0</v>
      </c>
      <c r="AG121" s="97">
        <f t="shared" si="122"/>
        <v>0</v>
      </c>
      <c r="AH121" s="97">
        <f t="shared" si="122"/>
        <v>0</v>
      </c>
      <c r="AI121" s="97">
        <f t="shared" si="122"/>
        <v>0</v>
      </c>
      <c r="AJ121" s="97">
        <f t="shared" si="121"/>
        <v>0</v>
      </c>
      <c r="AK121" s="97">
        <f t="shared" si="121"/>
        <v>0</v>
      </c>
      <c r="AL121" s="97">
        <f t="shared" si="121"/>
        <v>2.1825000000000001</v>
      </c>
      <c r="AM121" s="97">
        <f t="shared" si="121"/>
        <v>0</v>
      </c>
      <c r="AN121" s="97">
        <f t="shared" si="121"/>
        <v>0</v>
      </c>
      <c r="AO121" s="97">
        <f t="shared" si="121"/>
        <v>0</v>
      </c>
      <c r="AP121" s="97">
        <f t="shared" si="121"/>
        <v>0</v>
      </c>
      <c r="AQ121" s="97">
        <f t="shared" si="121"/>
        <v>0</v>
      </c>
      <c r="AR121" s="97">
        <f t="shared" si="121"/>
        <v>0</v>
      </c>
      <c r="AS121" s="97">
        <f t="shared" si="121"/>
        <v>0</v>
      </c>
      <c r="AT121" s="97">
        <f t="shared" si="121"/>
        <v>0</v>
      </c>
      <c r="AU121" s="97">
        <f t="shared" si="121"/>
        <v>0</v>
      </c>
      <c r="AV121" s="97">
        <f t="shared" si="121"/>
        <v>0</v>
      </c>
      <c r="AW121" s="97">
        <f t="shared" si="121"/>
        <v>0</v>
      </c>
      <c r="AX121" s="97">
        <f t="shared" si="121"/>
        <v>0</v>
      </c>
      <c r="AY121" s="97">
        <f t="shared" si="121"/>
        <v>0</v>
      </c>
      <c r="AZ121" s="97">
        <f t="shared" si="121"/>
        <v>0</v>
      </c>
      <c r="BA121" s="97">
        <f t="shared" si="121"/>
        <v>0</v>
      </c>
      <c r="BB121" s="97">
        <f t="shared" si="121"/>
        <v>0</v>
      </c>
      <c r="BC121" s="97">
        <f t="shared" si="121"/>
        <v>0</v>
      </c>
      <c r="BD121" s="97">
        <f t="shared" si="121"/>
        <v>0</v>
      </c>
      <c r="BE121" s="97">
        <f t="shared" si="121"/>
        <v>0</v>
      </c>
      <c r="BF121" s="97">
        <f t="shared" si="121"/>
        <v>0</v>
      </c>
      <c r="BG121" s="97">
        <f t="shared" si="121"/>
        <v>0</v>
      </c>
      <c r="BH121" s="97">
        <f t="shared" si="121"/>
        <v>0</v>
      </c>
      <c r="BI121" s="97">
        <f t="shared" si="121"/>
        <v>0</v>
      </c>
      <c r="BJ121" s="97">
        <f t="shared" si="121"/>
        <v>0</v>
      </c>
      <c r="BK121" s="97">
        <f t="shared" si="121"/>
        <v>0</v>
      </c>
      <c r="BL121" s="97">
        <f t="shared" si="121"/>
        <v>0</v>
      </c>
      <c r="BM121" s="97">
        <f t="shared" si="121"/>
        <v>0</v>
      </c>
      <c r="BN121" s="97">
        <f t="shared" si="121"/>
        <v>0</v>
      </c>
      <c r="BO121" s="97">
        <f t="shared" si="121"/>
        <v>0</v>
      </c>
      <c r="BP121" s="97">
        <f t="shared" si="121"/>
        <v>0</v>
      </c>
      <c r="BQ121" s="97">
        <f t="shared" si="121"/>
        <v>1.4999999999999999E-2</v>
      </c>
      <c r="BR121" s="98">
        <f t="shared" ref="BR121" si="123">BR116*BR118</f>
        <v>0</v>
      </c>
      <c r="BS121" s="99">
        <f>SUM(D121:BQ121)</f>
        <v>10.238220000000002</v>
      </c>
      <c r="BT121" s="100">
        <f>BS121/$C$10</f>
        <v>10.238220000000002</v>
      </c>
      <c r="BU121" s="73"/>
    </row>
    <row r="122" spans="1:73">
      <c r="A122" s="73"/>
      <c r="B122" s="73"/>
      <c r="C122" s="73"/>
      <c r="D122" s="73"/>
      <c r="E122" s="73"/>
      <c r="F122" s="73"/>
      <c r="G122" s="73"/>
      <c r="H122" s="73"/>
      <c r="I122" s="73"/>
      <c r="J122" s="73"/>
      <c r="K122" s="73"/>
      <c r="L122" s="73"/>
      <c r="M122" s="73"/>
      <c r="N122" s="73"/>
      <c r="O122" s="73"/>
      <c r="P122" s="73"/>
      <c r="Q122" s="73"/>
      <c r="R122" s="73"/>
      <c r="S122" s="73"/>
      <c r="T122" s="73"/>
      <c r="U122" s="73"/>
      <c r="V122" s="73"/>
      <c r="W122" s="73"/>
      <c r="X122" s="73"/>
      <c r="Y122" s="73"/>
      <c r="Z122" s="73"/>
      <c r="AA122" s="73"/>
      <c r="AB122" s="73"/>
      <c r="AC122" s="73"/>
      <c r="AD122" s="73"/>
      <c r="AE122" s="73"/>
      <c r="AF122" s="73"/>
      <c r="AG122" s="73"/>
      <c r="AH122" s="73"/>
      <c r="AI122" s="73"/>
      <c r="AJ122" s="73"/>
      <c r="AK122" s="73"/>
      <c r="AL122" s="73"/>
      <c r="AM122" s="73"/>
      <c r="AN122" s="73"/>
      <c r="AO122" s="73"/>
      <c r="AP122" s="73"/>
      <c r="AQ122" s="73"/>
      <c r="AR122" s="73"/>
      <c r="AS122" s="73"/>
      <c r="AT122" s="73"/>
      <c r="AU122" s="73"/>
      <c r="AV122" s="73"/>
      <c r="AW122" s="73"/>
      <c r="AX122" s="73"/>
      <c r="AY122" s="73"/>
      <c r="AZ122" s="73"/>
      <c r="BA122" s="73"/>
      <c r="BB122" s="73"/>
      <c r="BC122" s="73"/>
      <c r="BD122" s="73"/>
      <c r="BE122" s="73"/>
      <c r="BF122" s="73"/>
      <c r="BG122" s="73"/>
      <c r="BH122" s="73"/>
      <c r="BI122" s="73"/>
      <c r="BJ122" s="73"/>
      <c r="BK122" s="73"/>
      <c r="BL122" s="73"/>
      <c r="BM122" s="73"/>
      <c r="BN122" s="73"/>
      <c r="BO122" s="73"/>
      <c r="BP122" s="73"/>
      <c r="BQ122" s="73"/>
      <c r="BR122" s="75"/>
      <c r="BS122" s="73"/>
      <c r="BT122" s="73"/>
      <c r="BU122" s="73"/>
    </row>
    <row r="123" spans="1:73">
      <c r="A123" s="73"/>
      <c r="B123" s="73"/>
      <c r="C123" s="73"/>
      <c r="D123" s="73"/>
      <c r="E123" s="73"/>
      <c r="F123" s="73"/>
      <c r="G123" s="73"/>
      <c r="H123" s="73"/>
      <c r="I123" s="73"/>
      <c r="J123" s="73"/>
      <c r="K123" s="73"/>
      <c r="L123" s="73"/>
      <c r="M123" s="73"/>
      <c r="N123" s="73"/>
      <c r="O123" s="73"/>
      <c r="P123" s="73"/>
      <c r="Q123" s="73"/>
      <c r="R123" s="73"/>
      <c r="S123" s="73"/>
      <c r="T123" s="73"/>
      <c r="U123" s="73"/>
      <c r="V123" s="73"/>
      <c r="W123" s="73"/>
      <c r="X123" s="73"/>
      <c r="Y123" s="73"/>
      <c r="Z123" s="73"/>
      <c r="AA123" s="73"/>
      <c r="AB123" s="73"/>
      <c r="AC123" s="73"/>
      <c r="AD123" s="73"/>
      <c r="AE123" s="73"/>
      <c r="AF123" s="73"/>
      <c r="AG123" s="73"/>
      <c r="AH123" s="73"/>
      <c r="AI123" s="73"/>
      <c r="AJ123" s="73"/>
      <c r="AK123" s="73"/>
      <c r="AL123" s="73"/>
      <c r="AM123" s="73"/>
      <c r="AN123" s="73"/>
      <c r="AO123" s="73"/>
      <c r="AP123" s="73"/>
      <c r="AQ123" s="73"/>
      <c r="AR123" s="73"/>
      <c r="AS123" s="73"/>
      <c r="AT123" s="73"/>
      <c r="AU123" s="73"/>
      <c r="AV123" s="73"/>
      <c r="AW123" s="73"/>
      <c r="AX123" s="73"/>
      <c r="AY123" s="73"/>
      <c r="AZ123" s="73"/>
      <c r="BA123" s="73"/>
      <c r="BB123" s="73"/>
      <c r="BC123" s="73"/>
      <c r="BD123" s="73"/>
      <c r="BE123" s="73"/>
      <c r="BF123" s="73"/>
      <c r="BG123" s="73"/>
      <c r="BH123" s="73"/>
      <c r="BI123" s="73"/>
      <c r="BJ123" s="73"/>
      <c r="BK123" s="73"/>
      <c r="BL123" s="73"/>
      <c r="BM123" s="73"/>
      <c r="BN123" s="73"/>
      <c r="BO123" s="73"/>
      <c r="BP123" s="73"/>
      <c r="BQ123" s="73"/>
      <c r="BR123" s="75"/>
      <c r="BS123" s="73"/>
      <c r="BT123" s="73"/>
      <c r="BU123" s="73"/>
    </row>
    <row r="124" spans="1:73">
      <c r="A124" s="73"/>
      <c r="B124" s="73"/>
      <c r="C124" s="73"/>
      <c r="D124" s="73"/>
      <c r="E124" s="73"/>
      <c r="F124" s="73"/>
      <c r="G124" s="73"/>
      <c r="H124" s="73"/>
      <c r="I124" s="73"/>
      <c r="J124" s="73"/>
      <c r="K124" s="73"/>
      <c r="L124" s="73"/>
      <c r="M124" s="73"/>
      <c r="N124" s="73"/>
      <c r="O124" s="73"/>
      <c r="P124" s="73"/>
      <c r="Q124" s="73"/>
      <c r="R124" s="73"/>
      <c r="S124" s="73"/>
      <c r="T124" s="73"/>
      <c r="U124" s="73"/>
      <c r="V124" s="73"/>
      <c r="W124" s="73"/>
      <c r="X124" s="73"/>
      <c r="Y124" s="73"/>
      <c r="Z124" s="73"/>
      <c r="AA124" s="73"/>
      <c r="AB124" s="73"/>
      <c r="AC124" s="73"/>
      <c r="AD124" s="73"/>
      <c r="AE124" s="73"/>
      <c r="AF124" s="73"/>
      <c r="AG124" s="73"/>
      <c r="AH124" s="73"/>
      <c r="AI124" s="73"/>
      <c r="AJ124" s="73"/>
      <c r="AK124" s="73"/>
      <c r="AL124" s="73"/>
      <c r="AM124" s="73"/>
      <c r="AN124" s="73"/>
      <c r="AO124" s="73"/>
      <c r="AP124" s="73"/>
      <c r="AQ124" s="73"/>
      <c r="AR124" s="73"/>
      <c r="AS124" s="73"/>
      <c r="AT124" s="73"/>
      <c r="AU124" s="73"/>
      <c r="AV124" s="73"/>
      <c r="AW124" s="73"/>
      <c r="AX124" s="73"/>
      <c r="AY124" s="73"/>
      <c r="AZ124" s="73"/>
      <c r="BA124" s="73"/>
      <c r="BB124" s="73"/>
      <c r="BC124" s="73"/>
      <c r="BD124" s="73"/>
      <c r="BE124" s="73"/>
      <c r="BF124" s="73"/>
      <c r="BG124" s="73"/>
      <c r="BH124" s="73"/>
      <c r="BI124" s="73"/>
      <c r="BJ124" s="73"/>
      <c r="BK124" s="73"/>
      <c r="BL124" s="73"/>
      <c r="BM124" s="73"/>
      <c r="BN124" s="73"/>
      <c r="BO124" s="73"/>
      <c r="BP124" s="73"/>
      <c r="BQ124" s="73"/>
      <c r="BR124" s="75"/>
      <c r="BS124" s="73"/>
      <c r="BT124" s="73"/>
      <c r="BU124" s="73"/>
    </row>
    <row r="125" spans="1:73">
      <c r="A125" s="73"/>
      <c r="B125" s="73"/>
      <c r="C125" s="73"/>
      <c r="D125" s="73"/>
      <c r="E125" s="73"/>
      <c r="F125" s="73"/>
      <c r="G125" s="73"/>
      <c r="H125" s="73"/>
      <c r="I125" s="73"/>
      <c r="J125" s="73"/>
      <c r="K125" s="73"/>
      <c r="L125" s="73"/>
      <c r="M125" s="73"/>
      <c r="N125" s="73"/>
      <c r="O125" s="73"/>
      <c r="P125" s="73"/>
      <c r="Q125" s="73"/>
      <c r="R125" s="73"/>
      <c r="S125" s="73"/>
      <c r="T125" s="73"/>
      <c r="U125" s="73"/>
      <c r="V125" s="73"/>
      <c r="W125" s="73"/>
      <c r="X125" s="73"/>
      <c r="Y125" s="73"/>
      <c r="Z125" s="73"/>
      <c r="AA125" s="73"/>
      <c r="AB125" s="73"/>
      <c r="AC125" s="73"/>
      <c r="AD125" s="73"/>
      <c r="AE125" s="73"/>
      <c r="AF125" s="73"/>
      <c r="AG125" s="73"/>
      <c r="AH125" s="73"/>
      <c r="AI125" s="73"/>
      <c r="AJ125" s="73"/>
      <c r="AK125" s="73"/>
      <c r="AL125" s="73"/>
      <c r="AM125" s="73"/>
      <c r="AN125" s="73"/>
      <c r="AO125" s="73"/>
      <c r="AP125" s="73"/>
      <c r="AQ125" s="73"/>
      <c r="AR125" s="73"/>
      <c r="AS125" s="73"/>
      <c r="AT125" s="73"/>
      <c r="AU125" s="73"/>
      <c r="AV125" s="73"/>
      <c r="AW125" s="73"/>
      <c r="AX125" s="73"/>
      <c r="AY125" s="73"/>
      <c r="AZ125" s="73"/>
      <c r="BA125" s="73"/>
      <c r="BB125" s="73"/>
      <c r="BC125" s="73"/>
      <c r="BD125" s="73"/>
      <c r="BE125" s="73"/>
      <c r="BF125" s="73"/>
      <c r="BG125" s="73"/>
      <c r="BH125" s="73"/>
      <c r="BI125" s="73"/>
      <c r="BJ125" s="73"/>
      <c r="BK125" s="73"/>
      <c r="BL125" s="73"/>
      <c r="BM125" s="104">
        <f>BT71</f>
        <v>0</v>
      </c>
      <c r="BN125" s="73"/>
      <c r="BO125" s="73"/>
      <c r="BP125" s="73"/>
      <c r="BQ125" s="73"/>
      <c r="BR125" s="75"/>
      <c r="BS125" s="73"/>
      <c r="BT125" s="73"/>
      <c r="BU125" s="73"/>
    </row>
    <row r="126" spans="1:73">
      <c r="BM126" s="27">
        <f>BT89</f>
        <v>85.408230000000003</v>
      </c>
    </row>
    <row r="127" spans="1:73">
      <c r="BM127" s="27">
        <f>BT105</f>
        <v>30.681033999999997</v>
      </c>
    </row>
    <row r="128" spans="1:73">
      <c r="BM128" s="27">
        <f>BT121</f>
        <v>10.238220000000002</v>
      </c>
    </row>
  </sheetData>
  <mergeCells count="376">
    <mergeCell ref="BR8:BR9"/>
    <mergeCell ref="BR108:BR109"/>
    <mergeCell ref="BR58:BR59"/>
    <mergeCell ref="BR74:BR75"/>
    <mergeCell ref="BR92:BR93"/>
    <mergeCell ref="C120:C121"/>
    <mergeCell ref="BP108:BP109"/>
    <mergeCell ref="BQ108:BQ109"/>
    <mergeCell ref="BS108:BS109"/>
    <mergeCell ref="AU108:AU109"/>
    <mergeCell ref="AV108:AV109"/>
    <mergeCell ref="AW108:AW109"/>
    <mergeCell ref="AL108:AL109"/>
    <mergeCell ref="AM108:AM109"/>
    <mergeCell ref="AN108:AN109"/>
    <mergeCell ref="AO108:AO109"/>
    <mergeCell ref="AP108:AP109"/>
    <mergeCell ref="AQ108:AQ109"/>
    <mergeCell ref="AC108:AC109"/>
    <mergeCell ref="AD108:AD109"/>
    <mergeCell ref="AE108:AE109"/>
    <mergeCell ref="AH108:AH109"/>
    <mergeCell ref="AJ108:AJ109"/>
    <mergeCell ref="AK108:AK109"/>
    <mergeCell ref="BT108:BT109"/>
    <mergeCell ref="A110:A114"/>
    <mergeCell ref="C110:C114"/>
    <mergeCell ref="BJ108:BJ109"/>
    <mergeCell ref="BK108:BK109"/>
    <mergeCell ref="BL108:BL109"/>
    <mergeCell ref="BM108:BM109"/>
    <mergeCell ref="BN108:BN109"/>
    <mergeCell ref="BO108:BO109"/>
    <mergeCell ref="BD108:BD109"/>
    <mergeCell ref="BE108:BE109"/>
    <mergeCell ref="BF108:BF109"/>
    <mergeCell ref="BG108:BG109"/>
    <mergeCell ref="BH108:BH109"/>
    <mergeCell ref="BI108:BI109"/>
    <mergeCell ref="AX108:AX109"/>
    <mergeCell ref="AY108:AY109"/>
    <mergeCell ref="AZ108:AZ109"/>
    <mergeCell ref="BA108:BA109"/>
    <mergeCell ref="BB108:BB109"/>
    <mergeCell ref="BC108:BC109"/>
    <mergeCell ref="AR108:AR109"/>
    <mergeCell ref="AS108:AS109"/>
    <mergeCell ref="AT108:AT109"/>
    <mergeCell ref="W108:W109"/>
    <mergeCell ref="X108:X109"/>
    <mergeCell ref="Y108:Y109"/>
    <mergeCell ref="Z108:Z109"/>
    <mergeCell ref="AA108:AA109"/>
    <mergeCell ref="AB108:AB109"/>
    <mergeCell ref="Q108:Q109"/>
    <mergeCell ref="R108:R109"/>
    <mergeCell ref="S108:S109"/>
    <mergeCell ref="T108:T109"/>
    <mergeCell ref="U108:U109"/>
    <mergeCell ref="V108:V109"/>
    <mergeCell ref="K108:K109"/>
    <mergeCell ref="L108:L109"/>
    <mergeCell ref="M108:M109"/>
    <mergeCell ref="N108:N109"/>
    <mergeCell ref="O108:O109"/>
    <mergeCell ref="P108:P109"/>
    <mergeCell ref="E108:E109"/>
    <mergeCell ref="F108:F109"/>
    <mergeCell ref="G108:G109"/>
    <mergeCell ref="H108:H109"/>
    <mergeCell ref="I108:I109"/>
    <mergeCell ref="J108:J109"/>
    <mergeCell ref="A94:A98"/>
    <mergeCell ref="C94:C98"/>
    <mergeCell ref="C104:C105"/>
    <mergeCell ref="A108:A109"/>
    <mergeCell ref="C108:C109"/>
    <mergeCell ref="D108:D109"/>
    <mergeCell ref="BN92:BN93"/>
    <mergeCell ref="BO92:BO93"/>
    <mergeCell ref="BP92:BP93"/>
    <mergeCell ref="BB92:BB93"/>
    <mergeCell ref="BC92:BC93"/>
    <mergeCell ref="BD92:BD93"/>
    <mergeCell ref="BE92:BE93"/>
    <mergeCell ref="BF92:BF93"/>
    <mergeCell ref="BG92:BG93"/>
    <mergeCell ref="AV92:AV93"/>
    <mergeCell ref="AW92:AW93"/>
    <mergeCell ref="AX92:AX93"/>
    <mergeCell ref="AY92:AY93"/>
    <mergeCell ref="AZ92:AZ93"/>
    <mergeCell ref="BA92:BA93"/>
    <mergeCell ref="AP92:AP93"/>
    <mergeCell ref="AQ92:AQ93"/>
    <mergeCell ref="AR92:AR93"/>
    <mergeCell ref="BQ92:BQ93"/>
    <mergeCell ref="BS92:BS93"/>
    <mergeCell ref="BT92:BT93"/>
    <mergeCell ref="BH92:BH93"/>
    <mergeCell ref="BI92:BI93"/>
    <mergeCell ref="BJ92:BJ93"/>
    <mergeCell ref="BK92:BK93"/>
    <mergeCell ref="BL92:BL93"/>
    <mergeCell ref="BM92:BM93"/>
    <mergeCell ref="AS92:AS93"/>
    <mergeCell ref="AT92:AT93"/>
    <mergeCell ref="AU92:AU93"/>
    <mergeCell ref="AJ92:AJ93"/>
    <mergeCell ref="AK92:AK93"/>
    <mergeCell ref="AL92:AL93"/>
    <mergeCell ref="AM92:AM93"/>
    <mergeCell ref="AN92:AN93"/>
    <mergeCell ref="AO92:AO93"/>
    <mergeCell ref="AA92:AA93"/>
    <mergeCell ref="AB92:AB93"/>
    <mergeCell ref="AC92:AC93"/>
    <mergeCell ref="AD92:AD93"/>
    <mergeCell ref="AE92:AE93"/>
    <mergeCell ref="AH92:AH93"/>
    <mergeCell ref="T92:T93"/>
    <mergeCell ref="U92:U93"/>
    <mergeCell ref="V92:V93"/>
    <mergeCell ref="X92:X93"/>
    <mergeCell ref="Y92:Y93"/>
    <mergeCell ref="Z92:Z93"/>
    <mergeCell ref="AF92:AF93"/>
    <mergeCell ref="AG92:AG93"/>
    <mergeCell ref="N92:N93"/>
    <mergeCell ref="O92:O93"/>
    <mergeCell ref="P92:P93"/>
    <mergeCell ref="Q92:Q93"/>
    <mergeCell ref="R92:R93"/>
    <mergeCell ref="S92:S93"/>
    <mergeCell ref="H92:H93"/>
    <mergeCell ref="I92:I93"/>
    <mergeCell ref="J92:J93"/>
    <mergeCell ref="K92:K93"/>
    <mergeCell ref="L92:L93"/>
    <mergeCell ref="M92:M93"/>
    <mergeCell ref="BT74:BT75"/>
    <mergeCell ref="A76:A82"/>
    <mergeCell ref="C76:C82"/>
    <mergeCell ref="C88:C89"/>
    <mergeCell ref="A92:A93"/>
    <mergeCell ref="C92:C93"/>
    <mergeCell ref="D92:D93"/>
    <mergeCell ref="E92:E93"/>
    <mergeCell ref="F92:F93"/>
    <mergeCell ref="G92:G93"/>
    <mergeCell ref="BM74:BM75"/>
    <mergeCell ref="BN74:BN75"/>
    <mergeCell ref="BO74:BO75"/>
    <mergeCell ref="BP74:BP75"/>
    <mergeCell ref="BQ74:BQ75"/>
    <mergeCell ref="BS74:BS75"/>
    <mergeCell ref="BG74:BG75"/>
    <mergeCell ref="BH74:BH75"/>
    <mergeCell ref="BI74:BI75"/>
    <mergeCell ref="BJ74:BJ75"/>
    <mergeCell ref="BK74:BK75"/>
    <mergeCell ref="BL74:BL75"/>
    <mergeCell ref="BA74:BA75"/>
    <mergeCell ref="BB74:BB75"/>
    <mergeCell ref="BC74:BC75"/>
    <mergeCell ref="BD74:BD75"/>
    <mergeCell ref="BE74:BE75"/>
    <mergeCell ref="BF74:BF75"/>
    <mergeCell ref="AU74:AU75"/>
    <mergeCell ref="AV74:AV75"/>
    <mergeCell ref="AW74:AW75"/>
    <mergeCell ref="AX74:AX75"/>
    <mergeCell ref="AY74:AY75"/>
    <mergeCell ref="AZ74:AZ75"/>
    <mergeCell ref="AO74:AO75"/>
    <mergeCell ref="AP74:AP75"/>
    <mergeCell ref="AQ74:AQ75"/>
    <mergeCell ref="AR74:AR75"/>
    <mergeCell ref="AS74:AS75"/>
    <mergeCell ref="AT74:AT75"/>
    <mergeCell ref="AH74:AH75"/>
    <mergeCell ref="AJ74:AJ75"/>
    <mergeCell ref="AK74:AK75"/>
    <mergeCell ref="AL74:AL75"/>
    <mergeCell ref="AM74:AM75"/>
    <mergeCell ref="AN74:AN75"/>
    <mergeCell ref="Z74:Z75"/>
    <mergeCell ref="AA74:AA75"/>
    <mergeCell ref="AB74:AB75"/>
    <mergeCell ref="AC74:AC75"/>
    <mergeCell ref="AD74:AD75"/>
    <mergeCell ref="AE74:AE75"/>
    <mergeCell ref="S74:S75"/>
    <mergeCell ref="T74:T75"/>
    <mergeCell ref="U74:U75"/>
    <mergeCell ref="V74:V75"/>
    <mergeCell ref="X74:X75"/>
    <mergeCell ref="Y74:Y75"/>
    <mergeCell ref="M74:M75"/>
    <mergeCell ref="N74:N75"/>
    <mergeCell ref="O74:O75"/>
    <mergeCell ref="P74:P75"/>
    <mergeCell ref="Q74:Q75"/>
    <mergeCell ref="R74:R75"/>
    <mergeCell ref="G74:G75"/>
    <mergeCell ref="H74:H75"/>
    <mergeCell ref="I74:I75"/>
    <mergeCell ref="J74:J75"/>
    <mergeCell ref="K74:K75"/>
    <mergeCell ref="L74:L75"/>
    <mergeCell ref="C70:C71"/>
    <mergeCell ref="A74:A75"/>
    <mergeCell ref="C74:C75"/>
    <mergeCell ref="D74:D75"/>
    <mergeCell ref="E74:E75"/>
    <mergeCell ref="F74:F75"/>
    <mergeCell ref="BP58:BP59"/>
    <mergeCell ref="BQ58:BQ59"/>
    <mergeCell ref="BS58:BS59"/>
    <mergeCell ref="AU58:AU59"/>
    <mergeCell ref="AV58:AV59"/>
    <mergeCell ref="AW58:AW59"/>
    <mergeCell ref="AL58:AL59"/>
    <mergeCell ref="AM58:AM59"/>
    <mergeCell ref="AN58:AN59"/>
    <mergeCell ref="AO58:AO59"/>
    <mergeCell ref="AP58:AP59"/>
    <mergeCell ref="AQ58:AQ59"/>
    <mergeCell ref="AC58:AC59"/>
    <mergeCell ref="AD58:AD59"/>
    <mergeCell ref="AE58:AE59"/>
    <mergeCell ref="AH58:AH59"/>
    <mergeCell ref="AJ58:AJ59"/>
    <mergeCell ref="AK58:AK59"/>
    <mergeCell ref="BT58:BT59"/>
    <mergeCell ref="A60:A64"/>
    <mergeCell ref="C60:C64"/>
    <mergeCell ref="BJ58:BJ59"/>
    <mergeCell ref="BK58:BK59"/>
    <mergeCell ref="BL58:BL59"/>
    <mergeCell ref="BM58:BM59"/>
    <mergeCell ref="BN58:BN59"/>
    <mergeCell ref="BO58:BO59"/>
    <mergeCell ref="BD58:BD59"/>
    <mergeCell ref="BE58:BE59"/>
    <mergeCell ref="BF58:BF59"/>
    <mergeCell ref="BG58:BG59"/>
    <mergeCell ref="BH58:BH59"/>
    <mergeCell ref="BI58:BI59"/>
    <mergeCell ref="AX58:AX59"/>
    <mergeCell ref="AY58:AY59"/>
    <mergeCell ref="AZ58:AZ59"/>
    <mergeCell ref="BA58:BA59"/>
    <mergeCell ref="BB58:BB59"/>
    <mergeCell ref="BC58:BC59"/>
    <mergeCell ref="AR58:AR59"/>
    <mergeCell ref="AS58:AS59"/>
    <mergeCell ref="AT58:AT59"/>
    <mergeCell ref="W58:W59"/>
    <mergeCell ref="X58:X59"/>
    <mergeCell ref="Y58:Y59"/>
    <mergeCell ref="Z58:Z59"/>
    <mergeCell ref="AA58:AA59"/>
    <mergeCell ref="AB58:AB59"/>
    <mergeCell ref="Q58:Q59"/>
    <mergeCell ref="R58:R59"/>
    <mergeCell ref="S58:S59"/>
    <mergeCell ref="T58:T59"/>
    <mergeCell ref="U58:U59"/>
    <mergeCell ref="V58:V59"/>
    <mergeCell ref="K58:K59"/>
    <mergeCell ref="L58:L59"/>
    <mergeCell ref="M58:M59"/>
    <mergeCell ref="N58:N59"/>
    <mergeCell ref="O58:O59"/>
    <mergeCell ref="P58:P59"/>
    <mergeCell ref="E58:E59"/>
    <mergeCell ref="F58:F59"/>
    <mergeCell ref="G58:G59"/>
    <mergeCell ref="H58:H59"/>
    <mergeCell ref="I58:I59"/>
    <mergeCell ref="J58:J59"/>
    <mergeCell ref="A29:A33"/>
    <mergeCell ref="C29:C33"/>
    <mergeCell ref="C52:C53"/>
    <mergeCell ref="A58:A59"/>
    <mergeCell ref="C58:C59"/>
    <mergeCell ref="D58:D59"/>
    <mergeCell ref="BT8:BT9"/>
    <mergeCell ref="A10:A13"/>
    <mergeCell ref="C10:C13"/>
    <mergeCell ref="A17:A23"/>
    <mergeCell ref="C17:C23"/>
    <mergeCell ref="A24:A28"/>
    <mergeCell ref="C24:C28"/>
    <mergeCell ref="BM8:BM9"/>
    <mergeCell ref="BN8:BN9"/>
    <mergeCell ref="BO8:BO9"/>
    <mergeCell ref="BP8:BP9"/>
    <mergeCell ref="BQ8:BQ9"/>
    <mergeCell ref="BS8:BS9"/>
    <mergeCell ref="BG8:BG9"/>
    <mergeCell ref="BH8:BH9"/>
    <mergeCell ref="BI8:BI9"/>
    <mergeCell ref="BJ8:BJ9"/>
    <mergeCell ref="BK8:BK9"/>
    <mergeCell ref="BL8:BL9"/>
    <mergeCell ref="BA8:BA9"/>
    <mergeCell ref="BB8:BB9"/>
    <mergeCell ref="BC8:BC9"/>
    <mergeCell ref="BD8:BD9"/>
    <mergeCell ref="BE8:BE9"/>
    <mergeCell ref="BF8:BF9"/>
    <mergeCell ref="AU8:AU9"/>
    <mergeCell ref="AV8:AV9"/>
    <mergeCell ref="AW8:AW9"/>
    <mergeCell ref="AX8:AX9"/>
    <mergeCell ref="AY8:AY9"/>
    <mergeCell ref="AZ8:AZ9"/>
    <mergeCell ref="AO8:AO9"/>
    <mergeCell ref="AP8:AP9"/>
    <mergeCell ref="AQ8:AQ9"/>
    <mergeCell ref="AR8:AR9"/>
    <mergeCell ref="AS8:AS9"/>
    <mergeCell ref="AT8:AT9"/>
    <mergeCell ref="AH8:AH9"/>
    <mergeCell ref="AJ8:AJ9"/>
    <mergeCell ref="AK8:AK9"/>
    <mergeCell ref="AL8:AL9"/>
    <mergeCell ref="AM8:AM9"/>
    <mergeCell ref="AN8:AN9"/>
    <mergeCell ref="Z8:Z9"/>
    <mergeCell ref="AA8:AA9"/>
    <mergeCell ref="AB8:AB9"/>
    <mergeCell ref="AC8:AC9"/>
    <mergeCell ref="AD8:AD9"/>
    <mergeCell ref="AE8:AE9"/>
    <mergeCell ref="T8:T9"/>
    <mergeCell ref="U8:U9"/>
    <mergeCell ref="V8:V9"/>
    <mergeCell ref="W8:W9"/>
    <mergeCell ref="X8:X9"/>
    <mergeCell ref="Y8:Y9"/>
    <mergeCell ref="Q8:Q9"/>
    <mergeCell ref="R8:R9"/>
    <mergeCell ref="S8:S9"/>
    <mergeCell ref="H8:H9"/>
    <mergeCell ref="I8:I9"/>
    <mergeCell ref="J8:J9"/>
    <mergeCell ref="K8:K9"/>
    <mergeCell ref="L8:L9"/>
    <mergeCell ref="M8:M9"/>
    <mergeCell ref="A15:A16"/>
    <mergeCell ref="C15:C16"/>
    <mergeCell ref="AI92:AI93"/>
    <mergeCell ref="AF108:AF109"/>
    <mergeCell ref="AG108:AG109"/>
    <mergeCell ref="AI108:AI109"/>
    <mergeCell ref="AF8:AF9"/>
    <mergeCell ref="AG8:AG9"/>
    <mergeCell ref="AI8:AI9"/>
    <mergeCell ref="AF58:AF59"/>
    <mergeCell ref="AG58:AG59"/>
    <mergeCell ref="AI58:AI59"/>
    <mergeCell ref="AF74:AF75"/>
    <mergeCell ref="AG74:AG75"/>
    <mergeCell ref="AI74:AI75"/>
    <mergeCell ref="A8:A9"/>
    <mergeCell ref="C8:C9"/>
    <mergeCell ref="D8:D9"/>
    <mergeCell ref="E8:E9"/>
    <mergeCell ref="F8:F9"/>
    <mergeCell ref="G8:G9"/>
    <mergeCell ref="N8:N9"/>
    <mergeCell ref="O8:O9"/>
    <mergeCell ref="P8:P9"/>
  </mergeCells>
  <pageMargins left="0.70866141732283472" right="0.70866141732283472" top="0.74803149606299213" bottom="0.74803149606299213" header="0.31496062992125984" footer="0.31496062992125984"/>
  <pageSetup paperSize="9" scale="24" fitToWidth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1"/>
  <sheetViews>
    <sheetView topLeftCell="A4" workbookViewId="0">
      <selection activeCell="A13" sqref="A13:XFD13"/>
    </sheetView>
  </sheetViews>
  <sheetFormatPr defaultColWidth="8.88671875" defaultRowHeight="14.4"/>
  <cols>
    <col min="1" max="1" width="12.33203125" style="40" customWidth="1"/>
    <col min="2" max="2" width="30.33203125" style="40" customWidth="1"/>
    <col min="3" max="3" width="9.33203125" style="40" customWidth="1"/>
    <col min="4" max="4" width="7.88671875" style="40" customWidth="1"/>
    <col min="5" max="5" width="7.6640625" style="40" customWidth="1"/>
    <col min="6" max="6" width="11.5546875" style="40" customWidth="1"/>
    <col min="7" max="12" width="9.109375" style="40" customWidth="1"/>
    <col min="13" max="13" width="12" style="40" customWidth="1"/>
    <col min="14" max="14" width="8.88671875" style="40"/>
    <col min="15" max="15" width="9.109375" style="40" customWidth="1"/>
    <col min="16" max="16384" width="8.88671875" style="40"/>
  </cols>
  <sheetData>
    <row r="1" spans="1:15">
      <c r="J1" s="219" t="s">
        <v>55</v>
      </c>
      <c r="K1" s="219"/>
      <c r="L1" s="219"/>
      <c r="M1" s="219"/>
    </row>
    <row r="2" spans="1:15">
      <c r="J2" s="219" t="s">
        <v>56</v>
      </c>
      <c r="K2" s="219"/>
      <c r="L2" s="219"/>
      <c r="M2" s="219"/>
    </row>
    <row r="3" spans="1:15">
      <c r="J3" s="219" t="s">
        <v>57</v>
      </c>
      <c r="K3" s="219"/>
      <c r="L3" s="219"/>
      <c r="M3" s="219"/>
    </row>
    <row r="4" spans="1:15" ht="21" customHeight="1">
      <c r="A4" s="39"/>
      <c r="B4" s="39"/>
      <c r="C4" s="39"/>
      <c r="D4" s="39"/>
      <c r="E4" s="39"/>
      <c r="J4" s="220" t="s">
        <v>97</v>
      </c>
      <c r="K4" s="220"/>
      <c r="L4" s="220"/>
      <c r="M4" s="220"/>
    </row>
    <row r="5" spans="1:15" ht="24" customHeight="1">
      <c r="B5" s="47"/>
      <c r="C5" s="47"/>
      <c r="D5" s="47"/>
      <c r="E5" s="221" t="s">
        <v>82</v>
      </c>
      <c r="F5" s="221"/>
      <c r="G5" s="221">
        <f>'3-7 лет (день 1)'!J7</f>
        <v>46311</v>
      </c>
      <c r="H5" s="221"/>
      <c r="I5" s="47"/>
      <c r="J5" s="47"/>
      <c r="K5" s="47"/>
      <c r="L5" s="47"/>
      <c r="M5" s="47"/>
    </row>
    <row r="6" spans="1:15" ht="31.5" customHeight="1">
      <c r="A6" s="41" t="s">
        <v>58</v>
      </c>
      <c r="B6" s="41" t="s">
        <v>59</v>
      </c>
      <c r="C6" s="41" t="s">
        <v>60</v>
      </c>
      <c r="D6" s="41" t="s">
        <v>61</v>
      </c>
      <c r="E6" s="41" t="s">
        <v>62</v>
      </c>
      <c r="F6" s="41" t="s">
        <v>63</v>
      </c>
      <c r="G6" s="41" t="s">
        <v>64</v>
      </c>
      <c r="H6" s="41" t="s">
        <v>65</v>
      </c>
      <c r="I6" s="41" t="s">
        <v>66</v>
      </c>
      <c r="J6" s="41" t="s">
        <v>67</v>
      </c>
      <c r="K6" s="41" t="s">
        <v>68</v>
      </c>
      <c r="L6" s="41" t="s">
        <v>69</v>
      </c>
      <c r="M6" s="41" t="s">
        <v>70</v>
      </c>
    </row>
    <row r="7" spans="1:15" ht="20.399999999999999">
      <c r="A7" s="42" t="s">
        <v>71</v>
      </c>
      <c r="B7" s="216" t="s">
        <v>72</v>
      </c>
      <c r="C7" s="217"/>
      <c r="D7" s="217"/>
      <c r="E7" s="217"/>
      <c r="F7" s="217"/>
      <c r="G7" s="217"/>
      <c r="H7" s="217"/>
      <c r="I7" s="217"/>
      <c r="J7" s="217"/>
      <c r="K7" s="217"/>
      <c r="L7" s="217"/>
      <c r="M7" s="218"/>
      <c r="O7" s="7"/>
    </row>
    <row r="8" spans="1:15">
      <c r="A8" s="51" t="s">
        <v>6</v>
      </c>
      <c r="B8" s="44" t="str">
        <f>'1-3 года (день 1 )'!B10</f>
        <v>Кукурузная каша молочная</v>
      </c>
      <c r="C8" s="49">
        <v>150</v>
      </c>
      <c r="D8" s="49">
        <v>4.37</v>
      </c>
      <c r="E8" s="49">
        <v>5.45</v>
      </c>
      <c r="F8" s="49">
        <v>19.170000000000002</v>
      </c>
      <c r="G8" s="49">
        <v>144</v>
      </c>
      <c r="H8" s="49">
        <v>137.53</v>
      </c>
      <c r="I8" s="49">
        <v>0.48</v>
      </c>
      <c r="J8" s="49">
        <v>0.06</v>
      </c>
      <c r="K8" s="49">
        <v>0.05</v>
      </c>
      <c r="L8" s="49">
        <v>1.47</v>
      </c>
      <c r="M8" s="49">
        <v>91</v>
      </c>
      <c r="O8" s="48"/>
    </row>
    <row r="9" spans="1:15" ht="18" customHeight="1">
      <c r="A9" s="52"/>
      <c r="B9" s="44" t="str">
        <f>'1-3 года (день 1 )'!B11</f>
        <v>Бутерброд с маслом</v>
      </c>
      <c r="C9" s="50" t="s">
        <v>73</v>
      </c>
      <c r="D9" s="49">
        <v>1.54</v>
      </c>
      <c r="E9" s="49">
        <v>3.46</v>
      </c>
      <c r="F9" s="49">
        <v>9.75</v>
      </c>
      <c r="G9" s="49">
        <v>78</v>
      </c>
      <c r="H9" s="49">
        <v>4.4800000000000004</v>
      </c>
      <c r="I9" s="49">
        <v>0.23</v>
      </c>
      <c r="J9" s="49">
        <v>0.02</v>
      </c>
      <c r="K9" s="49">
        <v>0.02</v>
      </c>
      <c r="L9" s="49">
        <v>0</v>
      </c>
      <c r="M9" s="49">
        <v>1</v>
      </c>
      <c r="O9" s="7"/>
    </row>
    <row r="10" spans="1:15" ht="18" customHeight="1">
      <c r="A10" s="52"/>
      <c r="B10" s="44" t="str">
        <f>'1-3 года (день 1 )'!B12</f>
        <v>Какао с молоком</v>
      </c>
      <c r="C10" s="49">
        <v>150</v>
      </c>
      <c r="D10" s="49">
        <v>1.25</v>
      </c>
      <c r="E10" s="49">
        <v>1.33</v>
      </c>
      <c r="F10" s="49">
        <v>10.08</v>
      </c>
      <c r="G10" s="49">
        <v>50</v>
      </c>
      <c r="H10" s="49">
        <v>83.33</v>
      </c>
      <c r="I10" s="49">
        <v>0.01</v>
      </c>
      <c r="J10" s="49">
        <v>0.02</v>
      </c>
      <c r="K10" s="49">
        <v>0.01</v>
      </c>
      <c r="L10" s="49">
        <v>0.54</v>
      </c>
      <c r="M10" s="49">
        <v>248</v>
      </c>
      <c r="O10" s="7"/>
    </row>
    <row r="11" spans="1:15" ht="28.8" customHeight="1">
      <c r="A11" s="51" t="s">
        <v>112</v>
      </c>
      <c r="B11" s="44" t="s">
        <v>87</v>
      </c>
      <c r="C11" s="49">
        <v>95</v>
      </c>
      <c r="D11" s="49">
        <v>0.3</v>
      </c>
      <c r="E11" s="49">
        <v>0.3</v>
      </c>
      <c r="F11" s="49">
        <v>7.35</v>
      </c>
      <c r="G11" s="49">
        <v>33</v>
      </c>
      <c r="H11" s="49">
        <v>12</v>
      </c>
      <c r="I11" s="49">
        <v>1.65</v>
      </c>
      <c r="J11" s="49">
        <v>0.02</v>
      </c>
      <c r="K11" s="49">
        <v>0.01</v>
      </c>
      <c r="L11" s="49">
        <v>7.5</v>
      </c>
      <c r="M11" s="49"/>
      <c r="O11" s="7"/>
    </row>
    <row r="12" spans="1:15" ht="27.6" hidden="1" customHeight="1">
      <c r="A12" s="51" t="s">
        <v>10</v>
      </c>
      <c r="B12" s="44" t="str">
        <f>'1-3 года (день 1 )'!B14</f>
        <v>Салат из зелёного горошка с луком репчатым</v>
      </c>
      <c r="C12" s="49">
        <v>45</v>
      </c>
      <c r="D12" s="49">
        <v>1.18</v>
      </c>
      <c r="E12" s="49">
        <v>3.81</v>
      </c>
      <c r="F12" s="49">
        <v>2.93</v>
      </c>
      <c r="G12" s="49">
        <v>50.25</v>
      </c>
      <c r="H12" s="49">
        <v>9.23</v>
      </c>
      <c r="I12" s="49">
        <v>0.3</v>
      </c>
      <c r="J12" s="49">
        <v>0.04</v>
      </c>
      <c r="K12" s="49">
        <v>0.03</v>
      </c>
      <c r="L12" s="49">
        <v>2.4</v>
      </c>
      <c r="M12" s="49"/>
    </row>
    <row r="13" spans="1:15" ht="15" hidden="1" customHeight="1">
      <c r="A13" s="51"/>
      <c r="B13" s="44" t="s">
        <v>85</v>
      </c>
      <c r="C13" s="49">
        <v>95</v>
      </c>
      <c r="D13" s="49">
        <v>0.67</v>
      </c>
      <c r="E13" s="49">
        <v>0.14000000000000001</v>
      </c>
      <c r="F13" s="49" t="s">
        <v>114</v>
      </c>
      <c r="G13" s="49">
        <v>73</v>
      </c>
      <c r="H13" s="49">
        <v>25.8</v>
      </c>
      <c r="I13" s="49">
        <v>0.26</v>
      </c>
      <c r="J13" s="49">
        <v>0.02</v>
      </c>
      <c r="K13" s="49">
        <v>0.02</v>
      </c>
      <c r="L13" s="49">
        <v>44.86</v>
      </c>
      <c r="M13" s="49"/>
    </row>
    <row r="14" spans="1:15">
      <c r="A14" s="51" t="s">
        <v>10</v>
      </c>
      <c r="B14" s="44" t="str">
        <f>'3-7 лет (день 1)'!B17</f>
        <v>Свекольник</v>
      </c>
      <c r="C14" s="49">
        <v>200</v>
      </c>
      <c r="D14" s="49">
        <v>3.38</v>
      </c>
      <c r="E14" s="49">
        <v>5.2</v>
      </c>
      <c r="F14" s="49">
        <v>11.03</v>
      </c>
      <c r="G14" s="49">
        <v>116.11</v>
      </c>
      <c r="H14" s="49">
        <v>38.04</v>
      </c>
      <c r="I14" s="49">
        <v>1.31</v>
      </c>
      <c r="J14" s="49">
        <v>7.0000000000000007E-2</v>
      </c>
      <c r="K14" s="49">
        <v>0.05</v>
      </c>
      <c r="L14" s="49">
        <v>7.97</v>
      </c>
      <c r="M14" s="49">
        <v>34</v>
      </c>
    </row>
    <row r="15" spans="1:15">
      <c r="A15" s="52"/>
      <c r="B15" s="44" t="str">
        <f>'3-7 лет (день 1)'!B18</f>
        <v>Суфле рыбное</v>
      </c>
      <c r="C15" s="49">
        <v>70</v>
      </c>
      <c r="D15" s="49">
        <v>4.55</v>
      </c>
      <c r="E15" s="49">
        <v>7.44</v>
      </c>
      <c r="F15" s="49">
        <v>13.3</v>
      </c>
      <c r="G15" s="49">
        <v>135.88999999999999</v>
      </c>
      <c r="H15" s="49">
        <v>31.59</v>
      </c>
      <c r="I15" s="49">
        <v>0.5</v>
      </c>
      <c r="J15" s="49">
        <v>0.03</v>
      </c>
      <c r="K15" s="49">
        <v>0.06</v>
      </c>
      <c r="L15" s="49">
        <v>0.04</v>
      </c>
      <c r="M15" s="49">
        <v>146</v>
      </c>
    </row>
    <row r="16" spans="1:15">
      <c r="A16" s="52"/>
      <c r="B16" s="44" t="str">
        <f>'3-7 лет (день 1)'!B19</f>
        <v>Соус сметанный</v>
      </c>
      <c r="C16" s="49">
        <v>20</v>
      </c>
      <c r="D16" s="49">
        <v>0.3</v>
      </c>
      <c r="E16" s="49">
        <v>3.37</v>
      </c>
      <c r="F16" s="49">
        <v>1.08</v>
      </c>
      <c r="G16" s="49">
        <v>30</v>
      </c>
      <c r="H16" s="49">
        <v>8.35</v>
      </c>
      <c r="I16" s="49">
        <v>0.03</v>
      </c>
      <c r="J16" s="49">
        <v>0</v>
      </c>
      <c r="K16" s="49">
        <v>7.0000000000000007E-2</v>
      </c>
      <c r="L16" s="49">
        <v>0.04</v>
      </c>
      <c r="M16" s="49">
        <v>226</v>
      </c>
    </row>
    <row r="17" spans="1:13">
      <c r="A17" s="52"/>
      <c r="B17" s="44" t="str">
        <f>'3-7 лет (день 1)'!B20</f>
        <v>Картофельное пюре</v>
      </c>
      <c r="C17" s="49">
        <v>120</v>
      </c>
      <c r="D17" s="49">
        <v>2.44</v>
      </c>
      <c r="E17" s="49">
        <v>4.1900000000000004</v>
      </c>
      <c r="F17" s="49">
        <v>14.45</v>
      </c>
      <c r="G17" s="49">
        <v>113.6</v>
      </c>
      <c r="H17" s="49">
        <v>36.94</v>
      </c>
      <c r="I17" s="49">
        <v>0.85</v>
      </c>
      <c r="J17" s="49">
        <v>0.11</v>
      </c>
      <c r="K17" s="49">
        <v>0.08</v>
      </c>
      <c r="L17" s="49">
        <v>14.36</v>
      </c>
      <c r="M17" s="49">
        <v>206</v>
      </c>
    </row>
    <row r="18" spans="1:13">
      <c r="A18" s="52"/>
      <c r="B18" s="44" t="str">
        <f>'3-7 лет (день 1)'!B21</f>
        <v>Хлеб пшеничный</v>
      </c>
      <c r="C18" s="49">
        <v>20</v>
      </c>
      <c r="D18" s="49">
        <v>1.57</v>
      </c>
      <c r="E18" s="49">
        <v>0.2</v>
      </c>
      <c r="F18" s="49">
        <v>9.65</v>
      </c>
      <c r="G18" s="49">
        <v>48</v>
      </c>
      <c r="H18" s="49">
        <v>4.5999999999999996</v>
      </c>
      <c r="I18" s="49">
        <v>0.4</v>
      </c>
      <c r="J18" s="49">
        <v>0.03</v>
      </c>
      <c r="K18" s="49">
        <v>5.0000000000000001E-3</v>
      </c>
      <c r="L18" s="49">
        <v>0</v>
      </c>
      <c r="M18" s="49"/>
    </row>
    <row r="19" spans="1:13">
      <c r="A19" s="52"/>
      <c r="B19" s="44" t="str">
        <f>'3-7 лет (день 1)'!B22</f>
        <v>Хлеб ржано-пшеничный</v>
      </c>
      <c r="C19" s="49">
        <v>40</v>
      </c>
      <c r="D19" s="49">
        <v>2.64</v>
      </c>
      <c r="E19" s="49">
        <v>0.48</v>
      </c>
      <c r="F19" s="49">
        <v>13.36</v>
      </c>
      <c r="G19" s="49">
        <v>69.599999999999994</v>
      </c>
      <c r="H19" s="49">
        <v>14</v>
      </c>
      <c r="I19" s="49">
        <v>1.56</v>
      </c>
      <c r="J19" s="49">
        <v>7.1999999999999995E-2</v>
      </c>
      <c r="K19" s="49">
        <v>3.2000000000000001E-2</v>
      </c>
      <c r="L19" s="49">
        <v>0</v>
      </c>
      <c r="M19" s="49"/>
    </row>
    <row r="20" spans="1:13">
      <c r="A20" s="52"/>
      <c r="B20" s="44" t="str">
        <f>'3-7 лет (день 1)'!B23</f>
        <v>Кисель</v>
      </c>
      <c r="C20" s="49">
        <v>150</v>
      </c>
      <c r="D20" s="49">
        <v>0</v>
      </c>
      <c r="E20" s="49">
        <v>0</v>
      </c>
      <c r="F20" s="49">
        <v>13.5</v>
      </c>
      <c r="G20" s="49">
        <v>46.5</v>
      </c>
      <c r="H20" s="49">
        <v>0.37</v>
      </c>
      <c r="I20" s="49">
        <v>0.06</v>
      </c>
      <c r="J20" s="49">
        <v>0</v>
      </c>
      <c r="K20" s="49">
        <v>0</v>
      </c>
      <c r="L20" s="49">
        <v>0</v>
      </c>
      <c r="M20" s="49">
        <v>233</v>
      </c>
    </row>
    <row r="21" spans="1:13">
      <c r="A21" s="52"/>
      <c r="B21" s="44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</row>
    <row r="22" spans="1:13">
      <c r="A22" s="51" t="s">
        <v>18</v>
      </c>
      <c r="B22" s="44" t="str">
        <f>'3-7 лет (день 1)'!B24</f>
        <v>Снежок</v>
      </c>
      <c r="C22" s="49">
        <v>140</v>
      </c>
      <c r="D22" s="49">
        <v>4.0599999999999996</v>
      </c>
      <c r="E22" s="49">
        <v>4.4800000000000004</v>
      </c>
      <c r="F22" s="49">
        <v>5.6</v>
      </c>
      <c r="G22" s="49">
        <v>82.6</v>
      </c>
      <c r="H22" s="49">
        <v>18.82</v>
      </c>
      <c r="I22" s="49">
        <v>0.44</v>
      </c>
      <c r="J22" s="49">
        <v>0.06</v>
      </c>
      <c r="K22" s="49">
        <v>0.05</v>
      </c>
      <c r="L22" s="49">
        <v>1.19</v>
      </c>
      <c r="M22" s="49">
        <v>251</v>
      </c>
    </row>
    <row r="23" spans="1:13" ht="14.4" customHeight="1">
      <c r="A23" s="52"/>
      <c r="B23" s="44" t="str">
        <f>'3-7 лет (день 1)'!B25</f>
        <v>Манник со сгущенным молоком</v>
      </c>
      <c r="C23" s="49" t="s">
        <v>74</v>
      </c>
      <c r="D23" s="49">
        <v>4.29</v>
      </c>
      <c r="E23" s="49">
        <v>8.2200000000000006</v>
      </c>
      <c r="F23" s="49">
        <v>24.07</v>
      </c>
      <c r="G23" s="49">
        <v>145.30000000000001</v>
      </c>
      <c r="H23" s="49">
        <v>84.35</v>
      </c>
      <c r="I23" s="49">
        <v>0.28000000000000003</v>
      </c>
      <c r="J23" s="49">
        <v>0.04</v>
      </c>
      <c r="K23" s="49">
        <v>0.05</v>
      </c>
      <c r="L23" s="49">
        <v>0.37</v>
      </c>
      <c r="M23" s="49">
        <v>274</v>
      </c>
    </row>
    <row r="24" spans="1:13" hidden="1">
      <c r="A24" s="52"/>
      <c r="B24" s="44" t="s">
        <v>87</v>
      </c>
      <c r="C24" s="49">
        <v>75</v>
      </c>
      <c r="D24" s="49">
        <v>0.3</v>
      </c>
      <c r="E24" s="49">
        <v>0.3</v>
      </c>
      <c r="F24" s="49">
        <v>7.35</v>
      </c>
      <c r="G24" s="49">
        <v>33</v>
      </c>
      <c r="H24" s="49">
        <v>12</v>
      </c>
      <c r="I24" s="49">
        <v>1.65</v>
      </c>
      <c r="J24" s="49">
        <v>0.02</v>
      </c>
      <c r="K24" s="49">
        <v>0.01</v>
      </c>
      <c r="L24" s="49">
        <v>7.5</v>
      </c>
      <c r="M24" s="49"/>
    </row>
    <row r="25" spans="1:13">
      <c r="A25" s="52"/>
      <c r="B25" s="44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</row>
    <row r="26" spans="1:13" ht="14.4" customHeight="1">
      <c r="A26" s="51" t="s">
        <v>21</v>
      </c>
      <c r="B26" s="44" t="str">
        <f>'3-7 лет (день 1)'!B29</f>
        <v>Макароны отварные с маслом</v>
      </c>
      <c r="C26" s="49">
        <v>120</v>
      </c>
      <c r="D26" s="49">
        <v>2.7</v>
      </c>
      <c r="E26" s="49">
        <v>2.2799999999999998</v>
      </c>
      <c r="F26" s="49">
        <v>51.18</v>
      </c>
      <c r="G26" s="49">
        <v>156.18</v>
      </c>
      <c r="H26" s="49">
        <v>18.93</v>
      </c>
      <c r="I26" s="49">
        <v>0.3</v>
      </c>
      <c r="J26" s="49">
        <v>0.1</v>
      </c>
      <c r="K26" s="49">
        <v>0.05</v>
      </c>
      <c r="L26" s="49">
        <v>0.12</v>
      </c>
      <c r="M26" s="49">
        <v>106</v>
      </c>
    </row>
    <row r="27" spans="1:13" ht="18" customHeight="1">
      <c r="A27" s="44"/>
      <c r="B27" s="44" t="str">
        <f>'3-7 лет (день 1)'!B30</f>
        <v>Хлеб пшеничный</v>
      </c>
      <c r="C27" s="49">
        <v>30</v>
      </c>
      <c r="D27" s="49">
        <v>2.355</v>
      </c>
      <c r="E27" s="49">
        <v>0.3</v>
      </c>
      <c r="F27" s="49">
        <v>14.475</v>
      </c>
      <c r="G27" s="49">
        <v>72</v>
      </c>
      <c r="H27" s="49">
        <v>6.9</v>
      </c>
      <c r="I27" s="49">
        <v>0.6</v>
      </c>
      <c r="J27" s="49">
        <v>4.4999999999999998E-2</v>
      </c>
      <c r="K27" s="49">
        <v>7.4999999999999997E-3</v>
      </c>
      <c r="L27" s="49">
        <v>0</v>
      </c>
      <c r="M27" s="49"/>
    </row>
    <row r="28" spans="1:13" ht="15.6" customHeight="1">
      <c r="A28" s="44"/>
      <c r="B28" s="44" t="str">
        <f>'3-7 лет (день 1)'!B31</f>
        <v>Чай с сахаром</v>
      </c>
      <c r="C28" s="49" t="s">
        <v>75</v>
      </c>
      <c r="D28" s="49">
        <v>0</v>
      </c>
      <c r="E28" s="49">
        <v>0</v>
      </c>
      <c r="F28" s="49">
        <v>8.98</v>
      </c>
      <c r="G28" s="49">
        <v>30</v>
      </c>
      <c r="H28" s="49">
        <v>0.27</v>
      </c>
      <c r="I28" s="49">
        <v>0.05</v>
      </c>
      <c r="J28" s="49">
        <v>0</v>
      </c>
      <c r="K28" s="49">
        <v>0</v>
      </c>
      <c r="L28" s="49">
        <v>0.27</v>
      </c>
      <c r="M28" s="49" t="s">
        <v>76</v>
      </c>
    </row>
    <row r="29" spans="1:13" ht="16.2">
      <c r="A29" s="44"/>
      <c r="B29" s="46" t="s">
        <v>77</v>
      </c>
      <c r="C29" s="49"/>
      <c r="D29" s="49">
        <f>SUM(D8:D28)</f>
        <v>37.895000000000003</v>
      </c>
      <c r="E29" s="49">
        <f t="shared" ref="E29:L29" si="0">SUM(E8:E28)</f>
        <v>50.95</v>
      </c>
      <c r="F29" s="49">
        <f t="shared" si="0"/>
        <v>237.30499999999998</v>
      </c>
      <c r="G29" s="49">
        <f t="shared" si="0"/>
        <v>1507.03</v>
      </c>
      <c r="H29" s="49">
        <f t="shared" si="0"/>
        <v>547.52999999999986</v>
      </c>
      <c r="I29" s="49">
        <f t="shared" si="0"/>
        <v>10.96</v>
      </c>
      <c r="J29" s="49">
        <f t="shared" si="0"/>
        <v>0.75700000000000012</v>
      </c>
      <c r="K29" s="49">
        <f t="shared" si="0"/>
        <v>0.60450000000000004</v>
      </c>
      <c r="L29" s="49">
        <f t="shared" si="0"/>
        <v>88.63000000000001</v>
      </c>
      <c r="M29" s="49"/>
    </row>
    <row r="31" spans="1:13">
      <c r="A31" s="219" t="s">
        <v>89</v>
      </c>
      <c r="B31" s="219"/>
      <c r="C31" s="219"/>
      <c r="D31" s="219"/>
      <c r="E31" s="219"/>
      <c r="F31" s="219"/>
      <c r="G31" s="219"/>
      <c r="H31" s="219"/>
      <c r="I31" s="219"/>
      <c r="J31" s="219"/>
      <c r="K31" s="219"/>
      <c r="L31" s="219"/>
      <c r="M31" s="219"/>
    </row>
  </sheetData>
  <mergeCells count="8">
    <mergeCell ref="B7:M7"/>
    <mergeCell ref="A31:M31"/>
    <mergeCell ref="J1:M1"/>
    <mergeCell ref="J2:M2"/>
    <mergeCell ref="J3:M3"/>
    <mergeCell ref="J4:M4"/>
    <mergeCell ref="E5:F5"/>
    <mergeCell ref="G5:H5"/>
  </mergeCells>
  <pageMargins left="0.25" right="0.25" top="0.75" bottom="0.75" header="0.3" footer="0.3"/>
  <pageSetup paperSize="9" scale="97" orientation="landscape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2"/>
  <sheetViews>
    <sheetView tabSelected="1" workbookViewId="0">
      <selection activeCell="A14" sqref="A14:XFD14"/>
    </sheetView>
  </sheetViews>
  <sheetFormatPr defaultColWidth="8.88671875" defaultRowHeight="14.4"/>
  <cols>
    <col min="1" max="1" width="12" style="40" customWidth="1"/>
    <col min="2" max="2" width="28.6640625" style="40" customWidth="1"/>
    <col min="3" max="3" width="8.88671875" style="40"/>
    <col min="4" max="4" width="8" style="40" customWidth="1"/>
    <col min="5" max="5" width="7.44140625" style="40" customWidth="1"/>
    <col min="6" max="6" width="12.109375" style="40" customWidth="1"/>
    <col min="7" max="12" width="8.88671875" style="40"/>
    <col min="13" max="13" width="12.6640625" style="40" customWidth="1"/>
    <col min="14" max="16384" width="8.88671875" style="40"/>
  </cols>
  <sheetData>
    <row r="1" spans="1:13">
      <c r="J1" s="219" t="s">
        <v>55</v>
      </c>
      <c r="K1" s="219"/>
      <c r="L1" s="219"/>
      <c r="M1" s="219"/>
    </row>
    <row r="2" spans="1:13">
      <c r="J2" s="219" t="s">
        <v>56</v>
      </c>
      <c r="K2" s="219"/>
      <c r="L2" s="219"/>
      <c r="M2" s="219"/>
    </row>
    <row r="3" spans="1:13">
      <c r="J3" s="219" t="s">
        <v>57</v>
      </c>
      <c r="K3" s="219"/>
      <c r="L3" s="219"/>
      <c r="M3" s="219"/>
    </row>
    <row r="4" spans="1:13" ht="21" customHeight="1">
      <c r="A4" s="39"/>
      <c r="B4" s="39"/>
      <c r="C4" s="39"/>
      <c r="D4" s="39"/>
      <c r="E4" s="39"/>
      <c r="J4" s="220" t="s">
        <v>96</v>
      </c>
      <c r="K4" s="220"/>
      <c r="L4" s="220"/>
      <c r="M4" s="220"/>
    </row>
    <row r="5" spans="1:13" ht="24" customHeight="1">
      <c r="B5" s="47"/>
      <c r="C5" s="47"/>
      <c r="D5" s="47"/>
      <c r="E5" s="221" t="s">
        <v>82</v>
      </c>
      <c r="F5" s="221"/>
      <c r="G5" s="221">
        <f>'3-7 лет (день 1)'!J7</f>
        <v>46311</v>
      </c>
      <c r="H5" s="221"/>
      <c r="I5" s="47"/>
      <c r="J5" s="47"/>
      <c r="K5" s="47"/>
      <c r="L5" s="47"/>
      <c r="M5" s="47"/>
    </row>
    <row r="6" spans="1:13" ht="27.6">
      <c r="A6" s="41" t="s">
        <v>58</v>
      </c>
      <c r="B6" s="41" t="s">
        <v>59</v>
      </c>
      <c r="C6" s="41" t="s">
        <v>60</v>
      </c>
      <c r="D6" s="41" t="s">
        <v>61</v>
      </c>
      <c r="E6" s="41" t="s">
        <v>62</v>
      </c>
      <c r="F6" s="41" t="s">
        <v>63</v>
      </c>
      <c r="G6" s="41" t="s">
        <v>64</v>
      </c>
      <c r="H6" s="41" t="s">
        <v>65</v>
      </c>
      <c r="I6" s="41" t="s">
        <v>66</v>
      </c>
      <c r="J6" s="41" t="s">
        <v>67</v>
      </c>
      <c r="K6" s="41" t="s">
        <v>68</v>
      </c>
      <c r="L6" s="41" t="s">
        <v>69</v>
      </c>
      <c r="M6" s="41" t="s">
        <v>70</v>
      </c>
    </row>
    <row r="7" spans="1:13" ht="20.399999999999999">
      <c r="A7" s="42" t="s">
        <v>71</v>
      </c>
      <c r="B7" s="216" t="s">
        <v>78</v>
      </c>
      <c r="C7" s="217"/>
      <c r="D7" s="217"/>
      <c r="E7" s="217"/>
      <c r="F7" s="217"/>
      <c r="G7" s="217"/>
      <c r="H7" s="217"/>
      <c r="I7" s="217"/>
      <c r="J7" s="217"/>
      <c r="K7" s="217"/>
      <c r="L7" s="217"/>
      <c r="M7" s="218"/>
    </row>
    <row r="8" spans="1:13">
      <c r="A8" s="43" t="s">
        <v>6</v>
      </c>
      <c r="B8" s="44" t="str">
        <f>'3-7 лет (день 1)'!B10</f>
        <v>Кукурузная каша молочная</v>
      </c>
      <c r="C8" s="49">
        <v>200</v>
      </c>
      <c r="D8" s="49">
        <v>5.83</v>
      </c>
      <c r="E8" s="49">
        <v>7.27</v>
      </c>
      <c r="F8" s="49">
        <v>25.56</v>
      </c>
      <c r="G8" s="49">
        <v>192</v>
      </c>
      <c r="H8" s="49">
        <v>183.3</v>
      </c>
      <c r="I8" s="49">
        <v>0.64</v>
      </c>
      <c r="J8" s="49">
        <v>0.08</v>
      </c>
      <c r="K8" s="49">
        <v>7.0000000000000007E-2</v>
      </c>
      <c r="L8" s="49">
        <v>1.96</v>
      </c>
      <c r="M8" s="49">
        <v>91</v>
      </c>
    </row>
    <row r="9" spans="1:13">
      <c r="A9" s="44"/>
      <c r="B9" s="44" t="str">
        <f>'3-7 лет (день 1)'!B11</f>
        <v>Бутерброд с маслом</v>
      </c>
      <c r="C9" s="50" t="s">
        <v>79</v>
      </c>
      <c r="D9" s="49">
        <v>2.2999999999999998</v>
      </c>
      <c r="E9" s="49">
        <v>4.3600000000000003</v>
      </c>
      <c r="F9" s="49">
        <v>14.62</v>
      </c>
      <c r="G9" s="49">
        <v>108</v>
      </c>
      <c r="H9" s="49">
        <v>6.6</v>
      </c>
      <c r="I9" s="49">
        <v>0.34</v>
      </c>
      <c r="J9" s="49">
        <v>0.03</v>
      </c>
      <c r="K9" s="49">
        <v>0.03</v>
      </c>
      <c r="L9" s="49">
        <v>0</v>
      </c>
      <c r="M9" s="49">
        <v>1</v>
      </c>
    </row>
    <row r="10" spans="1:13">
      <c r="A10" s="44"/>
      <c r="B10" s="44" t="str">
        <f>'3-7 лет (день 1)'!B12</f>
        <v>Какао с молоком</v>
      </c>
      <c r="C10" s="49">
        <v>180</v>
      </c>
      <c r="D10" s="49">
        <v>1.5</v>
      </c>
      <c r="E10" s="49">
        <v>1.6</v>
      </c>
      <c r="F10" s="49">
        <v>12.1</v>
      </c>
      <c r="G10" s="49">
        <v>60</v>
      </c>
      <c r="H10" s="49">
        <v>100</v>
      </c>
      <c r="I10" s="49">
        <v>0.02</v>
      </c>
      <c r="J10" s="49">
        <v>0.02</v>
      </c>
      <c r="K10" s="49">
        <v>0.01</v>
      </c>
      <c r="L10" s="49">
        <v>0.65</v>
      </c>
      <c r="M10" s="49">
        <v>248</v>
      </c>
    </row>
    <row r="11" spans="1:13">
      <c r="A11" s="43"/>
      <c r="B11" s="44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</row>
    <row r="12" spans="1:13" ht="26.4" hidden="1" customHeight="1">
      <c r="A12" s="45" t="s">
        <v>10</v>
      </c>
      <c r="B12" s="44" t="str">
        <f>'3-7 лет (день 1)'!B14</f>
        <v>Салат из зелёного горошка с луком репчатым</v>
      </c>
      <c r="C12" s="49">
        <v>60</v>
      </c>
      <c r="D12" s="49">
        <v>1.57</v>
      </c>
      <c r="E12" s="49">
        <v>5.08</v>
      </c>
      <c r="F12" s="49">
        <v>3.9</v>
      </c>
      <c r="G12" s="49">
        <v>67</v>
      </c>
      <c r="H12" s="49">
        <v>12.3</v>
      </c>
      <c r="I12" s="49">
        <v>0.4</v>
      </c>
      <c r="J12" s="49">
        <v>0.05</v>
      </c>
      <c r="K12" s="49">
        <v>0.04</v>
      </c>
      <c r="L12" s="49">
        <v>3.2</v>
      </c>
      <c r="M12" s="49"/>
    </row>
    <row r="13" spans="1:13" ht="26.4" customHeight="1">
      <c r="A13" s="51" t="s">
        <v>112</v>
      </c>
      <c r="B13" s="44" t="s">
        <v>87</v>
      </c>
      <c r="C13" s="49">
        <v>100</v>
      </c>
      <c r="D13" s="49">
        <v>0.4</v>
      </c>
      <c r="E13" s="49">
        <v>0.4</v>
      </c>
      <c r="F13" s="49">
        <v>9.8000000000000007</v>
      </c>
      <c r="G13" s="49">
        <v>44</v>
      </c>
      <c r="H13" s="49">
        <v>16</v>
      </c>
      <c r="I13" s="49">
        <v>2.2000000000000002</v>
      </c>
      <c r="J13" s="49">
        <v>0.03</v>
      </c>
      <c r="K13" s="49">
        <v>0.02</v>
      </c>
      <c r="L13" s="49">
        <v>10</v>
      </c>
      <c r="M13" s="49"/>
    </row>
    <row r="14" spans="1:13" ht="14.4" hidden="1" customHeight="1">
      <c r="A14" s="51"/>
      <c r="B14" s="44" t="s">
        <v>85</v>
      </c>
      <c r="C14" s="49">
        <v>100</v>
      </c>
      <c r="D14" s="49">
        <v>0.9</v>
      </c>
      <c r="E14" s="49">
        <v>0.2</v>
      </c>
      <c r="F14" s="49">
        <v>23.07</v>
      </c>
      <c r="G14" s="49">
        <v>98</v>
      </c>
      <c r="H14" s="49">
        <v>34.5</v>
      </c>
      <c r="I14" s="49">
        <v>0.35</v>
      </c>
      <c r="J14" s="49">
        <v>0.04</v>
      </c>
      <c r="K14" s="49">
        <v>0.03</v>
      </c>
      <c r="L14" s="49">
        <v>60</v>
      </c>
      <c r="M14" s="49"/>
    </row>
    <row r="15" spans="1:13">
      <c r="A15" s="45" t="s">
        <v>10</v>
      </c>
      <c r="B15" s="44" t="str">
        <f>'3-7 лет (день 1)'!B17</f>
        <v>Свекольник</v>
      </c>
      <c r="C15" s="49">
        <v>250</v>
      </c>
      <c r="D15" s="49">
        <v>4.22</v>
      </c>
      <c r="E15" s="49">
        <v>6.5</v>
      </c>
      <c r="F15" s="49">
        <v>13.77</v>
      </c>
      <c r="G15" s="49">
        <v>145</v>
      </c>
      <c r="H15" s="49">
        <v>47.51</v>
      </c>
      <c r="I15" s="49">
        <v>1.64</v>
      </c>
      <c r="J15" s="49">
        <v>0.09</v>
      </c>
      <c r="K15" s="49">
        <v>0.06</v>
      </c>
      <c r="L15" s="49">
        <v>9.9499999999999993</v>
      </c>
      <c r="M15" s="49">
        <v>34</v>
      </c>
    </row>
    <row r="16" spans="1:13">
      <c r="A16" s="44"/>
      <c r="B16" s="44" t="str">
        <f>'3-7 лет (день 1)'!B18</f>
        <v>Суфле рыбное</v>
      </c>
      <c r="C16" s="49">
        <v>80</v>
      </c>
      <c r="D16" s="49">
        <v>9.58</v>
      </c>
      <c r="E16" s="49">
        <v>12.16</v>
      </c>
      <c r="F16" s="49">
        <v>8.06</v>
      </c>
      <c r="G16" s="49">
        <v>179.89</v>
      </c>
      <c r="H16" s="49">
        <v>36.1</v>
      </c>
      <c r="I16" s="49">
        <v>0.56999999999999995</v>
      </c>
      <c r="J16" s="49">
        <v>0.03</v>
      </c>
      <c r="K16" s="49">
        <v>7.0000000000000007E-2</v>
      </c>
      <c r="L16" s="49">
        <v>0.05</v>
      </c>
      <c r="M16" s="49">
        <v>146</v>
      </c>
    </row>
    <row r="17" spans="1:13">
      <c r="A17" s="44"/>
      <c r="B17" s="44" t="str">
        <f>'3-7 лет (день 1)'!B19</f>
        <v>Соус сметанный</v>
      </c>
      <c r="C17" s="49">
        <v>30</v>
      </c>
      <c r="D17" s="49">
        <v>0.45</v>
      </c>
      <c r="E17" s="49">
        <v>5.0599999999999996</v>
      </c>
      <c r="F17" s="49">
        <v>1.62</v>
      </c>
      <c r="G17" s="49">
        <v>45</v>
      </c>
      <c r="H17" s="49">
        <v>12.53</v>
      </c>
      <c r="I17" s="49">
        <v>0.05</v>
      </c>
      <c r="J17" s="49">
        <v>0</v>
      </c>
      <c r="K17" s="49">
        <v>0.1</v>
      </c>
      <c r="L17" s="49">
        <v>0.06</v>
      </c>
      <c r="M17" s="49">
        <v>226</v>
      </c>
    </row>
    <row r="18" spans="1:13">
      <c r="A18" s="44"/>
      <c r="B18" s="44" t="str">
        <f>'3-7 лет (день 1)'!B20</f>
        <v>Картофельное пюре</v>
      </c>
      <c r="C18" s="49">
        <v>150</v>
      </c>
      <c r="D18" s="49">
        <v>3.05</v>
      </c>
      <c r="E18" s="49">
        <v>5.24</v>
      </c>
      <c r="F18" s="49">
        <v>18.059999999999999</v>
      </c>
      <c r="G18" s="49">
        <v>142</v>
      </c>
      <c r="H18" s="49">
        <v>46.18</v>
      </c>
      <c r="I18" s="49">
        <v>1.06</v>
      </c>
      <c r="J18" s="49">
        <v>0.14000000000000001</v>
      </c>
      <c r="K18" s="49">
        <v>0.1</v>
      </c>
      <c r="L18" s="49">
        <v>17.95</v>
      </c>
      <c r="M18" s="49">
        <v>206</v>
      </c>
    </row>
    <row r="19" spans="1:13">
      <c r="A19" s="44"/>
      <c r="B19" s="44" t="str">
        <f>'3-7 лет (день 1)'!B21</f>
        <v>Хлеб пшеничный</v>
      </c>
      <c r="C19" s="49">
        <v>20</v>
      </c>
      <c r="D19" s="49">
        <v>1.57</v>
      </c>
      <c r="E19" s="49">
        <v>0.2</v>
      </c>
      <c r="F19" s="49">
        <v>9.65</v>
      </c>
      <c r="G19" s="49">
        <v>48</v>
      </c>
      <c r="H19" s="49">
        <v>4.5999999999999996</v>
      </c>
      <c r="I19" s="49">
        <v>0.4</v>
      </c>
      <c r="J19" s="49">
        <v>0.03</v>
      </c>
      <c r="K19" s="49">
        <v>5.0000000000000001E-3</v>
      </c>
      <c r="L19" s="49">
        <v>0</v>
      </c>
      <c r="M19" s="49"/>
    </row>
    <row r="20" spans="1:13">
      <c r="A20" s="44"/>
      <c r="B20" s="44" t="str">
        <f>'3-7 лет (день 1)'!B22</f>
        <v>Хлеб ржано-пшеничный</v>
      </c>
      <c r="C20" s="49">
        <v>50</v>
      </c>
      <c r="D20" s="49">
        <v>3.3</v>
      </c>
      <c r="E20" s="49">
        <v>0.6</v>
      </c>
      <c r="F20" s="49">
        <v>16.7</v>
      </c>
      <c r="G20" s="49">
        <v>87</v>
      </c>
      <c r="H20" s="49">
        <v>17.5</v>
      </c>
      <c r="I20" s="49">
        <v>1.95</v>
      </c>
      <c r="J20" s="49">
        <v>0.09</v>
      </c>
      <c r="K20" s="49">
        <v>0.04</v>
      </c>
      <c r="L20" s="49">
        <v>0</v>
      </c>
      <c r="M20" s="49"/>
    </row>
    <row r="21" spans="1:13">
      <c r="A21" s="44"/>
      <c r="B21" s="44" t="str">
        <f>'3-7 лет (день 1)'!B23</f>
        <v>Кисель</v>
      </c>
      <c r="C21" s="49">
        <v>200</v>
      </c>
      <c r="D21" s="49">
        <v>0</v>
      </c>
      <c r="E21" s="49">
        <v>0</v>
      </c>
      <c r="F21" s="49">
        <v>18</v>
      </c>
      <c r="G21" s="49">
        <v>60</v>
      </c>
      <c r="H21" s="49">
        <v>0.48</v>
      </c>
      <c r="I21" s="49">
        <v>7.0000000000000007E-2</v>
      </c>
      <c r="J21" s="49">
        <v>0</v>
      </c>
      <c r="K21" s="49">
        <v>0</v>
      </c>
      <c r="L21" s="49">
        <v>0</v>
      </c>
      <c r="M21" s="49">
        <v>233</v>
      </c>
    </row>
    <row r="22" spans="1:13">
      <c r="A22" s="44"/>
      <c r="B22" s="44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</row>
    <row r="23" spans="1:13">
      <c r="A23" s="43" t="s">
        <v>18</v>
      </c>
      <c r="B23" s="44" t="str">
        <f>'3-7 лет (день 1)'!B24</f>
        <v>Снежок</v>
      </c>
      <c r="C23" s="49">
        <v>150</v>
      </c>
      <c r="D23" s="49">
        <v>4.3499999999999996</v>
      </c>
      <c r="E23" s="49">
        <v>4.8</v>
      </c>
      <c r="F23" s="49">
        <v>6</v>
      </c>
      <c r="G23" s="49">
        <v>88.5</v>
      </c>
      <c r="H23" s="49">
        <v>180</v>
      </c>
      <c r="I23" s="49">
        <v>0.15</v>
      </c>
      <c r="J23" s="49">
        <v>0.05</v>
      </c>
      <c r="K23" s="49">
        <v>0.26</v>
      </c>
      <c r="L23" s="49">
        <v>1.05</v>
      </c>
      <c r="M23" s="49">
        <v>251</v>
      </c>
    </row>
    <row r="24" spans="1:13" ht="16.95" customHeight="1">
      <c r="A24" s="44"/>
      <c r="B24" s="44" t="str">
        <f>'3-7 лет (день 1)'!B25</f>
        <v>Манник со сгущенным молоком</v>
      </c>
      <c r="C24" s="49" t="s">
        <v>80</v>
      </c>
      <c r="D24" s="49">
        <v>5.15</v>
      </c>
      <c r="E24" s="49">
        <v>9.86</v>
      </c>
      <c r="F24" s="49">
        <v>28.88</v>
      </c>
      <c r="G24" s="49">
        <v>186.9</v>
      </c>
      <c r="H24" s="49">
        <v>101.22</v>
      </c>
      <c r="I24" s="49">
        <v>0.33</v>
      </c>
      <c r="J24" s="49">
        <v>0.05</v>
      </c>
      <c r="K24" s="49">
        <v>0.06</v>
      </c>
      <c r="L24" s="49">
        <v>0.44</v>
      </c>
      <c r="M24" s="49">
        <v>274</v>
      </c>
    </row>
    <row r="25" spans="1:13" ht="16.95" hidden="1" customHeight="1">
      <c r="A25" s="44"/>
      <c r="B25" s="44" t="s">
        <v>87</v>
      </c>
      <c r="C25" s="49">
        <v>100</v>
      </c>
      <c r="D25" s="49">
        <v>0.4</v>
      </c>
      <c r="E25" s="49">
        <v>0.4</v>
      </c>
      <c r="F25" s="49">
        <v>9.8000000000000007</v>
      </c>
      <c r="G25" s="49">
        <v>44</v>
      </c>
      <c r="H25" s="49">
        <v>16</v>
      </c>
      <c r="I25" s="49">
        <v>2.2000000000000002</v>
      </c>
      <c r="J25" s="49">
        <v>0.03</v>
      </c>
      <c r="K25" s="49">
        <v>0.02</v>
      </c>
      <c r="L25" s="49">
        <v>10</v>
      </c>
      <c r="M25" s="49"/>
    </row>
    <row r="26" spans="1:13">
      <c r="A26" s="44"/>
      <c r="B26" s="44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</row>
    <row r="27" spans="1:13" ht="15.6" customHeight="1">
      <c r="A27" s="43" t="s">
        <v>21</v>
      </c>
      <c r="B27" s="44" t="str">
        <f>'3-7 лет (день 1)'!B29</f>
        <v>Макароны отварные с маслом</v>
      </c>
      <c r="C27" s="49">
        <v>200</v>
      </c>
      <c r="D27" s="49">
        <v>5.78</v>
      </c>
      <c r="E27" s="49">
        <v>4.42</v>
      </c>
      <c r="F27" s="49">
        <v>81.650000000000006</v>
      </c>
      <c r="G27" s="49">
        <v>389.52</v>
      </c>
      <c r="H27" s="49">
        <v>31.55</v>
      </c>
      <c r="I27" s="49">
        <v>0.5</v>
      </c>
      <c r="J27" s="49">
        <v>0.17</v>
      </c>
      <c r="K27" s="49">
        <v>7.0000000000000007E-2</v>
      </c>
      <c r="L27" s="49">
        <v>0.2</v>
      </c>
      <c r="M27" s="49">
        <v>106</v>
      </c>
    </row>
    <row r="28" spans="1:13" ht="19.95" customHeight="1">
      <c r="A28" s="44"/>
      <c r="B28" s="44" t="str">
        <f>'3-7 лет (день 1)'!B30</f>
        <v>Хлеб пшеничный</v>
      </c>
      <c r="C28" s="49">
        <v>30</v>
      </c>
      <c r="D28" s="49">
        <v>2.355</v>
      </c>
      <c r="E28" s="49">
        <v>0.3</v>
      </c>
      <c r="F28" s="49">
        <v>14.475</v>
      </c>
      <c r="G28" s="49">
        <v>72</v>
      </c>
      <c r="H28" s="49">
        <v>6.9</v>
      </c>
      <c r="I28" s="49">
        <v>0.6</v>
      </c>
      <c r="J28" s="49">
        <v>4.4999999999999998E-2</v>
      </c>
      <c r="K28" s="49">
        <v>7.4999999999999997E-3</v>
      </c>
      <c r="L28" s="49">
        <v>0</v>
      </c>
      <c r="M28" s="49"/>
    </row>
    <row r="29" spans="1:13" ht="14.4" customHeight="1">
      <c r="A29" s="44"/>
      <c r="B29" s="44" t="str">
        <f>'3-7 лет (день 1)'!B31</f>
        <v>Чай с сахаром</v>
      </c>
      <c r="C29" s="49" t="s">
        <v>81</v>
      </c>
      <c r="D29" s="49">
        <v>0</v>
      </c>
      <c r="E29" s="49">
        <v>0</v>
      </c>
      <c r="F29" s="49">
        <v>11.98</v>
      </c>
      <c r="G29" s="49">
        <v>43</v>
      </c>
      <c r="H29" s="49">
        <v>0.35</v>
      </c>
      <c r="I29" s="49">
        <v>0.06</v>
      </c>
      <c r="J29" s="49">
        <v>0</v>
      </c>
      <c r="K29" s="49">
        <v>0</v>
      </c>
      <c r="L29" s="49">
        <v>0</v>
      </c>
      <c r="M29" s="49" t="s">
        <v>76</v>
      </c>
    </row>
    <row r="30" spans="1:13" ht="16.2">
      <c r="A30" s="44"/>
      <c r="B30" s="46" t="s">
        <v>77</v>
      </c>
      <c r="C30" s="49"/>
      <c r="D30" s="49">
        <f>SUM(D8:D29)</f>
        <v>52.704999999999991</v>
      </c>
      <c r="E30" s="49">
        <f t="shared" ref="E30:L30" si="0">SUM(E8:E29)</f>
        <v>68.449999999999989</v>
      </c>
      <c r="F30" s="49">
        <f t="shared" si="0"/>
        <v>327.69500000000005</v>
      </c>
      <c r="G30" s="49">
        <f t="shared" si="0"/>
        <v>2099.81</v>
      </c>
      <c r="H30" s="49">
        <f t="shared" si="0"/>
        <v>853.62</v>
      </c>
      <c r="I30" s="49">
        <f t="shared" si="0"/>
        <v>13.530000000000001</v>
      </c>
      <c r="J30" s="49">
        <f t="shared" si="0"/>
        <v>0.9750000000000002</v>
      </c>
      <c r="K30" s="49">
        <f t="shared" si="0"/>
        <v>0.99250000000000005</v>
      </c>
      <c r="L30" s="49">
        <f t="shared" si="0"/>
        <v>115.51</v>
      </c>
      <c r="M30" s="49"/>
    </row>
    <row r="32" spans="1:13">
      <c r="A32" s="219" t="s">
        <v>89</v>
      </c>
      <c r="B32" s="219"/>
      <c r="C32" s="219"/>
      <c r="D32" s="219"/>
      <c r="E32" s="219"/>
      <c r="F32" s="219"/>
      <c r="G32" s="219"/>
      <c r="H32" s="219"/>
      <c r="I32" s="219"/>
      <c r="J32" s="219"/>
      <c r="K32" s="219"/>
      <c r="L32" s="219"/>
      <c r="M32" s="219"/>
    </row>
  </sheetData>
  <mergeCells count="8">
    <mergeCell ref="B7:M7"/>
    <mergeCell ref="A32:M32"/>
    <mergeCell ref="J1:M1"/>
    <mergeCell ref="J2:M2"/>
    <mergeCell ref="J3:M3"/>
    <mergeCell ref="J4:M4"/>
    <mergeCell ref="E5:F5"/>
    <mergeCell ref="G5:H5"/>
  </mergeCells>
  <pageMargins left="0.25" right="0.25" top="0.75" bottom="0.75" header="0.3" footer="0.3"/>
  <pageSetup paperSize="9" scale="97" orientation="landscape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workbookViewId="0">
      <selection activeCell="B10" sqref="B10:B17"/>
    </sheetView>
  </sheetViews>
  <sheetFormatPr defaultRowHeight="14.4"/>
  <cols>
    <col min="1" max="2" width="15.6640625" customWidth="1"/>
    <col min="3" max="3" width="26.44140625" customWidth="1"/>
    <col min="4" max="4" width="27.44140625" customWidth="1"/>
    <col min="5" max="5" width="18" customWidth="1"/>
    <col min="6" max="7" width="15.6640625" customWidth="1"/>
  </cols>
  <sheetData>
    <row r="1" spans="1:7" ht="34.5" customHeight="1" thickBot="1">
      <c r="A1" s="222">
        <f>'3-7 лет (день 1)'!J7</f>
        <v>46311</v>
      </c>
      <c r="B1" s="223"/>
      <c r="C1" s="223"/>
      <c r="D1" s="223"/>
      <c r="E1" s="223"/>
      <c r="F1" s="223"/>
      <c r="G1" s="223"/>
    </row>
    <row r="2" spans="1:7" ht="60" customHeight="1">
      <c r="A2" s="224" t="s">
        <v>42</v>
      </c>
      <c r="B2" s="224" t="s">
        <v>43</v>
      </c>
      <c r="C2" s="224" t="s">
        <v>44</v>
      </c>
      <c r="D2" s="224" t="s">
        <v>45</v>
      </c>
      <c r="E2" s="224" t="s">
        <v>46</v>
      </c>
      <c r="F2" s="224" t="s">
        <v>47</v>
      </c>
      <c r="G2" s="226" t="s">
        <v>48</v>
      </c>
    </row>
    <row r="3" spans="1:7">
      <c r="A3" s="225"/>
      <c r="B3" s="225"/>
      <c r="C3" s="225"/>
      <c r="D3" s="225"/>
      <c r="E3" s="225"/>
      <c r="F3" s="225"/>
      <c r="G3" s="227"/>
    </row>
    <row r="4" spans="1:7" ht="33" customHeight="1">
      <c r="A4" s="225"/>
      <c r="B4" s="225"/>
      <c r="C4" s="225"/>
      <c r="D4" s="225"/>
      <c r="E4" s="225"/>
      <c r="F4" s="225"/>
      <c r="G4" s="227"/>
    </row>
    <row r="5" spans="1:7" ht="20.100000000000001" customHeight="1">
      <c r="A5" s="231" t="s">
        <v>49</v>
      </c>
      <c r="B5" s="229">
        <v>0.3611111111111111</v>
      </c>
      <c r="C5" s="4" t="str">
        <f>'3-7 лет (день 1)'!B10</f>
        <v>Кукурузная каша молочная</v>
      </c>
      <c r="D5" s="37" t="s">
        <v>50</v>
      </c>
      <c r="E5" s="37" t="s">
        <v>51</v>
      </c>
      <c r="F5" s="4"/>
      <c r="G5" s="4"/>
    </row>
    <row r="6" spans="1:7" ht="20.100000000000001" customHeight="1">
      <c r="A6" s="231"/>
      <c r="B6" s="229"/>
      <c r="C6" s="4" t="str">
        <f>'3-7 лет (день 1)'!B11</f>
        <v>Бутерброд с маслом</v>
      </c>
      <c r="D6" s="37" t="s">
        <v>50</v>
      </c>
      <c r="E6" s="37" t="s">
        <v>51</v>
      </c>
      <c r="F6" s="4"/>
      <c r="G6" s="4"/>
    </row>
    <row r="7" spans="1:7" ht="20.100000000000001" customHeight="1">
      <c r="A7" s="231"/>
      <c r="B7" s="229"/>
      <c r="C7" s="4" t="str">
        <f>'3-7 лет (день 1)'!B12</f>
        <v>Какао с молоком</v>
      </c>
      <c r="D7" s="37" t="s">
        <v>50</v>
      </c>
      <c r="E7" s="37" t="s">
        <v>51</v>
      </c>
      <c r="F7" s="4"/>
      <c r="G7" s="4"/>
    </row>
    <row r="8" spans="1:7" s="40" customFormat="1" ht="20.100000000000001" customHeight="1">
      <c r="A8" s="232" t="s">
        <v>115</v>
      </c>
      <c r="B8" s="234">
        <v>0.4375</v>
      </c>
      <c r="C8" s="4" t="s">
        <v>84</v>
      </c>
      <c r="D8" s="165" t="s">
        <v>50</v>
      </c>
      <c r="E8" s="165" t="s">
        <v>51</v>
      </c>
      <c r="F8" s="4"/>
      <c r="G8" s="4"/>
    </row>
    <row r="9" spans="1:7" s="40" customFormat="1" ht="20.100000000000001" customHeight="1">
      <c r="A9" s="233"/>
      <c r="B9" s="235"/>
      <c r="C9" s="4"/>
      <c r="D9" s="165"/>
      <c r="E9" s="165"/>
      <c r="F9" s="4"/>
      <c r="G9" s="4"/>
    </row>
    <row r="10" spans="1:7" ht="32.25" customHeight="1">
      <c r="A10" s="228" t="s">
        <v>52</v>
      </c>
      <c r="B10" s="229">
        <v>0.4861111111111111</v>
      </c>
      <c r="C10" s="5" t="str">
        <f>'3-7 лет (день 1)'!B17</f>
        <v>Свекольник</v>
      </c>
      <c r="D10" s="37" t="s">
        <v>50</v>
      </c>
      <c r="E10" s="37" t="s">
        <v>51</v>
      </c>
      <c r="F10" s="4"/>
      <c r="G10" s="4"/>
    </row>
    <row r="11" spans="1:7" ht="20.100000000000001" customHeight="1">
      <c r="A11" s="228"/>
      <c r="B11" s="229"/>
      <c r="C11" s="5" t="str">
        <f>'3-7 лет (день 1)'!B18</f>
        <v>Суфле рыбное</v>
      </c>
      <c r="D11" s="37" t="s">
        <v>50</v>
      </c>
      <c r="E11" s="37" t="s">
        <v>51</v>
      </c>
      <c r="F11" s="4"/>
      <c r="G11" s="4"/>
    </row>
    <row r="12" spans="1:7" ht="20.100000000000001" customHeight="1">
      <c r="A12" s="228"/>
      <c r="B12" s="229"/>
      <c r="C12" s="5" t="str">
        <f>'3-7 лет (день 1)'!B19</f>
        <v>Соус сметанный</v>
      </c>
      <c r="D12" s="37" t="s">
        <v>50</v>
      </c>
      <c r="E12" s="37" t="s">
        <v>51</v>
      </c>
      <c r="F12" s="4"/>
      <c r="G12" s="4"/>
    </row>
    <row r="13" spans="1:7" ht="20.100000000000001" customHeight="1">
      <c r="A13" s="228"/>
      <c r="B13" s="229"/>
      <c r="C13" s="5" t="str">
        <f>'3-7 лет (день 1)'!B20</f>
        <v>Картофельное пюре</v>
      </c>
      <c r="D13" s="37" t="s">
        <v>50</v>
      </c>
      <c r="E13" s="37" t="s">
        <v>51</v>
      </c>
      <c r="F13" s="4"/>
      <c r="G13" s="4"/>
    </row>
    <row r="14" spans="1:7" ht="20.100000000000001" customHeight="1">
      <c r="A14" s="228"/>
      <c r="B14" s="229"/>
      <c r="C14" s="5" t="str">
        <f>'3-7 лет (день 1)'!B21</f>
        <v>Хлеб пшеничный</v>
      </c>
      <c r="D14" s="37" t="s">
        <v>50</v>
      </c>
      <c r="E14" s="37" t="s">
        <v>51</v>
      </c>
      <c r="F14" s="4"/>
      <c r="G14" s="4"/>
    </row>
    <row r="15" spans="1:7" ht="20.100000000000001" customHeight="1">
      <c r="A15" s="228"/>
      <c r="B15" s="229"/>
      <c r="C15" s="5" t="str">
        <f>'3-7 лет (день 1)'!B22</f>
        <v>Хлеб ржано-пшеничный</v>
      </c>
      <c r="D15" s="37" t="s">
        <v>50</v>
      </c>
      <c r="E15" s="37" t="s">
        <v>51</v>
      </c>
      <c r="F15" s="4"/>
      <c r="G15" s="4"/>
    </row>
    <row r="16" spans="1:7" ht="20.100000000000001" customHeight="1">
      <c r="A16" s="228"/>
      <c r="B16" s="229"/>
      <c r="C16" s="5" t="str">
        <f>'3-7 лет (день 1)'!B23</f>
        <v>Кисель</v>
      </c>
      <c r="D16" s="37" t="s">
        <v>50</v>
      </c>
      <c r="E16" s="37" t="s">
        <v>51</v>
      </c>
      <c r="F16" s="4"/>
      <c r="G16" s="4"/>
    </row>
    <row r="17" spans="1:7" ht="20.100000000000001" customHeight="1">
      <c r="A17" s="228"/>
      <c r="B17" s="229"/>
      <c r="C17" s="8"/>
      <c r="D17" s="37"/>
      <c r="E17" s="37"/>
      <c r="F17" s="4"/>
      <c r="G17" s="4"/>
    </row>
    <row r="18" spans="1:7" ht="20.100000000000001" customHeight="1">
      <c r="A18" s="228" t="s">
        <v>53</v>
      </c>
      <c r="B18" s="229">
        <v>0.63888888888888895</v>
      </c>
      <c r="C18" s="4" t="str">
        <f>'3-7 лет (день 1)'!B24</f>
        <v>Снежок</v>
      </c>
      <c r="D18" s="37" t="s">
        <v>50</v>
      </c>
      <c r="E18" s="37" t="s">
        <v>51</v>
      </c>
      <c r="F18" s="4"/>
      <c r="G18" s="4"/>
    </row>
    <row r="19" spans="1:7" ht="27" customHeight="1">
      <c r="A19" s="228"/>
      <c r="B19" s="230"/>
      <c r="C19" s="4" t="str">
        <f>'3-7 лет (день 1)'!B25</f>
        <v>Манник со сгущенным молоком</v>
      </c>
      <c r="D19" s="37" t="s">
        <v>50</v>
      </c>
      <c r="E19" s="37" t="s">
        <v>51</v>
      </c>
      <c r="F19" s="4"/>
      <c r="G19" s="4"/>
    </row>
    <row r="20" spans="1:7" ht="39.9" customHeight="1">
      <c r="A20" s="228" t="s">
        <v>54</v>
      </c>
      <c r="B20" s="229">
        <v>0.69444444444444453</v>
      </c>
      <c r="C20" s="12" t="str">
        <f>'3-7 лет (день 1)'!B29</f>
        <v>Макароны отварные с маслом</v>
      </c>
      <c r="D20" s="37" t="s">
        <v>50</v>
      </c>
      <c r="E20" s="37" t="s">
        <v>51</v>
      </c>
      <c r="F20" s="4"/>
      <c r="G20" s="4"/>
    </row>
    <row r="21" spans="1:7" ht="20.100000000000001" customHeight="1">
      <c r="A21" s="228"/>
      <c r="B21" s="230"/>
      <c r="C21" s="12" t="str">
        <f>'3-7 лет (день 1)'!B30</f>
        <v>Хлеб пшеничный</v>
      </c>
      <c r="D21" s="37" t="s">
        <v>50</v>
      </c>
      <c r="E21" s="37" t="s">
        <v>51</v>
      </c>
      <c r="F21" s="4"/>
      <c r="G21" s="4"/>
    </row>
    <row r="22" spans="1:7" ht="20.100000000000001" customHeight="1">
      <c r="A22" s="228"/>
      <c r="B22" s="230"/>
      <c r="C22" s="12" t="str">
        <f>'3-7 лет (день 1)'!B31</f>
        <v>Чай с сахаром</v>
      </c>
      <c r="D22" s="37" t="s">
        <v>50</v>
      </c>
      <c r="E22" s="37" t="s">
        <v>51</v>
      </c>
      <c r="F22" s="4"/>
      <c r="G22" s="4"/>
    </row>
    <row r="23" spans="1:7">
      <c r="A23" s="38"/>
    </row>
    <row r="24" spans="1:7">
      <c r="A24" s="38"/>
    </row>
    <row r="25" spans="1:7">
      <c r="A25" s="38"/>
    </row>
  </sheetData>
  <mergeCells count="18">
    <mergeCell ref="A20:A22"/>
    <mergeCell ref="B20:B22"/>
    <mergeCell ref="A5:A7"/>
    <mergeCell ref="B5:B7"/>
    <mergeCell ref="A10:A17"/>
    <mergeCell ref="B10:B17"/>
    <mergeCell ref="A18:A19"/>
    <mergeCell ref="B18:B19"/>
    <mergeCell ref="A8:A9"/>
    <mergeCell ref="B8:B9"/>
    <mergeCell ref="A1:G1"/>
    <mergeCell ref="A2:A4"/>
    <mergeCell ref="B2:B4"/>
    <mergeCell ref="C2:C4"/>
    <mergeCell ref="D2:D4"/>
    <mergeCell ref="E2:E4"/>
    <mergeCell ref="F2:F4"/>
    <mergeCell ref="G2:G4"/>
  </mergeCells>
  <pageMargins left="0.23622047244094491" right="0.23622047244094491" top="1.1417322834645669" bottom="0.19685039370078741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1-3 года (день 1 )</vt:lpstr>
      <vt:lpstr>3-7 лет ОВЗ</vt:lpstr>
      <vt:lpstr>СВО  3-7 лет </vt:lpstr>
      <vt:lpstr>3-7 лет (день 1)</vt:lpstr>
      <vt:lpstr>День 1 до 3 лет</vt:lpstr>
      <vt:lpstr>День 1 от 3 лет</vt:lpstr>
      <vt:lpstr>БГП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2026-10-08T13:10:55Z</dcterms:modified>
</cp:coreProperties>
</file>