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 firstSheet="2" activeTab="3"/>
  </bookViews>
  <sheets>
    <sheet name="04.01.2021 1,5-3 года (день 6)" sheetId="4" state="hidden" r:id="rId1"/>
    <sheet name="04.01.2021 3-7 лет (день 6) " sheetId="5" state="hidden" r:id="rId2"/>
    <sheet name="День 6 до 3 лет" sheetId="8" r:id="rId3"/>
    <sheet name="День 6 от 3 лет" sheetId="9" r:id="rId4"/>
    <sheet name="День 6" sheetId="6" state="hidden" r:id="rId5"/>
    <sheet name="БГП день 6 " sheetId="7" state="hidden" r:id="rId6"/>
    <sheet name="Миша" sheetId="1" state="hidden" r:id="rId7"/>
  </sheets>
  <externalReferences>
    <externalReference r:id="rId8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4" i="9" l="1"/>
  <c r="B25" i="9"/>
  <c r="B23" i="9"/>
  <c r="B21" i="9"/>
  <c r="B20" i="9"/>
  <c r="B13" i="9"/>
  <c r="B14" i="9"/>
  <c r="B15" i="9"/>
  <c r="B16" i="9"/>
  <c r="B17" i="9"/>
  <c r="B12" i="9"/>
  <c r="B9" i="9"/>
  <c r="B10" i="9"/>
  <c r="B8" i="9"/>
  <c r="B24" i="8"/>
  <c r="B25" i="8"/>
  <c r="B23" i="8"/>
  <c r="B21" i="8"/>
  <c r="B20" i="8"/>
  <c r="B13" i="8"/>
  <c r="B14" i="8"/>
  <c r="B15" i="8"/>
  <c r="B16" i="8"/>
  <c r="B17" i="8"/>
  <c r="B12" i="8"/>
  <c r="B9" i="8"/>
  <c r="B10" i="8"/>
  <c r="B8" i="8"/>
  <c r="L27" i="9"/>
  <c r="K27" i="9"/>
  <c r="J27" i="9"/>
  <c r="I27" i="9"/>
  <c r="H27" i="9"/>
  <c r="G27" i="9"/>
  <c r="F27" i="9"/>
  <c r="E27" i="9"/>
  <c r="D27" i="9"/>
  <c r="L27" i="8"/>
  <c r="K27" i="8"/>
  <c r="J27" i="8"/>
  <c r="I27" i="8"/>
  <c r="H27" i="8"/>
  <c r="G27" i="8"/>
  <c r="F27" i="8"/>
  <c r="E27" i="8"/>
  <c r="D27" i="8"/>
  <c r="B8" i="4" l="1"/>
  <c r="E5" i="6" s="1"/>
  <c r="B5" i="6" s="1"/>
  <c r="B9" i="4"/>
  <c r="E6" i="6" s="1"/>
  <c r="B12" i="4"/>
  <c r="B13" i="4"/>
  <c r="B14" i="4"/>
  <c r="B15" i="4"/>
  <c r="B16" i="4"/>
  <c r="B17" i="4"/>
  <c r="B19" i="4"/>
  <c r="B20" i="4"/>
  <c r="B23" i="4"/>
  <c r="B24" i="4"/>
  <c r="B25" i="4"/>
  <c r="B7" i="4"/>
  <c r="E4" i="6" s="1"/>
  <c r="B32" i="6" s="1"/>
  <c r="BO28" i="5"/>
  <c r="BO29" i="5" s="1"/>
  <c r="BO43" i="5"/>
  <c r="BO50" i="5"/>
  <c r="BO66" i="5" s="1"/>
  <c r="BO83" i="5" s="1"/>
  <c r="BO99" i="5" s="1"/>
  <c r="BO52" i="5"/>
  <c r="BO53" i="5"/>
  <c r="BO54" i="5"/>
  <c r="BO55" i="5"/>
  <c r="BO56" i="5"/>
  <c r="BO68" i="5"/>
  <c r="BO69" i="5"/>
  <c r="BO70" i="5"/>
  <c r="BO71" i="5"/>
  <c r="BO72" i="5"/>
  <c r="BO73" i="5"/>
  <c r="BO77" i="5"/>
  <c r="BO60" i="5" s="1"/>
  <c r="BO61" i="5" s="1"/>
  <c r="BO85" i="5"/>
  <c r="BO86" i="5"/>
  <c r="BO87" i="5"/>
  <c r="BO88" i="5"/>
  <c r="BO93" i="5"/>
  <c r="BO94" i="5" s="1"/>
  <c r="BO101" i="5"/>
  <c r="BO102" i="5"/>
  <c r="BO103" i="5"/>
  <c r="BO104" i="5"/>
  <c r="BO105" i="5"/>
  <c r="BO109" i="5"/>
  <c r="BO110" i="5" s="1"/>
  <c r="BO28" i="4"/>
  <c r="BO29" i="4" s="1"/>
  <c r="BO43" i="4"/>
  <c r="BO50" i="4"/>
  <c r="BO52" i="4"/>
  <c r="BO53" i="4"/>
  <c r="BO54" i="4"/>
  <c r="BO55" i="4"/>
  <c r="BO56" i="4"/>
  <c r="BO60" i="4"/>
  <c r="BO61" i="4" s="1"/>
  <c r="BO66" i="4"/>
  <c r="BO68" i="4"/>
  <c r="BO69" i="4"/>
  <c r="BO70" i="4"/>
  <c r="BO71" i="4"/>
  <c r="BO72" i="4"/>
  <c r="BO73" i="4"/>
  <c r="BO77" i="4"/>
  <c r="BO78" i="4" s="1"/>
  <c r="BO83" i="4"/>
  <c r="BO85" i="4"/>
  <c r="BO86" i="4"/>
  <c r="BO87" i="4"/>
  <c r="BO88" i="4"/>
  <c r="BO92" i="4"/>
  <c r="BO93" i="4" s="1"/>
  <c r="BO98" i="4"/>
  <c r="BO100" i="4"/>
  <c r="BO101" i="4"/>
  <c r="BO102" i="4"/>
  <c r="BO103" i="4"/>
  <c r="BO104" i="4"/>
  <c r="BO108" i="4"/>
  <c r="BO109" i="4" s="1"/>
  <c r="C9" i="7"/>
  <c r="C10" i="7"/>
  <c r="C11" i="7"/>
  <c r="C12" i="7"/>
  <c r="C13" i="7"/>
  <c r="C8" i="7"/>
  <c r="A29" i="6"/>
  <c r="D29" i="6"/>
  <c r="H29" i="6"/>
  <c r="H1" i="6"/>
  <c r="A1" i="6"/>
  <c r="E10" i="6"/>
  <c r="B38" i="6" s="1"/>
  <c r="E11" i="6"/>
  <c r="E12" i="6"/>
  <c r="B12" i="6" s="1"/>
  <c r="E13" i="6"/>
  <c r="E41" i="6" s="1"/>
  <c r="E14" i="6"/>
  <c r="B14" i="6" s="1"/>
  <c r="E9" i="6"/>
  <c r="B9" i="6" s="1"/>
  <c r="C12" i="4"/>
  <c r="C12" i="5"/>
  <c r="C19" i="7"/>
  <c r="C20" i="7"/>
  <c r="C18" i="7"/>
  <c r="C17" i="7"/>
  <c r="C16" i="7"/>
  <c r="C6" i="7"/>
  <c r="C7" i="7"/>
  <c r="C5" i="7"/>
  <c r="O28" i="5"/>
  <c r="O29" i="5" s="1"/>
  <c r="P28" i="5"/>
  <c r="Q28" i="5"/>
  <c r="Q29" i="5" s="1"/>
  <c r="R28" i="5"/>
  <c r="R29" i="5" s="1"/>
  <c r="S28" i="5"/>
  <c r="S29" i="5" s="1"/>
  <c r="T28" i="5"/>
  <c r="T29" i="5" s="1"/>
  <c r="U28" i="5"/>
  <c r="U29" i="5" s="1"/>
  <c r="V28" i="5"/>
  <c r="V29" i="5" s="1"/>
  <c r="W28" i="5"/>
  <c r="W29" i="5" s="1"/>
  <c r="X28" i="5"/>
  <c r="P29" i="5"/>
  <c r="P30" i="5" s="1"/>
  <c r="X29" i="5"/>
  <c r="O28" i="4"/>
  <c r="O29" i="4" s="1"/>
  <c r="P28" i="4"/>
  <c r="P29" i="4" s="1"/>
  <c r="Q28" i="4"/>
  <c r="Q29" i="4" s="1"/>
  <c r="R28" i="4"/>
  <c r="R29" i="4" s="1"/>
  <c r="S28" i="4"/>
  <c r="T28" i="4"/>
  <c r="T29" i="4" s="1"/>
  <c r="U28" i="4"/>
  <c r="U29" i="4" s="1"/>
  <c r="V28" i="4"/>
  <c r="V29" i="4" s="1"/>
  <c r="W28" i="4"/>
  <c r="W29" i="4" s="1"/>
  <c r="X28" i="4"/>
  <c r="X29" i="4" s="1"/>
  <c r="S29" i="4"/>
  <c r="E23" i="6"/>
  <c r="E51" i="6" s="1"/>
  <c r="E24" i="6"/>
  <c r="E52" i="6" s="1"/>
  <c r="E22" i="6"/>
  <c r="E50" i="6" s="1"/>
  <c r="E18" i="6"/>
  <c r="E46" i="6" s="1"/>
  <c r="E17" i="6"/>
  <c r="I17" i="6" s="1"/>
  <c r="I45" i="6" s="1"/>
  <c r="E39" i="6"/>
  <c r="E43" i="6"/>
  <c r="A1" i="7"/>
  <c r="E3" i="6"/>
  <c r="I31" i="6" s="1"/>
  <c r="K4" i="4"/>
  <c r="I43" i="6"/>
  <c r="B43" i="6"/>
  <c r="B39" i="6"/>
  <c r="B37" i="6"/>
  <c r="I15" i="6"/>
  <c r="I14" i="6"/>
  <c r="I42" i="6" s="1"/>
  <c r="I11" i="6"/>
  <c r="I39" i="6" s="1"/>
  <c r="B11" i="6"/>
  <c r="B10" i="6"/>
  <c r="I24" i="6" l="1"/>
  <c r="I52" i="6" s="1"/>
  <c r="BO90" i="5"/>
  <c r="BO91" i="5" s="1"/>
  <c r="W30" i="5"/>
  <c r="BO105" i="4"/>
  <c r="BO106" i="4" s="1"/>
  <c r="BO110" i="4" s="1"/>
  <c r="X30" i="5"/>
  <c r="B34" i="6"/>
  <c r="E34" i="6"/>
  <c r="T30" i="5"/>
  <c r="BO89" i="4"/>
  <c r="BO90" i="4" s="1"/>
  <c r="BO74" i="4"/>
  <c r="BO75" i="4" s="1"/>
  <c r="BO57" i="4"/>
  <c r="BO58" i="4" s="1"/>
  <c r="BO63" i="4" s="1"/>
  <c r="BO106" i="5"/>
  <c r="BO107" i="5" s="1"/>
  <c r="BO111" i="5" s="1"/>
  <c r="E38" i="6"/>
  <c r="S30" i="5"/>
  <c r="B6" i="6"/>
  <c r="B17" i="6"/>
  <c r="B42" i="6"/>
  <c r="I6" i="6"/>
  <c r="I34" i="6" s="1"/>
  <c r="B24" i="6"/>
  <c r="E42" i="6"/>
  <c r="BO57" i="5"/>
  <c r="BO58" i="5" s="1"/>
  <c r="BO63" i="5" s="1"/>
  <c r="I10" i="6"/>
  <c r="I38" i="6" s="1"/>
  <c r="BO74" i="5"/>
  <c r="BO75" i="5" s="1"/>
  <c r="BO80" i="5" s="1"/>
  <c r="BO78" i="5"/>
  <c r="BO45" i="5"/>
  <c r="BO44" i="5"/>
  <c r="BO30" i="5"/>
  <c r="BO96" i="5"/>
  <c r="BO95" i="5"/>
  <c r="BO45" i="4"/>
  <c r="BO44" i="4"/>
  <c r="BO111" i="4"/>
  <c r="BO62" i="4"/>
  <c r="BO95" i="4"/>
  <c r="BO94" i="4"/>
  <c r="BO80" i="4"/>
  <c r="BO79" i="4"/>
  <c r="I23" i="6"/>
  <c r="I51" i="6" s="1"/>
  <c r="B23" i="6"/>
  <c r="B52" i="6"/>
  <c r="B51" i="6"/>
  <c r="I5" i="6"/>
  <c r="I33" i="6" s="1"/>
  <c r="E33" i="6"/>
  <c r="B33" i="6"/>
  <c r="E37" i="6"/>
  <c r="U30" i="5"/>
  <c r="V30" i="5"/>
  <c r="O30" i="5"/>
  <c r="Q30" i="5"/>
  <c r="R30" i="5"/>
  <c r="I4" i="6"/>
  <c r="I32" i="6" s="1"/>
  <c r="B41" i="6"/>
  <c r="B46" i="6"/>
  <c r="B40" i="6"/>
  <c r="E45" i="6"/>
  <c r="B13" i="6"/>
  <c r="B50" i="6"/>
  <c r="B4" i="6"/>
  <c r="E40" i="6"/>
  <c r="I9" i="6"/>
  <c r="I37" i="6" s="1"/>
  <c r="I13" i="6"/>
  <c r="I41" i="6" s="1"/>
  <c r="I22" i="6"/>
  <c r="I50" i="6" s="1"/>
  <c r="B22" i="6"/>
  <c r="B45" i="6"/>
  <c r="I12" i="6"/>
  <c r="I40" i="6" s="1"/>
  <c r="I18" i="6"/>
  <c r="I46" i="6" s="1"/>
  <c r="E32" i="6"/>
  <c r="I3" i="6"/>
  <c r="B31" i="6"/>
  <c r="B3" i="6"/>
  <c r="E31" i="6"/>
  <c r="B18" i="6"/>
  <c r="B15" i="6"/>
  <c r="BO62" i="5" l="1"/>
  <c r="BO112" i="5"/>
  <c r="BO79" i="5"/>
  <c r="BO46" i="5"/>
  <c r="BO46" i="4"/>
  <c r="BN105" i="5"/>
  <c r="BM105" i="5"/>
  <c r="BL105" i="5"/>
  <c r="BK105" i="5"/>
  <c r="BJ105" i="5"/>
  <c r="BI105" i="5"/>
  <c r="BH105" i="5"/>
  <c r="BG105" i="5"/>
  <c r="BF105" i="5"/>
  <c r="BE105" i="5"/>
  <c r="BD105" i="5"/>
  <c r="BC105" i="5"/>
  <c r="BB105" i="5"/>
  <c r="BA105" i="5"/>
  <c r="AZ105" i="5"/>
  <c r="AY105" i="5"/>
  <c r="AX105" i="5"/>
  <c r="AW105" i="5"/>
  <c r="AV105" i="5"/>
  <c r="AU105" i="5"/>
  <c r="AT105" i="5"/>
  <c r="AS105" i="5"/>
  <c r="AR105" i="5"/>
  <c r="AQ105" i="5"/>
  <c r="AP105" i="5"/>
  <c r="AO105" i="5"/>
  <c r="AN105" i="5"/>
  <c r="AM105" i="5"/>
  <c r="AL105" i="5"/>
  <c r="AK105" i="5"/>
  <c r="AJ105" i="5"/>
  <c r="AI105" i="5"/>
  <c r="AH105" i="5"/>
  <c r="AG105" i="5"/>
  <c r="AF105" i="5"/>
  <c r="AE105" i="5"/>
  <c r="AD105" i="5"/>
  <c r="AC105" i="5"/>
  <c r="AB105" i="5"/>
  <c r="AA105" i="5"/>
  <c r="Z105" i="5"/>
  <c r="Y105" i="5"/>
  <c r="X105" i="5"/>
  <c r="W105" i="5"/>
  <c r="V105" i="5"/>
  <c r="U105" i="5"/>
  <c r="T105" i="5"/>
  <c r="S105" i="5"/>
  <c r="R105" i="5"/>
  <c r="Q105" i="5"/>
  <c r="P105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B105" i="5"/>
  <c r="BN104" i="5"/>
  <c r="BM104" i="5"/>
  <c r="BL104" i="5"/>
  <c r="BK104" i="5"/>
  <c r="BJ104" i="5"/>
  <c r="BI104" i="5"/>
  <c r="BH104" i="5"/>
  <c r="BG104" i="5"/>
  <c r="BF104" i="5"/>
  <c r="BE104" i="5"/>
  <c r="BD104" i="5"/>
  <c r="BC104" i="5"/>
  <c r="BB104" i="5"/>
  <c r="BA104" i="5"/>
  <c r="AZ104" i="5"/>
  <c r="AY104" i="5"/>
  <c r="AX104" i="5"/>
  <c r="AW104" i="5"/>
  <c r="AV104" i="5"/>
  <c r="AU104" i="5"/>
  <c r="AT104" i="5"/>
  <c r="AS104" i="5"/>
  <c r="AR104" i="5"/>
  <c r="AQ104" i="5"/>
  <c r="AP104" i="5"/>
  <c r="AO104" i="5"/>
  <c r="AN104" i="5"/>
  <c r="AM104" i="5"/>
  <c r="AL104" i="5"/>
  <c r="AK104" i="5"/>
  <c r="AJ104" i="5"/>
  <c r="AI104" i="5"/>
  <c r="AH104" i="5"/>
  <c r="AG104" i="5"/>
  <c r="AF104" i="5"/>
  <c r="AE104" i="5"/>
  <c r="AD104" i="5"/>
  <c r="AC104" i="5"/>
  <c r="AB104" i="5"/>
  <c r="AA104" i="5"/>
  <c r="Z104" i="5"/>
  <c r="Y104" i="5"/>
  <c r="X104" i="5"/>
  <c r="W104" i="5"/>
  <c r="V104" i="5"/>
  <c r="U104" i="5"/>
  <c r="T104" i="5"/>
  <c r="S104" i="5"/>
  <c r="R104" i="5"/>
  <c r="Q104" i="5"/>
  <c r="P104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B104" i="5"/>
  <c r="BN103" i="5"/>
  <c r="BM103" i="5"/>
  <c r="BL103" i="5"/>
  <c r="BK103" i="5"/>
  <c r="BJ103" i="5"/>
  <c r="BI103" i="5"/>
  <c r="BH103" i="5"/>
  <c r="BG103" i="5"/>
  <c r="BF103" i="5"/>
  <c r="BE103" i="5"/>
  <c r="BD103" i="5"/>
  <c r="BC103" i="5"/>
  <c r="BB103" i="5"/>
  <c r="BA103" i="5"/>
  <c r="AZ103" i="5"/>
  <c r="AY103" i="5"/>
  <c r="AX103" i="5"/>
  <c r="AW103" i="5"/>
  <c r="AV103" i="5"/>
  <c r="AU103" i="5"/>
  <c r="AT103" i="5"/>
  <c r="AS103" i="5"/>
  <c r="AR103" i="5"/>
  <c r="AQ103" i="5"/>
  <c r="AP103" i="5"/>
  <c r="AO103" i="5"/>
  <c r="AN103" i="5"/>
  <c r="AM103" i="5"/>
  <c r="AL103" i="5"/>
  <c r="AK103" i="5"/>
  <c r="AJ103" i="5"/>
  <c r="AI103" i="5"/>
  <c r="AH103" i="5"/>
  <c r="AG103" i="5"/>
  <c r="AF103" i="5"/>
  <c r="AE103" i="5"/>
  <c r="AD103" i="5"/>
  <c r="AC103" i="5"/>
  <c r="AB103" i="5"/>
  <c r="AA103" i="5"/>
  <c r="Z103" i="5"/>
  <c r="Y103" i="5"/>
  <c r="X103" i="5"/>
  <c r="W103" i="5"/>
  <c r="V103" i="5"/>
  <c r="U103" i="5"/>
  <c r="T103" i="5"/>
  <c r="S103" i="5"/>
  <c r="R103" i="5"/>
  <c r="Q103" i="5"/>
  <c r="P103" i="5"/>
  <c r="O103" i="5"/>
  <c r="N103" i="5"/>
  <c r="M103" i="5"/>
  <c r="L103" i="5"/>
  <c r="K103" i="5"/>
  <c r="J103" i="5"/>
  <c r="I103" i="5"/>
  <c r="H103" i="5"/>
  <c r="G103" i="5"/>
  <c r="F103" i="5"/>
  <c r="E103" i="5"/>
  <c r="D103" i="5"/>
  <c r="B103" i="5"/>
  <c r="BN102" i="5"/>
  <c r="BM102" i="5"/>
  <c r="BL102" i="5"/>
  <c r="BK102" i="5"/>
  <c r="BJ102" i="5"/>
  <c r="BI102" i="5"/>
  <c r="BH102" i="5"/>
  <c r="BG102" i="5"/>
  <c r="BF102" i="5"/>
  <c r="BE102" i="5"/>
  <c r="BD102" i="5"/>
  <c r="BC102" i="5"/>
  <c r="BB102" i="5"/>
  <c r="BA102" i="5"/>
  <c r="AZ102" i="5"/>
  <c r="AY102" i="5"/>
  <c r="AX102" i="5"/>
  <c r="AW102" i="5"/>
  <c r="AV102" i="5"/>
  <c r="AU102" i="5"/>
  <c r="AT102" i="5"/>
  <c r="AS102" i="5"/>
  <c r="AR102" i="5"/>
  <c r="AQ102" i="5"/>
  <c r="AP102" i="5"/>
  <c r="AO102" i="5"/>
  <c r="AN102" i="5"/>
  <c r="AM102" i="5"/>
  <c r="AL102" i="5"/>
  <c r="AK102" i="5"/>
  <c r="AJ102" i="5"/>
  <c r="AI102" i="5"/>
  <c r="AH102" i="5"/>
  <c r="AG102" i="5"/>
  <c r="AF102" i="5"/>
  <c r="AE102" i="5"/>
  <c r="AD102" i="5"/>
  <c r="AC102" i="5"/>
  <c r="AB102" i="5"/>
  <c r="AA102" i="5"/>
  <c r="Z102" i="5"/>
  <c r="Y102" i="5"/>
  <c r="X102" i="5"/>
  <c r="W102" i="5"/>
  <c r="V102" i="5"/>
  <c r="U102" i="5"/>
  <c r="T102" i="5"/>
  <c r="S102" i="5"/>
  <c r="R102" i="5"/>
  <c r="Q102" i="5"/>
  <c r="P102" i="5"/>
  <c r="O102" i="5"/>
  <c r="N102" i="5"/>
  <c r="M102" i="5"/>
  <c r="L102" i="5"/>
  <c r="K102" i="5"/>
  <c r="J102" i="5"/>
  <c r="I102" i="5"/>
  <c r="H102" i="5"/>
  <c r="G102" i="5"/>
  <c r="F102" i="5"/>
  <c r="E102" i="5"/>
  <c r="D102" i="5"/>
  <c r="B102" i="5"/>
  <c r="BN101" i="5"/>
  <c r="BN106" i="5" s="1"/>
  <c r="BN107" i="5" s="1"/>
  <c r="BM101" i="5"/>
  <c r="BM106" i="5" s="1"/>
  <c r="BM107" i="5" s="1"/>
  <c r="BL101" i="5"/>
  <c r="BL106" i="5" s="1"/>
  <c r="BL107" i="5" s="1"/>
  <c r="BK101" i="5"/>
  <c r="BK106" i="5" s="1"/>
  <c r="BK107" i="5" s="1"/>
  <c r="BJ101" i="5"/>
  <c r="BJ106" i="5" s="1"/>
  <c r="BJ107" i="5" s="1"/>
  <c r="BI101" i="5"/>
  <c r="BI106" i="5" s="1"/>
  <c r="BI107" i="5" s="1"/>
  <c r="BH101" i="5"/>
  <c r="BH106" i="5" s="1"/>
  <c r="BH107" i="5" s="1"/>
  <c r="BG101" i="5"/>
  <c r="BG106" i="5" s="1"/>
  <c r="BG107" i="5" s="1"/>
  <c r="BF101" i="5"/>
  <c r="BE101" i="5"/>
  <c r="BE106" i="5" s="1"/>
  <c r="BE107" i="5" s="1"/>
  <c r="BD101" i="5"/>
  <c r="BD106" i="5" s="1"/>
  <c r="BD107" i="5" s="1"/>
  <c r="BC101" i="5"/>
  <c r="BC106" i="5" s="1"/>
  <c r="BC107" i="5" s="1"/>
  <c r="BB101" i="5"/>
  <c r="BB106" i="5" s="1"/>
  <c r="BB107" i="5" s="1"/>
  <c r="BA101" i="5"/>
  <c r="BA106" i="5" s="1"/>
  <c r="BA107" i="5" s="1"/>
  <c r="AZ101" i="5"/>
  <c r="AZ106" i="5" s="1"/>
  <c r="AZ107" i="5" s="1"/>
  <c r="AY101" i="5"/>
  <c r="AY106" i="5" s="1"/>
  <c r="AY107" i="5" s="1"/>
  <c r="AX101" i="5"/>
  <c r="AX106" i="5" s="1"/>
  <c r="AX107" i="5" s="1"/>
  <c r="AW101" i="5"/>
  <c r="AW106" i="5" s="1"/>
  <c r="AW107" i="5" s="1"/>
  <c r="AV101" i="5"/>
  <c r="AV106" i="5" s="1"/>
  <c r="AV107" i="5" s="1"/>
  <c r="AU101" i="5"/>
  <c r="AU106" i="5" s="1"/>
  <c r="AU107" i="5" s="1"/>
  <c r="AT101" i="5"/>
  <c r="AT106" i="5" s="1"/>
  <c r="AT107" i="5" s="1"/>
  <c r="AS101" i="5"/>
  <c r="AS106" i="5" s="1"/>
  <c r="AS107" i="5" s="1"/>
  <c r="AR101" i="5"/>
  <c r="AR106" i="5" s="1"/>
  <c r="AR107" i="5" s="1"/>
  <c r="AQ101" i="5"/>
  <c r="AQ106" i="5" s="1"/>
  <c r="AQ107" i="5" s="1"/>
  <c r="AP101" i="5"/>
  <c r="AP106" i="5" s="1"/>
  <c r="AP107" i="5" s="1"/>
  <c r="AO101" i="5"/>
  <c r="AO106" i="5" s="1"/>
  <c r="AO107" i="5" s="1"/>
  <c r="AN101" i="5"/>
  <c r="AN106" i="5" s="1"/>
  <c r="AN107" i="5" s="1"/>
  <c r="AM101" i="5"/>
  <c r="AM106" i="5" s="1"/>
  <c r="AM107" i="5" s="1"/>
  <c r="AL101" i="5"/>
  <c r="AL106" i="5" s="1"/>
  <c r="AL107" i="5" s="1"/>
  <c r="AK101" i="5"/>
  <c r="AK106" i="5" s="1"/>
  <c r="AK107" i="5" s="1"/>
  <c r="AJ101" i="5"/>
  <c r="AJ106" i="5" s="1"/>
  <c r="AJ107" i="5" s="1"/>
  <c r="AI101" i="5"/>
  <c r="AI106" i="5" s="1"/>
  <c r="AI107" i="5" s="1"/>
  <c r="AH101" i="5"/>
  <c r="AH106" i="5" s="1"/>
  <c r="AH107" i="5" s="1"/>
  <c r="AG101" i="5"/>
  <c r="AG106" i="5" s="1"/>
  <c r="AG107" i="5" s="1"/>
  <c r="AF101" i="5"/>
  <c r="AF106" i="5" s="1"/>
  <c r="AF107" i="5" s="1"/>
  <c r="AE101" i="5"/>
  <c r="AE106" i="5" s="1"/>
  <c r="AE107" i="5" s="1"/>
  <c r="AD101" i="5"/>
  <c r="AD106" i="5" s="1"/>
  <c r="AD107" i="5" s="1"/>
  <c r="AC101" i="5"/>
  <c r="AC106" i="5" s="1"/>
  <c r="AC107" i="5" s="1"/>
  <c r="AB101" i="5"/>
  <c r="AB106" i="5" s="1"/>
  <c r="AB107" i="5" s="1"/>
  <c r="AA101" i="5"/>
  <c r="AA106" i="5" s="1"/>
  <c r="AA107" i="5" s="1"/>
  <c r="Z101" i="5"/>
  <c r="Z106" i="5" s="1"/>
  <c r="Z107" i="5" s="1"/>
  <c r="Y101" i="5"/>
  <c r="Y106" i="5" s="1"/>
  <c r="Y107" i="5" s="1"/>
  <c r="X101" i="5"/>
  <c r="X106" i="5" s="1"/>
  <c r="X107" i="5" s="1"/>
  <c r="W101" i="5"/>
  <c r="W106" i="5" s="1"/>
  <c r="W107" i="5" s="1"/>
  <c r="V101" i="5"/>
  <c r="V106" i="5" s="1"/>
  <c r="V107" i="5" s="1"/>
  <c r="U101" i="5"/>
  <c r="U106" i="5" s="1"/>
  <c r="U107" i="5" s="1"/>
  <c r="T101" i="5"/>
  <c r="T106" i="5" s="1"/>
  <c r="T107" i="5" s="1"/>
  <c r="S101" i="5"/>
  <c r="S106" i="5" s="1"/>
  <c r="S107" i="5" s="1"/>
  <c r="R101" i="5"/>
  <c r="Q101" i="5"/>
  <c r="Q106" i="5" s="1"/>
  <c r="Q107" i="5" s="1"/>
  <c r="P101" i="5"/>
  <c r="P106" i="5" s="1"/>
  <c r="P107" i="5" s="1"/>
  <c r="O101" i="5"/>
  <c r="O106" i="5" s="1"/>
  <c r="O107" i="5" s="1"/>
  <c r="N101" i="5"/>
  <c r="N106" i="5" s="1"/>
  <c r="N107" i="5" s="1"/>
  <c r="M101" i="5"/>
  <c r="M106" i="5" s="1"/>
  <c r="M107" i="5" s="1"/>
  <c r="L101" i="5"/>
  <c r="L106" i="5" s="1"/>
  <c r="L107" i="5" s="1"/>
  <c r="K101" i="5"/>
  <c r="K106" i="5" s="1"/>
  <c r="K107" i="5" s="1"/>
  <c r="J101" i="5"/>
  <c r="J106" i="5" s="1"/>
  <c r="J107" i="5" s="1"/>
  <c r="I101" i="5"/>
  <c r="I106" i="5" s="1"/>
  <c r="I107" i="5" s="1"/>
  <c r="H101" i="5"/>
  <c r="H106" i="5" s="1"/>
  <c r="H107" i="5" s="1"/>
  <c r="G101" i="5"/>
  <c r="G106" i="5" s="1"/>
  <c r="G107" i="5" s="1"/>
  <c r="F101" i="5"/>
  <c r="F106" i="5" s="1"/>
  <c r="F107" i="5" s="1"/>
  <c r="E101" i="5"/>
  <c r="E106" i="5" s="1"/>
  <c r="E107" i="5" s="1"/>
  <c r="D101" i="5"/>
  <c r="D106" i="5" s="1"/>
  <c r="D107" i="5" s="1"/>
  <c r="C101" i="5"/>
  <c r="B101" i="5"/>
  <c r="BM89" i="5"/>
  <c r="BL89" i="5"/>
  <c r="BK89" i="5"/>
  <c r="BJ89" i="5"/>
  <c r="BI89" i="5"/>
  <c r="BH89" i="5"/>
  <c r="BG89" i="5"/>
  <c r="BF89" i="5"/>
  <c r="BE89" i="5"/>
  <c r="BD89" i="5"/>
  <c r="BC89" i="5"/>
  <c r="BB89" i="5"/>
  <c r="BA89" i="5"/>
  <c r="AZ89" i="5"/>
  <c r="AY89" i="5"/>
  <c r="AW89" i="5"/>
  <c r="AV89" i="5"/>
  <c r="AU89" i="5"/>
  <c r="AT89" i="5"/>
  <c r="AS89" i="5"/>
  <c r="AR89" i="5"/>
  <c r="AQ89" i="5"/>
  <c r="AP89" i="5"/>
  <c r="AO89" i="5"/>
  <c r="AN89" i="5"/>
  <c r="AM89" i="5"/>
  <c r="AL89" i="5"/>
  <c r="AK89" i="5"/>
  <c r="AJ89" i="5"/>
  <c r="AI89" i="5"/>
  <c r="AH89" i="5"/>
  <c r="AG89" i="5"/>
  <c r="AF89" i="5"/>
  <c r="AE89" i="5"/>
  <c r="AD89" i="5"/>
  <c r="AC89" i="5"/>
  <c r="AB89" i="5"/>
  <c r="AA89" i="5"/>
  <c r="Z89" i="5"/>
  <c r="Y89" i="5"/>
  <c r="X89" i="5"/>
  <c r="W89" i="5"/>
  <c r="V89" i="5"/>
  <c r="U89" i="5"/>
  <c r="T89" i="5"/>
  <c r="S89" i="5"/>
  <c r="R89" i="5"/>
  <c r="Q89" i="5"/>
  <c r="P89" i="5"/>
  <c r="O89" i="5"/>
  <c r="N89" i="5"/>
  <c r="M89" i="5"/>
  <c r="L89" i="5"/>
  <c r="I89" i="5"/>
  <c r="H89" i="5"/>
  <c r="G89" i="5"/>
  <c r="E89" i="5"/>
  <c r="D89" i="5"/>
  <c r="BN88" i="5"/>
  <c r="BM88" i="5"/>
  <c r="BL88" i="5"/>
  <c r="BK88" i="5"/>
  <c r="BJ88" i="5"/>
  <c r="BI88" i="5"/>
  <c r="BH88" i="5"/>
  <c r="BG88" i="5"/>
  <c r="BF88" i="5"/>
  <c r="BE88" i="5"/>
  <c r="BD88" i="5"/>
  <c r="BC88" i="5"/>
  <c r="BB88" i="5"/>
  <c r="BA88" i="5"/>
  <c r="AZ88" i="5"/>
  <c r="AY88" i="5"/>
  <c r="AX88" i="5"/>
  <c r="AW88" i="5"/>
  <c r="AV88" i="5"/>
  <c r="AU88" i="5"/>
  <c r="AT88" i="5"/>
  <c r="AS88" i="5"/>
  <c r="AR88" i="5"/>
  <c r="AQ88" i="5"/>
  <c r="AP88" i="5"/>
  <c r="AO88" i="5"/>
  <c r="AN88" i="5"/>
  <c r="AM88" i="5"/>
  <c r="AL88" i="5"/>
  <c r="AK88" i="5"/>
  <c r="AJ88" i="5"/>
  <c r="AI88" i="5"/>
  <c r="AH88" i="5"/>
  <c r="AG88" i="5"/>
  <c r="AF88" i="5"/>
  <c r="AE88" i="5"/>
  <c r="AD88" i="5"/>
  <c r="AC88" i="5"/>
  <c r="AB88" i="5"/>
  <c r="AA88" i="5"/>
  <c r="Z88" i="5"/>
  <c r="Y88" i="5"/>
  <c r="X88" i="5"/>
  <c r="W88" i="5"/>
  <c r="V88" i="5"/>
  <c r="U88" i="5"/>
  <c r="T88" i="5"/>
  <c r="S88" i="5"/>
  <c r="R88" i="5"/>
  <c r="Q88" i="5"/>
  <c r="P88" i="5"/>
  <c r="O88" i="5"/>
  <c r="N88" i="5"/>
  <c r="M88" i="5"/>
  <c r="L88" i="5"/>
  <c r="K88" i="5"/>
  <c r="J88" i="5"/>
  <c r="I88" i="5"/>
  <c r="H88" i="5"/>
  <c r="G88" i="5"/>
  <c r="F88" i="5"/>
  <c r="E88" i="5"/>
  <c r="D88" i="5"/>
  <c r="BN87" i="5"/>
  <c r="BM87" i="5"/>
  <c r="BL87" i="5"/>
  <c r="BK87" i="5"/>
  <c r="BJ87" i="5"/>
  <c r="BI87" i="5"/>
  <c r="BH87" i="5"/>
  <c r="BG87" i="5"/>
  <c r="BF87" i="5"/>
  <c r="BE87" i="5"/>
  <c r="BD87" i="5"/>
  <c r="BC87" i="5"/>
  <c r="BB87" i="5"/>
  <c r="BA87" i="5"/>
  <c r="AZ87" i="5"/>
  <c r="AY87" i="5"/>
  <c r="AX87" i="5"/>
  <c r="AW87" i="5"/>
  <c r="AV87" i="5"/>
  <c r="AU87" i="5"/>
  <c r="AT87" i="5"/>
  <c r="AS87" i="5"/>
  <c r="AR87" i="5"/>
  <c r="AQ87" i="5"/>
  <c r="AP87" i="5"/>
  <c r="AO87" i="5"/>
  <c r="AN87" i="5"/>
  <c r="AM87" i="5"/>
  <c r="AL87" i="5"/>
  <c r="AK87" i="5"/>
  <c r="AJ87" i="5"/>
  <c r="AI87" i="5"/>
  <c r="AH87" i="5"/>
  <c r="AG87" i="5"/>
  <c r="AF87" i="5"/>
  <c r="AE87" i="5"/>
  <c r="AD87" i="5"/>
  <c r="AC87" i="5"/>
  <c r="AB87" i="5"/>
  <c r="AA87" i="5"/>
  <c r="Z87" i="5"/>
  <c r="Y87" i="5"/>
  <c r="X87" i="5"/>
  <c r="W87" i="5"/>
  <c r="V87" i="5"/>
  <c r="U87" i="5"/>
  <c r="T87" i="5"/>
  <c r="S87" i="5"/>
  <c r="R87" i="5"/>
  <c r="Q87" i="5"/>
  <c r="P87" i="5"/>
  <c r="O87" i="5"/>
  <c r="N87" i="5"/>
  <c r="M87" i="5"/>
  <c r="L87" i="5"/>
  <c r="K87" i="5"/>
  <c r="J87" i="5"/>
  <c r="I87" i="5"/>
  <c r="H87" i="5"/>
  <c r="G87" i="5"/>
  <c r="F87" i="5"/>
  <c r="E87" i="5"/>
  <c r="D87" i="5"/>
  <c r="BN86" i="5"/>
  <c r="BM86" i="5"/>
  <c r="BL86" i="5"/>
  <c r="BK86" i="5"/>
  <c r="BJ86" i="5"/>
  <c r="BI86" i="5"/>
  <c r="BH86" i="5"/>
  <c r="BG86" i="5"/>
  <c r="BF86" i="5"/>
  <c r="BE86" i="5"/>
  <c r="BD86" i="5"/>
  <c r="BC86" i="5"/>
  <c r="BB86" i="5"/>
  <c r="BA86" i="5"/>
  <c r="AZ86" i="5"/>
  <c r="AY86" i="5"/>
  <c r="AX86" i="5"/>
  <c r="AW86" i="5"/>
  <c r="AV86" i="5"/>
  <c r="AU86" i="5"/>
  <c r="AT86" i="5"/>
  <c r="AS86" i="5"/>
  <c r="AR86" i="5"/>
  <c r="AQ86" i="5"/>
  <c r="AP86" i="5"/>
  <c r="AO86" i="5"/>
  <c r="AN86" i="5"/>
  <c r="AM86" i="5"/>
  <c r="AL86" i="5"/>
  <c r="AK86" i="5"/>
  <c r="AJ86" i="5"/>
  <c r="AI86" i="5"/>
  <c r="AH86" i="5"/>
  <c r="AG86" i="5"/>
  <c r="AF86" i="5"/>
  <c r="AE86" i="5"/>
  <c r="AD86" i="5"/>
  <c r="AC86" i="5"/>
  <c r="AB86" i="5"/>
  <c r="AA86" i="5"/>
  <c r="Z86" i="5"/>
  <c r="Y86" i="5"/>
  <c r="X86" i="5"/>
  <c r="W86" i="5"/>
  <c r="V86" i="5"/>
  <c r="U86" i="5"/>
  <c r="T86" i="5"/>
  <c r="S86" i="5"/>
  <c r="R86" i="5"/>
  <c r="Q86" i="5"/>
  <c r="P86" i="5"/>
  <c r="O86" i="5"/>
  <c r="N86" i="5"/>
  <c r="M86" i="5"/>
  <c r="L86" i="5"/>
  <c r="K86" i="5"/>
  <c r="J86" i="5"/>
  <c r="I86" i="5"/>
  <c r="H86" i="5"/>
  <c r="G86" i="5"/>
  <c r="F86" i="5"/>
  <c r="E86" i="5"/>
  <c r="D86" i="5"/>
  <c r="B86" i="5"/>
  <c r="BN85" i="5"/>
  <c r="BM85" i="5"/>
  <c r="BM90" i="5" s="1"/>
  <c r="BM91" i="5" s="1"/>
  <c r="BL85" i="5"/>
  <c r="BK85" i="5"/>
  <c r="BJ85" i="5"/>
  <c r="BI85" i="5"/>
  <c r="BH85" i="5"/>
  <c r="BG85" i="5"/>
  <c r="BF85" i="5"/>
  <c r="BE85" i="5"/>
  <c r="BE90" i="5" s="1"/>
  <c r="BE91" i="5" s="1"/>
  <c r="BD85" i="5"/>
  <c r="BC85" i="5"/>
  <c r="BB85" i="5"/>
  <c r="BA85" i="5"/>
  <c r="AZ85" i="5"/>
  <c r="AY85" i="5"/>
  <c r="AX85" i="5"/>
  <c r="AW85" i="5"/>
  <c r="AV85" i="5"/>
  <c r="AU85" i="5"/>
  <c r="AT85" i="5"/>
  <c r="AS85" i="5"/>
  <c r="AR85" i="5"/>
  <c r="AQ85" i="5"/>
  <c r="AP85" i="5"/>
  <c r="AO85" i="5"/>
  <c r="AN85" i="5"/>
  <c r="AM85" i="5"/>
  <c r="AL85" i="5"/>
  <c r="AK85" i="5"/>
  <c r="AJ85" i="5"/>
  <c r="AI85" i="5"/>
  <c r="AH85" i="5"/>
  <c r="AG85" i="5"/>
  <c r="AF85" i="5"/>
  <c r="AE85" i="5"/>
  <c r="AD85" i="5"/>
  <c r="AC85" i="5"/>
  <c r="AB85" i="5"/>
  <c r="AA85" i="5"/>
  <c r="Z85" i="5"/>
  <c r="Y85" i="5"/>
  <c r="X85" i="5"/>
  <c r="W85" i="5"/>
  <c r="V85" i="5"/>
  <c r="U85" i="5"/>
  <c r="T85" i="5"/>
  <c r="S85" i="5"/>
  <c r="R85" i="5"/>
  <c r="Q85" i="5"/>
  <c r="P85" i="5"/>
  <c r="O85" i="5"/>
  <c r="N85" i="5"/>
  <c r="M85" i="5"/>
  <c r="L85" i="5"/>
  <c r="K85" i="5"/>
  <c r="J85" i="5"/>
  <c r="I85" i="5"/>
  <c r="I90" i="5" s="1"/>
  <c r="I91" i="5" s="1"/>
  <c r="H85" i="5"/>
  <c r="G85" i="5"/>
  <c r="F85" i="5"/>
  <c r="E85" i="5"/>
  <c r="D85" i="5"/>
  <c r="C85" i="5"/>
  <c r="B85" i="5"/>
  <c r="BN73" i="5"/>
  <c r="BM73" i="5"/>
  <c r="BL73" i="5"/>
  <c r="BK73" i="5"/>
  <c r="BJ73" i="5"/>
  <c r="BI73" i="5"/>
  <c r="BH73" i="5"/>
  <c r="BG73" i="5"/>
  <c r="BF73" i="5"/>
  <c r="BE73" i="5"/>
  <c r="BD73" i="5"/>
  <c r="BC73" i="5"/>
  <c r="BB73" i="5"/>
  <c r="BA73" i="5"/>
  <c r="AZ73" i="5"/>
  <c r="AY73" i="5"/>
  <c r="AX73" i="5"/>
  <c r="AW73" i="5"/>
  <c r="AV73" i="5"/>
  <c r="AU73" i="5"/>
  <c r="AT73" i="5"/>
  <c r="AS73" i="5"/>
  <c r="AR73" i="5"/>
  <c r="AQ73" i="5"/>
  <c r="AP73" i="5"/>
  <c r="AO73" i="5"/>
  <c r="AN73" i="5"/>
  <c r="AM73" i="5"/>
  <c r="AL73" i="5"/>
  <c r="AK73" i="5"/>
  <c r="AJ73" i="5"/>
  <c r="AI73" i="5"/>
  <c r="AH73" i="5"/>
  <c r="AG73" i="5"/>
  <c r="AF73" i="5"/>
  <c r="AE73" i="5"/>
  <c r="AD73" i="5"/>
  <c r="AC73" i="5"/>
  <c r="AB73" i="5"/>
  <c r="AA73" i="5"/>
  <c r="Z73" i="5"/>
  <c r="Y73" i="5"/>
  <c r="X73" i="5"/>
  <c r="W73" i="5"/>
  <c r="V73" i="5"/>
  <c r="U73" i="5"/>
  <c r="T73" i="5"/>
  <c r="S73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B73" i="5"/>
  <c r="BN72" i="5"/>
  <c r="BM72" i="5"/>
  <c r="BL72" i="5"/>
  <c r="BK72" i="5"/>
  <c r="BJ72" i="5"/>
  <c r="BI72" i="5"/>
  <c r="BH72" i="5"/>
  <c r="BG72" i="5"/>
  <c r="BF72" i="5"/>
  <c r="BE72" i="5"/>
  <c r="BD72" i="5"/>
  <c r="BC72" i="5"/>
  <c r="BB72" i="5"/>
  <c r="BA72" i="5"/>
  <c r="AZ72" i="5"/>
  <c r="AY72" i="5"/>
  <c r="AX72" i="5"/>
  <c r="AW72" i="5"/>
  <c r="AV72" i="5"/>
  <c r="AU72" i="5"/>
  <c r="AT72" i="5"/>
  <c r="AS72" i="5"/>
  <c r="AR72" i="5"/>
  <c r="AQ72" i="5"/>
  <c r="AP72" i="5"/>
  <c r="AO72" i="5"/>
  <c r="AN72" i="5"/>
  <c r="AM72" i="5"/>
  <c r="AL72" i="5"/>
  <c r="AK72" i="5"/>
  <c r="AJ72" i="5"/>
  <c r="AI72" i="5"/>
  <c r="AH72" i="5"/>
  <c r="AG72" i="5"/>
  <c r="AF72" i="5"/>
  <c r="AE72" i="5"/>
  <c r="AD72" i="5"/>
  <c r="AC72" i="5"/>
  <c r="AB72" i="5"/>
  <c r="AA72" i="5"/>
  <c r="Z72" i="5"/>
  <c r="Y72" i="5"/>
  <c r="X72" i="5"/>
  <c r="W72" i="5"/>
  <c r="V72" i="5"/>
  <c r="U72" i="5"/>
  <c r="T72" i="5"/>
  <c r="S72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B72" i="5"/>
  <c r="BN71" i="5"/>
  <c r="BM71" i="5"/>
  <c r="BL71" i="5"/>
  <c r="BK71" i="5"/>
  <c r="BJ71" i="5"/>
  <c r="BI71" i="5"/>
  <c r="BH71" i="5"/>
  <c r="BG71" i="5"/>
  <c r="BF71" i="5"/>
  <c r="BE71" i="5"/>
  <c r="BD71" i="5"/>
  <c r="BC71" i="5"/>
  <c r="BB71" i="5"/>
  <c r="BA71" i="5"/>
  <c r="AZ71" i="5"/>
  <c r="AY71" i="5"/>
  <c r="AX71" i="5"/>
  <c r="AW71" i="5"/>
  <c r="AV71" i="5"/>
  <c r="AU71" i="5"/>
  <c r="AT71" i="5"/>
  <c r="AS71" i="5"/>
  <c r="AR71" i="5"/>
  <c r="AQ71" i="5"/>
  <c r="AP71" i="5"/>
  <c r="AO71" i="5"/>
  <c r="AN71" i="5"/>
  <c r="AM71" i="5"/>
  <c r="AL71" i="5"/>
  <c r="AK71" i="5"/>
  <c r="AJ71" i="5"/>
  <c r="AI71" i="5"/>
  <c r="AH71" i="5"/>
  <c r="AG71" i="5"/>
  <c r="AF71" i="5"/>
  <c r="AE71" i="5"/>
  <c r="AD71" i="5"/>
  <c r="AC71" i="5"/>
  <c r="AB71" i="5"/>
  <c r="AA71" i="5"/>
  <c r="Z71" i="5"/>
  <c r="Y71" i="5"/>
  <c r="X71" i="5"/>
  <c r="W71" i="5"/>
  <c r="V71" i="5"/>
  <c r="U71" i="5"/>
  <c r="T71" i="5"/>
  <c r="S71" i="5"/>
  <c r="R71" i="5"/>
  <c r="Q71" i="5"/>
  <c r="P71" i="5"/>
  <c r="O71" i="5"/>
  <c r="N71" i="5"/>
  <c r="M71" i="5"/>
  <c r="L71" i="5"/>
  <c r="K71" i="5"/>
  <c r="J71" i="5"/>
  <c r="I71" i="5"/>
  <c r="H71" i="5"/>
  <c r="G71" i="5"/>
  <c r="F71" i="5"/>
  <c r="E71" i="5"/>
  <c r="D71" i="5"/>
  <c r="B71" i="5"/>
  <c r="BN70" i="5"/>
  <c r="BM70" i="5"/>
  <c r="BL70" i="5"/>
  <c r="BK70" i="5"/>
  <c r="BJ70" i="5"/>
  <c r="BI70" i="5"/>
  <c r="BH70" i="5"/>
  <c r="BG70" i="5"/>
  <c r="BF70" i="5"/>
  <c r="BE70" i="5"/>
  <c r="BD70" i="5"/>
  <c r="BC70" i="5"/>
  <c r="BB70" i="5"/>
  <c r="BA70" i="5"/>
  <c r="AZ70" i="5"/>
  <c r="AY70" i="5"/>
  <c r="AX70" i="5"/>
  <c r="AW70" i="5"/>
  <c r="AV70" i="5"/>
  <c r="AU70" i="5"/>
  <c r="AT70" i="5"/>
  <c r="AS70" i="5"/>
  <c r="AR70" i="5"/>
  <c r="AQ70" i="5"/>
  <c r="AP70" i="5"/>
  <c r="AO70" i="5"/>
  <c r="AN70" i="5"/>
  <c r="AM70" i="5"/>
  <c r="AL70" i="5"/>
  <c r="AK70" i="5"/>
  <c r="AJ70" i="5"/>
  <c r="AI70" i="5"/>
  <c r="AH70" i="5"/>
  <c r="AG70" i="5"/>
  <c r="AF70" i="5"/>
  <c r="AE70" i="5"/>
  <c r="AD70" i="5"/>
  <c r="AC70" i="5"/>
  <c r="AB70" i="5"/>
  <c r="AA70" i="5"/>
  <c r="Z70" i="5"/>
  <c r="Y70" i="5"/>
  <c r="X70" i="5"/>
  <c r="W70" i="5"/>
  <c r="V70" i="5"/>
  <c r="U70" i="5"/>
  <c r="T70" i="5"/>
  <c r="S70" i="5"/>
  <c r="R70" i="5"/>
  <c r="Q70" i="5"/>
  <c r="P70" i="5"/>
  <c r="O70" i="5"/>
  <c r="N70" i="5"/>
  <c r="M70" i="5"/>
  <c r="L70" i="5"/>
  <c r="K70" i="5"/>
  <c r="J70" i="5"/>
  <c r="I70" i="5"/>
  <c r="H70" i="5"/>
  <c r="G70" i="5"/>
  <c r="F70" i="5"/>
  <c r="E70" i="5"/>
  <c r="D70" i="5"/>
  <c r="B70" i="5"/>
  <c r="BN69" i="5"/>
  <c r="BM69" i="5"/>
  <c r="BL69" i="5"/>
  <c r="BK69" i="5"/>
  <c r="BJ69" i="5"/>
  <c r="BI69" i="5"/>
  <c r="BH69" i="5"/>
  <c r="BG69" i="5"/>
  <c r="BF69" i="5"/>
  <c r="BE69" i="5"/>
  <c r="BD69" i="5"/>
  <c r="BC69" i="5"/>
  <c r="BB69" i="5"/>
  <c r="BA69" i="5"/>
  <c r="AZ69" i="5"/>
  <c r="AY69" i="5"/>
  <c r="AX69" i="5"/>
  <c r="AW69" i="5"/>
  <c r="AV69" i="5"/>
  <c r="AU69" i="5"/>
  <c r="AT69" i="5"/>
  <c r="AS69" i="5"/>
  <c r="AR69" i="5"/>
  <c r="AQ69" i="5"/>
  <c r="AP69" i="5"/>
  <c r="AO69" i="5"/>
  <c r="AN69" i="5"/>
  <c r="AM69" i="5"/>
  <c r="AL69" i="5"/>
  <c r="AK69" i="5"/>
  <c r="AJ69" i="5"/>
  <c r="AI69" i="5"/>
  <c r="AH69" i="5"/>
  <c r="AG69" i="5"/>
  <c r="AF69" i="5"/>
  <c r="AE69" i="5"/>
  <c r="AD69" i="5"/>
  <c r="AC69" i="5"/>
  <c r="AB69" i="5"/>
  <c r="AA69" i="5"/>
  <c r="Z69" i="5"/>
  <c r="Y69" i="5"/>
  <c r="X69" i="5"/>
  <c r="W69" i="5"/>
  <c r="V69" i="5"/>
  <c r="U69" i="5"/>
  <c r="T69" i="5"/>
  <c r="S69" i="5"/>
  <c r="R69" i="5"/>
  <c r="Q69" i="5"/>
  <c r="P69" i="5"/>
  <c r="O69" i="5"/>
  <c r="N69" i="5"/>
  <c r="M69" i="5"/>
  <c r="L69" i="5"/>
  <c r="K69" i="5"/>
  <c r="J69" i="5"/>
  <c r="I69" i="5"/>
  <c r="H69" i="5"/>
  <c r="G69" i="5"/>
  <c r="F69" i="5"/>
  <c r="E69" i="5"/>
  <c r="D69" i="5"/>
  <c r="B69" i="5"/>
  <c r="BN68" i="5"/>
  <c r="BM68" i="5"/>
  <c r="BL68" i="5"/>
  <c r="BK68" i="5"/>
  <c r="BJ68" i="5"/>
  <c r="BI68" i="5"/>
  <c r="BH68" i="5"/>
  <c r="BG68" i="5"/>
  <c r="BF68" i="5"/>
  <c r="BE68" i="5"/>
  <c r="BD68" i="5"/>
  <c r="BC68" i="5"/>
  <c r="BB68" i="5"/>
  <c r="BA68" i="5"/>
  <c r="AZ68" i="5"/>
  <c r="AY68" i="5"/>
  <c r="AX68" i="5"/>
  <c r="AW68" i="5"/>
  <c r="AV68" i="5"/>
  <c r="AU68" i="5"/>
  <c r="AT68" i="5"/>
  <c r="AS68" i="5"/>
  <c r="AR68" i="5"/>
  <c r="AQ68" i="5"/>
  <c r="AP68" i="5"/>
  <c r="AO68" i="5"/>
  <c r="AN68" i="5"/>
  <c r="AM68" i="5"/>
  <c r="AL68" i="5"/>
  <c r="AK68" i="5"/>
  <c r="AJ68" i="5"/>
  <c r="AI68" i="5"/>
  <c r="AH68" i="5"/>
  <c r="AG68" i="5"/>
  <c r="AF68" i="5"/>
  <c r="AE68" i="5"/>
  <c r="AD68" i="5"/>
  <c r="AC68" i="5"/>
  <c r="AB68" i="5"/>
  <c r="AA68" i="5"/>
  <c r="Z68" i="5"/>
  <c r="Y68" i="5"/>
  <c r="X68" i="5"/>
  <c r="W68" i="5"/>
  <c r="V68" i="5"/>
  <c r="U68" i="5"/>
  <c r="T68" i="5"/>
  <c r="S68" i="5"/>
  <c r="R68" i="5"/>
  <c r="Q68" i="5"/>
  <c r="P68" i="5"/>
  <c r="O68" i="5"/>
  <c r="N68" i="5"/>
  <c r="M68" i="5"/>
  <c r="L68" i="5"/>
  <c r="K68" i="5"/>
  <c r="J68" i="5"/>
  <c r="I68" i="5"/>
  <c r="H68" i="5"/>
  <c r="G68" i="5"/>
  <c r="F68" i="5"/>
  <c r="E68" i="5"/>
  <c r="D68" i="5"/>
  <c r="B68" i="5"/>
  <c r="BN74" i="5"/>
  <c r="BN75" i="5" s="1"/>
  <c r="BM74" i="5"/>
  <c r="BM75" i="5" s="1"/>
  <c r="BL74" i="5"/>
  <c r="BL75" i="5" s="1"/>
  <c r="BK74" i="5"/>
  <c r="BK75" i="5" s="1"/>
  <c r="BJ74" i="5"/>
  <c r="BJ75" i="5" s="1"/>
  <c r="BI74" i="5"/>
  <c r="BI75" i="5" s="1"/>
  <c r="BH74" i="5"/>
  <c r="BH75" i="5" s="1"/>
  <c r="BG74" i="5"/>
  <c r="BG75" i="5" s="1"/>
  <c r="BF74" i="5"/>
  <c r="BF75" i="5" s="1"/>
  <c r="BE74" i="5"/>
  <c r="BE75" i="5" s="1"/>
  <c r="BD74" i="5"/>
  <c r="BD75" i="5" s="1"/>
  <c r="BC74" i="5"/>
  <c r="BC75" i="5" s="1"/>
  <c r="BB74" i="5"/>
  <c r="BB75" i="5" s="1"/>
  <c r="BA74" i="5"/>
  <c r="BA75" i="5" s="1"/>
  <c r="AZ74" i="5"/>
  <c r="AZ75" i="5" s="1"/>
  <c r="AY74" i="5"/>
  <c r="AY75" i="5" s="1"/>
  <c r="AX74" i="5"/>
  <c r="AX75" i="5" s="1"/>
  <c r="AW74" i="5"/>
  <c r="AW75" i="5" s="1"/>
  <c r="AV74" i="5"/>
  <c r="AV75" i="5" s="1"/>
  <c r="AU74" i="5"/>
  <c r="AU75" i="5" s="1"/>
  <c r="AT74" i="5"/>
  <c r="AT75" i="5" s="1"/>
  <c r="AS74" i="5"/>
  <c r="AS75" i="5" s="1"/>
  <c r="AR74" i="5"/>
  <c r="AR75" i="5" s="1"/>
  <c r="AQ74" i="5"/>
  <c r="AQ75" i="5" s="1"/>
  <c r="AP74" i="5"/>
  <c r="AP75" i="5" s="1"/>
  <c r="AO74" i="5"/>
  <c r="AO75" i="5" s="1"/>
  <c r="AN74" i="5"/>
  <c r="AN75" i="5" s="1"/>
  <c r="AM74" i="5"/>
  <c r="AM75" i="5" s="1"/>
  <c r="AL74" i="5"/>
  <c r="AL75" i="5" s="1"/>
  <c r="AK74" i="5"/>
  <c r="AK75" i="5" s="1"/>
  <c r="AJ74" i="5"/>
  <c r="AJ75" i="5" s="1"/>
  <c r="AI74" i="5"/>
  <c r="AI75" i="5" s="1"/>
  <c r="AH74" i="5"/>
  <c r="AH75" i="5" s="1"/>
  <c r="AG74" i="5"/>
  <c r="AG75" i="5" s="1"/>
  <c r="AF74" i="5"/>
  <c r="AF75" i="5" s="1"/>
  <c r="AE74" i="5"/>
  <c r="AE75" i="5" s="1"/>
  <c r="AD74" i="5"/>
  <c r="AD75" i="5" s="1"/>
  <c r="AC74" i="5"/>
  <c r="AC75" i="5" s="1"/>
  <c r="AB74" i="5"/>
  <c r="AB75" i="5" s="1"/>
  <c r="AA74" i="5"/>
  <c r="AA75" i="5" s="1"/>
  <c r="Z74" i="5"/>
  <c r="Z75" i="5" s="1"/>
  <c r="Y74" i="5"/>
  <c r="Y75" i="5" s="1"/>
  <c r="X74" i="5"/>
  <c r="X75" i="5" s="1"/>
  <c r="W74" i="5"/>
  <c r="W75" i="5" s="1"/>
  <c r="V74" i="5"/>
  <c r="V75" i="5" s="1"/>
  <c r="U74" i="5"/>
  <c r="U75" i="5" s="1"/>
  <c r="T74" i="5"/>
  <c r="T75" i="5" s="1"/>
  <c r="S74" i="5"/>
  <c r="S75" i="5" s="1"/>
  <c r="R74" i="5"/>
  <c r="R75" i="5" s="1"/>
  <c r="Q74" i="5"/>
  <c r="Q75" i="5" s="1"/>
  <c r="P74" i="5"/>
  <c r="P75" i="5" s="1"/>
  <c r="O74" i="5"/>
  <c r="O75" i="5" s="1"/>
  <c r="N74" i="5"/>
  <c r="N75" i="5" s="1"/>
  <c r="M74" i="5"/>
  <c r="M75" i="5" s="1"/>
  <c r="L74" i="5"/>
  <c r="L75" i="5" s="1"/>
  <c r="K74" i="5"/>
  <c r="K75" i="5" s="1"/>
  <c r="J74" i="5"/>
  <c r="J75" i="5" s="1"/>
  <c r="I74" i="5"/>
  <c r="I75" i="5" s="1"/>
  <c r="H74" i="5"/>
  <c r="H75" i="5" s="1"/>
  <c r="G74" i="5"/>
  <c r="G75" i="5" s="1"/>
  <c r="F74" i="5"/>
  <c r="F75" i="5" s="1"/>
  <c r="E74" i="5"/>
  <c r="E75" i="5" s="1"/>
  <c r="D74" i="5"/>
  <c r="D75" i="5" s="1"/>
  <c r="BN56" i="5"/>
  <c r="BM56" i="5"/>
  <c r="BL56" i="5"/>
  <c r="BK56" i="5"/>
  <c r="BJ56" i="5"/>
  <c r="BI56" i="5"/>
  <c r="BH56" i="5"/>
  <c r="BG56" i="5"/>
  <c r="BF56" i="5"/>
  <c r="BE56" i="5"/>
  <c r="BD56" i="5"/>
  <c r="BC56" i="5"/>
  <c r="BB56" i="5"/>
  <c r="BA56" i="5"/>
  <c r="AZ56" i="5"/>
  <c r="AY56" i="5"/>
  <c r="AX56" i="5"/>
  <c r="AW56" i="5"/>
  <c r="AV56" i="5"/>
  <c r="AU56" i="5"/>
  <c r="AT56" i="5"/>
  <c r="AS56" i="5"/>
  <c r="AR56" i="5"/>
  <c r="AQ56" i="5"/>
  <c r="AP56" i="5"/>
  <c r="AO56" i="5"/>
  <c r="AN56" i="5"/>
  <c r="AM56" i="5"/>
  <c r="AL56" i="5"/>
  <c r="AK56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B56" i="5"/>
  <c r="BN55" i="5"/>
  <c r="BM55" i="5"/>
  <c r="BL55" i="5"/>
  <c r="BK55" i="5"/>
  <c r="BJ55" i="5"/>
  <c r="BI55" i="5"/>
  <c r="BH55" i="5"/>
  <c r="BG55" i="5"/>
  <c r="BF55" i="5"/>
  <c r="BE55" i="5"/>
  <c r="BD55" i="5"/>
  <c r="BC55" i="5"/>
  <c r="BB55" i="5"/>
  <c r="BA55" i="5"/>
  <c r="AZ55" i="5"/>
  <c r="AY55" i="5"/>
  <c r="AX55" i="5"/>
  <c r="AW55" i="5"/>
  <c r="AV55" i="5"/>
  <c r="AU55" i="5"/>
  <c r="AT55" i="5"/>
  <c r="AS55" i="5"/>
  <c r="AR55" i="5"/>
  <c r="AQ55" i="5"/>
  <c r="AP55" i="5"/>
  <c r="AO55" i="5"/>
  <c r="AN55" i="5"/>
  <c r="AM55" i="5"/>
  <c r="AL55" i="5"/>
  <c r="AK55" i="5"/>
  <c r="AJ55" i="5"/>
  <c r="AI55" i="5"/>
  <c r="AH55" i="5"/>
  <c r="AG55" i="5"/>
  <c r="AF55" i="5"/>
  <c r="AE55" i="5"/>
  <c r="AD55" i="5"/>
  <c r="AC55" i="5"/>
  <c r="AB55" i="5"/>
  <c r="AA55" i="5"/>
  <c r="Z55" i="5"/>
  <c r="Y55" i="5"/>
  <c r="X55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B55" i="5"/>
  <c r="BN54" i="5"/>
  <c r="BM54" i="5"/>
  <c r="BL54" i="5"/>
  <c r="BK54" i="5"/>
  <c r="BJ54" i="5"/>
  <c r="BI54" i="5"/>
  <c r="BH54" i="5"/>
  <c r="BG54" i="5"/>
  <c r="BF54" i="5"/>
  <c r="BE54" i="5"/>
  <c r="BD54" i="5"/>
  <c r="BC54" i="5"/>
  <c r="BB54" i="5"/>
  <c r="BA54" i="5"/>
  <c r="AZ54" i="5"/>
  <c r="AY54" i="5"/>
  <c r="AX54" i="5"/>
  <c r="AW54" i="5"/>
  <c r="AV54" i="5"/>
  <c r="AU54" i="5"/>
  <c r="AT54" i="5"/>
  <c r="AS54" i="5"/>
  <c r="AR54" i="5"/>
  <c r="AQ54" i="5"/>
  <c r="AP54" i="5"/>
  <c r="AO54" i="5"/>
  <c r="AN54" i="5"/>
  <c r="AM54" i="5"/>
  <c r="AL54" i="5"/>
  <c r="AK54" i="5"/>
  <c r="AJ54" i="5"/>
  <c r="AI54" i="5"/>
  <c r="AH54" i="5"/>
  <c r="AG54" i="5"/>
  <c r="AF54" i="5"/>
  <c r="AE54" i="5"/>
  <c r="AD54" i="5"/>
  <c r="AC54" i="5"/>
  <c r="AB54" i="5"/>
  <c r="AA54" i="5"/>
  <c r="Z54" i="5"/>
  <c r="Y54" i="5"/>
  <c r="X54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B54" i="5"/>
  <c r="BN53" i="5"/>
  <c r="BM53" i="5"/>
  <c r="BL53" i="5"/>
  <c r="BK53" i="5"/>
  <c r="BJ53" i="5"/>
  <c r="BI53" i="5"/>
  <c r="BH53" i="5"/>
  <c r="BG53" i="5"/>
  <c r="BF53" i="5"/>
  <c r="BE53" i="5"/>
  <c r="BD53" i="5"/>
  <c r="BC53" i="5"/>
  <c r="BB53" i="5"/>
  <c r="BA53" i="5"/>
  <c r="AZ53" i="5"/>
  <c r="AY53" i="5"/>
  <c r="AX53" i="5"/>
  <c r="AW53" i="5"/>
  <c r="AV53" i="5"/>
  <c r="AU53" i="5"/>
  <c r="AT53" i="5"/>
  <c r="AS53" i="5"/>
  <c r="AR53" i="5"/>
  <c r="AQ53" i="5"/>
  <c r="AP53" i="5"/>
  <c r="AO53" i="5"/>
  <c r="AN53" i="5"/>
  <c r="AM53" i="5"/>
  <c r="AL53" i="5"/>
  <c r="AK53" i="5"/>
  <c r="AJ53" i="5"/>
  <c r="AI53" i="5"/>
  <c r="AH53" i="5"/>
  <c r="AG53" i="5"/>
  <c r="AF53" i="5"/>
  <c r="AE53" i="5"/>
  <c r="AD53" i="5"/>
  <c r="AC53" i="5"/>
  <c r="AB53" i="5"/>
  <c r="AA53" i="5"/>
  <c r="Z53" i="5"/>
  <c r="Y53" i="5"/>
  <c r="X53" i="5"/>
  <c r="W53" i="5"/>
  <c r="V53" i="5"/>
  <c r="U53" i="5"/>
  <c r="T53" i="5"/>
  <c r="S53" i="5"/>
  <c r="R53" i="5"/>
  <c r="Q53" i="5"/>
  <c r="P53" i="5"/>
  <c r="O53" i="5"/>
  <c r="N53" i="5"/>
  <c r="M53" i="5"/>
  <c r="L53" i="5"/>
  <c r="K53" i="5"/>
  <c r="J53" i="5"/>
  <c r="I53" i="5"/>
  <c r="H53" i="5"/>
  <c r="G53" i="5"/>
  <c r="F53" i="5"/>
  <c r="E53" i="5"/>
  <c r="D53" i="5"/>
  <c r="B53" i="5"/>
  <c r="BN52" i="5"/>
  <c r="BN57" i="5" s="1"/>
  <c r="BN58" i="5" s="1"/>
  <c r="BM52" i="5"/>
  <c r="BM57" i="5" s="1"/>
  <c r="BM58" i="5" s="1"/>
  <c r="BL52" i="5"/>
  <c r="BL57" i="5" s="1"/>
  <c r="BL58" i="5" s="1"/>
  <c r="BK52" i="5"/>
  <c r="BK57" i="5" s="1"/>
  <c r="BK58" i="5" s="1"/>
  <c r="BJ52" i="5"/>
  <c r="BJ57" i="5" s="1"/>
  <c r="BJ58" i="5" s="1"/>
  <c r="BI52" i="5"/>
  <c r="BI57" i="5" s="1"/>
  <c r="BI58" i="5" s="1"/>
  <c r="BH52" i="5"/>
  <c r="BH57" i="5" s="1"/>
  <c r="BH58" i="5" s="1"/>
  <c r="BG52" i="5"/>
  <c r="BG57" i="5" s="1"/>
  <c r="BG58" i="5" s="1"/>
  <c r="BF52" i="5"/>
  <c r="BF57" i="5" s="1"/>
  <c r="BF58" i="5" s="1"/>
  <c r="BE52" i="5"/>
  <c r="BE57" i="5" s="1"/>
  <c r="BE58" i="5" s="1"/>
  <c r="BD52" i="5"/>
  <c r="BD57" i="5" s="1"/>
  <c r="BD58" i="5" s="1"/>
  <c r="BC52" i="5"/>
  <c r="BC57" i="5" s="1"/>
  <c r="BC58" i="5" s="1"/>
  <c r="BB52" i="5"/>
  <c r="BB57" i="5" s="1"/>
  <c r="BB58" i="5" s="1"/>
  <c r="BA52" i="5"/>
  <c r="BA57" i="5" s="1"/>
  <c r="BA58" i="5" s="1"/>
  <c r="AZ52" i="5"/>
  <c r="AZ57" i="5" s="1"/>
  <c r="AZ58" i="5" s="1"/>
  <c r="AY52" i="5"/>
  <c r="AY57" i="5" s="1"/>
  <c r="AY58" i="5" s="1"/>
  <c r="AX52" i="5"/>
  <c r="AX57" i="5" s="1"/>
  <c r="AX58" i="5" s="1"/>
  <c r="AW52" i="5"/>
  <c r="AW57" i="5" s="1"/>
  <c r="AW58" i="5" s="1"/>
  <c r="AV52" i="5"/>
  <c r="AV57" i="5" s="1"/>
  <c r="AV58" i="5" s="1"/>
  <c r="AU52" i="5"/>
  <c r="AU57" i="5" s="1"/>
  <c r="AU58" i="5" s="1"/>
  <c r="AT52" i="5"/>
  <c r="AT57" i="5" s="1"/>
  <c r="AT58" i="5" s="1"/>
  <c r="AS52" i="5"/>
  <c r="AS57" i="5" s="1"/>
  <c r="AS58" i="5" s="1"/>
  <c r="AR52" i="5"/>
  <c r="AR57" i="5" s="1"/>
  <c r="AR58" i="5" s="1"/>
  <c r="AQ52" i="5"/>
  <c r="AQ57" i="5" s="1"/>
  <c r="AQ58" i="5" s="1"/>
  <c r="AP52" i="5"/>
  <c r="AP57" i="5" s="1"/>
  <c r="AP58" i="5" s="1"/>
  <c r="AO52" i="5"/>
  <c r="AO57" i="5" s="1"/>
  <c r="AO58" i="5" s="1"/>
  <c r="AN52" i="5"/>
  <c r="AN57" i="5" s="1"/>
  <c r="AN58" i="5" s="1"/>
  <c r="AM52" i="5"/>
  <c r="AM57" i="5" s="1"/>
  <c r="AM58" i="5" s="1"/>
  <c r="AL52" i="5"/>
  <c r="AL57" i="5" s="1"/>
  <c r="AL58" i="5" s="1"/>
  <c r="AK52" i="5"/>
  <c r="AK57" i="5" s="1"/>
  <c r="AK58" i="5" s="1"/>
  <c r="AJ52" i="5"/>
  <c r="AJ57" i="5" s="1"/>
  <c r="AJ58" i="5" s="1"/>
  <c r="AI52" i="5"/>
  <c r="AI57" i="5" s="1"/>
  <c r="AI58" i="5" s="1"/>
  <c r="AH52" i="5"/>
  <c r="AH57" i="5" s="1"/>
  <c r="AH58" i="5" s="1"/>
  <c r="AG52" i="5"/>
  <c r="AG57" i="5" s="1"/>
  <c r="AG58" i="5" s="1"/>
  <c r="AF52" i="5"/>
  <c r="AF57" i="5" s="1"/>
  <c r="AF58" i="5" s="1"/>
  <c r="AE52" i="5"/>
  <c r="AE57" i="5" s="1"/>
  <c r="AE58" i="5" s="1"/>
  <c r="AD52" i="5"/>
  <c r="AD57" i="5" s="1"/>
  <c r="AD58" i="5" s="1"/>
  <c r="AC52" i="5"/>
  <c r="AC57" i="5" s="1"/>
  <c r="AC58" i="5" s="1"/>
  <c r="AB52" i="5"/>
  <c r="AB57" i="5" s="1"/>
  <c r="AB58" i="5" s="1"/>
  <c r="AA52" i="5"/>
  <c r="AA57" i="5" s="1"/>
  <c r="AA58" i="5" s="1"/>
  <c r="Z52" i="5"/>
  <c r="Z57" i="5" s="1"/>
  <c r="Z58" i="5" s="1"/>
  <c r="Y52" i="5"/>
  <c r="Y57" i="5" s="1"/>
  <c r="Y58" i="5" s="1"/>
  <c r="X52" i="5"/>
  <c r="X57" i="5" s="1"/>
  <c r="X58" i="5" s="1"/>
  <c r="W52" i="5"/>
  <c r="W57" i="5" s="1"/>
  <c r="W58" i="5" s="1"/>
  <c r="V52" i="5"/>
  <c r="V57" i="5" s="1"/>
  <c r="V58" i="5" s="1"/>
  <c r="U52" i="5"/>
  <c r="U57" i="5" s="1"/>
  <c r="U58" i="5" s="1"/>
  <c r="T52" i="5"/>
  <c r="T57" i="5" s="1"/>
  <c r="T58" i="5" s="1"/>
  <c r="S52" i="5"/>
  <c r="S57" i="5" s="1"/>
  <c r="S58" i="5" s="1"/>
  <c r="R52" i="5"/>
  <c r="R57" i="5" s="1"/>
  <c r="R58" i="5" s="1"/>
  <c r="Q52" i="5"/>
  <c r="Q57" i="5" s="1"/>
  <c r="Q58" i="5" s="1"/>
  <c r="P52" i="5"/>
  <c r="P57" i="5" s="1"/>
  <c r="P58" i="5" s="1"/>
  <c r="O52" i="5"/>
  <c r="O57" i="5" s="1"/>
  <c r="O58" i="5" s="1"/>
  <c r="N52" i="5"/>
  <c r="N57" i="5" s="1"/>
  <c r="N58" i="5" s="1"/>
  <c r="M52" i="5"/>
  <c r="M57" i="5" s="1"/>
  <c r="M58" i="5" s="1"/>
  <c r="L52" i="5"/>
  <c r="L57" i="5" s="1"/>
  <c r="L58" i="5" s="1"/>
  <c r="K52" i="5"/>
  <c r="K57" i="5" s="1"/>
  <c r="K58" i="5" s="1"/>
  <c r="J52" i="5"/>
  <c r="J57" i="5" s="1"/>
  <c r="J58" i="5" s="1"/>
  <c r="I52" i="5"/>
  <c r="I57" i="5" s="1"/>
  <c r="I58" i="5" s="1"/>
  <c r="H52" i="5"/>
  <c r="H57" i="5" s="1"/>
  <c r="H58" i="5" s="1"/>
  <c r="G52" i="5"/>
  <c r="G57" i="5" s="1"/>
  <c r="G58" i="5" s="1"/>
  <c r="F52" i="5"/>
  <c r="F57" i="5" s="1"/>
  <c r="F58" i="5" s="1"/>
  <c r="E52" i="5"/>
  <c r="E57" i="5" s="1"/>
  <c r="E58" i="5" s="1"/>
  <c r="D52" i="5"/>
  <c r="D57" i="5" s="1"/>
  <c r="D58" i="5" s="1"/>
  <c r="C52" i="5"/>
  <c r="B52" i="5"/>
  <c r="BN43" i="5"/>
  <c r="BL43" i="5"/>
  <c r="BJ43" i="5"/>
  <c r="BH43" i="5"/>
  <c r="BF43" i="5"/>
  <c r="BD43" i="5"/>
  <c r="BB43" i="5"/>
  <c r="AZ43" i="5"/>
  <c r="AX43" i="5"/>
  <c r="AV43" i="5"/>
  <c r="AT43" i="5"/>
  <c r="AR43" i="5"/>
  <c r="AP43" i="5"/>
  <c r="AN43" i="5"/>
  <c r="AL43" i="5"/>
  <c r="AJ43" i="5"/>
  <c r="AH43" i="5"/>
  <c r="AF43" i="5"/>
  <c r="AD43" i="5"/>
  <c r="AB43" i="5"/>
  <c r="Z43" i="5"/>
  <c r="X43" i="5"/>
  <c r="V43" i="5"/>
  <c r="T43" i="5"/>
  <c r="R43" i="5"/>
  <c r="P43" i="5"/>
  <c r="N43" i="5"/>
  <c r="L43" i="5"/>
  <c r="J43" i="5"/>
  <c r="H43" i="5"/>
  <c r="F43" i="5"/>
  <c r="D43" i="5"/>
  <c r="BN28" i="5"/>
  <c r="BN29" i="5" s="1"/>
  <c r="BM28" i="5"/>
  <c r="BM29" i="5" s="1"/>
  <c r="BL28" i="5"/>
  <c r="BL29" i="5" s="1"/>
  <c r="BK28" i="5"/>
  <c r="BK29" i="5" s="1"/>
  <c r="BJ28" i="5"/>
  <c r="BJ29" i="5" s="1"/>
  <c r="BI28" i="5"/>
  <c r="BI29" i="5" s="1"/>
  <c r="BH28" i="5"/>
  <c r="BH29" i="5" s="1"/>
  <c r="BG28" i="5"/>
  <c r="BG29" i="5" s="1"/>
  <c r="BF28" i="5"/>
  <c r="BF29" i="5" s="1"/>
  <c r="BE28" i="5"/>
  <c r="BE29" i="5" s="1"/>
  <c r="BD28" i="5"/>
  <c r="BD29" i="5" s="1"/>
  <c r="BC28" i="5"/>
  <c r="BC29" i="5" s="1"/>
  <c r="BB28" i="5"/>
  <c r="BB29" i="5" s="1"/>
  <c r="BA28" i="5"/>
  <c r="BA29" i="5" s="1"/>
  <c r="AZ28" i="5"/>
  <c r="AZ29" i="5" s="1"/>
  <c r="AY28" i="5"/>
  <c r="AY29" i="5" s="1"/>
  <c r="AX28" i="5"/>
  <c r="AX29" i="5" s="1"/>
  <c r="AW28" i="5"/>
  <c r="AW29" i="5" s="1"/>
  <c r="AV28" i="5"/>
  <c r="AV29" i="5" s="1"/>
  <c r="AU28" i="5"/>
  <c r="AU29" i="5" s="1"/>
  <c r="AT28" i="5"/>
  <c r="AT29" i="5" s="1"/>
  <c r="AS28" i="5"/>
  <c r="AS29" i="5" s="1"/>
  <c r="AR28" i="5"/>
  <c r="AR29" i="5" s="1"/>
  <c r="AQ28" i="5"/>
  <c r="AQ29" i="5" s="1"/>
  <c r="AP28" i="5"/>
  <c r="AP29" i="5" s="1"/>
  <c r="AO28" i="5"/>
  <c r="AO29" i="5" s="1"/>
  <c r="AN28" i="5"/>
  <c r="AN29" i="5" s="1"/>
  <c r="AM28" i="5"/>
  <c r="AM29" i="5" s="1"/>
  <c r="AL28" i="5"/>
  <c r="AL29" i="5" s="1"/>
  <c r="AK28" i="5"/>
  <c r="AK29" i="5" s="1"/>
  <c r="AJ28" i="5"/>
  <c r="AJ29" i="5" s="1"/>
  <c r="AI28" i="5"/>
  <c r="AI29" i="5" s="1"/>
  <c r="AH28" i="5"/>
  <c r="AH29" i="5" s="1"/>
  <c r="AG28" i="5"/>
  <c r="AG29" i="5" s="1"/>
  <c r="AF28" i="5"/>
  <c r="AF29" i="5" s="1"/>
  <c r="AE28" i="5"/>
  <c r="AE29" i="5" s="1"/>
  <c r="AD28" i="5"/>
  <c r="AD29" i="5" s="1"/>
  <c r="AC28" i="5"/>
  <c r="AC29" i="5" s="1"/>
  <c r="AB28" i="5"/>
  <c r="AB29" i="5" s="1"/>
  <c r="AA28" i="5"/>
  <c r="AA29" i="5" s="1"/>
  <c r="Z28" i="5"/>
  <c r="Z29" i="5" s="1"/>
  <c r="Y28" i="5"/>
  <c r="Y29" i="5" s="1"/>
  <c r="N28" i="5"/>
  <c r="N29" i="5" s="1"/>
  <c r="M28" i="5"/>
  <c r="M29" i="5" s="1"/>
  <c r="L28" i="5"/>
  <c r="L29" i="5" s="1"/>
  <c r="K28" i="5"/>
  <c r="K29" i="5" s="1"/>
  <c r="J28" i="5"/>
  <c r="J29" i="5" s="1"/>
  <c r="I28" i="5"/>
  <c r="I29" i="5" s="1"/>
  <c r="H28" i="5"/>
  <c r="H29" i="5" s="1"/>
  <c r="G28" i="5"/>
  <c r="G29" i="5" s="1"/>
  <c r="F28" i="5"/>
  <c r="F29" i="5" s="1"/>
  <c r="E28" i="5"/>
  <c r="E29" i="5" s="1"/>
  <c r="D28" i="5"/>
  <c r="D29" i="5" s="1"/>
  <c r="C23" i="5"/>
  <c r="C19" i="5"/>
  <c r="C7" i="5"/>
  <c r="BN5" i="5"/>
  <c r="BN50" i="5" s="1"/>
  <c r="BN66" i="5" s="1"/>
  <c r="BN83" i="5" s="1"/>
  <c r="BN99" i="5" s="1"/>
  <c r="BM5" i="5"/>
  <c r="BM50" i="5" s="1"/>
  <c r="BM66" i="5" s="1"/>
  <c r="BM83" i="5" s="1"/>
  <c r="BM99" i="5" s="1"/>
  <c r="BL5" i="5"/>
  <c r="BL50" i="5" s="1"/>
  <c r="BL66" i="5" s="1"/>
  <c r="BL83" i="5" s="1"/>
  <c r="BL99" i="5" s="1"/>
  <c r="BK5" i="5"/>
  <c r="BK50" i="5" s="1"/>
  <c r="BK66" i="5" s="1"/>
  <c r="BK83" i="5" s="1"/>
  <c r="BK99" i="5" s="1"/>
  <c r="BJ5" i="5"/>
  <c r="BJ50" i="5" s="1"/>
  <c r="BJ66" i="5" s="1"/>
  <c r="BJ83" i="5" s="1"/>
  <c r="BJ99" i="5" s="1"/>
  <c r="BI5" i="5"/>
  <c r="BI50" i="5" s="1"/>
  <c r="BI66" i="5" s="1"/>
  <c r="BI83" i="5" s="1"/>
  <c r="BI99" i="5" s="1"/>
  <c r="BH5" i="5"/>
  <c r="BH50" i="5" s="1"/>
  <c r="BH66" i="5" s="1"/>
  <c r="BH83" i="5" s="1"/>
  <c r="BH99" i="5" s="1"/>
  <c r="BG5" i="5"/>
  <c r="BG50" i="5" s="1"/>
  <c r="BG66" i="5" s="1"/>
  <c r="BG83" i="5" s="1"/>
  <c r="BG99" i="5" s="1"/>
  <c r="BF5" i="5"/>
  <c r="BF50" i="5" s="1"/>
  <c r="BE5" i="5"/>
  <c r="BE50" i="5" s="1"/>
  <c r="BD5" i="5"/>
  <c r="BD50" i="5" s="1"/>
  <c r="BD66" i="5" s="1"/>
  <c r="BD83" i="5" s="1"/>
  <c r="BD99" i="5" s="1"/>
  <c r="BC5" i="5"/>
  <c r="BC50" i="5" s="1"/>
  <c r="BC66" i="5" s="1"/>
  <c r="BC83" i="5" s="1"/>
  <c r="BC99" i="5" s="1"/>
  <c r="BB5" i="5"/>
  <c r="BB50" i="5" s="1"/>
  <c r="BA5" i="5"/>
  <c r="BA50" i="5" s="1"/>
  <c r="AZ5" i="5"/>
  <c r="AZ50" i="5" s="1"/>
  <c r="AZ66" i="5" s="1"/>
  <c r="AZ83" i="5" s="1"/>
  <c r="AZ99" i="5" s="1"/>
  <c r="AY5" i="5"/>
  <c r="AY50" i="5" s="1"/>
  <c r="AY66" i="5" s="1"/>
  <c r="AY83" i="5" s="1"/>
  <c r="AY99" i="5" s="1"/>
  <c r="AX5" i="5"/>
  <c r="AX50" i="5" s="1"/>
  <c r="AX66" i="5" s="1"/>
  <c r="AX83" i="5" s="1"/>
  <c r="AX99" i="5" s="1"/>
  <c r="AW5" i="5"/>
  <c r="AW50" i="5" s="1"/>
  <c r="AV5" i="5"/>
  <c r="AV50" i="5" s="1"/>
  <c r="AU5" i="5"/>
  <c r="AU50" i="5" s="1"/>
  <c r="AT5" i="5"/>
  <c r="AT50" i="5" s="1"/>
  <c r="AS5" i="5"/>
  <c r="AS50" i="5" s="1"/>
  <c r="AR5" i="5"/>
  <c r="AR50" i="5" s="1"/>
  <c r="AQ5" i="5"/>
  <c r="AQ50" i="5" s="1"/>
  <c r="AP5" i="5"/>
  <c r="AP50" i="5" s="1"/>
  <c r="AO5" i="5"/>
  <c r="AO50" i="5" s="1"/>
  <c r="AN5" i="5"/>
  <c r="AN50" i="5" s="1"/>
  <c r="AM5" i="5"/>
  <c r="AM50" i="5" s="1"/>
  <c r="AL5" i="5"/>
  <c r="AL50" i="5" s="1"/>
  <c r="AL66" i="5" s="1"/>
  <c r="AL83" i="5" s="1"/>
  <c r="AL99" i="5" s="1"/>
  <c r="AK5" i="5"/>
  <c r="AK50" i="5" s="1"/>
  <c r="AJ5" i="5"/>
  <c r="AJ50" i="5" s="1"/>
  <c r="AI5" i="5"/>
  <c r="AI50" i="5" s="1"/>
  <c r="AH5" i="5"/>
  <c r="AH50" i="5" s="1"/>
  <c r="AG5" i="5"/>
  <c r="AG50" i="5" s="1"/>
  <c r="AF5" i="5"/>
  <c r="AF50" i="5" s="1"/>
  <c r="AF66" i="5" s="1"/>
  <c r="AF83" i="5" s="1"/>
  <c r="AF99" i="5" s="1"/>
  <c r="AE5" i="5"/>
  <c r="AD5" i="5"/>
  <c r="AC5" i="5"/>
  <c r="AC50" i="5" s="1"/>
  <c r="AC66" i="5" s="1"/>
  <c r="AC83" i="5" s="1"/>
  <c r="AC99" i="5" s="1"/>
  <c r="AB5" i="5"/>
  <c r="AA5" i="5"/>
  <c r="Z5" i="5"/>
  <c r="Y5" i="5"/>
  <c r="Y50" i="5" s="1"/>
  <c r="Y66" i="5" s="1"/>
  <c r="Y83" i="5" s="1"/>
  <c r="Y99" i="5" s="1"/>
  <c r="X5" i="5"/>
  <c r="X50" i="5" s="1"/>
  <c r="X66" i="5" s="1"/>
  <c r="X83" i="5" s="1"/>
  <c r="X99" i="5" s="1"/>
  <c r="W5" i="5"/>
  <c r="W50" i="5" s="1"/>
  <c r="V5" i="5"/>
  <c r="V50" i="5" s="1"/>
  <c r="U5" i="5"/>
  <c r="U50" i="5" s="1"/>
  <c r="T5" i="5"/>
  <c r="T50" i="5" s="1"/>
  <c r="S5" i="5"/>
  <c r="S50" i="5" s="1"/>
  <c r="R5" i="5"/>
  <c r="R50" i="5" s="1"/>
  <c r="Q5" i="5"/>
  <c r="Q50" i="5" s="1"/>
  <c r="P5" i="5"/>
  <c r="P50" i="5" s="1"/>
  <c r="O5" i="5"/>
  <c r="O50" i="5" s="1"/>
  <c r="N5" i="5"/>
  <c r="N50" i="5" s="1"/>
  <c r="M5" i="5"/>
  <c r="M50" i="5" s="1"/>
  <c r="L5" i="5"/>
  <c r="L50" i="5" s="1"/>
  <c r="L66" i="5" s="1"/>
  <c r="L83" i="5" s="1"/>
  <c r="L99" i="5" s="1"/>
  <c r="K5" i="5"/>
  <c r="K50" i="5" s="1"/>
  <c r="K66" i="5" s="1"/>
  <c r="K83" i="5" s="1"/>
  <c r="K99" i="5" s="1"/>
  <c r="J5" i="5"/>
  <c r="J50" i="5" s="1"/>
  <c r="J66" i="5" s="1"/>
  <c r="J83" i="5" s="1"/>
  <c r="J99" i="5" s="1"/>
  <c r="I5" i="5"/>
  <c r="I50" i="5" s="1"/>
  <c r="I66" i="5" s="1"/>
  <c r="I83" i="5" s="1"/>
  <c r="I99" i="5" s="1"/>
  <c r="H5" i="5"/>
  <c r="G5" i="5"/>
  <c r="G50" i="5" s="1"/>
  <c r="G66" i="5" s="1"/>
  <c r="G83" i="5" s="1"/>
  <c r="G99" i="5" s="1"/>
  <c r="F5" i="5"/>
  <c r="F50" i="5" s="1"/>
  <c r="F66" i="5" s="1"/>
  <c r="F83" i="5" s="1"/>
  <c r="F99" i="5" s="1"/>
  <c r="E5" i="5"/>
  <c r="E50" i="5" s="1"/>
  <c r="E66" i="5" s="1"/>
  <c r="E83" i="5" s="1"/>
  <c r="E99" i="5" s="1"/>
  <c r="D5" i="5"/>
  <c r="D50" i="5" s="1"/>
  <c r="D66" i="5" s="1"/>
  <c r="D83" i="5" s="1"/>
  <c r="D99" i="5" s="1"/>
  <c r="BN104" i="4"/>
  <c r="BM104" i="4"/>
  <c r="BL104" i="4"/>
  <c r="BK104" i="4"/>
  <c r="BJ104" i="4"/>
  <c r="BI104" i="4"/>
  <c r="BH104" i="4"/>
  <c r="BG104" i="4"/>
  <c r="BF104" i="4"/>
  <c r="BE104" i="4"/>
  <c r="BD104" i="4"/>
  <c r="BC104" i="4"/>
  <c r="BB104" i="4"/>
  <c r="BA104" i="4"/>
  <c r="AZ104" i="4"/>
  <c r="AY104" i="4"/>
  <c r="AX104" i="4"/>
  <c r="AW104" i="4"/>
  <c r="AV104" i="4"/>
  <c r="AU104" i="4"/>
  <c r="AT104" i="4"/>
  <c r="AS104" i="4"/>
  <c r="AR104" i="4"/>
  <c r="AQ104" i="4"/>
  <c r="AP104" i="4"/>
  <c r="AO104" i="4"/>
  <c r="AN104" i="4"/>
  <c r="AM104" i="4"/>
  <c r="AL104" i="4"/>
  <c r="AK104" i="4"/>
  <c r="AJ104" i="4"/>
  <c r="AI104" i="4"/>
  <c r="AH104" i="4"/>
  <c r="AG104" i="4"/>
  <c r="AF104" i="4"/>
  <c r="AE104" i="4"/>
  <c r="AD104" i="4"/>
  <c r="AC104" i="4"/>
  <c r="AB104" i="4"/>
  <c r="AA104" i="4"/>
  <c r="Z104" i="4"/>
  <c r="Y104" i="4"/>
  <c r="X104" i="4"/>
  <c r="W104" i="4"/>
  <c r="V104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D104" i="4"/>
  <c r="BN103" i="4"/>
  <c r="BM103" i="4"/>
  <c r="BL103" i="4"/>
  <c r="BK103" i="4"/>
  <c r="BJ103" i="4"/>
  <c r="BI103" i="4"/>
  <c r="BH103" i="4"/>
  <c r="BG103" i="4"/>
  <c r="BF103" i="4"/>
  <c r="BE103" i="4"/>
  <c r="BD103" i="4"/>
  <c r="BC103" i="4"/>
  <c r="BB103" i="4"/>
  <c r="BA103" i="4"/>
  <c r="AZ103" i="4"/>
  <c r="AY103" i="4"/>
  <c r="AX103" i="4"/>
  <c r="AW103" i="4"/>
  <c r="AV103" i="4"/>
  <c r="AU103" i="4"/>
  <c r="AT103" i="4"/>
  <c r="AS103" i="4"/>
  <c r="AR103" i="4"/>
  <c r="AQ103" i="4"/>
  <c r="AP103" i="4"/>
  <c r="AO103" i="4"/>
  <c r="AN103" i="4"/>
  <c r="AM103" i="4"/>
  <c r="AL103" i="4"/>
  <c r="AK103" i="4"/>
  <c r="AJ103" i="4"/>
  <c r="AI103" i="4"/>
  <c r="AH103" i="4"/>
  <c r="AG103" i="4"/>
  <c r="AF103" i="4"/>
  <c r="AE103" i="4"/>
  <c r="AD103" i="4"/>
  <c r="AC103" i="4"/>
  <c r="AB103" i="4"/>
  <c r="AA103" i="4"/>
  <c r="Z103" i="4"/>
  <c r="Y103" i="4"/>
  <c r="X103" i="4"/>
  <c r="W103" i="4"/>
  <c r="V103" i="4"/>
  <c r="U103" i="4"/>
  <c r="T103" i="4"/>
  <c r="S103" i="4"/>
  <c r="R103" i="4"/>
  <c r="Q103" i="4"/>
  <c r="P103" i="4"/>
  <c r="O103" i="4"/>
  <c r="N103" i="4"/>
  <c r="M103" i="4"/>
  <c r="L103" i="4"/>
  <c r="K103" i="4"/>
  <c r="J103" i="4"/>
  <c r="I103" i="4"/>
  <c r="H103" i="4"/>
  <c r="G103" i="4"/>
  <c r="F103" i="4"/>
  <c r="E103" i="4"/>
  <c r="D103" i="4"/>
  <c r="BN102" i="4"/>
  <c r="BM102" i="4"/>
  <c r="BL102" i="4"/>
  <c r="BK102" i="4"/>
  <c r="BJ102" i="4"/>
  <c r="BI102" i="4"/>
  <c r="BH102" i="4"/>
  <c r="BG102" i="4"/>
  <c r="BF102" i="4"/>
  <c r="BE102" i="4"/>
  <c r="BD102" i="4"/>
  <c r="BC102" i="4"/>
  <c r="BB102" i="4"/>
  <c r="BA102" i="4"/>
  <c r="AZ102" i="4"/>
  <c r="AY102" i="4"/>
  <c r="AX102" i="4"/>
  <c r="AW102" i="4"/>
  <c r="AV102" i="4"/>
  <c r="AU102" i="4"/>
  <c r="AT102" i="4"/>
  <c r="AS102" i="4"/>
  <c r="AR102" i="4"/>
  <c r="AQ102" i="4"/>
  <c r="AP102" i="4"/>
  <c r="AO102" i="4"/>
  <c r="AN102" i="4"/>
  <c r="AM102" i="4"/>
  <c r="AL102" i="4"/>
  <c r="AK102" i="4"/>
  <c r="AJ102" i="4"/>
  <c r="AI102" i="4"/>
  <c r="AH102" i="4"/>
  <c r="AG102" i="4"/>
  <c r="AF102" i="4"/>
  <c r="AE102" i="4"/>
  <c r="AD102" i="4"/>
  <c r="AC102" i="4"/>
  <c r="AB102" i="4"/>
  <c r="AA102" i="4"/>
  <c r="Z102" i="4"/>
  <c r="Y102" i="4"/>
  <c r="X102" i="4"/>
  <c r="W102" i="4"/>
  <c r="V102" i="4"/>
  <c r="U102" i="4"/>
  <c r="T102" i="4"/>
  <c r="S102" i="4"/>
  <c r="R102" i="4"/>
  <c r="Q102" i="4"/>
  <c r="P102" i="4"/>
  <c r="O102" i="4"/>
  <c r="N102" i="4"/>
  <c r="M102" i="4"/>
  <c r="L102" i="4"/>
  <c r="K102" i="4"/>
  <c r="J102" i="4"/>
  <c r="I102" i="4"/>
  <c r="H102" i="4"/>
  <c r="G102" i="4"/>
  <c r="F102" i="4"/>
  <c r="E102" i="4"/>
  <c r="D102" i="4"/>
  <c r="B102" i="4"/>
  <c r="BN101" i="4"/>
  <c r="BM101" i="4"/>
  <c r="BL101" i="4"/>
  <c r="BK101" i="4"/>
  <c r="BJ101" i="4"/>
  <c r="BI101" i="4"/>
  <c r="BH101" i="4"/>
  <c r="BG101" i="4"/>
  <c r="BF101" i="4"/>
  <c r="BE101" i="4"/>
  <c r="BD101" i="4"/>
  <c r="BC101" i="4"/>
  <c r="BB101" i="4"/>
  <c r="BA101" i="4"/>
  <c r="AZ101" i="4"/>
  <c r="AY101" i="4"/>
  <c r="AX101" i="4"/>
  <c r="AW101" i="4"/>
  <c r="AV101" i="4"/>
  <c r="AU101" i="4"/>
  <c r="AT101" i="4"/>
  <c r="AS101" i="4"/>
  <c r="AR101" i="4"/>
  <c r="AQ101" i="4"/>
  <c r="AP101" i="4"/>
  <c r="AO101" i="4"/>
  <c r="AN101" i="4"/>
  <c r="AM101" i="4"/>
  <c r="AL101" i="4"/>
  <c r="AK101" i="4"/>
  <c r="AJ101" i="4"/>
  <c r="AI101" i="4"/>
  <c r="AH101" i="4"/>
  <c r="AG101" i="4"/>
  <c r="AF101" i="4"/>
  <c r="AE101" i="4"/>
  <c r="AD101" i="4"/>
  <c r="AC101" i="4"/>
  <c r="AB101" i="4"/>
  <c r="AA101" i="4"/>
  <c r="Z101" i="4"/>
  <c r="Y101" i="4"/>
  <c r="X101" i="4"/>
  <c r="W101" i="4"/>
  <c r="V101" i="4"/>
  <c r="U101" i="4"/>
  <c r="T101" i="4"/>
  <c r="S101" i="4"/>
  <c r="R101" i="4"/>
  <c r="Q101" i="4"/>
  <c r="P101" i="4"/>
  <c r="O101" i="4"/>
  <c r="N101" i="4"/>
  <c r="M101" i="4"/>
  <c r="L101" i="4"/>
  <c r="K101" i="4"/>
  <c r="J101" i="4"/>
  <c r="I101" i="4"/>
  <c r="H101" i="4"/>
  <c r="G101" i="4"/>
  <c r="F101" i="4"/>
  <c r="E101" i="4"/>
  <c r="D101" i="4"/>
  <c r="B101" i="4"/>
  <c r="BN100" i="4"/>
  <c r="BM100" i="4"/>
  <c r="BL100" i="4"/>
  <c r="BK100" i="4"/>
  <c r="BK105" i="4" s="1"/>
  <c r="BK106" i="4" s="1"/>
  <c r="BJ100" i="4"/>
  <c r="BJ105" i="4" s="1"/>
  <c r="BJ106" i="4" s="1"/>
  <c r="BI100" i="4"/>
  <c r="BH100" i="4"/>
  <c r="BG100" i="4"/>
  <c r="BF100" i="4"/>
  <c r="BE100" i="4"/>
  <c r="BD100" i="4"/>
  <c r="BC100" i="4"/>
  <c r="BC105" i="4" s="1"/>
  <c r="BC106" i="4" s="1"/>
  <c r="BB100" i="4"/>
  <c r="BB105" i="4" s="1"/>
  <c r="BB106" i="4" s="1"/>
  <c r="BA100" i="4"/>
  <c r="AZ100" i="4"/>
  <c r="AY100" i="4"/>
  <c r="AX100" i="4"/>
  <c r="AW100" i="4"/>
  <c r="AV100" i="4"/>
  <c r="AU100" i="4"/>
  <c r="AU105" i="4" s="1"/>
  <c r="AU106" i="4" s="1"/>
  <c r="AT100" i="4"/>
  <c r="AT105" i="4" s="1"/>
  <c r="AT106" i="4" s="1"/>
  <c r="AS100" i="4"/>
  <c r="AR100" i="4"/>
  <c r="AQ100" i="4"/>
  <c r="AP100" i="4"/>
  <c r="AO100" i="4"/>
  <c r="AN100" i="4"/>
  <c r="AM100" i="4"/>
  <c r="AM105" i="4" s="1"/>
  <c r="AM106" i="4" s="1"/>
  <c r="AL100" i="4"/>
  <c r="AL105" i="4" s="1"/>
  <c r="AL106" i="4" s="1"/>
  <c r="AK100" i="4"/>
  <c r="AJ100" i="4"/>
  <c r="AI100" i="4"/>
  <c r="AH100" i="4"/>
  <c r="AG100" i="4"/>
  <c r="AF100" i="4"/>
  <c r="AE100" i="4"/>
  <c r="AE105" i="4" s="1"/>
  <c r="AE106" i="4" s="1"/>
  <c r="AD100" i="4"/>
  <c r="AD105" i="4" s="1"/>
  <c r="AD106" i="4" s="1"/>
  <c r="AC100" i="4"/>
  <c r="AB100" i="4"/>
  <c r="AA100" i="4"/>
  <c r="Z100" i="4"/>
  <c r="Y100" i="4"/>
  <c r="X100" i="4"/>
  <c r="W100" i="4"/>
  <c r="W105" i="4" s="1"/>
  <c r="W106" i="4" s="1"/>
  <c r="V100" i="4"/>
  <c r="V105" i="4" s="1"/>
  <c r="V106" i="4" s="1"/>
  <c r="U100" i="4"/>
  <c r="T100" i="4"/>
  <c r="S100" i="4"/>
  <c r="R100" i="4"/>
  <c r="Q100" i="4"/>
  <c r="P100" i="4"/>
  <c r="O100" i="4"/>
  <c r="O105" i="4" s="1"/>
  <c r="O106" i="4" s="1"/>
  <c r="N100" i="4"/>
  <c r="N105" i="4" s="1"/>
  <c r="N106" i="4" s="1"/>
  <c r="M100" i="4"/>
  <c r="L100" i="4"/>
  <c r="K100" i="4"/>
  <c r="J100" i="4"/>
  <c r="I100" i="4"/>
  <c r="H100" i="4"/>
  <c r="G100" i="4"/>
  <c r="G105" i="4" s="1"/>
  <c r="G106" i="4" s="1"/>
  <c r="F100" i="4"/>
  <c r="F105" i="4" s="1"/>
  <c r="F106" i="4" s="1"/>
  <c r="E100" i="4"/>
  <c r="D100" i="4"/>
  <c r="C100" i="4"/>
  <c r="B100" i="4"/>
  <c r="BN88" i="4"/>
  <c r="BM88" i="4"/>
  <c r="BL88" i="4"/>
  <c r="BK88" i="4"/>
  <c r="BJ88" i="4"/>
  <c r="BI88" i="4"/>
  <c r="BH88" i="4"/>
  <c r="BG88" i="4"/>
  <c r="BF88" i="4"/>
  <c r="BE88" i="4"/>
  <c r="BD88" i="4"/>
  <c r="BC88" i="4"/>
  <c r="BB88" i="4"/>
  <c r="BA88" i="4"/>
  <c r="AZ88" i="4"/>
  <c r="AY88" i="4"/>
  <c r="AX88" i="4"/>
  <c r="AW88" i="4"/>
  <c r="AV88" i="4"/>
  <c r="AU88" i="4"/>
  <c r="AT88" i="4"/>
  <c r="AS88" i="4"/>
  <c r="AR88" i="4"/>
  <c r="AQ88" i="4"/>
  <c r="AP88" i="4"/>
  <c r="AO88" i="4"/>
  <c r="AN88" i="4"/>
  <c r="AM88" i="4"/>
  <c r="AL88" i="4"/>
  <c r="AK88" i="4"/>
  <c r="AJ88" i="4"/>
  <c r="AI88" i="4"/>
  <c r="AH88" i="4"/>
  <c r="AG88" i="4"/>
  <c r="AF88" i="4"/>
  <c r="AE88" i="4"/>
  <c r="AD88" i="4"/>
  <c r="AC88" i="4"/>
  <c r="AB88" i="4"/>
  <c r="AA88" i="4"/>
  <c r="Z88" i="4"/>
  <c r="Y88" i="4"/>
  <c r="X88" i="4"/>
  <c r="W88" i="4"/>
  <c r="V88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BN87" i="4"/>
  <c r="BM87" i="4"/>
  <c r="BL87" i="4"/>
  <c r="BK87" i="4"/>
  <c r="BJ87" i="4"/>
  <c r="BI87" i="4"/>
  <c r="BH87" i="4"/>
  <c r="BG87" i="4"/>
  <c r="BF87" i="4"/>
  <c r="BE87" i="4"/>
  <c r="BD87" i="4"/>
  <c r="BC87" i="4"/>
  <c r="BB87" i="4"/>
  <c r="BA87" i="4"/>
  <c r="AZ87" i="4"/>
  <c r="AY87" i="4"/>
  <c r="AX87" i="4"/>
  <c r="AW87" i="4"/>
  <c r="AV87" i="4"/>
  <c r="AU87" i="4"/>
  <c r="AT87" i="4"/>
  <c r="AS87" i="4"/>
  <c r="AR87" i="4"/>
  <c r="AQ87" i="4"/>
  <c r="AP87" i="4"/>
  <c r="AO87" i="4"/>
  <c r="AN87" i="4"/>
  <c r="AM87" i="4"/>
  <c r="AL87" i="4"/>
  <c r="AK87" i="4"/>
  <c r="AJ87" i="4"/>
  <c r="AI87" i="4"/>
  <c r="AH87" i="4"/>
  <c r="AG87" i="4"/>
  <c r="AF87" i="4"/>
  <c r="AE87" i="4"/>
  <c r="AD87" i="4"/>
  <c r="AC87" i="4"/>
  <c r="AB87" i="4"/>
  <c r="AA87" i="4"/>
  <c r="Z87" i="4"/>
  <c r="Y87" i="4"/>
  <c r="X87" i="4"/>
  <c r="W87" i="4"/>
  <c r="V87" i="4"/>
  <c r="U87" i="4"/>
  <c r="T87" i="4"/>
  <c r="S87" i="4"/>
  <c r="R87" i="4"/>
  <c r="Q87" i="4"/>
  <c r="P87" i="4"/>
  <c r="O87" i="4"/>
  <c r="N87" i="4"/>
  <c r="M87" i="4"/>
  <c r="L87" i="4"/>
  <c r="K87" i="4"/>
  <c r="J87" i="4"/>
  <c r="I87" i="4"/>
  <c r="H87" i="4"/>
  <c r="G87" i="4"/>
  <c r="F87" i="4"/>
  <c r="E87" i="4"/>
  <c r="D87" i="4"/>
  <c r="BN86" i="4"/>
  <c r="BM86" i="4"/>
  <c r="BL86" i="4"/>
  <c r="BK86" i="4"/>
  <c r="BJ86" i="4"/>
  <c r="BI86" i="4"/>
  <c r="BH86" i="4"/>
  <c r="BG86" i="4"/>
  <c r="BF86" i="4"/>
  <c r="BE86" i="4"/>
  <c r="BD86" i="4"/>
  <c r="BC86" i="4"/>
  <c r="BB86" i="4"/>
  <c r="BA86" i="4"/>
  <c r="AZ86" i="4"/>
  <c r="AY86" i="4"/>
  <c r="AX86" i="4"/>
  <c r="AW86" i="4"/>
  <c r="AV86" i="4"/>
  <c r="AU86" i="4"/>
  <c r="AT86" i="4"/>
  <c r="AS86" i="4"/>
  <c r="AR86" i="4"/>
  <c r="AQ86" i="4"/>
  <c r="AP86" i="4"/>
  <c r="AO86" i="4"/>
  <c r="AN86" i="4"/>
  <c r="AM86" i="4"/>
  <c r="AL86" i="4"/>
  <c r="AK86" i="4"/>
  <c r="AJ86" i="4"/>
  <c r="AI86" i="4"/>
  <c r="AH86" i="4"/>
  <c r="AG86" i="4"/>
  <c r="AF86" i="4"/>
  <c r="AE86" i="4"/>
  <c r="AD86" i="4"/>
  <c r="AC86" i="4"/>
  <c r="AB86" i="4"/>
  <c r="AA86" i="4"/>
  <c r="Z86" i="4"/>
  <c r="Y86" i="4"/>
  <c r="X86" i="4"/>
  <c r="W86" i="4"/>
  <c r="V86" i="4"/>
  <c r="U86" i="4"/>
  <c r="T86" i="4"/>
  <c r="S86" i="4"/>
  <c r="R86" i="4"/>
  <c r="Q86" i="4"/>
  <c r="P86" i="4"/>
  <c r="O86" i="4"/>
  <c r="N86" i="4"/>
  <c r="M86" i="4"/>
  <c r="L86" i="4"/>
  <c r="K86" i="4"/>
  <c r="J86" i="4"/>
  <c r="I86" i="4"/>
  <c r="H86" i="4"/>
  <c r="G86" i="4"/>
  <c r="F86" i="4"/>
  <c r="E86" i="4"/>
  <c r="D86" i="4"/>
  <c r="B86" i="4"/>
  <c r="BN85" i="4"/>
  <c r="BM85" i="4"/>
  <c r="BL85" i="4"/>
  <c r="BK85" i="4"/>
  <c r="BJ85" i="4"/>
  <c r="BJ89" i="4" s="1"/>
  <c r="BJ90" i="4" s="1"/>
  <c r="BI85" i="4"/>
  <c r="BH85" i="4"/>
  <c r="BG85" i="4"/>
  <c r="BF85" i="4"/>
  <c r="BE85" i="4"/>
  <c r="BD85" i="4"/>
  <c r="BC85" i="4"/>
  <c r="BB85" i="4"/>
  <c r="BB89" i="4" s="1"/>
  <c r="BB90" i="4" s="1"/>
  <c r="BA85" i="4"/>
  <c r="AZ85" i="4"/>
  <c r="AY85" i="4"/>
  <c r="AX85" i="4"/>
  <c r="AW85" i="4"/>
  <c r="AV85" i="4"/>
  <c r="AU85" i="4"/>
  <c r="AT85" i="4"/>
  <c r="AT89" i="4" s="1"/>
  <c r="AT90" i="4" s="1"/>
  <c r="AS85" i="4"/>
  <c r="AR85" i="4"/>
  <c r="AQ85" i="4"/>
  <c r="AP85" i="4"/>
  <c r="AO85" i="4"/>
  <c r="AN85" i="4"/>
  <c r="AM85" i="4"/>
  <c r="AL85" i="4"/>
  <c r="AL89" i="4" s="1"/>
  <c r="AL90" i="4" s="1"/>
  <c r="AK85" i="4"/>
  <c r="AJ85" i="4"/>
  <c r="AI85" i="4"/>
  <c r="AH85" i="4"/>
  <c r="AG85" i="4"/>
  <c r="AF85" i="4"/>
  <c r="AE85" i="4"/>
  <c r="AD85" i="4"/>
  <c r="AD89" i="4" s="1"/>
  <c r="AD90" i="4" s="1"/>
  <c r="AC85" i="4"/>
  <c r="AB85" i="4"/>
  <c r="AA85" i="4"/>
  <c r="Z85" i="4"/>
  <c r="Y85" i="4"/>
  <c r="X85" i="4"/>
  <c r="W85" i="4"/>
  <c r="V85" i="4"/>
  <c r="V89" i="4" s="1"/>
  <c r="V90" i="4" s="1"/>
  <c r="U85" i="4"/>
  <c r="T85" i="4"/>
  <c r="S85" i="4"/>
  <c r="R85" i="4"/>
  <c r="Q85" i="4"/>
  <c r="P85" i="4"/>
  <c r="O85" i="4"/>
  <c r="N85" i="4"/>
  <c r="N89" i="4" s="1"/>
  <c r="N90" i="4" s="1"/>
  <c r="M85" i="4"/>
  <c r="L85" i="4"/>
  <c r="K85" i="4"/>
  <c r="J85" i="4"/>
  <c r="I85" i="4"/>
  <c r="H85" i="4"/>
  <c r="G85" i="4"/>
  <c r="F85" i="4"/>
  <c r="F89" i="4" s="1"/>
  <c r="F90" i="4" s="1"/>
  <c r="E85" i="4"/>
  <c r="D85" i="4"/>
  <c r="C85" i="4"/>
  <c r="B85" i="4"/>
  <c r="BN73" i="4"/>
  <c r="BM73" i="4"/>
  <c r="BL73" i="4"/>
  <c r="BK73" i="4"/>
  <c r="BJ73" i="4"/>
  <c r="BI73" i="4"/>
  <c r="BH73" i="4"/>
  <c r="BG73" i="4"/>
  <c r="BF73" i="4"/>
  <c r="BE73" i="4"/>
  <c r="BD73" i="4"/>
  <c r="BC73" i="4"/>
  <c r="BB73" i="4"/>
  <c r="BA73" i="4"/>
  <c r="AZ73" i="4"/>
  <c r="AY73" i="4"/>
  <c r="AX73" i="4"/>
  <c r="AW73" i="4"/>
  <c r="AV73" i="4"/>
  <c r="AU73" i="4"/>
  <c r="AT73" i="4"/>
  <c r="AS73" i="4"/>
  <c r="AR73" i="4"/>
  <c r="AQ73" i="4"/>
  <c r="AP73" i="4"/>
  <c r="AO73" i="4"/>
  <c r="AN73" i="4"/>
  <c r="AM73" i="4"/>
  <c r="AL73" i="4"/>
  <c r="AK73" i="4"/>
  <c r="AJ73" i="4"/>
  <c r="AI73" i="4"/>
  <c r="AH73" i="4"/>
  <c r="AG73" i="4"/>
  <c r="AF73" i="4"/>
  <c r="AE73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B73" i="4"/>
  <c r="BN72" i="4"/>
  <c r="BM72" i="4"/>
  <c r="BL72" i="4"/>
  <c r="BK72" i="4"/>
  <c r="BJ72" i="4"/>
  <c r="BI72" i="4"/>
  <c r="BH72" i="4"/>
  <c r="BG72" i="4"/>
  <c r="BF72" i="4"/>
  <c r="BE72" i="4"/>
  <c r="BD72" i="4"/>
  <c r="BC72" i="4"/>
  <c r="BB72" i="4"/>
  <c r="BA72" i="4"/>
  <c r="AZ72" i="4"/>
  <c r="AY72" i="4"/>
  <c r="AX72" i="4"/>
  <c r="AW72" i="4"/>
  <c r="AV72" i="4"/>
  <c r="AU72" i="4"/>
  <c r="AT72" i="4"/>
  <c r="AS72" i="4"/>
  <c r="AR72" i="4"/>
  <c r="AQ72" i="4"/>
  <c r="AP72" i="4"/>
  <c r="AO72" i="4"/>
  <c r="AN72" i="4"/>
  <c r="AM72" i="4"/>
  <c r="AL72" i="4"/>
  <c r="AK72" i="4"/>
  <c r="AJ72" i="4"/>
  <c r="AI72" i="4"/>
  <c r="AH72" i="4"/>
  <c r="AG72" i="4"/>
  <c r="AF72" i="4"/>
  <c r="AE72" i="4"/>
  <c r="AD72" i="4"/>
  <c r="AC72" i="4"/>
  <c r="AB72" i="4"/>
  <c r="AA72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B72" i="4"/>
  <c r="BN71" i="4"/>
  <c r="BM71" i="4"/>
  <c r="BL71" i="4"/>
  <c r="BK71" i="4"/>
  <c r="BJ71" i="4"/>
  <c r="BI71" i="4"/>
  <c r="BH71" i="4"/>
  <c r="BG71" i="4"/>
  <c r="BF71" i="4"/>
  <c r="BE71" i="4"/>
  <c r="BD71" i="4"/>
  <c r="BC71" i="4"/>
  <c r="BB71" i="4"/>
  <c r="BA71" i="4"/>
  <c r="AZ71" i="4"/>
  <c r="AY71" i="4"/>
  <c r="AX71" i="4"/>
  <c r="AW71" i="4"/>
  <c r="AV71" i="4"/>
  <c r="AU71" i="4"/>
  <c r="AT71" i="4"/>
  <c r="AS71" i="4"/>
  <c r="AR71" i="4"/>
  <c r="AQ71" i="4"/>
  <c r="AP71" i="4"/>
  <c r="AO71" i="4"/>
  <c r="AN71" i="4"/>
  <c r="AM71" i="4"/>
  <c r="AL71" i="4"/>
  <c r="AK71" i="4"/>
  <c r="AJ71" i="4"/>
  <c r="AI71" i="4"/>
  <c r="AH71" i="4"/>
  <c r="AG71" i="4"/>
  <c r="AF71" i="4"/>
  <c r="AE71" i="4"/>
  <c r="AD71" i="4"/>
  <c r="AC71" i="4"/>
  <c r="AB71" i="4"/>
  <c r="AA71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B71" i="4"/>
  <c r="BN70" i="4"/>
  <c r="BM70" i="4"/>
  <c r="BL70" i="4"/>
  <c r="BK70" i="4"/>
  <c r="BJ70" i="4"/>
  <c r="BI70" i="4"/>
  <c r="BH70" i="4"/>
  <c r="BG70" i="4"/>
  <c r="BF70" i="4"/>
  <c r="BE70" i="4"/>
  <c r="BD70" i="4"/>
  <c r="BC70" i="4"/>
  <c r="BB70" i="4"/>
  <c r="BA70" i="4"/>
  <c r="AZ70" i="4"/>
  <c r="AY70" i="4"/>
  <c r="AX70" i="4"/>
  <c r="AW70" i="4"/>
  <c r="AV70" i="4"/>
  <c r="AU70" i="4"/>
  <c r="AT70" i="4"/>
  <c r="AS70" i="4"/>
  <c r="AR70" i="4"/>
  <c r="AQ70" i="4"/>
  <c r="AP70" i="4"/>
  <c r="AO70" i="4"/>
  <c r="AN70" i="4"/>
  <c r="AM70" i="4"/>
  <c r="AL70" i="4"/>
  <c r="AK70" i="4"/>
  <c r="AJ70" i="4"/>
  <c r="AI70" i="4"/>
  <c r="AH70" i="4"/>
  <c r="AG70" i="4"/>
  <c r="AF70" i="4"/>
  <c r="AE70" i="4"/>
  <c r="AD70" i="4"/>
  <c r="AC70" i="4"/>
  <c r="AB70" i="4"/>
  <c r="AA70" i="4"/>
  <c r="Z70" i="4"/>
  <c r="Y70" i="4"/>
  <c r="X70" i="4"/>
  <c r="W70" i="4"/>
  <c r="V70" i="4"/>
  <c r="U70" i="4"/>
  <c r="T70" i="4"/>
  <c r="S70" i="4"/>
  <c r="R70" i="4"/>
  <c r="Q70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B70" i="4"/>
  <c r="BN69" i="4"/>
  <c r="BM69" i="4"/>
  <c r="BL69" i="4"/>
  <c r="BK69" i="4"/>
  <c r="BJ69" i="4"/>
  <c r="BI69" i="4"/>
  <c r="BH69" i="4"/>
  <c r="BG69" i="4"/>
  <c r="BF69" i="4"/>
  <c r="BE69" i="4"/>
  <c r="BD69" i="4"/>
  <c r="BC69" i="4"/>
  <c r="BB69" i="4"/>
  <c r="BA69" i="4"/>
  <c r="AZ69" i="4"/>
  <c r="AY69" i="4"/>
  <c r="AX69" i="4"/>
  <c r="AW69" i="4"/>
  <c r="AV69" i="4"/>
  <c r="AU69" i="4"/>
  <c r="AT69" i="4"/>
  <c r="AS69" i="4"/>
  <c r="AR69" i="4"/>
  <c r="AQ69" i="4"/>
  <c r="AP69" i="4"/>
  <c r="AO69" i="4"/>
  <c r="AN69" i="4"/>
  <c r="AM69" i="4"/>
  <c r="AL69" i="4"/>
  <c r="AK69" i="4"/>
  <c r="AJ69" i="4"/>
  <c r="AI69" i="4"/>
  <c r="AH69" i="4"/>
  <c r="AG69" i="4"/>
  <c r="AF69" i="4"/>
  <c r="AE69" i="4"/>
  <c r="AD69" i="4"/>
  <c r="AC69" i="4"/>
  <c r="AB69" i="4"/>
  <c r="AA69" i="4"/>
  <c r="Z69" i="4"/>
  <c r="Y69" i="4"/>
  <c r="X69" i="4"/>
  <c r="W69" i="4"/>
  <c r="V69" i="4"/>
  <c r="U69" i="4"/>
  <c r="T69" i="4"/>
  <c r="S69" i="4"/>
  <c r="R69" i="4"/>
  <c r="Q69" i="4"/>
  <c r="P69" i="4"/>
  <c r="O69" i="4"/>
  <c r="N69" i="4"/>
  <c r="M69" i="4"/>
  <c r="L69" i="4"/>
  <c r="K69" i="4"/>
  <c r="J69" i="4"/>
  <c r="I69" i="4"/>
  <c r="H69" i="4"/>
  <c r="G69" i="4"/>
  <c r="F69" i="4"/>
  <c r="E69" i="4"/>
  <c r="D69" i="4"/>
  <c r="B69" i="4"/>
  <c r="BN68" i="4"/>
  <c r="BM68" i="4"/>
  <c r="BL68" i="4"/>
  <c r="BK68" i="4"/>
  <c r="BJ68" i="4"/>
  <c r="BI68" i="4"/>
  <c r="BH68" i="4"/>
  <c r="BG68" i="4"/>
  <c r="BF68" i="4"/>
  <c r="BE68" i="4"/>
  <c r="BD68" i="4"/>
  <c r="BC68" i="4"/>
  <c r="BB68" i="4"/>
  <c r="BA68" i="4"/>
  <c r="AZ68" i="4"/>
  <c r="AY68" i="4"/>
  <c r="AX68" i="4"/>
  <c r="AW68" i="4"/>
  <c r="AV68" i="4"/>
  <c r="AU68" i="4"/>
  <c r="AT68" i="4"/>
  <c r="AS68" i="4"/>
  <c r="AR68" i="4"/>
  <c r="AQ68" i="4"/>
  <c r="AP68" i="4"/>
  <c r="AO68" i="4"/>
  <c r="AN68" i="4"/>
  <c r="AM68" i="4"/>
  <c r="AL68" i="4"/>
  <c r="AK68" i="4"/>
  <c r="AJ68" i="4"/>
  <c r="AI68" i="4"/>
  <c r="AH68" i="4"/>
  <c r="AG68" i="4"/>
  <c r="AF68" i="4"/>
  <c r="AE68" i="4"/>
  <c r="AD68" i="4"/>
  <c r="AC68" i="4"/>
  <c r="AB68" i="4"/>
  <c r="AA68" i="4"/>
  <c r="Z68" i="4"/>
  <c r="Y68" i="4"/>
  <c r="X68" i="4"/>
  <c r="W68" i="4"/>
  <c r="V68" i="4"/>
  <c r="U68" i="4"/>
  <c r="T68" i="4"/>
  <c r="S68" i="4"/>
  <c r="R68" i="4"/>
  <c r="Q68" i="4"/>
  <c r="P68" i="4"/>
  <c r="O68" i="4"/>
  <c r="N68" i="4"/>
  <c r="M68" i="4"/>
  <c r="L68" i="4"/>
  <c r="K68" i="4"/>
  <c r="J68" i="4"/>
  <c r="I68" i="4"/>
  <c r="H68" i="4"/>
  <c r="G68" i="4"/>
  <c r="F68" i="4"/>
  <c r="E68" i="4"/>
  <c r="D68" i="4"/>
  <c r="B68" i="4"/>
  <c r="BN74" i="4"/>
  <c r="BN75" i="4" s="1"/>
  <c r="BM74" i="4"/>
  <c r="BM75" i="4" s="1"/>
  <c r="BL74" i="4"/>
  <c r="BL75" i="4" s="1"/>
  <c r="BK74" i="4"/>
  <c r="BK75" i="4" s="1"/>
  <c r="BJ74" i="4"/>
  <c r="BJ75" i="4" s="1"/>
  <c r="BI74" i="4"/>
  <c r="BI75" i="4" s="1"/>
  <c r="BH74" i="4"/>
  <c r="BH75" i="4" s="1"/>
  <c r="BG74" i="4"/>
  <c r="BG75" i="4" s="1"/>
  <c r="BF74" i="4"/>
  <c r="BF75" i="4" s="1"/>
  <c r="BE74" i="4"/>
  <c r="BE75" i="4" s="1"/>
  <c r="BD74" i="4"/>
  <c r="BD75" i="4" s="1"/>
  <c r="BC74" i="4"/>
  <c r="BC75" i="4" s="1"/>
  <c r="BB74" i="4"/>
  <c r="BB75" i="4" s="1"/>
  <c r="BA74" i="4"/>
  <c r="BA75" i="4" s="1"/>
  <c r="AZ74" i="4"/>
  <c r="AZ75" i="4" s="1"/>
  <c r="AY74" i="4"/>
  <c r="AY75" i="4" s="1"/>
  <c r="AX74" i="4"/>
  <c r="AX75" i="4" s="1"/>
  <c r="AW74" i="4"/>
  <c r="AW75" i="4" s="1"/>
  <c r="AV74" i="4"/>
  <c r="AV75" i="4" s="1"/>
  <c r="AU74" i="4"/>
  <c r="AU75" i="4" s="1"/>
  <c r="AT74" i="4"/>
  <c r="AT75" i="4" s="1"/>
  <c r="AS74" i="4"/>
  <c r="AS75" i="4" s="1"/>
  <c r="AR74" i="4"/>
  <c r="AR75" i="4" s="1"/>
  <c r="AQ74" i="4"/>
  <c r="AQ75" i="4" s="1"/>
  <c r="AP74" i="4"/>
  <c r="AP75" i="4" s="1"/>
  <c r="AO74" i="4"/>
  <c r="AO75" i="4" s="1"/>
  <c r="AN74" i="4"/>
  <c r="AN75" i="4" s="1"/>
  <c r="AM74" i="4"/>
  <c r="AM75" i="4" s="1"/>
  <c r="AL74" i="4"/>
  <c r="AL75" i="4" s="1"/>
  <c r="AK74" i="4"/>
  <c r="AK75" i="4" s="1"/>
  <c r="AJ74" i="4"/>
  <c r="AJ75" i="4" s="1"/>
  <c r="AI74" i="4"/>
  <c r="AI75" i="4" s="1"/>
  <c r="AH74" i="4"/>
  <c r="AH75" i="4" s="1"/>
  <c r="AG74" i="4"/>
  <c r="AG75" i="4" s="1"/>
  <c r="AF74" i="4"/>
  <c r="AF75" i="4" s="1"/>
  <c r="AE74" i="4"/>
  <c r="AE75" i="4" s="1"/>
  <c r="AD74" i="4"/>
  <c r="AD75" i="4" s="1"/>
  <c r="AC74" i="4"/>
  <c r="AC75" i="4" s="1"/>
  <c r="AB74" i="4"/>
  <c r="AB75" i="4" s="1"/>
  <c r="AA74" i="4"/>
  <c r="AA75" i="4" s="1"/>
  <c r="Z74" i="4"/>
  <c r="Z75" i="4" s="1"/>
  <c r="Y74" i="4"/>
  <c r="Y75" i="4" s="1"/>
  <c r="X74" i="4"/>
  <c r="X75" i="4" s="1"/>
  <c r="W74" i="4"/>
  <c r="W75" i="4" s="1"/>
  <c r="V74" i="4"/>
  <c r="V75" i="4" s="1"/>
  <c r="U74" i="4"/>
  <c r="U75" i="4" s="1"/>
  <c r="T74" i="4"/>
  <c r="T75" i="4" s="1"/>
  <c r="S74" i="4"/>
  <c r="S75" i="4" s="1"/>
  <c r="R74" i="4"/>
  <c r="R75" i="4" s="1"/>
  <c r="Q74" i="4"/>
  <c r="Q75" i="4" s="1"/>
  <c r="P74" i="4"/>
  <c r="P75" i="4" s="1"/>
  <c r="O74" i="4"/>
  <c r="O75" i="4" s="1"/>
  <c r="N74" i="4"/>
  <c r="N75" i="4" s="1"/>
  <c r="M74" i="4"/>
  <c r="M75" i="4" s="1"/>
  <c r="L74" i="4"/>
  <c r="L75" i="4" s="1"/>
  <c r="K74" i="4"/>
  <c r="K75" i="4" s="1"/>
  <c r="J74" i="4"/>
  <c r="J75" i="4" s="1"/>
  <c r="I74" i="4"/>
  <c r="I75" i="4" s="1"/>
  <c r="H74" i="4"/>
  <c r="H75" i="4" s="1"/>
  <c r="G74" i="4"/>
  <c r="G75" i="4" s="1"/>
  <c r="F74" i="4"/>
  <c r="F75" i="4" s="1"/>
  <c r="E74" i="4"/>
  <c r="E75" i="4" s="1"/>
  <c r="D74" i="4"/>
  <c r="D75" i="4" s="1"/>
  <c r="BN56" i="4"/>
  <c r="BM56" i="4"/>
  <c r="BL56" i="4"/>
  <c r="BK56" i="4"/>
  <c r="BJ56" i="4"/>
  <c r="BI56" i="4"/>
  <c r="BH56" i="4"/>
  <c r="BG56" i="4"/>
  <c r="BF56" i="4"/>
  <c r="BE56" i="4"/>
  <c r="BD56" i="4"/>
  <c r="BC56" i="4"/>
  <c r="BB56" i="4"/>
  <c r="BA56" i="4"/>
  <c r="AZ56" i="4"/>
  <c r="AY56" i="4"/>
  <c r="AX56" i="4"/>
  <c r="AW56" i="4"/>
  <c r="AV56" i="4"/>
  <c r="AU56" i="4"/>
  <c r="AT56" i="4"/>
  <c r="AS56" i="4"/>
  <c r="AR56" i="4"/>
  <c r="AQ56" i="4"/>
  <c r="AP56" i="4"/>
  <c r="AO56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BN55" i="4"/>
  <c r="BM55" i="4"/>
  <c r="BL55" i="4"/>
  <c r="BK55" i="4"/>
  <c r="BJ55" i="4"/>
  <c r="BI55" i="4"/>
  <c r="BH55" i="4"/>
  <c r="BG55" i="4"/>
  <c r="BF55" i="4"/>
  <c r="BE55" i="4"/>
  <c r="BD55" i="4"/>
  <c r="BC55" i="4"/>
  <c r="BB55" i="4"/>
  <c r="BA55" i="4"/>
  <c r="AZ55" i="4"/>
  <c r="AY55" i="4"/>
  <c r="AX55" i="4"/>
  <c r="AW55" i="4"/>
  <c r="AV55" i="4"/>
  <c r="AU55" i="4"/>
  <c r="AT55" i="4"/>
  <c r="AS55" i="4"/>
  <c r="AR55" i="4"/>
  <c r="AQ55" i="4"/>
  <c r="AP55" i="4"/>
  <c r="AO55" i="4"/>
  <c r="AN55" i="4"/>
  <c r="AM55" i="4"/>
  <c r="AL55" i="4"/>
  <c r="AK55" i="4"/>
  <c r="AJ55" i="4"/>
  <c r="AI55" i="4"/>
  <c r="AH55" i="4"/>
  <c r="AG55" i="4"/>
  <c r="AF55" i="4"/>
  <c r="AE55" i="4"/>
  <c r="AD55" i="4"/>
  <c r="AC55" i="4"/>
  <c r="AB55" i="4"/>
  <c r="AA55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BN54" i="4"/>
  <c r="BM54" i="4"/>
  <c r="BL54" i="4"/>
  <c r="BK54" i="4"/>
  <c r="BJ54" i="4"/>
  <c r="BI54" i="4"/>
  <c r="BH54" i="4"/>
  <c r="BG54" i="4"/>
  <c r="BF54" i="4"/>
  <c r="BE54" i="4"/>
  <c r="BD54" i="4"/>
  <c r="BC54" i="4"/>
  <c r="BB54" i="4"/>
  <c r="BA54" i="4"/>
  <c r="AZ54" i="4"/>
  <c r="AY54" i="4"/>
  <c r="AX54" i="4"/>
  <c r="AW54" i="4"/>
  <c r="AV54" i="4"/>
  <c r="AU54" i="4"/>
  <c r="AT54" i="4"/>
  <c r="AS54" i="4"/>
  <c r="AR54" i="4"/>
  <c r="AQ54" i="4"/>
  <c r="AP54" i="4"/>
  <c r="AO54" i="4"/>
  <c r="AN54" i="4"/>
  <c r="AM54" i="4"/>
  <c r="AL54" i="4"/>
  <c r="AK54" i="4"/>
  <c r="AJ54" i="4"/>
  <c r="AI54" i="4"/>
  <c r="AH54" i="4"/>
  <c r="AG54" i="4"/>
  <c r="AF54" i="4"/>
  <c r="AE54" i="4"/>
  <c r="AD54" i="4"/>
  <c r="AC54" i="4"/>
  <c r="AB54" i="4"/>
  <c r="AA54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B54" i="4"/>
  <c r="BN53" i="4"/>
  <c r="BM53" i="4"/>
  <c r="BL53" i="4"/>
  <c r="BK53" i="4"/>
  <c r="BJ53" i="4"/>
  <c r="BI53" i="4"/>
  <c r="BH53" i="4"/>
  <c r="BG53" i="4"/>
  <c r="BF53" i="4"/>
  <c r="BE53" i="4"/>
  <c r="BD53" i="4"/>
  <c r="BC53" i="4"/>
  <c r="BB53" i="4"/>
  <c r="BA53" i="4"/>
  <c r="AZ53" i="4"/>
  <c r="AY53" i="4"/>
  <c r="AX53" i="4"/>
  <c r="AW53" i="4"/>
  <c r="AV53" i="4"/>
  <c r="AU53" i="4"/>
  <c r="AT53" i="4"/>
  <c r="AS53" i="4"/>
  <c r="AR53" i="4"/>
  <c r="AQ53" i="4"/>
  <c r="AP53" i="4"/>
  <c r="AO53" i="4"/>
  <c r="AN53" i="4"/>
  <c r="AM53" i="4"/>
  <c r="AL53" i="4"/>
  <c r="AK53" i="4"/>
  <c r="AJ53" i="4"/>
  <c r="AI53" i="4"/>
  <c r="AH53" i="4"/>
  <c r="AG53" i="4"/>
  <c r="AF53" i="4"/>
  <c r="AE53" i="4"/>
  <c r="AD53" i="4"/>
  <c r="AC53" i="4"/>
  <c r="AB53" i="4"/>
  <c r="AA53" i="4"/>
  <c r="Z53" i="4"/>
  <c r="Y53" i="4"/>
  <c r="X53" i="4"/>
  <c r="W53" i="4"/>
  <c r="V53" i="4"/>
  <c r="U53" i="4"/>
  <c r="T53" i="4"/>
  <c r="S53" i="4"/>
  <c r="R53" i="4"/>
  <c r="Q53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B53" i="4"/>
  <c r="BN52" i="4"/>
  <c r="BM52" i="4"/>
  <c r="BL52" i="4"/>
  <c r="BK52" i="4"/>
  <c r="BJ52" i="4"/>
  <c r="BI52" i="4"/>
  <c r="BH52" i="4"/>
  <c r="BH57" i="4" s="1"/>
  <c r="BH58" i="4" s="1"/>
  <c r="BG52" i="4"/>
  <c r="BF52" i="4"/>
  <c r="BE52" i="4"/>
  <c r="BD52" i="4"/>
  <c r="BC52" i="4"/>
  <c r="BB52" i="4"/>
  <c r="BA52" i="4"/>
  <c r="AZ52" i="4"/>
  <c r="AZ57" i="4" s="1"/>
  <c r="AZ58" i="4" s="1"/>
  <c r="AY52" i="4"/>
  <c r="AX52" i="4"/>
  <c r="AW52" i="4"/>
  <c r="AV52" i="4"/>
  <c r="AU52" i="4"/>
  <c r="AT52" i="4"/>
  <c r="AS52" i="4"/>
  <c r="AR52" i="4"/>
  <c r="AR57" i="4" s="1"/>
  <c r="AR58" i="4" s="1"/>
  <c r="AQ52" i="4"/>
  <c r="AP52" i="4"/>
  <c r="AO52" i="4"/>
  <c r="AN52" i="4"/>
  <c r="AM52" i="4"/>
  <c r="AL52" i="4"/>
  <c r="AK52" i="4"/>
  <c r="AJ52" i="4"/>
  <c r="AJ57" i="4" s="1"/>
  <c r="AJ58" i="4" s="1"/>
  <c r="AI52" i="4"/>
  <c r="AH52" i="4"/>
  <c r="AG52" i="4"/>
  <c r="AF52" i="4"/>
  <c r="AE52" i="4"/>
  <c r="AD52" i="4"/>
  <c r="AC52" i="4"/>
  <c r="AB52" i="4"/>
  <c r="AB57" i="4" s="1"/>
  <c r="AB58" i="4" s="1"/>
  <c r="AA52" i="4"/>
  <c r="Z52" i="4"/>
  <c r="Y52" i="4"/>
  <c r="X52" i="4"/>
  <c r="W52" i="4"/>
  <c r="V52" i="4"/>
  <c r="U52" i="4"/>
  <c r="T52" i="4"/>
  <c r="T57" i="4" s="1"/>
  <c r="T58" i="4" s="1"/>
  <c r="S52" i="4"/>
  <c r="R52" i="4"/>
  <c r="Q52" i="4"/>
  <c r="P52" i="4"/>
  <c r="O52" i="4"/>
  <c r="N52" i="4"/>
  <c r="M52" i="4"/>
  <c r="L52" i="4"/>
  <c r="L57" i="4" s="1"/>
  <c r="L58" i="4" s="1"/>
  <c r="K52" i="4"/>
  <c r="J52" i="4"/>
  <c r="I52" i="4"/>
  <c r="H52" i="4"/>
  <c r="G52" i="4"/>
  <c r="F52" i="4"/>
  <c r="E52" i="4"/>
  <c r="D52" i="4"/>
  <c r="D57" i="4" s="1"/>
  <c r="D58" i="4" s="1"/>
  <c r="C52" i="4"/>
  <c r="B52" i="4"/>
  <c r="BN43" i="4"/>
  <c r="BL43" i="4"/>
  <c r="BJ43" i="4"/>
  <c r="BH43" i="4"/>
  <c r="BF43" i="4"/>
  <c r="BD43" i="4"/>
  <c r="BB43" i="4"/>
  <c r="AZ43" i="4"/>
  <c r="AX43" i="4"/>
  <c r="AV43" i="4"/>
  <c r="AT43" i="4"/>
  <c r="AR43" i="4"/>
  <c r="AP43" i="4"/>
  <c r="AN43" i="4"/>
  <c r="AL43" i="4"/>
  <c r="AJ43" i="4"/>
  <c r="AH43" i="4"/>
  <c r="AF43" i="4"/>
  <c r="AD43" i="4"/>
  <c r="AB43" i="4"/>
  <c r="Z43" i="4"/>
  <c r="X43" i="4"/>
  <c r="V43" i="4"/>
  <c r="T43" i="4"/>
  <c r="R43" i="4"/>
  <c r="P43" i="4"/>
  <c r="N43" i="4"/>
  <c r="L43" i="4"/>
  <c r="J43" i="4"/>
  <c r="H43" i="4"/>
  <c r="F43" i="4"/>
  <c r="D43" i="4"/>
  <c r="BM77" i="4"/>
  <c r="BM78" i="4" s="1"/>
  <c r="BK43" i="4"/>
  <c r="BI77" i="4"/>
  <c r="BI78" i="4" s="1"/>
  <c r="BG43" i="4"/>
  <c r="BE77" i="4"/>
  <c r="BE78" i="4" s="1"/>
  <c r="BC43" i="4"/>
  <c r="BA77" i="4"/>
  <c r="BA78" i="4" s="1"/>
  <c r="AY43" i="4"/>
  <c r="AW77" i="4"/>
  <c r="AW78" i="4" s="1"/>
  <c r="AU43" i="4"/>
  <c r="AS77" i="4"/>
  <c r="AS78" i="4" s="1"/>
  <c r="AQ43" i="4"/>
  <c r="AO77" i="4"/>
  <c r="AO78" i="4" s="1"/>
  <c r="AM43" i="4"/>
  <c r="AK77" i="4"/>
  <c r="AK78" i="4" s="1"/>
  <c r="AI43" i="4"/>
  <c r="AG77" i="4"/>
  <c r="AG78" i="4" s="1"/>
  <c r="AE43" i="4"/>
  <c r="AC77" i="4"/>
  <c r="AC78" i="4" s="1"/>
  <c r="AA43" i="4"/>
  <c r="Y77" i="4"/>
  <c r="Y78" i="4" s="1"/>
  <c r="BN28" i="4"/>
  <c r="BN29" i="4" s="1"/>
  <c r="BN30" i="5" s="1"/>
  <c r="BM28" i="4"/>
  <c r="BM29" i="4" s="1"/>
  <c r="BM30" i="5" s="1"/>
  <c r="BL28" i="4"/>
  <c r="BL29" i="4" s="1"/>
  <c r="BL30" i="5" s="1"/>
  <c r="BK28" i="4"/>
  <c r="BK29" i="4" s="1"/>
  <c r="BJ28" i="4"/>
  <c r="BJ29" i="4" s="1"/>
  <c r="BJ30" i="5" s="1"/>
  <c r="BI28" i="4"/>
  <c r="BI29" i="4" s="1"/>
  <c r="BI30" i="5" s="1"/>
  <c r="BH28" i="4"/>
  <c r="BH29" i="4" s="1"/>
  <c r="BH30" i="5" s="1"/>
  <c r="BG28" i="4"/>
  <c r="BG29" i="4" s="1"/>
  <c r="BF28" i="4"/>
  <c r="BF29" i="4" s="1"/>
  <c r="BF30" i="5" s="1"/>
  <c r="BE28" i="4"/>
  <c r="BE29" i="4" s="1"/>
  <c r="BE30" i="5" s="1"/>
  <c r="BD28" i="4"/>
  <c r="BD29" i="4" s="1"/>
  <c r="BD30" i="5" s="1"/>
  <c r="BC28" i="4"/>
  <c r="BC29" i="4" s="1"/>
  <c r="BB28" i="4"/>
  <c r="BB29" i="4" s="1"/>
  <c r="BB30" i="5" s="1"/>
  <c r="BA28" i="4"/>
  <c r="BA29" i="4" s="1"/>
  <c r="BA30" i="5" s="1"/>
  <c r="AZ28" i="4"/>
  <c r="AZ29" i="4" s="1"/>
  <c r="AZ30" i="5" s="1"/>
  <c r="AY28" i="4"/>
  <c r="AY29" i="4" s="1"/>
  <c r="AX28" i="4"/>
  <c r="AX29" i="4" s="1"/>
  <c r="AX30" i="5" s="1"/>
  <c r="AW28" i="4"/>
  <c r="AW29" i="4" s="1"/>
  <c r="AW30" i="5" s="1"/>
  <c r="AV28" i="4"/>
  <c r="AV29" i="4" s="1"/>
  <c r="AV30" i="5" s="1"/>
  <c r="AU28" i="4"/>
  <c r="AU29" i="4" s="1"/>
  <c r="AT28" i="4"/>
  <c r="AT29" i="4" s="1"/>
  <c r="AT30" i="5" s="1"/>
  <c r="AS28" i="4"/>
  <c r="AS29" i="4" s="1"/>
  <c r="AS30" i="5" s="1"/>
  <c r="AR28" i="4"/>
  <c r="AR29" i="4" s="1"/>
  <c r="AR30" i="5" s="1"/>
  <c r="AQ28" i="4"/>
  <c r="AQ29" i="4" s="1"/>
  <c r="AP28" i="4"/>
  <c r="AP29" i="4" s="1"/>
  <c r="AP30" i="5" s="1"/>
  <c r="AO28" i="4"/>
  <c r="AO29" i="4" s="1"/>
  <c r="AO30" i="5" s="1"/>
  <c r="AN28" i="4"/>
  <c r="AN29" i="4" s="1"/>
  <c r="AN30" i="5" s="1"/>
  <c r="AM28" i="4"/>
  <c r="AM29" i="4" s="1"/>
  <c r="AL28" i="4"/>
  <c r="AL29" i="4" s="1"/>
  <c r="AL30" i="5" s="1"/>
  <c r="AK28" i="4"/>
  <c r="AK29" i="4" s="1"/>
  <c r="AK30" i="5" s="1"/>
  <c r="AJ28" i="4"/>
  <c r="AJ29" i="4" s="1"/>
  <c r="AJ30" i="5" s="1"/>
  <c r="AI28" i="4"/>
  <c r="AI29" i="4" s="1"/>
  <c r="AH28" i="4"/>
  <c r="AH29" i="4" s="1"/>
  <c r="AH30" i="5" s="1"/>
  <c r="AG28" i="4"/>
  <c r="AG29" i="4" s="1"/>
  <c r="AG30" i="5" s="1"/>
  <c r="AF28" i="4"/>
  <c r="AF29" i="4" s="1"/>
  <c r="AF30" i="5" s="1"/>
  <c r="AE28" i="4"/>
  <c r="AE29" i="4" s="1"/>
  <c r="AD28" i="4"/>
  <c r="AD29" i="4" s="1"/>
  <c r="AD30" i="5" s="1"/>
  <c r="AC28" i="4"/>
  <c r="AC29" i="4" s="1"/>
  <c r="AC30" i="5" s="1"/>
  <c r="AB28" i="4"/>
  <c r="AB29" i="4" s="1"/>
  <c r="AB30" i="5" s="1"/>
  <c r="AA28" i="4"/>
  <c r="AA29" i="4" s="1"/>
  <c r="Z28" i="4"/>
  <c r="Z29" i="4" s="1"/>
  <c r="Z30" i="5" s="1"/>
  <c r="Y28" i="4"/>
  <c r="Y29" i="4" s="1"/>
  <c r="Y30" i="5" s="1"/>
  <c r="N28" i="4"/>
  <c r="N29" i="4" s="1"/>
  <c r="N30" i="5" s="1"/>
  <c r="M28" i="4"/>
  <c r="M29" i="4" s="1"/>
  <c r="M30" i="5" s="1"/>
  <c r="L28" i="4"/>
  <c r="L29" i="4" s="1"/>
  <c r="L30" i="5" s="1"/>
  <c r="K28" i="4"/>
  <c r="K29" i="4" s="1"/>
  <c r="K30" i="5" s="1"/>
  <c r="J28" i="4"/>
  <c r="J29" i="4" s="1"/>
  <c r="J30" i="5" s="1"/>
  <c r="I28" i="4"/>
  <c r="I29" i="4" s="1"/>
  <c r="I30" i="5" s="1"/>
  <c r="H28" i="4"/>
  <c r="H29" i="4" s="1"/>
  <c r="H30" i="5" s="1"/>
  <c r="G28" i="4"/>
  <c r="G29" i="4" s="1"/>
  <c r="G30" i="5" s="1"/>
  <c r="F28" i="4"/>
  <c r="F29" i="4" s="1"/>
  <c r="F30" i="5" s="1"/>
  <c r="E28" i="4"/>
  <c r="E29" i="4" s="1"/>
  <c r="E30" i="5" s="1"/>
  <c r="D28" i="4"/>
  <c r="D29" i="4" s="1"/>
  <c r="D30" i="5" s="1"/>
  <c r="C23" i="4"/>
  <c r="C19" i="4"/>
  <c r="C7" i="4"/>
  <c r="BN5" i="4"/>
  <c r="BM5" i="4"/>
  <c r="BL5" i="4"/>
  <c r="BK5" i="4"/>
  <c r="BJ5" i="4"/>
  <c r="BI5" i="4"/>
  <c r="BH5" i="4"/>
  <c r="BG5" i="4"/>
  <c r="BF5" i="4"/>
  <c r="BE5" i="4"/>
  <c r="BD5" i="4"/>
  <c r="BC5" i="4"/>
  <c r="BB5" i="4"/>
  <c r="BA5" i="4"/>
  <c r="AZ5" i="4"/>
  <c r="AY5" i="4"/>
  <c r="AX5" i="4"/>
  <c r="AW5" i="4"/>
  <c r="AV5" i="4"/>
  <c r="AU5" i="4"/>
  <c r="AT5" i="4"/>
  <c r="AS5" i="4"/>
  <c r="AR5" i="4"/>
  <c r="AQ5" i="4"/>
  <c r="AP5" i="4"/>
  <c r="AO5" i="4"/>
  <c r="AN5" i="4"/>
  <c r="AM5" i="4"/>
  <c r="AL5" i="4"/>
  <c r="AK5" i="4"/>
  <c r="AJ5" i="4"/>
  <c r="AI5" i="4"/>
  <c r="AH5" i="4"/>
  <c r="AG5" i="4"/>
  <c r="AF5" i="4"/>
  <c r="AE5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H89" i="4" l="1"/>
  <c r="H90" i="4" s="1"/>
  <c r="P89" i="4"/>
  <c r="P90" i="4" s="1"/>
  <c r="X89" i="4"/>
  <c r="X90" i="4" s="1"/>
  <c r="AF89" i="4"/>
  <c r="AF90" i="4" s="1"/>
  <c r="AN89" i="4"/>
  <c r="AN90" i="4" s="1"/>
  <c r="AV89" i="4"/>
  <c r="AV90" i="4" s="1"/>
  <c r="BD89" i="4"/>
  <c r="BD90" i="4" s="1"/>
  <c r="BL89" i="4"/>
  <c r="BL90" i="4" s="1"/>
  <c r="E105" i="4"/>
  <c r="E106" i="4" s="1"/>
  <c r="I105" i="4"/>
  <c r="I106" i="4" s="1"/>
  <c r="M105" i="4"/>
  <c r="M106" i="4" s="1"/>
  <c r="Q105" i="4"/>
  <c r="Q106" i="4" s="1"/>
  <c r="Q110" i="4" s="1"/>
  <c r="U105" i="4"/>
  <c r="U106" i="4" s="1"/>
  <c r="Y105" i="4"/>
  <c r="Y106" i="4" s="1"/>
  <c r="AC105" i="4"/>
  <c r="AC106" i="4" s="1"/>
  <c r="AG105" i="4"/>
  <c r="AG106" i="4" s="1"/>
  <c r="AK105" i="4"/>
  <c r="AK106" i="4" s="1"/>
  <c r="AO105" i="4"/>
  <c r="AO106" i="4" s="1"/>
  <c r="AS105" i="4"/>
  <c r="AS106" i="4" s="1"/>
  <c r="AW105" i="4"/>
  <c r="AW106" i="4" s="1"/>
  <c r="BA105" i="4"/>
  <c r="BA106" i="4" s="1"/>
  <c r="BE105" i="4"/>
  <c r="BE106" i="4" s="1"/>
  <c r="BI105" i="4"/>
  <c r="BI106" i="4" s="1"/>
  <c r="BM105" i="4"/>
  <c r="BM106" i="4" s="1"/>
  <c r="K90" i="5"/>
  <c r="K91" i="5" s="1"/>
  <c r="S90" i="5"/>
  <c r="S91" i="5" s="1"/>
  <c r="AA90" i="5"/>
  <c r="AA91" i="5" s="1"/>
  <c r="AI90" i="5"/>
  <c r="AI91" i="5" s="1"/>
  <c r="AQ90" i="5"/>
  <c r="AQ91" i="5" s="1"/>
  <c r="AY90" i="5"/>
  <c r="AY91" i="5" s="1"/>
  <c r="BC90" i="5"/>
  <c r="BC91" i="5" s="1"/>
  <c r="BG90" i="5"/>
  <c r="BG91" i="5" s="1"/>
  <c r="BG95" i="5" s="1"/>
  <c r="BK90" i="5"/>
  <c r="BK91" i="5" s="1"/>
  <c r="P90" i="5"/>
  <c r="P91" i="5" s="1"/>
  <c r="X90" i="5"/>
  <c r="X91" i="5" s="1"/>
  <c r="AF90" i="5"/>
  <c r="AF91" i="5" s="1"/>
  <c r="AN90" i="5"/>
  <c r="AN91" i="5" s="1"/>
  <c r="AV90" i="5"/>
  <c r="AV91" i="5" s="1"/>
  <c r="BK89" i="4"/>
  <c r="BK90" i="4" s="1"/>
  <c r="H105" i="4"/>
  <c r="H106" i="4" s="1"/>
  <c r="P105" i="4"/>
  <c r="P106" i="4" s="1"/>
  <c r="X105" i="4"/>
  <c r="X106" i="4" s="1"/>
  <c r="AF105" i="4"/>
  <c r="AF106" i="4" s="1"/>
  <c r="AN105" i="4"/>
  <c r="AN106" i="4" s="1"/>
  <c r="AV105" i="4"/>
  <c r="AV106" i="4" s="1"/>
  <c r="BD105" i="4"/>
  <c r="BD106" i="4" s="1"/>
  <c r="BL105" i="4"/>
  <c r="BL106" i="4" s="1"/>
  <c r="J90" i="5"/>
  <c r="J91" i="5" s="1"/>
  <c r="R90" i="5"/>
  <c r="R91" i="5" s="1"/>
  <c r="Z90" i="5"/>
  <c r="Z91" i="5" s="1"/>
  <c r="AH90" i="5"/>
  <c r="AH91" i="5" s="1"/>
  <c r="AP90" i="5"/>
  <c r="AP91" i="5" s="1"/>
  <c r="AX90" i="5"/>
  <c r="AX91" i="5" s="1"/>
  <c r="BN90" i="5"/>
  <c r="BN91" i="5" s="1"/>
  <c r="F57" i="4"/>
  <c r="F58" i="4" s="1"/>
  <c r="AT57" i="4"/>
  <c r="AT58" i="4" s="1"/>
  <c r="AL57" i="4"/>
  <c r="AL58" i="4" s="1"/>
  <c r="N57" i="4"/>
  <c r="N58" i="4" s="1"/>
  <c r="BB57" i="4"/>
  <c r="BB58" i="4" s="1"/>
  <c r="D105" i="4"/>
  <c r="D106" i="4" s="1"/>
  <c r="L105" i="4"/>
  <c r="L106" i="4" s="1"/>
  <c r="T105" i="4"/>
  <c r="T106" i="4" s="1"/>
  <c r="AB105" i="4"/>
  <c r="AB106" i="4" s="1"/>
  <c r="AJ105" i="4"/>
  <c r="AJ106" i="4" s="1"/>
  <c r="AR105" i="4"/>
  <c r="AR106" i="4" s="1"/>
  <c r="AZ105" i="4"/>
  <c r="AZ106" i="4" s="1"/>
  <c r="BH105" i="4"/>
  <c r="BH106" i="4" s="1"/>
  <c r="F90" i="5"/>
  <c r="F91" i="5" s="1"/>
  <c r="N90" i="5"/>
  <c r="N91" i="5" s="1"/>
  <c r="V90" i="5"/>
  <c r="V91" i="5" s="1"/>
  <c r="AD90" i="5"/>
  <c r="AD91" i="5" s="1"/>
  <c r="AL90" i="5"/>
  <c r="AL91" i="5" s="1"/>
  <c r="AT90" i="5"/>
  <c r="AT91" i="5" s="1"/>
  <c r="BB90" i="5"/>
  <c r="BB91" i="5" s="1"/>
  <c r="BJ90" i="5"/>
  <c r="BJ91" i="5" s="1"/>
  <c r="AD57" i="4"/>
  <c r="AD58" i="4" s="1"/>
  <c r="J57" i="4"/>
  <c r="J58" i="4" s="1"/>
  <c r="R57" i="4"/>
  <c r="R58" i="4" s="1"/>
  <c r="Z57" i="4"/>
  <c r="Z58" i="4" s="1"/>
  <c r="AH57" i="4"/>
  <c r="AH58" i="4" s="1"/>
  <c r="AP57" i="4"/>
  <c r="AP58" i="4" s="1"/>
  <c r="AX57" i="4"/>
  <c r="AX58" i="4" s="1"/>
  <c r="BF57" i="4"/>
  <c r="BF58" i="4" s="1"/>
  <c r="BN57" i="4"/>
  <c r="BN58" i="4" s="1"/>
  <c r="D89" i="4"/>
  <c r="D90" i="4" s="1"/>
  <c r="L89" i="4"/>
  <c r="L90" i="4" s="1"/>
  <c r="T89" i="4"/>
  <c r="T90" i="4" s="1"/>
  <c r="AB89" i="4"/>
  <c r="AB90" i="4" s="1"/>
  <c r="AJ89" i="4"/>
  <c r="AJ90" i="4" s="1"/>
  <c r="AR89" i="4"/>
  <c r="AR90" i="4" s="1"/>
  <c r="AZ89" i="4"/>
  <c r="AZ90" i="4" s="1"/>
  <c r="BH89" i="4"/>
  <c r="BH90" i="4" s="1"/>
  <c r="O90" i="5"/>
  <c r="O91" i="5" s="1"/>
  <c r="W90" i="5"/>
  <c r="W91" i="5" s="1"/>
  <c r="AE90" i="5"/>
  <c r="AE91" i="5" s="1"/>
  <c r="AM90" i="5"/>
  <c r="AM91" i="5" s="1"/>
  <c r="AU90" i="5"/>
  <c r="AU91" i="5" s="1"/>
  <c r="V57" i="4"/>
  <c r="V58" i="4" s="1"/>
  <c r="BJ57" i="4"/>
  <c r="BJ58" i="4" s="1"/>
  <c r="H90" i="5"/>
  <c r="H91" i="5" s="1"/>
  <c r="BD90" i="5"/>
  <c r="BD91" i="5" s="1"/>
  <c r="BL90" i="5"/>
  <c r="BL91" i="5" s="1"/>
  <c r="BF106" i="5"/>
  <c r="BF107" i="5" s="1"/>
  <c r="BF90" i="5"/>
  <c r="BF91" i="5" s="1"/>
  <c r="Q90" i="5"/>
  <c r="Q91" i="5" s="1"/>
  <c r="Y90" i="5"/>
  <c r="Y91" i="5" s="1"/>
  <c r="AG90" i="5"/>
  <c r="AG91" i="5" s="1"/>
  <c r="AO90" i="5"/>
  <c r="AO91" i="5" s="1"/>
  <c r="AW90" i="5"/>
  <c r="AW91" i="5" s="1"/>
  <c r="G90" i="5"/>
  <c r="G91" i="5" s="1"/>
  <c r="R106" i="5"/>
  <c r="R107" i="5" s="1"/>
  <c r="H57" i="4"/>
  <c r="H58" i="4" s="1"/>
  <c r="P57" i="4"/>
  <c r="P58" i="4" s="1"/>
  <c r="X57" i="4"/>
  <c r="X58" i="4" s="1"/>
  <c r="AF57" i="4"/>
  <c r="AF58" i="4" s="1"/>
  <c r="AN57" i="4"/>
  <c r="AN58" i="4" s="1"/>
  <c r="AV57" i="4"/>
  <c r="AV58" i="4" s="1"/>
  <c r="BD57" i="4"/>
  <c r="BD58" i="4" s="1"/>
  <c r="BL57" i="4"/>
  <c r="BL58" i="4" s="1"/>
  <c r="J89" i="4"/>
  <c r="J90" i="4" s="1"/>
  <c r="R89" i="4"/>
  <c r="R90" i="4" s="1"/>
  <c r="Z89" i="4"/>
  <c r="Z90" i="4" s="1"/>
  <c r="AH89" i="4"/>
  <c r="AH90" i="4" s="1"/>
  <c r="AP89" i="4"/>
  <c r="AP90" i="4" s="1"/>
  <c r="AX89" i="4"/>
  <c r="AX90" i="4" s="1"/>
  <c r="BF89" i="4"/>
  <c r="BF90" i="4" s="1"/>
  <c r="BN89" i="4"/>
  <c r="BN90" i="4" s="1"/>
  <c r="K105" i="4"/>
  <c r="K106" i="4" s="1"/>
  <c r="S105" i="4"/>
  <c r="S106" i="4" s="1"/>
  <c r="AA105" i="4"/>
  <c r="AA106" i="4" s="1"/>
  <c r="AI105" i="4"/>
  <c r="AI106" i="4" s="1"/>
  <c r="AQ105" i="4"/>
  <c r="AQ106" i="4" s="1"/>
  <c r="AY105" i="4"/>
  <c r="AY106" i="4" s="1"/>
  <c r="BG105" i="4"/>
  <c r="BG106" i="4" s="1"/>
  <c r="E90" i="5"/>
  <c r="E91" i="5" s="1"/>
  <c r="M90" i="5"/>
  <c r="M91" i="5" s="1"/>
  <c r="U90" i="5"/>
  <c r="U91" i="5" s="1"/>
  <c r="AC90" i="5"/>
  <c r="AC91" i="5" s="1"/>
  <c r="AK90" i="5"/>
  <c r="AK91" i="5" s="1"/>
  <c r="AS90" i="5"/>
  <c r="AS91" i="5" s="1"/>
  <c r="BA90" i="5"/>
  <c r="BA91" i="5" s="1"/>
  <c r="BI90" i="5"/>
  <c r="BI91" i="5" s="1"/>
  <c r="BM89" i="4"/>
  <c r="BM90" i="4" s="1"/>
  <c r="J105" i="4"/>
  <c r="J106" i="4" s="1"/>
  <c r="R105" i="4"/>
  <c r="R106" i="4" s="1"/>
  <c r="Z105" i="4"/>
  <c r="Z106" i="4" s="1"/>
  <c r="AH105" i="4"/>
  <c r="AH106" i="4" s="1"/>
  <c r="AP105" i="4"/>
  <c r="AP106" i="4" s="1"/>
  <c r="AX105" i="4"/>
  <c r="AX106" i="4" s="1"/>
  <c r="BF105" i="4"/>
  <c r="BF106" i="4" s="1"/>
  <c r="BN105" i="4"/>
  <c r="BN106" i="4" s="1"/>
  <c r="D90" i="5"/>
  <c r="D91" i="5" s="1"/>
  <c r="L90" i="5"/>
  <c r="L91" i="5" s="1"/>
  <c r="T90" i="5"/>
  <c r="T91" i="5" s="1"/>
  <c r="AB90" i="5"/>
  <c r="AB91" i="5" s="1"/>
  <c r="AJ90" i="5"/>
  <c r="AJ91" i="5" s="1"/>
  <c r="AR90" i="5"/>
  <c r="AR91" i="5" s="1"/>
  <c r="AZ90" i="5"/>
  <c r="AZ91" i="5" s="1"/>
  <c r="BH90" i="5"/>
  <c r="BH91" i="5" s="1"/>
  <c r="BK30" i="5"/>
  <c r="AA30" i="5"/>
  <c r="AE30" i="5"/>
  <c r="AI30" i="5"/>
  <c r="AM30" i="5"/>
  <c r="AQ30" i="5"/>
  <c r="AU30" i="5"/>
  <c r="AY30" i="5"/>
  <c r="BC30" i="5"/>
  <c r="BG30" i="5"/>
  <c r="E57" i="4"/>
  <c r="E58" i="4" s="1"/>
  <c r="G57" i="4"/>
  <c r="G58" i="4" s="1"/>
  <c r="I57" i="4"/>
  <c r="I58" i="4" s="1"/>
  <c r="K57" i="4"/>
  <c r="K58" i="4" s="1"/>
  <c r="M57" i="4"/>
  <c r="M58" i="4" s="1"/>
  <c r="O57" i="4"/>
  <c r="O58" i="4" s="1"/>
  <c r="Q57" i="4"/>
  <c r="Q58" i="4" s="1"/>
  <c r="S57" i="4"/>
  <c r="S58" i="4" s="1"/>
  <c r="U57" i="4"/>
  <c r="U58" i="4" s="1"/>
  <c r="W57" i="4"/>
  <c r="W58" i="4" s="1"/>
  <c r="Y57" i="4"/>
  <c r="Y58" i="4" s="1"/>
  <c r="AA57" i="4"/>
  <c r="AA58" i="4" s="1"/>
  <c r="AC57" i="4"/>
  <c r="AC58" i="4" s="1"/>
  <c r="AE57" i="4"/>
  <c r="AE58" i="4" s="1"/>
  <c r="AG57" i="4"/>
  <c r="AG58" i="4" s="1"/>
  <c r="AI57" i="4"/>
  <c r="AI58" i="4" s="1"/>
  <c r="AK57" i="4"/>
  <c r="AK58" i="4" s="1"/>
  <c r="AM57" i="4"/>
  <c r="AM58" i="4" s="1"/>
  <c r="AO57" i="4"/>
  <c r="AO58" i="4" s="1"/>
  <c r="AQ57" i="4"/>
  <c r="AQ58" i="4" s="1"/>
  <c r="AS57" i="4"/>
  <c r="AS58" i="4" s="1"/>
  <c r="AU57" i="4"/>
  <c r="AU58" i="4" s="1"/>
  <c r="AW57" i="4"/>
  <c r="AW58" i="4" s="1"/>
  <c r="AY57" i="4"/>
  <c r="AY58" i="4" s="1"/>
  <c r="BA57" i="4"/>
  <c r="BA58" i="4" s="1"/>
  <c r="BC57" i="4"/>
  <c r="BC58" i="4" s="1"/>
  <c r="BE57" i="4"/>
  <c r="BE58" i="4" s="1"/>
  <c r="BG57" i="4"/>
  <c r="BG58" i="4" s="1"/>
  <c r="BI57" i="4"/>
  <c r="BI58" i="4" s="1"/>
  <c r="BK57" i="4"/>
  <c r="BK58" i="4" s="1"/>
  <c r="BM57" i="4"/>
  <c r="BM58" i="4" s="1"/>
  <c r="E89" i="4"/>
  <c r="E90" i="4" s="1"/>
  <c r="G89" i="4"/>
  <c r="G90" i="4" s="1"/>
  <c r="I89" i="4"/>
  <c r="I90" i="4" s="1"/>
  <c r="K89" i="4"/>
  <c r="K90" i="4" s="1"/>
  <c r="M89" i="4"/>
  <c r="M90" i="4" s="1"/>
  <c r="O89" i="4"/>
  <c r="O90" i="4" s="1"/>
  <c r="Q89" i="4"/>
  <c r="Q90" i="4" s="1"/>
  <c r="S89" i="4"/>
  <c r="S90" i="4" s="1"/>
  <c r="U89" i="4"/>
  <c r="U90" i="4" s="1"/>
  <c r="W89" i="4"/>
  <c r="W90" i="4" s="1"/>
  <c r="Y89" i="4"/>
  <c r="Y90" i="4" s="1"/>
  <c r="AA89" i="4"/>
  <c r="AA90" i="4" s="1"/>
  <c r="AC89" i="4"/>
  <c r="AC90" i="4" s="1"/>
  <c r="AE89" i="4"/>
  <c r="AE90" i="4" s="1"/>
  <c r="AG89" i="4"/>
  <c r="AG90" i="4" s="1"/>
  <c r="AI89" i="4"/>
  <c r="AI90" i="4" s="1"/>
  <c r="AK89" i="4"/>
  <c r="AK90" i="4" s="1"/>
  <c r="AM89" i="4"/>
  <c r="AM90" i="4" s="1"/>
  <c r="AO89" i="4"/>
  <c r="AO90" i="4" s="1"/>
  <c r="AQ89" i="4"/>
  <c r="AQ90" i="4" s="1"/>
  <c r="AS89" i="4"/>
  <c r="AS90" i="4" s="1"/>
  <c r="AU89" i="4"/>
  <c r="AU90" i="4" s="1"/>
  <c r="AW89" i="4"/>
  <c r="AW90" i="4" s="1"/>
  <c r="AY89" i="4"/>
  <c r="AY90" i="4" s="1"/>
  <c r="BA89" i="4"/>
  <c r="BA90" i="4" s="1"/>
  <c r="BC89" i="4"/>
  <c r="BC90" i="4" s="1"/>
  <c r="BE89" i="4"/>
  <c r="BE90" i="4" s="1"/>
  <c r="BG89" i="4"/>
  <c r="BG90" i="4" s="1"/>
  <c r="BI89" i="4"/>
  <c r="BI90" i="4" s="1"/>
  <c r="D45" i="5"/>
  <c r="D44" i="5"/>
  <c r="BP29" i="5"/>
  <c r="F45" i="5"/>
  <c r="F44" i="5"/>
  <c r="H45" i="5"/>
  <c r="H44" i="5"/>
  <c r="J45" i="5"/>
  <c r="J44" i="5"/>
  <c r="L45" i="5"/>
  <c r="L44" i="5"/>
  <c r="N45" i="5"/>
  <c r="N44" i="5"/>
  <c r="E44" i="5"/>
  <c r="E45" i="5"/>
  <c r="G44" i="5"/>
  <c r="G45" i="5"/>
  <c r="I44" i="5"/>
  <c r="I45" i="5"/>
  <c r="K44" i="5"/>
  <c r="K45" i="5"/>
  <c r="M44" i="5"/>
  <c r="M45" i="5"/>
  <c r="O44" i="5"/>
  <c r="O45" i="5"/>
  <c r="Q44" i="5"/>
  <c r="Q45" i="5"/>
  <c r="S44" i="5"/>
  <c r="S45" i="5"/>
  <c r="U44" i="5"/>
  <c r="U45" i="5"/>
  <c r="Y44" i="5"/>
  <c r="Y45" i="5"/>
  <c r="AC44" i="5"/>
  <c r="AC45" i="5"/>
  <c r="AG44" i="5"/>
  <c r="AG45" i="5"/>
  <c r="AK44" i="5"/>
  <c r="AK45" i="5"/>
  <c r="AO44" i="5"/>
  <c r="AO45" i="5"/>
  <c r="AS44" i="5"/>
  <c r="AS45" i="5"/>
  <c r="AW44" i="5"/>
  <c r="AW45" i="5"/>
  <c r="BA44" i="5"/>
  <c r="BA45" i="5"/>
  <c r="BE44" i="5"/>
  <c r="BE45" i="5"/>
  <c r="BI44" i="5"/>
  <c r="BI45" i="5"/>
  <c r="BM44" i="5"/>
  <c r="BM45" i="5"/>
  <c r="P45" i="5"/>
  <c r="P44" i="5"/>
  <c r="R45" i="5"/>
  <c r="R44" i="5"/>
  <c r="T45" i="5"/>
  <c r="T44" i="5"/>
  <c r="V45" i="5"/>
  <c r="V44" i="5"/>
  <c r="X45" i="5"/>
  <c r="X44" i="5"/>
  <c r="Z45" i="5"/>
  <c r="Z44" i="5"/>
  <c r="AB45" i="5"/>
  <c r="AB44" i="5"/>
  <c r="AD45" i="5"/>
  <c r="AD44" i="5"/>
  <c r="AF45" i="5"/>
  <c r="AF44" i="5"/>
  <c r="AH45" i="5"/>
  <c r="AH44" i="5"/>
  <c r="AJ45" i="5"/>
  <c r="AJ44" i="5"/>
  <c r="AL45" i="5"/>
  <c r="AL44" i="5"/>
  <c r="AN45" i="5"/>
  <c r="AN44" i="5"/>
  <c r="AP45" i="5"/>
  <c r="AP44" i="5"/>
  <c r="AR45" i="5"/>
  <c r="AR44" i="5"/>
  <c r="AT45" i="5"/>
  <c r="AT44" i="5"/>
  <c r="AV45" i="5"/>
  <c r="AV44" i="5"/>
  <c r="AX45" i="5"/>
  <c r="AX44" i="5"/>
  <c r="AZ45" i="5"/>
  <c r="AZ44" i="5"/>
  <c r="BB45" i="5"/>
  <c r="BB44" i="5"/>
  <c r="BD45" i="5"/>
  <c r="BD44" i="5"/>
  <c r="BF45" i="5"/>
  <c r="BF44" i="5"/>
  <c r="BH45" i="5"/>
  <c r="BH44" i="5"/>
  <c r="BJ45" i="5"/>
  <c r="BJ44" i="5"/>
  <c r="BL45" i="5"/>
  <c r="BL44" i="5"/>
  <c r="BN45" i="5"/>
  <c r="BN44" i="5"/>
  <c r="W44" i="5"/>
  <c r="W45" i="5"/>
  <c r="AA44" i="5"/>
  <c r="AA45" i="5"/>
  <c r="AE44" i="5"/>
  <c r="AE45" i="5"/>
  <c r="AI44" i="5"/>
  <c r="AI45" i="5"/>
  <c r="AM44" i="5"/>
  <c r="AM45" i="5"/>
  <c r="AQ44" i="5"/>
  <c r="AQ45" i="5"/>
  <c r="AU44" i="5"/>
  <c r="AU45" i="5"/>
  <c r="AY44" i="5"/>
  <c r="AY45" i="5"/>
  <c r="BC44" i="5"/>
  <c r="BC45" i="5"/>
  <c r="BG44" i="5"/>
  <c r="BG45" i="5"/>
  <c r="BK44" i="5"/>
  <c r="BK45" i="5"/>
  <c r="E109" i="5"/>
  <c r="E110" i="5" s="1"/>
  <c r="E93" i="5"/>
  <c r="E94" i="5" s="1"/>
  <c r="E77" i="5"/>
  <c r="E80" i="5" s="1"/>
  <c r="E43" i="5"/>
  <c r="G109" i="5"/>
  <c r="G110" i="5" s="1"/>
  <c r="G93" i="5"/>
  <c r="G94" i="5" s="1"/>
  <c r="G77" i="5"/>
  <c r="G79" i="5" s="1"/>
  <c r="G43" i="5"/>
  <c r="I109" i="5"/>
  <c r="I110" i="5" s="1"/>
  <c r="I93" i="5"/>
  <c r="I94" i="5" s="1"/>
  <c r="I77" i="5"/>
  <c r="I80" i="5" s="1"/>
  <c r="I43" i="5"/>
  <c r="K109" i="5"/>
  <c r="K110" i="5" s="1"/>
  <c r="K93" i="5"/>
  <c r="K94" i="5" s="1"/>
  <c r="K77" i="5"/>
  <c r="K79" i="5" s="1"/>
  <c r="K43" i="5"/>
  <c r="M109" i="5"/>
  <c r="M110" i="5" s="1"/>
  <c r="M93" i="5"/>
  <c r="M94" i="5" s="1"/>
  <c r="M77" i="5"/>
  <c r="M80" i="5" s="1"/>
  <c r="M43" i="5"/>
  <c r="O109" i="5"/>
  <c r="O110" i="5" s="1"/>
  <c r="O93" i="5"/>
  <c r="O94" i="5" s="1"/>
  <c r="O77" i="5"/>
  <c r="O79" i="5" s="1"/>
  <c r="O43" i="5"/>
  <c r="Q109" i="5"/>
  <c r="Q110" i="5" s="1"/>
  <c r="Q93" i="5"/>
  <c r="Q94" i="5" s="1"/>
  <c r="Q77" i="5"/>
  <c r="Q80" i="5" s="1"/>
  <c r="Q43" i="5"/>
  <c r="S109" i="5"/>
  <c r="S110" i="5" s="1"/>
  <c r="S93" i="5"/>
  <c r="S94" i="5" s="1"/>
  <c r="S77" i="5"/>
  <c r="S80" i="5" s="1"/>
  <c r="S43" i="5"/>
  <c r="U109" i="5"/>
  <c r="U110" i="5" s="1"/>
  <c r="U93" i="5"/>
  <c r="U94" i="5" s="1"/>
  <c r="U77" i="5"/>
  <c r="U80" i="5" s="1"/>
  <c r="U43" i="5"/>
  <c r="W109" i="5"/>
  <c r="W110" i="5" s="1"/>
  <c r="W93" i="5"/>
  <c r="W94" i="5" s="1"/>
  <c r="W77" i="5"/>
  <c r="W79" i="5" s="1"/>
  <c r="W43" i="5"/>
  <c r="Y109" i="5"/>
  <c r="Y110" i="5" s="1"/>
  <c r="Y93" i="5"/>
  <c r="Y94" i="5" s="1"/>
  <c r="Y77" i="5"/>
  <c r="Y80" i="5" s="1"/>
  <c r="Y43" i="5"/>
  <c r="AA109" i="5"/>
  <c r="AA110" i="5" s="1"/>
  <c r="AA93" i="5"/>
  <c r="AA94" i="5" s="1"/>
  <c r="AA77" i="5"/>
  <c r="AA79" i="5" s="1"/>
  <c r="AA43" i="5"/>
  <c r="AC109" i="5"/>
  <c r="AC110" i="5" s="1"/>
  <c r="AC93" i="5"/>
  <c r="AC94" i="5" s="1"/>
  <c r="AC77" i="5"/>
  <c r="AC80" i="5" s="1"/>
  <c r="AC43" i="5"/>
  <c r="AE109" i="5"/>
  <c r="AE110" i="5" s="1"/>
  <c r="AE93" i="5"/>
  <c r="AE94" i="5" s="1"/>
  <c r="AE77" i="5"/>
  <c r="AE79" i="5" s="1"/>
  <c r="AE43" i="5"/>
  <c r="AG109" i="5"/>
  <c r="AG110" i="5" s="1"/>
  <c r="AG93" i="5"/>
  <c r="AG94" i="5" s="1"/>
  <c r="AG77" i="5"/>
  <c r="AG80" i="5" s="1"/>
  <c r="AG43" i="5"/>
  <c r="AI109" i="5"/>
  <c r="AI110" i="5" s="1"/>
  <c r="AI93" i="5"/>
  <c r="AI94" i="5" s="1"/>
  <c r="AI77" i="5"/>
  <c r="AI80" i="5" s="1"/>
  <c r="AI43" i="5"/>
  <c r="AK109" i="5"/>
  <c r="AK110" i="5" s="1"/>
  <c r="AK93" i="5"/>
  <c r="AK94" i="5" s="1"/>
  <c r="AK77" i="5"/>
  <c r="AK80" i="5" s="1"/>
  <c r="AK43" i="5"/>
  <c r="AM109" i="5"/>
  <c r="AM110" i="5" s="1"/>
  <c r="AM93" i="5"/>
  <c r="AM94" i="5" s="1"/>
  <c r="AM77" i="5"/>
  <c r="AM79" i="5" s="1"/>
  <c r="AM43" i="5"/>
  <c r="AO109" i="5"/>
  <c r="AO110" i="5" s="1"/>
  <c r="AO93" i="5"/>
  <c r="AO94" i="5" s="1"/>
  <c r="AO77" i="5"/>
  <c r="AO80" i="5" s="1"/>
  <c r="AO43" i="5"/>
  <c r="AQ109" i="5"/>
  <c r="AQ110" i="5" s="1"/>
  <c r="AQ93" i="5"/>
  <c r="AQ94" i="5" s="1"/>
  <c r="AQ77" i="5"/>
  <c r="AQ79" i="5" s="1"/>
  <c r="AQ43" i="5"/>
  <c r="AS109" i="5"/>
  <c r="AS110" i="5" s="1"/>
  <c r="AS93" i="5"/>
  <c r="AS94" i="5" s="1"/>
  <c r="AS77" i="5"/>
  <c r="AS80" i="5" s="1"/>
  <c r="AS43" i="5"/>
  <c r="AU109" i="5"/>
  <c r="AU110" i="5" s="1"/>
  <c r="AU93" i="5"/>
  <c r="AU94" i="5" s="1"/>
  <c r="AU77" i="5"/>
  <c r="AU79" i="5" s="1"/>
  <c r="AU43" i="5"/>
  <c r="AW109" i="5"/>
  <c r="AW110" i="5" s="1"/>
  <c r="AW93" i="5"/>
  <c r="AW94" i="5" s="1"/>
  <c r="AW77" i="5"/>
  <c r="AW80" i="5" s="1"/>
  <c r="AW43" i="5"/>
  <c r="AY109" i="5"/>
  <c r="AY110" i="5" s="1"/>
  <c r="AY93" i="5"/>
  <c r="AY94" i="5" s="1"/>
  <c r="AY77" i="5"/>
  <c r="AY80" i="5" s="1"/>
  <c r="AY43" i="5"/>
  <c r="BA109" i="5"/>
  <c r="BA110" i="5" s="1"/>
  <c r="BA93" i="5"/>
  <c r="BA94" i="5" s="1"/>
  <c r="BA77" i="5"/>
  <c r="BA80" i="5" s="1"/>
  <c r="BA43" i="5"/>
  <c r="BC109" i="5"/>
  <c r="BC110" i="5" s="1"/>
  <c r="BC93" i="5"/>
  <c r="BC94" i="5" s="1"/>
  <c r="BC77" i="5"/>
  <c r="BC79" i="5" s="1"/>
  <c r="BC43" i="5"/>
  <c r="BE109" i="5"/>
  <c r="BE110" i="5" s="1"/>
  <c r="BE93" i="5"/>
  <c r="BE94" i="5" s="1"/>
  <c r="BE77" i="5"/>
  <c r="BE80" i="5" s="1"/>
  <c r="BE43" i="5"/>
  <c r="BG109" i="5"/>
  <c r="BG110" i="5" s="1"/>
  <c r="BG93" i="5"/>
  <c r="BG94" i="5" s="1"/>
  <c r="BG77" i="5"/>
  <c r="BG79" i="5" s="1"/>
  <c r="BG43" i="5"/>
  <c r="BI109" i="5"/>
  <c r="BI110" i="5" s="1"/>
  <c r="BI93" i="5"/>
  <c r="BI94" i="5" s="1"/>
  <c r="BI77" i="5"/>
  <c r="BI80" i="5" s="1"/>
  <c r="BI43" i="5"/>
  <c r="BK109" i="5"/>
  <c r="BK110" i="5" s="1"/>
  <c r="BK93" i="5"/>
  <c r="BK94" i="5" s="1"/>
  <c r="BK77" i="5"/>
  <c r="BK79" i="5" s="1"/>
  <c r="BK43" i="5"/>
  <c r="BM109" i="5"/>
  <c r="BM110" i="5" s="1"/>
  <c r="BM93" i="5"/>
  <c r="BM94" i="5" s="1"/>
  <c r="BM77" i="5"/>
  <c r="BM80" i="5" s="1"/>
  <c r="BM43" i="5"/>
  <c r="D109" i="5"/>
  <c r="D110" i="5" s="1"/>
  <c r="D93" i="5"/>
  <c r="D94" i="5" s="1"/>
  <c r="F109" i="5"/>
  <c r="F110" i="5" s="1"/>
  <c r="F93" i="5"/>
  <c r="F94" i="5" s="1"/>
  <c r="H109" i="5"/>
  <c r="H110" i="5" s="1"/>
  <c r="H93" i="5"/>
  <c r="H94" i="5" s="1"/>
  <c r="J109" i="5"/>
  <c r="J110" i="5" s="1"/>
  <c r="J93" i="5"/>
  <c r="J94" i="5" s="1"/>
  <c r="L109" i="5"/>
  <c r="L110" i="5" s="1"/>
  <c r="L93" i="5"/>
  <c r="L94" i="5" s="1"/>
  <c r="N109" i="5"/>
  <c r="N110" i="5" s="1"/>
  <c r="N93" i="5"/>
  <c r="N94" i="5" s="1"/>
  <c r="P109" i="5"/>
  <c r="P110" i="5" s="1"/>
  <c r="P93" i="5"/>
  <c r="P94" i="5" s="1"/>
  <c r="R109" i="5"/>
  <c r="R110" i="5" s="1"/>
  <c r="R93" i="5"/>
  <c r="R94" i="5" s="1"/>
  <c r="T109" i="5"/>
  <c r="T110" i="5" s="1"/>
  <c r="T93" i="5"/>
  <c r="T94" i="5" s="1"/>
  <c r="V109" i="5"/>
  <c r="V110" i="5" s="1"/>
  <c r="V93" i="5"/>
  <c r="V94" i="5" s="1"/>
  <c r="X109" i="5"/>
  <c r="X110" i="5" s="1"/>
  <c r="X93" i="5"/>
  <c r="X94" i="5" s="1"/>
  <c r="X77" i="5"/>
  <c r="Z109" i="5"/>
  <c r="Z110" i="5" s="1"/>
  <c r="Z93" i="5"/>
  <c r="Z94" i="5" s="1"/>
  <c r="Z77" i="5"/>
  <c r="Z79" i="5" s="1"/>
  <c r="AB109" i="5"/>
  <c r="AB110" i="5" s="1"/>
  <c r="AB93" i="5"/>
  <c r="AB94" i="5" s="1"/>
  <c r="AB77" i="5"/>
  <c r="AD109" i="5"/>
  <c r="AD110" i="5" s="1"/>
  <c r="AD93" i="5"/>
  <c r="AD94" i="5" s="1"/>
  <c r="AD77" i="5"/>
  <c r="AD79" i="5" s="1"/>
  <c r="AF109" i="5"/>
  <c r="AF110" i="5" s="1"/>
  <c r="AF93" i="5"/>
  <c r="AF94" i="5" s="1"/>
  <c r="AF77" i="5"/>
  <c r="AH109" i="5"/>
  <c r="AH110" i="5" s="1"/>
  <c r="AH93" i="5"/>
  <c r="AH94" i="5" s="1"/>
  <c r="AH77" i="5"/>
  <c r="AH79" i="5" s="1"/>
  <c r="AJ109" i="5"/>
  <c r="AJ110" i="5" s="1"/>
  <c r="AJ93" i="5"/>
  <c r="AJ94" i="5" s="1"/>
  <c r="AJ77" i="5"/>
  <c r="AL109" i="5"/>
  <c r="AL110" i="5" s="1"/>
  <c r="AL93" i="5"/>
  <c r="AL94" i="5" s="1"/>
  <c r="AL77" i="5"/>
  <c r="AL79" i="5" s="1"/>
  <c r="AN109" i="5"/>
  <c r="AN110" i="5" s="1"/>
  <c r="AN93" i="5"/>
  <c r="AN94" i="5" s="1"/>
  <c r="AN77" i="5"/>
  <c r="AP109" i="5"/>
  <c r="AP110" i="5" s="1"/>
  <c r="AP93" i="5"/>
  <c r="AP94" i="5" s="1"/>
  <c r="AP77" i="5"/>
  <c r="AP79" i="5" s="1"/>
  <c r="AR109" i="5"/>
  <c r="AR110" i="5" s="1"/>
  <c r="AR93" i="5"/>
  <c r="AR94" i="5" s="1"/>
  <c r="AR77" i="5"/>
  <c r="AT109" i="5"/>
  <c r="AT110" i="5" s="1"/>
  <c r="AT93" i="5"/>
  <c r="AT94" i="5" s="1"/>
  <c r="AT77" i="5"/>
  <c r="AT79" i="5" s="1"/>
  <c r="AV109" i="5"/>
  <c r="AV110" i="5" s="1"/>
  <c r="AV93" i="5"/>
  <c r="AV94" i="5" s="1"/>
  <c r="AV77" i="5"/>
  <c r="AX109" i="5"/>
  <c r="AX110" i="5" s="1"/>
  <c r="AX93" i="5"/>
  <c r="AX94" i="5" s="1"/>
  <c r="AX77" i="5"/>
  <c r="AX79" i="5" s="1"/>
  <c r="AZ109" i="5"/>
  <c r="AZ110" i="5" s="1"/>
  <c r="AZ93" i="5"/>
  <c r="AZ94" i="5" s="1"/>
  <c r="AZ77" i="5"/>
  <c r="BB109" i="5"/>
  <c r="BB110" i="5" s="1"/>
  <c r="BB93" i="5"/>
  <c r="BB94" i="5" s="1"/>
  <c r="BB77" i="5"/>
  <c r="BB79" i="5" s="1"/>
  <c r="BD109" i="5"/>
  <c r="BD110" i="5" s="1"/>
  <c r="BD93" i="5"/>
  <c r="BD94" i="5" s="1"/>
  <c r="BD77" i="5"/>
  <c r="BF109" i="5"/>
  <c r="BF110" i="5" s="1"/>
  <c r="BF93" i="5"/>
  <c r="BF94" i="5" s="1"/>
  <c r="BF77" i="5"/>
  <c r="BF79" i="5" s="1"/>
  <c r="BH109" i="5"/>
  <c r="BH110" i="5" s="1"/>
  <c r="BH93" i="5"/>
  <c r="BH94" i="5" s="1"/>
  <c r="BH77" i="5"/>
  <c r="BJ109" i="5"/>
  <c r="BJ110" i="5" s="1"/>
  <c r="BJ93" i="5"/>
  <c r="BJ94" i="5" s="1"/>
  <c r="BJ77" i="5"/>
  <c r="BJ79" i="5" s="1"/>
  <c r="BL109" i="5"/>
  <c r="BL110" i="5" s="1"/>
  <c r="BL93" i="5"/>
  <c r="BL94" i="5" s="1"/>
  <c r="BL77" i="5"/>
  <c r="BN109" i="5"/>
  <c r="BN110" i="5" s="1"/>
  <c r="BN93" i="5"/>
  <c r="BN94" i="5" s="1"/>
  <c r="BN77" i="5"/>
  <c r="BN79" i="5" s="1"/>
  <c r="O95" i="5"/>
  <c r="AA95" i="5"/>
  <c r="AU95" i="5"/>
  <c r="AD95" i="5"/>
  <c r="AT96" i="5"/>
  <c r="D77" i="5"/>
  <c r="F77" i="5"/>
  <c r="F79" i="5" s="1"/>
  <c r="H77" i="5"/>
  <c r="J77" i="5"/>
  <c r="J79" i="5" s="1"/>
  <c r="L77" i="5"/>
  <c r="N77" i="5"/>
  <c r="N79" i="5" s="1"/>
  <c r="P77" i="5"/>
  <c r="R77" i="5"/>
  <c r="R79" i="5" s="1"/>
  <c r="T77" i="5"/>
  <c r="V77" i="5"/>
  <c r="V79" i="5" s="1"/>
  <c r="T111" i="5"/>
  <c r="K111" i="5"/>
  <c r="AU112" i="5"/>
  <c r="D45" i="4"/>
  <c r="D44" i="4"/>
  <c r="Z45" i="4"/>
  <c r="Z44" i="4"/>
  <c r="AB45" i="4"/>
  <c r="AB44" i="4"/>
  <c r="AF45" i="4"/>
  <c r="AF44" i="4"/>
  <c r="AJ45" i="4"/>
  <c r="AJ44" i="4"/>
  <c r="AN45" i="4"/>
  <c r="AN44" i="4"/>
  <c r="AP45" i="4"/>
  <c r="AP44" i="4"/>
  <c r="AT45" i="4"/>
  <c r="AT44" i="4"/>
  <c r="AX45" i="4"/>
  <c r="AX44" i="4"/>
  <c r="BB45" i="4"/>
  <c r="BB44" i="4"/>
  <c r="BF45" i="4"/>
  <c r="BF44" i="4"/>
  <c r="BJ45" i="4"/>
  <c r="BJ44" i="4"/>
  <c r="E44" i="4"/>
  <c r="E45" i="4"/>
  <c r="G44" i="4"/>
  <c r="G45" i="4"/>
  <c r="I44" i="4"/>
  <c r="I45" i="4"/>
  <c r="K44" i="4"/>
  <c r="K45" i="4"/>
  <c r="M44" i="4"/>
  <c r="M45" i="4"/>
  <c r="O44" i="4"/>
  <c r="O45" i="4"/>
  <c r="Q44" i="4"/>
  <c r="Q45" i="4"/>
  <c r="S44" i="4"/>
  <c r="S45" i="4"/>
  <c r="U44" i="4"/>
  <c r="U45" i="4"/>
  <c r="W44" i="4"/>
  <c r="W45" i="4"/>
  <c r="AD45" i="4"/>
  <c r="AD44" i="4"/>
  <c r="AH45" i="4"/>
  <c r="AH44" i="4"/>
  <c r="AL45" i="4"/>
  <c r="AL44" i="4"/>
  <c r="AR45" i="4"/>
  <c r="AR44" i="4"/>
  <c r="AV45" i="4"/>
  <c r="AV44" i="4"/>
  <c r="AZ45" i="4"/>
  <c r="AZ44" i="4"/>
  <c r="BD45" i="4"/>
  <c r="BD44" i="4"/>
  <c r="BH45" i="4"/>
  <c r="BH44" i="4"/>
  <c r="BL45" i="4"/>
  <c r="BL44" i="4"/>
  <c r="BN45" i="4"/>
  <c r="BN44" i="4"/>
  <c r="E98" i="4"/>
  <c r="E83" i="4"/>
  <c r="E66" i="4"/>
  <c r="E50" i="4"/>
  <c r="I98" i="4"/>
  <c r="I83" i="4"/>
  <c r="I66" i="4"/>
  <c r="I50" i="4"/>
  <c r="K98" i="4"/>
  <c r="K83" i="4"/>
  <c r="K66" i="4"/>
  <c r="K50" i="4"/>
  <c r="O98" i="4"/>
  <c r="O83" i="4"/>
  <c r="O66" i="4"/>
  <c r="O50" i="4"/>
  <c r="S98" i="4"/>
  <c r="S83" i="4"/>
  <c r="S66" i="4"/>
  <c r="S50" i="4"/>
  <c r="U98" i="4"/>
  <c r="U83" i="4"/>
  <c r="U66" i="4"/>
  <c r="U50" i="4"/>
  <c r="Y98" i="4"/>
  <c r="Y83" i="4"/>
  <c r="Y66" i="4"/>
  <c r="Y50" i="4"/>
  <c r="AC98" i="4"/>
  <c r="AC83" i="4"/>
  <c r="AC66" i="4"/>
  <c r="AC50" i="4"/>
  <c r="AG98" i="4"/>
  <c r="AG83" i="4"/>
  <c r="AG66" i="4"/>
  <c r="AG50" i="4"/>
  <c r="AK98" i="4"/>
  <c r="AK83" i="4"/>
  <c r="AK66" i="4"/>
  <c r="AK50" i="4"/>
  <c r="AO98" i="4"/>
  <c r="AO83" i="4"/>
  <c r="AO66" i="4"/>
  <c r="AO50" i="4"/>
  <c r="D98" i="4"/>
  <c r="D83" i="4"/>
  <c r="D66" i="4"/>
  <c r="D50" i="4"/>
  <c r="F98" i="4"/>
  <c r="F83" i="4"/>
  <c r="F66" i="4"/>
  <c r="F50" i="4"/>
  <c r="H98" i="4"/>
  <c r="H83" i="4"/>
  <c r="H66" i="4"/>
  <c r="H50" i="4"/>
  <c r="J98" i="4"/>
  <c r="J83" i="4"/>
  <c r="J66" i="4"/>
  <c r="J50" i="4"/>
  <c r="L98" i="4"/>
  <c r="L83" i="4"/>
  <c r="L66" i="4"/>
  <c r="L50" i="4"/>
  <c r="N98" i="4"/>
  <c r="N83" i="4"/>
  <c r="N66" i="4"/>
  <c r="N50" i="4"/>
  <c r="P98" i="4"/>
  <c r="P83" i="4"/>
  <c r="P66" i="4"/>
  <c r="P50" i="4"/>
  <c r="R98" i="4"/>
  <c r="R83" i="4"/>
  <c r="R66" i="4"/>
  <c r="R50" i="4"/>
  <c r="T98" i="4"/>
  <c r="T83" i="4"/>
  <c r="T66" i="4"/>
  <c r="T50" i="4"/>
  <c r="V98" i="4"/>
  <c r="V83" i="4"/>
  <c r="V66" i="4"/>
  <c r="V50" i="4"/>
  <c r="X98" i="4"/>
  <c r="X83" i="4"/>
  <c r="X66" i="4"/>
  <c r="X50" i="4"/>
  <c r="Z98" i="4"/>
  <c r="Z83" i="4"/>
  <c r="Z66" i="4"/>
  <c r="Z50" i="4"/>
  <c r="AB98" i="4"/>
  <c r="AB83" i="4"/>
  <c r="AB66" i="4"/>
  <c r="AB50" i="4"/>
  <c r="AD98" i="4"/>
  <c r="AD83" i="4"/>
  <c r="AD66" i="4"/>
  <c r="AD50" i="4"/>
  <c r="AF98" i="4"/>
  <c r="AF83" i="4"/>
  <c r="AF66" i="4"/>
  <c r="AF50" i="4"/>
  <c r="AH98" i="4"/>
  <c r="AH83" i="4"/>
  <c r="AH66" i="4"/>
  <c r="AH50" i="4"/>
  <c r="AJ98" i="4"/>
  <c r="AJ83" i="4"/>
  <c r="AJ66" i="4"/>
  <c r="AJ50" i="4"/>
  <c r="AL98" i="4"/>
  <c r="AL83" i="4"/>
  <c r="AL66" i="4"/>
  <c r="AL50" i="4"/>
  <c r="AN98" i="4"/>
  <c r="AN83" i="4"/>
  <c r="AN66" i="4"/>
  <c r="AN50" i="4"/>
  <c r="AP98" i="4"/>
  <c r="AP83" i="4"/>
  <c r="AP66" i="4"/>
  <c r="AP50" i="4"/>
  <c r="AR98" i="4"/>
  <c r="AR83" i="4"/>
  <c r="AR66" i="4"/>
  <c r="AR50" i="4"/>
  <c r="AT98" i="4"/>
  <c r="AT83" i="4"/>
  <c r="AT66" i="4"/>
  <c r="AT50" i="4"/>
  <c r="AV98" i="4"/>
  <c r="AV83" i="4"/>
  <c r="AV66" i="4"/>
  <c r="AV50" i="4"/>
  <c r="AX98" i="4"/>
  <c r="AX83" i="4"/>
  <c r="AX66" i="4"/>
  <c r="AX50" i="4"/>
  <c r="AZ98" i="4"/>
  <c r="AZ83" i="4"/>
  <c r="AZ66" i="4"/>
  <c r="AZ50" i="4"/>
  <c r="BB98" i="4"/>
  <c r="BB83" i="4"/>
  <c r="BB66" i="4"/>
  <c r="BB50" i="4"/>
  <c r="BD98" i="4"/>
  <c r="BD83" i="4"/>
  <c r="BD66" i="4"/>
  <c r="BD50" i="4"/>
  <c r="BF98" i="4"/>
  <c r="BF83" i="4"/>
  <c r="BF66" i="4"/>
  <c r="BF50" i="4"/>
  <c r="BH98" i="4"/>
  <c r="BH83" i="4"/>
  <c r="BH66" i="4"/>
  <c r="BH50" i="4"/>
  <c r="BJ98" i="4"/>
  <c r="BJ83" i="4"/>
  <c r="BJ66" i="4"/>
  <c r="BJ50" i="4"/>
  <c r="BL98" i="4"/>
  <c r="BL83" i="4"/>
  <c r="BL66" i="4"/>
  <c r="BL50" i="4"/>
  <c r="BN98" i="4"/>
  <c r="BN83" i="4"/>
  <c r="BN66" i="4"/>
  <c r="BN50" i="4"/>
  <c r="Y44" i="4"/>
  <c r="Y45" i="4"/>
  <c r="AA44" i="4"/>
  <c r="AA45" i="4"/>
  <c r="AC44" i="4"/>
  <c r="AC45" i="4"/>
  <c r="AE44" i="4"/>
  <c r="AE45" i="4"/>
  <c r="AG44" i="4"/>
  <c r="AG45" i="4"/>
  <c r="AI44" i="4"/>
  <c r="AI45" i="4"/>
  <c r="AK44" i="4"/>
  <c r="AK45" i="4"/>
  <c r="AM44" i="4"/>
  <c r="AM45" i="4"/>
  <c r="AO44" i="4"/>
  <c r="AO45" i="4"/>
  <c r="AQ44" i="4"/>
  <c r="AQ45" i="4"/>
  <c r="AS44" i="4"/>
  <c r="AS45" i="4"/>
  <c r="AU44" i="4"/>
  <c r="AU45" i="4"/>
  <c r="AW44" i="4"/>
  <c r="AW45" i="4"/>
  <c r="AY44" i="4"/>
  <c r="AY45" i="4"/>
  <c r="BA44" i="4"/>
  <c r="BA45" i="4"/>
  <c r="BC44" i="4"/>
  <c r="BC45" i="4"/>
  <c r="BE44" i="4"/>
  <c r="BE45" i="4"/>
  <c r="BG44" i="4"/>
  <c r="BG45" i="4"/>
  <c r="BI44" i="4"/>
  <c r="BI45" i="4"/>
  <c r="BK44" i="4"/>
  <c r="BK45" i="4"/>
  <c r="BM44" i="4"/>
  <c r="BM45" i="4"/>
  <c r="G98" i="4"/>
  <c r="G83" i="4"/>
  <c r="G66" i="4"/>
  <c r="G50" i="4"/>
  <c r="M98" i="4"/>
  <c r="M83" i="4"/>
  <c r="M66" i="4"/>
  <c r="M50" i="4"/>
  <c r="Q98" i="4"/>
  <c r="Q83" i="4"/>
  <c r="Q66" i="4"/>
  <c r="Q50" i="4"/>
  <c r="W98" i="4"/>
  <c r="W83" i="4"/>
  <c r="W66" i="4"/>
  <c r="W50" i="4"/>
  <c r="AA98" i="4"/>
  <c r="AA83" i="4"/>
  <c r="AA66" i="4"/>
  <c r="AA50" i="4"/>
  <c r="AE98" i="4"/>
  <c r="AE83" i="4"/>
  <c r="AE66" i="4"/>
  <c r="AE50" i="4"/>
  <c r="AI98" i="4"/>
  <c r="AI83" i="4"/>
  <c r="AI66" i="4"/>
  <c r="AI50" i="4"/>
  <c r="AM98" i="4"/>
  <c r="AM83" i="4"/>
  <c r="AM66" i="4"/>
  <c r="AM50" i="4"/>
  <c r="AQ98" i="4"/>
  <c r="AQ83" i="4"/>
  <c r="AQ66" i="4"/>
  <c r="AQ50" i="4"/>
  <c r="AS98" i="4"/>
  <c r="AS83" i="4"/>
  <c r="AS66" i="4"/>
  <c r="AS50" i="4"/>
  <c r="AU98" i="4"/>
  <c r="AU83" i="4"/>
  <c r="AU66" i="4"/>
  <c r="AU50" i="4"/>
  <c r="AW98" i="4"/>
  <c r="AW83" i="4"/>
  <c r="AW66" i="4"/>
  <c r="AW50" i="4"/>
  <c r="AY98" i="4"/>
  <c r="AY83" i="4"/>
  <c r="AY66" i="4"/>
  <c r="AY50" i="4"/>
  <c r="BA98" i="4"/>
  <c r="BA83" i="4"/>
  <c r="BA66" i="4"/>
  <c r="BA50" i="4"/>
  <c r="BC98" i="4"/>
  <c r="BC83" i="4"/>
  <c r="BC66" i="4"/>
  <c r="BC50" i="4"/>
  <c r="BE98" i="4"/>
  <c r="BE83" i="4"/>
  <c r="BE66" i="4"/>
  <c r="BE50" i="4"/>
  <c r="BG98" i="4"/>
  <c r="BG83" i="4"/>
  <c r="BG66" i="4"/>
  <c r="BG50" i="4"/>
  <c r="BI98" i="4"/>
  <c r="BI83" i="4"/>
  <c r="BI66" i="4"/>
  <c r="BI50" i="4"/>
  <c r="BK98" i="4"/>
  <c r="BK83" i="4"/>
  <c r="BK66" i="4"/>
  <c r="BK50" i="4"/>
  <c r="BM98" i="4"/>
  <c r="BM83" i="4"/>
  <c r="BM66" i="4"/>
  <c r="BM50" i="4"/>
  <c r="F45" i="4"/>
  <c r="F44" i="4"/>
  <c r="H45" i="4"/>
  <c r="H44" i="4"/>
  <c r="J45" i="4"/>
  <c r="J44" i="4"/>
  <c r="L45" i="4"/>
  <c r="L44" i="4"/>
  <c r="N45" i="4"/>
  <c r="N44" i="4"/>
  <c r="P45" i="4"/>
  <c r="P44" i="4"/>
  <c r="R45" i="4"/>
  <c r="R44" i="4"/>
  <c r="T45" i="4"/>
  <c r="T44" i="4"/>
  <c r="V45" i="4"/>
  <c r="V44" i="4"/>
  <c r="E108" i="4"/>
  <c r="E109" i="4" s="1"/>
  <c r="E92" i="4"/>
  <c r="E93" i="4" s="1"/>
  <c r="E60" i="4"/>
  <c r="E61" i="4" s="1"/>
  <c r="E77" i="4"/>
  <c r="E78" i="4" s="1"/>
  <c r="E43" i="4"/>
  <c r="G108" i="4"/>
  <c r="G109" i="4" s="1"/>
  <c r="G92" i="4"/>
  <c r="G93" i="4" s="1"/>
  <c r="G77" i="4"/>
  <c r="G78" i="4" s="1"/>
  <c r="G60" i="4"/>
  <c r="G61" i="4" s="1"/>
  <c r="G43" i="4"/>
  <c r="I108" i="4"/>
  <c r="I109" i="4" s="1"/>
  <c r="I92" i="4"/>
  <c r="I93" i="4" s="1"/>
  <c r="I60" i="4"/>
  <c r="I61" i="4" s="1"/>
  <c r="I77" i="4"/>
  <c r="I78" i="4" s="1"/>
  <c r="I43" i="4"/>
  <c r="K108" i="4"/>
  <c r="K109" i="4" s="1"/>
  <c r="K92" i="4"/>
  <c r="K93" i="4" s="1"/>
  <c r="K77" i="4"/>
  <c r="K78" i="4" s="1"/>
  <c r="K60" i="4"/>
  <c r="K61" i="4" s="1"/>
  <c r="K43" i="4"/>
  <c r="M108" i="4"/>
  <c r="M109" i="4" s="1"/>
  <c r="M92" i="4"/>
  <c r="M93" i="4" s="1"/>
  <c r="M60" i="4"/>
  <c r="M61" i="4" s="1"/>
  <c r="M77" i="4"/>
  <c r="M78" i="4" s="1"/>
  <c r="M43" i="4"/>
  <c r="O108" i="4"/>
  <c r="O109" i="4" s="1"/>
  <c r="O92" i="4"/>
  <c r="O93" i="4" s="1"/>
  <c r="O77" i="4"/>
  <c r="O78" i="4" s="1"/>
  <c r="O60" i="4"/>
  <c r="O61" i="4" s="1"/>
  <c r="O43" i="4"/>
  <c r="Q108" i="4"/>
  <c r="Q109" i="4" s="1"/>
  <c r="Q92" i="4"/>
  <c r="Q93" i="4" s="1"/>
  <c r="Q60" i="4"/>
  <c r="Q61" i="4" s="1"/>
  <c r="Q77" i="4"/>
  <c r="Q78" i="4" s="1"/>
  <c r="Q43" i="4"/>
  <c r="S108" i="4"/>
  <c r="S109" i="4" s="1"/>
  <c r="S92" i="4"/>
  <c r="S93" i="4" s="1"/>
  <c r="S77" i="4"/>
  <c r="S78" i="4" s="1"/>
  <c r="S60" i="4"/>
  <c r="S61" i="4" s="1"/>
  <c r="S43" i="4"/>
  <c r="U108" i="4"/>
  <c r="U109" i="4" s="1"/>
  <c r="U92" i="4"/>
  <c r="U93" i="4" s="1"/>
  <c r="U60" i="4"/>
  <c r="U61" i="4" s="1"/>
  <c r="U77" i="4"/>
  <c r="U78" i="4" s="1"/>
  <c r="U43" i="4"/>
  <c r="W108" i="4"/>
  <c r="W109" i="4" s="1"/>
  <c r="W92" i="4"/>
  <c r="W93" i="4" s="1"/>
  <c r="W77" i="4"/>
  <c r="W78" i="4" s="1"/>
  <c r="W60" i="4"/>
  <c r="W61" i="4" s="1"/>
  <c r="W43" i="4"/>
  <c r="Y80" i="4"/>
  <c r="Y79" i="4"/>
  <c r="AC80" i="4"/>
  <c r="AC79" i="4"/>
  <c r="AG79" i="4"/>
  <c r="AG80" i="4"/>
  <c r="AK79" i="4"/>
  <c r="AK80" i="4"/>
  <c r="AO79" i="4"/>
  <c r="AO80" i="4"/>
  <c r="AS79" i="4"/>
  <c r="AS80" i="4"/>
  <c r="AW79" i="4"/>
  <c r="AW80" i="4"/>
  <c r="BA79" i="4"/>
  <c r="BA80" i="4"/>
  <c r="BE79" i="4"/>
  <c r="BE80" i="4"/>
  <c r="BI79" i="4"/>
  <c r="BI80" i="4"/>
  <c r="BM79" i="4"/>
  <c r="BM80" i="4"/>
  <c r="D108" i="4"/>
  <c r="D109" i="4" s="1"/>
  <c r="D92" i="4"/>
  <c r="D93" i="4" s="1"/>
  <c r="D77" i="4"/>
  <c r="D78" i="4" s="1"/>
  <c r="F108" i="4"/>
  <c r="F109" i="4" s="1"/>
  <c r="F92" i="4"/>
  <c r="F93" i="4" s="1"/>
  <c r="F77" i="4"/>
  <c r="F78" i="4" s="1"/>
  <c r="H108" i="4"/>
  <c r="H109" i="4" s="1"/>
  <c r="H92" i="4"/>
  <c r="H93" i="4" s="1"/>
  <c r="H77" i="4"/>
  <c r="H78" i="4" s="1"/>
  <c r="J108" i="4"/>
  <c r="J109" i="4" s="1"/>
  <c r="J92" i="4"/>
  <c r="J93" i="4" s="1"/>
  <c r="J77" i="4"/>
  <c r="J78" i="4" s="1"/>
  <c r="L108" i="4"/>
  <c r="L109" i="4" s="1"/>
  <c r="L92" i="4"/>
  <c r="L93" i="4" s="1"/>
  <c r="L77" i="4"/>
  <c r="L78" i="4" s="1"/>
  <c r="N108" i="4"/>
  <c r="N109" i="4" s="1"/>
  <c r="N92" i="4"/>
  <c r="N93" i="4" s="1"/>
  <c r="N77" i="4"/>
  <c r="N78" i="4" s="1"/>
  <c r="P108" i="4"/>
  <c r="P109" i="4" s="1"/>
  <c r="P92" i="4"/>
  <c r="P93" i="4" s="1"/>
  <c r="P77" i="4"/>
  <c r="P78" i="4" s="1"/>
  <c r="R108" i="4"/>
  <c r="R109" i="4" s="1"/>
  <c r="R92" i="4"/>
  <c r="R93" i="4" s="1"/>
  <c r="R77" i="4"/>
  <c r="R78" i="4" s="1"/>
  <c r="T108" i="4"/>
  <c r="T109" i="4" s="1"/>
  <c r="T92" i="4"/>
  <c r="T93" i="4" s="1"/>
  <c r="T77" i="4"/>
  <c r="T78" i="4" s="1"/>
  <c r="V108" i="4"/>
  <c r="V109" i="4" s="1"/>
  <c r="V92" i="4"/>
  <c r="V93" i="4" s="1"/>
  <c r="V77" i="4"/>
  <c r="V78" i="4" s="1"/>
  <c r="X108" i="4"/>
  <c r="X109" i="4" s="1"/>
  <c r="X92" i="4"/>
  <c r="X93" i="4" s="1"/>
  <c r="X77" i="4"/>
  <c r="Z108" i="4"/>
  <c r="Z109" i="4" s="1"/>
  <c r="Z92" i="4"/>
  <c r="Z93" i="4" s="1"/>
  <c r="Z77" i="4"/>
  <c r="Z78" i="4" s="1"/>
  <c r="AB108" i="4"/>
  <c r="AB109" i="4" s="1"/>
  <c r="AB92" i="4"/>
  <c r="AB93" i="4" s="1"/>
  <c r="AB77" i="4"/>
  <c r="AB78" i="4" s="1"/>
  <c r="AD108" i="4"/>
  <c r="AD109" i="4" s="1"/>
  <c r="AD92" i="4"/>
  <c r="AD93" i="4" s="1"/>
  <c r="AD77" i="4"/>
  <c r="AD78" i="4" s="1"/>
  <c r="AF108" i="4"/>
  <c r="AF109" i="4" s="1"/>
  <c r="AF92" i="4"/>
  <c r="AF93" i="4" s="1"/>
  <c r="AF77" i="4"/>
  <c r="AF78" i="4" s="1"/>
  <c r="AH108" i="4"/>
  <c r="AH109" i="4" s="1"/>
  <c r="AH92" i="4"/>
  <c r="AH93" i="4" s="1"/>
  <c r="AH77" i="4"/>
  <c r="AH78" i="4" s="1"/>
  <c r="AJ108" i="4"/>
  <c r="AJ109" i="4" s="1"/>
  <c r="AJ92" i="4"/>
  <c r="AJ93" i="4" s="1"/>
  <c r="AJ77" i="4"/>
  <c r="AJ78" i="4" s="1"/>
  <c r="AL108" i="4"/>
  <c r="AL109" i="4" s="1"/>
  <c r="AL92" i="4"/>
  <c r="AL93" i="4" s="1"/>
  <c r="AL77" i="4"/>
  <c r="AL78" i="4" s="1"/>
  <c r="AN108" i="4"/>
  <c r="AN109" i="4" s="1"/>
  <c r="AN92" i="4"/>
  <c r="AN93" i="4" s="1"/>
  <c r="AN77" i="4"/>
  <c r="AN78" i="4" s="1"/>
  <c r="AP108" i="4"/>
  <c r="AP109" i="4" s="1"/>
  <c r="AP92" i="4"/>
  <c r="AP93" i="4" s="1"/>
  <c r="AP77" i="4"/>
  <c r="AP78" i="4" s="1"/>
  <c r="AR108" i="4"/>
  <c r="AR109" i="4" s="1"/>
  <c r="AR92" i="4"/>
  <c r="AR93" i="4" s="1"/>
  <c r="AR77" i="4"/>
  <c r="AR78" i="4" s="1"/>
  <c r="AT108" i="4"/>
  <c r="AT109" i="4" s="1"/>
  <c r="AT92" i="4"/>
  <c r="AT93" i="4" s="1"/>
  <c r="AT77" i="4"/>
  <c r="AT78" i="4" s="1"/>
  <c r="AV108" i="4"/>
  <c r="AV109" i="4" s="1"/>
  <c r="AV92" i="4"/>
  <c r="AV93" i="4" s="1"/>
  <c r="AV77" i="4"/>
  <c r="AV78" i="4" s="1"/>
  <c r="AX108" i="4"/>
  <c r="AX109" i="4" s="1"/>
  <c r="AX92" i="4"/>
  <c r="AX93" i="4" s="1"/>
  <c r="AX77" i="4"/>
  <c r="AX78" i="4" s="1"/>
  <c r="AZ108" i="4"/>
  <c r="AZ109" i="4" s="1"/>
  <c r="AZ92" i="4"/>
  <c r="AZ93" i="4" s="1"/>
  <c r="AZ77" i="4"/>
  <c r="AZ78" i="4" s="1"/>
  <c r="BB108" i="4"/>
  <c r="BB109" i="4" s="1"/>
  <c r="BB92" i="4"/>
  <c r="BB93" i="4" s="1"/>
  <c r="BB77" i="4"/>
  <c r="BB78" i="4" s="1"/>
  <c r="BD108" i="4"/>
  <c r="BD109" i="4" s="1"/>
  <c r="BD92" i="4"/>
  <c r="BD93" i="4" s="1"/>
  <c r="BD77" i="4"/>
  <c r="BD78" i="4" s="1"/>
  <c r="BF108" i="4"/>
  <c r="BF109" i="4" s="1"/>
  <c r="BF92" i="4"/>
  <c r="BF93" i="4" s="1"/>
  <c r="BF77" i="4"/>
  <c r="BF78" i="4" s="1"/>
  <c r="BH108" i="4"/>
  <c r="BH109" i="4" s="1"/>
  <c r="BH92" i="4"/>
  <c r="BH93" i="4" s="1"/>
  <c r="BH77" i="4"/>
  <c r="BH78" i="4" s="1"/>
  <c r="BJ108" i="4"/>
  <c r="BJ109" i="4" s="1"/>
  <c r="BJ92" i="4"/>
  <c r="BJ93" i="4" s="1"/>
  <c r="BJ77" i="4"/>
  <c r="BJ78" i="4" s="1"/>
  <c r="BL108" i="4"/>
  <c r="BL109" i="4" s="1"/>
  <c r="BL92" i="4"/>
  <c r="BL93" i="4" s="1"/>
  <c r="BL77" i="4"/>
  <c r="BL78" i="4" s="1"/>
  <c r="BN108" i="4"/>
  <c r="BN109" i="4" s="1"/>
  <c r="BN92" i="4"/>
  <c r="BN93" i="4" s="1"/>
  <c r="BN77" i="4"/>
  <c r="BN78" i="4" s="1"/>
  <c r="W95" i="4"/>
  <c r="Y43" i="4"/>
  <c r="AC43" i="4"/>
  <c r="AG43" i="4"/>
  <c r="AK43" i="4"/>
  <c r="AO43" i="4"/>
  <c r="AS43" i="4"/>
  <c r="AW43" i="4"/>
  <c r="BA43" i="4"/>
  <c r="BE43" i="4"/>
  <c r="BI43" i="4"/>
  <c r="BM43" i="4"/>
  <c r="X44" i="4"/>
  <c r="D60" i="4"/>
  <c r="D61" i="4" s="1"/>
  <c r="F60" i="4"/>
  <c r="F61" i="4" s="1"/>
  <c r="H60" i="4"/>
  <c r="H61" i="4" s="1"/>
  <c r="J60" i="4"/>
  <c r="J61" i="4" s="1"/>
  <c r="L60" i="4"/>
  <c r="L61" i="4" s="1"/>
  <c r="N60" i="4"/>
  <c r="N61" i="4" s="1"/>
  <c r="P60" i="4"/>
  <c r="P61" i="4" s="1"/>
  <c r="R60" i="4"/>
  <c r="R61" i="4" s="1"/>
  <c r="T60" i="4"/>
  <c r="T61" i="4" s="1"/>
  <c r="V60" i="4"/>
  <c r="V61" i="4" s="1"/>
  <c r="X60" i="4"/>
  <c r="X61" i="4" s="1"/>
  <c r="Z60" i="4"/>
  <c r="Z61" i="4" s="1"/>
  <c r="AB60" i="4"/>
  <c r="AB61" i="4" s="1"/>
  <c r="AD60" i="4"/>
  <c r="AD61" i="4" s="1"/>
  <c r="AF60" i="4"/>
  <c r="AF61" i="4" s="1"/>
  <c r="AH60" i="4"/>
  <c r="AH61" i="4" s="1"/>
  <c r="AJ60" i="4"/>
  <c r="AJ61" i="4" s="1"/>
  <c r="AL60" i="4"/>
  <c r="AL61" i="4" s="1"/>
  <c r="AN60" i="4"/>
  <c r="AN61" i="4" s="1"/>
  <c r="AP60" i="4"/>
  <c r="AP61" i="4" s="1"/>
  <c r="AR60" i="4"/>
  <c r="AR61" i="4" s="1"/>
  <c r="AT60" i="4"/>
  <c r="AT61" i="4" s="1"/>
  <c r="AV60" i="4"/>
  <c r="AV61" i="4" s="1"/>
  <c r="AX60" i="4"/>
  <c r="AX61" i="4" s="1"/>
  <c r="AZ60" i="4"/>
  <c r="AZ61" i="4" s="1"/>
  <c r="BB60" i="4"/>
  <c r="BB61" i="4" s="1"/>
  <c r="BD60" i="4"/>
  <c r="BD61" i="4" s="1"/>
  <c r="BF60" i="4"/>
  <c r="BF61" i="4" s="1"/>
  <c r="BH60" i="4"/>
  <c r="BH61" i="4" s="1"/>
  <c r="BJ60" i="4"/>
  <c r="BJ61" i="4" s="1"/>
  <c r="BL60" i="4"/>
  <c r="BL61" i="4" s="1"/>
  <c r="BN60" i="4"/>
  <c r="BN61" i="4" s="1"/>
  <c r="Y108" i="4"/>
  <c r="Y109" i="4" s="1"/>
  <c r="Y92" i="4"/>
  <c r="Y93" i="4" s="1"/>
  <c r="AA108" i="4"/>
  <c r="AA109" i="4" s="1"/>
  <c r="AA92" i="4"/>
  <c r="AA93" i="4" s="1"/>
  <c r="AC108" i="4"/>
  <c r="AC109" i="4" s="1"/>
  <c r="AC92" i="4"/>
  <c r="AC93" i="4" s="1"/>
  <c r="AE108" i="4"/>
  <c r="AE109" i="4" s="1"/>
  <c r="AE92" i="4"/>
  <c r="AE93" i="4" s="1"/>
  <c r="AG108" i="4"/>
  <c r="AG109" i="4" s="1"/>
  <c r="AG92" i="4"/>
  <c r="AG93" i="4" s="1"/>
  <c r="AI108" i="4"/>
  <c r="AI109" i="4" s="1"/>
  <c r="AI92" i="4"/>
  <c r="AI93" i="4" s="1"/>
  <c r="AK108" i="4"/>
  <c r="AK109" i="4" s="1"/>
  <c r="AK92" i="4"/>
  <c r="AK93" i="4" s="1"/>
  <c r="AM108" i="4"/>
  <c r="AM109" i="4" s="1"/>
  <c r="AM92" i="4"/>
  <c r="AM93" i="4" s="1"/>
  <c r="AO108" i="4"/>
  <c r="AO109" i="4" s="1"/>
  <c r="AO92" i="4"/>
  <c r="AO93" i="4" s="1"/>
  <c r="AQ108" i="4"/>
  <c r="AQ109" i="4" s="1"/>
  <c r="AQ92" i="4"/>
  <c r="AQ93" i="4" s="1"/>
  <c r="AS108" i="4"/>
  <c r="AS109" i="4" s="1"/>
  <c r="AS92" i="4"/>
  <c r="AS93" i="4" s="1"/>
  <c r="AU108" i="4"/>
  <c r="AU109" i="4" s="1"/>
  <c r="AU92" i="4"/>
  <c r="AU93" i="4" s="1"/>
  <c r="AW108" i="4"/>
  <c r="AW109" i="4" s="1"/>
  <c r="AW92" i="4"/>
  <c r="AW93" i="4" s="1"/>
  <c r="AY108" i="4"/>
  <c r="AY109" i="4" s="1"/>
  <c r="AY92" i="4"/>
  <c r="AY93" i="4" s="1"/>
  <c r="BA108" i="4"/>
  <c r="BA109" i="4" s="1"/>
  <c r="BA92" i="4"/>
  <c r="BA93" i="4" s="1"/>
  <c r="BC108" i="4"/>
  <c r="BC109" i="4" s="1"/>
  <c r="BC92" i="4"/>
  <c r="BC93" i="4" s="1"/>
  <c r="BE108" i="4"/>
  <c r="BE109" i="4" s="1"/>
  <c r="BE92" i="4"/>
  <c r="BE93" i="4" s="1"/>
  <c r="BG108" i="4"/>
  <c r="BG109" i="4" s="1"/>
  <c r="BG92" i="4"/>
  <c r="BG93" i="4" s="1"/>
  <c r="BI108" i="4"/>
  <c r="BI109" i="4" s="1"/>
  <c r="BI92" i="4"/>
  <c r="BI93" i="4" s="1"/>
  <c r="BK108" i="4"/>
  <c r="BK109" i="4" s="1"/>
  <c r="BK92" i="4"/>
  <c r="BK93" i="4" s="1"/>
  <c r="BM108" i="4"/>
  <c r="BM109" i="4" s="1"/>
  <c r="BM92" i="4"/>
  <c r="BM93" i="4" s="1"/>
  <c r="F95" i="4"/>
  <c r="AD95" i="4"/>
  <c r="AL95" i="4"/>
  <c r="AX95" i="4"/>
  <c r="X45" i="4"/>
  <c r="Y60" i="4"/>
  <c r="Y61" i="4" s="1"/>
  <c r="AA60" i="4"/>
  <c r="AA61" i="4" s="1"/>
  <c r="AC60" i="4"/>
  <c r="AC61" i="4" s="1"/>
  <c r="AE60" i="4"/>
  <c r="AE61" i="4" s="1"/>
  <c r="AG60" i="4"/>
  <c r="AG61" i="4" s="1"/>
  <c r="AI60" i="4"/>
  <c r="AI61" i="4" s="1"/>
  <c r="AK60" i="4"/>
  <c r="AK61" i="4" s="1"/>
  <c r="AM60" i="4"/>
  <c r="AM61" i="4" s="1"/>
  <c r="AO60" i="4"/>
  <c r="AO61" i="4" s="1"/>
  <c r="AQ60" i="4"/>
  <c r="AQ61" i="4" s="1"/>
  <c r="AS60" i="4"/>
  <c r="AS61" i="4" s="1"/>
  <c r="AU60" i="4"/>
  <c r="AU61" i="4" s="1"/>
  <c r="AW60" i="4"/>
  <c r="AW61" i="4" s="1"/>
  <c r="AY60" i="4"/>
  <c r="AY61" i="4" s="1"/>
  <c r="BA60" i="4"/>
  <c r="BA61" i="4" s="1"/>
  <c r="BC60" i="4"/>
  <c r="BC61" i="4" s="1"/>
  <c r="BE60" i="4"/>
  <c r="BE61" i="4" s="1"/>
  <c r="BG60" i="4"/>
  <c r="BG61" i="4" s="1"/>
  <c r="BI60" i="4"/>
  <c r="BI61" i="4" s="1"/>
  <c r="BK60" i="4"/>
  <c r="BK61" i="4" s="1"/>
  <c r="BM60" i="4"/>
  <c r="BM61" i="4" s="1"/>
  <c r="AA77" i="4"/>
  <c r="AA78" i="4" s="1"/>
  <c r="AE77" i="4"/>
  <c r="AE78" i="4" s="1"/>
  <c r="AI77" i="4"/>
  <c r="AI78" i="4" s="1"/>
  <c r="AM77" i="4"/>
  <c r="AM78" i="4" s="1"/>
  <c r="AQ77" i="4"/>
  <c r="AQ78" i="4" s="1"/>
  <c r="AU77" i="4"/>
  <c r="AU78" i="4" s="1"/>
  <c r="AY77" i="4"/>
  <c r="AY78" i="4" s="1"/>
  <c r="BC77" i="4"/>
  <c r="BC78" i="4" s="1"/>
  <c r="BG77" i="4"/>
  <c r="BG78" i="4" s="1"/>
  <c r="BK77" i="4"/>
  <c r="BK78" i="4" s="1"/>
  <c r="Z111" i="4"/>
  <c r="AP110" i="4"/>
  <c r="G94" i="4" l="1"/>
  <c r="AM110" i="4"/>
  <c r="AJ94" i="4"/>
  <c r="G95" i="4"/>
  <c r="Z110" i="4"/>
  <c r="AZ94" i="4"/>
  <c r="W94" i="4"/>
  <c r="S111" i="4"/>
  <c r="J110" i="4"/>
  <c r="I94" i="4"/>
  <c r="AP111" i="4"/>
  <c r="AQ111" i="4"/>
  <c r="X94" i="4"/>
  <c r="AA111" i="5"/>
  <c r="AE95" i="5"/>
  <c r="AM112" i="5"/>
  <c r="BC112" i="5"/>
  <c r="AH112" i="5"/>
  <c r="BK112" i="5"/>
  <c r="AZ112" i="5"/>
  <c r="Z96" i="5"/>
  <c r="O112" i="5"/>
  <c r="AT95" i="5"/>
  <c r="AA112" i="5"/>
  <c r="S110" i="4"/>
  <c r="E79" i="4"/>
  <c r="X111" i="5"/>
  <c r="P110" i="4"/>
  <c r="M110" i="4"/>
  <c r="F112" i="5"/>
  <c r="X95" i="4"/>
  <c r="BK110" i="4"/>
  <c r="BL111" i="4"/>
  <c r="BJ95" i="4"/>
  <c r="T95" i="4"/>
  <c r="BI111" i="5"/>
  <c r="BN112" i="5"/>
  <c r="BG80" i="5"/>
  <c r="BK111" i="4"/>
  <c r="BJ110" i="4"/>
  <c r="BD112" i="5"/>
  <c r="U94" i="4"/>
  <c r="AE111" i="4"/>
  <c r="BF111" i="4"/>
  <c r="J111" i="4"/>
  <c r="AJ95" i="4"/>
  <c r="I95" i="4"/>
  <c r="AU110" i="4"/>
  <c r="BC110" i="4"/>
  <c r="Q111" i="4"/>
  <c r="AN111" i="4"/>
  <c r="AZ95" i="4"/>
  <c r="T94" i="4"/>
  <c r="BF110" i="4"/>
  <c r="U111" i="5"/>
  <c r="AM95" i="5"/>
  <c r="AX112" i="5"/>
  <c r="AQ95" i="5"/>
  <c r="BC95" i="5"/>
  <c r="K95" i="5"/>
  <c r="O80" i="5"/>
  <c r="AW112" i="5"/>
  <c r="E111" i="5"/>
  <c r="N112" i="5"/>
  <c r="BK95" i="5"/>
  <c r="W95" i="5"/>
  <c r="D94" i="4"/>
  <c r="D95" i="4"/>
  <c r="BM111" i="5"/>
  <c r="AW111" i="5"/>
  <c r="AG112" i="5"/>
  <c r="Q112" i="5"/>
  <c r="AV96" i="5"/>
  <c r="G95" i="5"/>
  <c r="AY112" i="5"/>
  <c r="AI111" i="5"/>
  <c r="Q111" i="5"/>
  <c r="BH111" i="5"/>
  <c r="BB95" i="5"/>
  <c r="R95" i="5"/>
  <c r="AI95" i="5"/>
  <c r="BA111" i="5"/>
  <c r="AK111" i="5"/>
  <c r="S112" i="5"/>
  <c r="AB111" i="5"/>
  <c r="BJ95" i="5"/>
  <c r="BE111" i="5"/>
  <c r="AQ112" i="5"/>
  <c r="W112" i="5"/>
  <c r="G112" i="5"/>
  <c r="AR111" i="5"/>
  <c r="AD96" i="5"/>
  <c r="BG112" i="5"/>
  <c r="AQ111" i="5"/>
  <c r="Y111" i="5"/>
  <c r="K112" i="5"/>
  <c r="AR112" i="5"/>
  <c r="F111" i="5"/>
  <c r="AL95" i="5"/>
  <c r="AY95" i="5"/>
  <c r="S95" i="5"/>
  <c r="AB96" i="5"/>
  <c r="S79" i="5"/>
  <c r="AV112" i="5"/>
  <c r="Z112" i="5"/>
  <c r="Z95" i="5"/>
  <c r="AA80" i="5"/>
  <c r="AO112" i="5"/>
  <c r="AC111" i="5"/>
  <c r="I112" i="5"/>
  <c r="H111" i="5"/>
  <c r="AI79" i="5"/>
  <c r="BM112" i="5"/>
  <c r="AY111" i="5"/>
  <c r="AO111" i="5"/>
  <c r="AE112" i="5"/>
  <c r="S111" i="5"/>
  <c r="I111" i="5"/>
  <c r="AB112" i="5"/>
  <c r="L111" i="5"/>
  <c r="BF95" i="5"/>
  <c r="BE95" i="5"/>
  <c r="BF96" i="5"/>
  <c r="AJ96" i="5"/>
  <c r="AM80" i="5"/>
  <c r="AG111" i="5"/>
  <c r="AN111" i="5"/>
  <c r="P111" i="5"/>
  <c r="AY79" i="5"/>
  <c r="G80" i="5"/>
  <c r="BE112" i="5"/>
  <c r="AS111" i="5"/>
  <c r="AI112" i="5"/>
  <c r="Y112" i="5"/>
  <c r="M111" i="5"/>
  <c r="BH112" i="5"/>
  <c r="AP112" i="5"/>
  <c r="P112" i="5"/>
  <c r="AP96" i="5"/>
  <c r="L96" i="5"/>
  <c r="I95" i="5"/>
  <c r="BC80" i="5"/>
  <c r="K80" i="5"/>
  <c r="BI112" i="5"/>
  <c r="BA112" i="5"/>
  <c r="AS112" i="5"/>
  <c r="AK112" i="5"/>
  <c r="AC112" i="5"/>
  <c r="U112" i="5"/>
  <c r="M112" i="5"/>
  <c r="E112" i="5"/>
  <c r="AJ111" i="5"/>
  <c r="V111" i="5"/>
  <c r="J111" i="5"/>
  <c r="BN95" i="5"/>
  <c r="AX95" i="5"/>
  <c r="AH96" i="5"/>
  <c r="J95" i="5"/>
  <c r="AO95" i="5"/>
  <c r="AQ80" i="5"/>
  <c r="W80" i="5"/>
  <c r="BH96" i="5"/>
  <c r="E95" i="5"/>
  <c r="R112" i="5"/>
  <c r="BF112" i="5"/>
  <c r="AZ111" i="5"/>
  <c r="AJ112" i="5"/>
  <c r="V112" i="5"/>
  <c r="J112" i="5"/>
  <c r="BN96" i="5"/>
  <c r="AX96" i="5"/>
  <c r="AU80" i="5"/>
  <c r="BK111" i="5"/>
  <c r="BC111" i="5"/>
  <c r="AU111" i="5"/>
  <c r="AM111" i="5"/>
  <c r="AE111" i="5"/>
  <c r="W111" i="5"/>
  <c r="O111" i="5"/>
  <c r="G111" i="5"/>
  <c r="BD111" i="5"/>
  <c r="AN112" i="5"/>
  <c r="X112" i="5"/>
  <c r="N111" i="5"/>
  <c r="BB96" i="5"/>
  <c r="AL96" i="5"/>
  <c r="Y95" i="5"/>
  <c r="AE80" i="5"/>
  <c r="AK95" i="5"/>
  <c r="AG95" i="5"/>
  <c r="BG111" i="5"/>
  <c r="H112" i="5"/>
  <c r="BJ96" i="5"/>
  <c r="AH95" i="5"/>
  <c r="BK80" i="5"/>
  <c r="AZ96" i="5"/>
  <c r="BI95" i="5"/>
  <c r="X110" i="4"/>
  <c r="W111" i="4"/>
  <c r="E111" i="4"/>
  <c r="AT111" i="4"/>
  <c r="X111" i="4"/>
  <c r="AH95" i="4"/>
  <c r="H94" i="4"/>
  <c r="G80" i="4"/>
  <c r="AY110" i="4"/>
  <c r="E94" i="4"/>
  <c r="AA111" i="4"/>
  <c r="G111" i="4"/>
  <c r="AZ111" i="4"/>
  <c r="BD95" i="4"/>
  <c r="AH94" i="4"/>
  <c r="R95" i="4"/>
  <c r="BD110" i="4"/>
  <c r="R94" i="4"/>
  <c r="AI110" i="4"/>
  <c r="O111" i="4"/>
  <c r="BD111" i="4"/>
  <c r="AD111" i="4"/>
  <c r="H111" i="4"/>
  <c r="AN110" i="4"/>
  <c r="AX94" i="4"/>
  <c r="BD94" i="4"/>
  <c r="AN94" i="4"/>
  <c r="J95" i="4"/>
  <c r="AU111" i="4"/>
  <c r="U111" i="4"/>
  <c r="K111" i="4"/>
  <c r="N110" i="4"/>
  <c r="BF95" i="4"/>
  <c r="AP95" i="4"/>
  <c r="Z94" i="4"/>
  <c r="J94" i="4"/>
  <c r="K95" i="4"/>
  <c r="E80" i="4"/>
  <c r="Q95" i="4"/>
  <c r="BN94" i="4"/>
  <c r="K110" i="4"/>
  <c r="AT110" i="4"/>
  <c r="AD110" i="4"/>
  <c r="N111" i="4"/>
  <c r="BF94" i="4"/>
  <c r="AP94" i="4"/>
  <c r="Q94" i="4"/>
  <c r="BJ111" i="4"/>
  <c r="AV110" i="4"/>
  <c r="AF110" i="4"/>
  <c r="P111" i="4"/>
  <c r="BN95" i="4"/>
  <c r="G79" i="4"/>
  <c r="BG111" i="4"/>
  <c r="AE110" i="4"/>
  <c r="BL110" i="4"/>
  <c r="AV111" i="4"/>
  <c r="AF111" i="4"/>
  <c r="T111" i="4"/>
  <c r="H110" i="4"/>
  <c r="O79" i="4"/>
  <c r="Z95" i="4"/>
  <c r="BN111" i="4"/>
  <c r="BC111" i="4"/>
  <c r="AM111" i="4"/>
  <c r="U110" i="4"/>
  <c r="BB110" i="4"/>
  <c r="V110" i="4"/>
  <c r="BH95" i="4"/>
  <c r="AN95" i="4"/>
  <c r="AB95" i="4"/>
  <c r="H95" i="4"/>
  <c r="K94" i="4"/>
  <c r="BN110" i="4"/>
  <c r="AH110" i="4"/>
  <c r="BH94" i="4"/>
  <c r="AB94" i="4"/>
  <c r="O95" i="4"/>
  <c r="O94" i="4"/>
  <c r="AH111" i="4"/>
  <c r="BG110" i="4"/>
  <c r="AQ110" i="4"/>
  <c r="AA110" i="4"/>
  <c r="E110" i="4"/>
  <c r="AJ111" i="4"/>
  <c r="BB95" i="4"/>
  <c r="V95" i="4"/>
  <c r="AL110" i="4"/>
  <c r="F110" i="4"/>
  <c r="AR95" i="4"/>
  <c r="L95" i="4"/>
  <c r="AX110" i="4"/>
  <c r="R110" i="4"/>
  <c r="AR94" i="4"/>
  <c r="L94" i="4"/>
  <c r="I111" i="4"/>
  <c r="AY111" i="4"/>
  <c r="AI111" i="4"/>
  <c r="I110" i="4"/>
  <c r="AX111" i="4"/>
  <c r="R111" i="4"/>
  <c r="AT95" i="4"/>
  <c r="N95" i="4"/>
  <c r="D111" i="4"/>
  <c r="W110" i="4"/>
  <c r="O110" i="4"/>
  <c r="G110" i="4"/>
  <c r="BB111" i="4"/>
  <c r="AL111" i="4"/>
  <c r="V111" i="4"/>
  <c r="F111" i="4"/>
  <c r="BJ94" i="4"/>
  <c r="BB94" i="4"/>
  <c r="AT94" i="4"/>
  <c r="AL94" i="4"/>
  <c r="AD94" i="4"/>
  <c r="V94" i="4"/>
  <c r="N94" i="4"/>
  <c r="F94" i="4"/>
  <c r="I79" i="4"/>
  <c r="BJ112" i="5"/>
  <c r="AD112" i="5"/>
  <c r="T112" i="5"/>
  <c r="L112" i="5"/>
  <c r="D111" i="5"/>
  <c r="N95" i="5"/>
  <c r="AS95" i="5"/>
  <c r="AC95" i="5"/>
  <c r="M95" i="5"/>
  <c r="BI79" i="5"/>
  <c r="BA79" i="5"/>
  <c r="AS79" i="5"/>
  <c r="AK79" i="5"/>
  <c r="AC79" i="5"/>
  <c r="U79" i="5"/>
  <c r="M79" i="5"/>
  <c r="BE111" i="4"/>
  <c r="AO111" i="4"/>
  <c r="AG111" i="4"/>
  <c r="Y111" i="4"/>
  <c r="BL95" i="4"/>
  <c r="AV95" i="4"/>
  <c r="AF95" i="4"/>
  <c r="P95" i="4"/>
  <c r="S95" i="4"/>
  <c r="K79" i="4"/>
  <c r="BL111" i="5"/>
  <c r="AF111" i="5"/>
  <c r="AN96" i="5"/>
  <c r="P96" i="5"/>
  <c r="E79" i="5"/>
  <c r="BM111" i="4"/>
  <c r="AW111" i="4"/>
  <c r="BM110" i="4"/>
  <c r="BE110" i="4"/>
  <c r="AW110" i="4"/>
  <c r="AO110" i="4"/>
  <c r="AG110" i="4"/>
  <c r="Y110" i="4"/>
  <c r="BL94" i="4"/>
  <c r="AV94" i="4"/>
  <c r="AF94" i="4"/>
  <c r="P94" i="4"/>
  <c r="S94" i="4"/>
  <c r="BL112" i="5"/>
  <c r="BB112" i="5"/>
  <c r="AF112" i="5"/>
  <c r="AP95" i="5"/>
  <c r="BM95" i="5"/>
  <c r="AW95" i="5"/>
  <c r="Q95" i="5"/>
  <c r="S79" i="4"/>
  <c r="BL96" i="5"/>
  <c r="AF96" i="5"/>
  <c r="T96" i="5"/>
  <c r="D96" i="5"/>
  <c r="U95" i="4"/>
  <c r="M95" i="4"/>
  <c r="E95" i="4"/>
  <c r="W79" i="4"/>
  <c r="AT112" i="5"/>
  <c r="AR96" i="5"/>
  <c r="V95" i="5"/>
  <c r="F95" i="5"/>
  <c r="BA95" i="5"/>
  <c r="U95" i="5"/>
  <c r="BM79" i="5"/>
  <c r="BE79" i="5"/>
  <c r="AW79" i="5"/>
  <c r="AO79" i="5"/>
  <c r="AG79" i="5"/>
  <c r="Y79" i="5"/>
  <c r="Q79" i="5"/>
  <c r="I79" i="5"/>
  <c r="M94" i="4"/>
  <c r="BI111" i="4"/>
  <c r="BA111" i="4"/>
  <c r="AS111" i="4"/>
  <c r="AK111" i="4"/>
  <c r="AC111" i="4"/>
  <c r="M111" i="4"/>
  <c r="BH110" i="4"/>
  <c r="AZ110" i="4"/>
  <c r="AR110" i="4"/>
  <c r="AJ110" i="4"/>
  <c r="AB110" i="4"/>
  <c r="T110" i="4"/>
  <c r="L110" i="4"/>
  <c r="D110" i="4"/>
  <c r="AV111" i="5"/>
  <c r="R111" i="5"/>
  <c r="BD96" i="5"/>
  <c r="X96" i="5"/>
  <c r="H96" i="5"/>
  <c r="BI110" i="4"/>
  <c r="BA110" i="4"/>
  <c r="AS110" i="4"/>
  <c r="AK110" i="4"/>
  <c r="AC110" i="4"/>
  <c r="BH111" i="4"/>
  <c r="AR111" i="4"/>
  <c r="AB111" i="4"/>
  <c r="L111" i="4"/>
  <c r="AL112" i="5"/>
  <c r="D112" i="5"/>
  <c r="U79" i="4"/>
  <c r="Q79" i="4"/>
  <c r="M79" i="4"/>
  <c r="BN111" i="5"/>
  <c r="BJ111" i="5"/>
  <c r="BF111" i="5"/>
  <c r="BB111" i="5"/>
  <c r="AX111" i="5"/>
  <c r="AT111" i="5"/>
  <c r="AP111" i="5"/>
  <c r="AL111" i="5"/>
  <c r="AH111" i="5"/>
  <c r="AD111" i="5"/>
  <c r="Z111" i="5"/>
  <c r="BL95" i="5"/>
  <c r="BH95" i="5"/>
  <c r="BD95" i="5"/>
  <c r="AZ95" i="5"/>
  <c r="AV95" i="5"/>
  <c r="AR95" i="5"/>
  <c r="AN95" i="5"/>
  <c r="AJ95" i="5"/>
  <c r="AF95" i="5"/>
  <c r="AB95" i="5"/>
  <c r="X95" i="5"/>
  <c r="V96" i="5"/>
  <c r="T95" i="5"/>
  <c r="R96" i="5"/>
  <c r="P95" i="5"/>
  <c r="N96" i="5"/>
  <c r="L95" i="5"/>
  <c r="J96" i="5"/>
  <c r="H95" i="5"/>
  <c r="F96" i="5"/>
  <c r="D95" i="5"/>
  <c r="BM96" i="5"/>
  <c r="BK96" i="5"/>
  <c r="BI96" i="5"/>
  <c r="BG96" i="5"/>
  <c r="BE96" i="5"/>
  <c r="BC96" i="5"/>
  <c r="BA96" i="5"/>
  <c r="AY96" i="5"/>
  <c r="AW96" i="5"/>
  <c r="AU96" i="5"/>
  <c r="AS96" i="5"/>
  <c r="AQ96" i="5"/>
  <c r="AO96" i="5"/>
  <c r="AM96" i="5"/>
  <c r="AK96" i="5"/>
  <c r="AI96" i="5"/>
  <c r="AG96" i="5"/>
  <c r="AE96" i="5"/>
  <c r="AC96" i="5"/>
  <c r="AA96" i="5"/>
  <c r="Y96" i="5"/>
  <c r="W96" i="5"/>
  <c r="U96" i="5"/>
  <c r="S96" i="5"/>
  <c r="Q96" i="5"/>
  <c r="O96" i="5"/>
  <c r="M96" i="5"/>
  <c r="K96" i="5"/>
  <c r="I96" i="5"/>
  <c r="G96" i="5"/>
  <c r="E96" i="5"/>
  <c r="T78" i="5"/>
  <c r="T60" i="5"/>
  <c r="P78" i="5"/>
  <c r="P60" i="5"/>
  <c r="L78" i="5"/>
  <c r="L60" i="5"/>
  <c r="H78" i="5"/>
  <c r="H60" i="5"/>
  <c r="D78" i="5"/>
  <c r="D60" i="5"/>
  <c r="BL78" i="5"/>
  <c r="BL60" i="5"/>
  <c r="BH78" i="5"/>
  <c r="BH60" i="5"/>
  <c r="BD78" i="5"/>
  <c r="BD60" i="5"/>
  <c r="AZ78" i="5"/>
  <c r="AZ60" i="5"/>
  <c r="AV78" i="5"/>
  <c r="AV60" i="5"/>
  <c r="AR78" i="5"/>
  <c r="AR60" i="5"/>
  <c r="AN78" i="5"/>
  <c r="AN60" i="5"/>
  <c r="AJ78" i="5"/>
  <c r="AJ60" i="5"/>
  <c r="AF78" i="5"/>
  <c r="AF60" i="5"/>
  <c r="AB78" i="5"/>
  <c r="AB60" i="5"/>
  <c r="X78" i="5"/>
  <c r="X60" i="5"/>
  <c r="BL79" i="5"/>
  <c r="BH79" i="5"/>
  <c r="BD79" i="5"/>
  <c r="AZ79" i="5"/>
  <c r="AV79" i="5"/>
  <c r="AR79" i="5"/>
  <c r="AN79" i="5"/>
  <c r="AJ79" i="5"/>
  <c r="AF79" i="5"/>
  <c r="AB79" i="5"/>
  <c r="X79" i="5"/>
  <c r="T79" i="5"/>
  <c r="P79" i="5"/>
  <c r="L79" i="5"/>
  <c r="H79" i="5"/>
  <c r="D79" i="5"/>
  <c r="BP30" i="5"/>
  <c r="BP45" i="5"/>
  <c r="BQ45" i="5" s="1"/>
  <c r="V78" i="5"/>
  <c r="V60" i="5"/>
  <c r="R78" i="5"/>
  <c r="R60" i="5"/>
  <c r="N78" i="5"/>
  <c r="N60" i="5"/>
  <c r="J78" i="5"/>
  <c r="J60" i="5"/>
  <c r="F78" i="5"/>
  <c r="F60" i="5"/>
  <c r="BN78" i="5"/>
  <c r="BN60" i="5"/>
  <c r="BJ78" i="5"/>
  <c r="BJ60" i="5"/>
  <c r="BF78" i="5"/>
  <c r="BF60" i="5"/>
  <c r="BB78" i="5"/>
  <c r="BB60" i="5"/>
  <c r="AX78" i="5"/>
  <c r="AX60" i="5"/>
  <c r="AT78" i="5"/>
  <c r="AT60" i="5"/>
  <c r="AP78" i="5"/>
  <c r="AP60" i="5"/>
  <c r="AL78" i="5"/>
  <c r="AL60" i="5"/>
  <c r="AH78" i="5"/>
  <c r="AH60" i="5"/>
  <c r="AD78" i="5"/>
  <c r="AD60" i="5"/>
  <c r="Z78" i="5"/>
  <c r="Z60" i="5"/>
  <c r="BM78" i="5"/>
  <c r="BM60" i="5"/>
  <c r="BK78" i="5"/>
  <c r="BK60" i="5"/>
  <c r="BI78" i="5"/>
  <c r="BI60" i="5"/>
  <c r="BG78" i="5"/>
  <c r="BG60" i="5"/>
  <c r="BE78" i="5"/>
  <c r="BE60" i="5"/>
  <c r="BC78" i="5"/>
  <c r="BC60" i="5"/>
  <c r="BA78" i="5"/>
  <c r="BA60" i="5"/>
  <c r="AY78" i="5"/>
  <c r="AY60" i="5"/>
  <c r="AW78" i="5"/>
  <c r="AW60" i="5"/>
  <c r="AU78" i="5"/>
  <c r="AU60" i="5"/>
  <c r="AS78" i="5"/>
  <c r="AS60" i="5"/>
  <c r="AQ78" i="5"/>
  <c r="AQ60" i="5"/>
  <c r="AO78" i="5"/>
  <c r="AO60" i="5"/>
  <c r="AM78" i="5"/>
  <c r="AM60" i="5"/>
  <c r="AK78" i="5"/>
  <c r="AK60" i="5"/>
  <c r="AI78" i="5"/>
  <c r="AI60" i="5"/>
  <c r="AG78" i="5"/>
  <c r="AG60" i="5"/>
  <c r="AE78" i="5"/>
  <c r="AE60" i="5"/>
  <c r="AC78" i="5"/>
  <c r="AC60" i="5"/>
  <c r="AA78" i="5"/>
  <c r="AA60" i="5"/>
  <c r="Y78" i="5"/>
  <c r="Y60" i="5"/>
  <c r="W78" i="5"/>
  <c r="W60" i="5"/>
  <c r="U78" i="5"/>
  <c r="U60" i="5"/>
  <c r="S78" i="5"/>
  <c r="S60" i="5"/>
  <c r="Q78" i="5"/>
  <c r="Q60" i="5"/>
  <c r="O78" i="5"/>
  <c r="O60" i="5"/>
  <c r="M78" i="5"/>
  <c r="M60" i="5"/>
  <c r="K78" i="5"/>
  <c r="K60" i="5"/>
  <c r="I78" i="5"/>
  <c r="I60" i="5"/>
  <c r="G78" i="5"/>
  <c r="G60" i="5"/>
  <c r="E78" i="5"/>
  <c r="E60" i="5"/>
  <c r="BN80" i="5"/>
  <c r="BL80" i="5"/>
  <c r="BJ80" i="5"/>
  <c r="BH80" i="5"/>
  <c r="BF80" i="5"/>
  <c r="BD80" i="5"/>
  <c r="BB80" i="5"/>
  <c r="AZ80" i="5"/>
  <c r="AX80" i="5"/>
  <c r="AV80" i="5"/>
  <c r="AT80" i="5"/>
  <c r="AR80" i="5"/>
  <c r="AP80" i="5"/>
  <c r="AN80" i="5"/>
  <c r="AL80" i="5"/>
  <c r="AJ80" i="5"/>
  <c r="AH80" i="5"/>
  <c r="AF80" i="5"/>
  <c r="AD80" i="5"/>
  <c r="AB80" i="5"/>
  <c r="Z80" i="5"/>
  <c r="X80" i="5"/>
  <c r="V80" i="5"/>
  <c r="T80" i="5"/>
  <c r="R80" i="5"/>
  <c r="P80" i="5"/>
  <c r="N80" i="5"/>
  <c r="L80" i="5"/>
  <c r="J80" i="5"/>
  <c r="H80" i="5"/>
  <c r="F80" i="5"/>
  <c r="D80" i="5"/>
  <c r="BP44" i="5"/>
  <c r="BQ44" i="5" s="1"/>
  <c r="X80" i="4"/>
  <c r="X79" i="4"/>
  <c r="X78" i="4"/>
  <c r="BM94" i="4"/>
  <c r="BK95" i="4"/>
  <c r="BI94" i="4"/>
  <c r="BG95" i="4"/>
  <c r="BE94" i="4"/>
  <c r="BC95" i="4"/>
  <c r="BA94" i="4"/>
  <c r="AY95" i="4"/>
  <c r="AW94" i="4"/>
  <c r="AU95" i="4"/>
  <c r="AS94" i="4"/>
  <c r="AQ95" i="4"/>
  <c r="AO94" i="4"/>
  <c r="AM95" i="4"/>
  <c r="AK94" i="4"/>
  <c r="AI95" i="4"/>
  <c r="AG94" i="4"/>
  <c r="AE95" i="4"/>
  <c r="AC94" i="4"/>
  <c r="AA95" i="4"/>
  <c r="Y94" i="4"/>
  <c r="BK79" i="4"/>
  <c r="BG79" i="4"/>
  <c r="BC79" i="4"/>
  <c r="AY79" i="4"/>
  <c r="AU79" i="4"/>
  <c r="AQ79" i="4"/>
  <c r="AM79" i="4"/>
  <c r="AI79" i="4"/>
  <c r="AE80" i="4"/>
  <c r="AA80" i="4"/>
  <c r="W80" i="4"/>
  <c r="U80" i="4"/>
  <c r="S80" i="4"/>
  <c r="Q80" i="4"/>
  <c r="O80" i="4"/>
  <c r="M80" i="4"/>
  <c r="K80" i="4"/>
  <c r="I80" i="4"/>
  <c r="BN63" i="4"/>
  <c r="BL63" i="4"/>
  <c r="BJ63" i="4"/>
  <c r="BH63" i="4"/>
  <c r="BF63" i="4"/>
  <c r="BD63" i="4"/>
  <c r="BB63" i="4"/>
  <c r="AZ63" i="4"/>
  <c r="AX63" i="4"/>
  <c r="AV63" i="4"/>
  <c r="AT63" i="4"/>
  <c r="AR63" i="4"/>
  <c r="AP63" i="4"/>
  <c r="AN63" i="4"/>
  <c r="AL63" i="4"/>
  <c r="AJ63" i="4"/>
  <c r="AH63" i="4"/>
  <c r="AF63" i="4"/>
  <c r="AD63" i="4"/>
  <c r="AB63" i="4"/>
  <c r="Z63" i="4"/>
  <c r="X63" i="4"/>
  <c r="V63" i="4"/>
  <c r="T63" i="4"/>
  <c r="R63" i="4"/>
  <c r="P63" i="4"/>
  <c r="N63" i="4"/>
  <c r="L63" i="4"/>
  <c r="J63" i="4"/>
  <c r="H63" i="4"/>
  <c r="F63" i="4"/>
  <c r="D63" i="4"/>
  <c r="BN80" i="4"/>
  <c r="BL80" i="4"/>
  <c r="BJ80" i="4"/>
  <c r="BH80" i="4"/>
  <c r="BF80" i="4"/>
  <c r="BD80" i="4"/>
  <c r="BB80" i="4"/>
  <c r="AZ80" i="4"/>
  <c r="AX80" i="4"/>
  <c r="AV80" i="4"/>
  <c r="AT80" i="4"/>
  <c r="AR80" i="4"/>
  <c r="AP80" i="4"/>
  <c r="AN80" i="4"/>
  <c r="AL80" i="4"/>
  <c r="AJ80" i="4"/>
  <c r="AH80" i="4"/>
  <c r="AF80" i="4"/>
  <c r="AD80" i="4"/>
  <c r="AB80" i="4"/>
  <c r="Z80" i="4"/>
  <c r="V80" i="4"/>
  <c r="T80" i="4"/>
  <c r="R80" i="4"/>
  <c r="P80" i="4"/>
  <c r="N80" i="4"/>
  <c r="L80" i="4"/>
  <c r="J80" i="4"/>
  <c r="H80" i="4"/>
  <c r="F80" i="4"/>
  <c r="D80" i="4"/>
  <c r="BM62" i="4"/>
  <c r="BK62" i="4"/>
  <c r="BI62" i="4"/>
  <c r="BG62" i="4"/>
  <c r="BE62" i="4"/>
  <c r="BC62" i="4"/>
  <c r="BA62" i="4"/>
  <c r="AY62" i="4"/>
  <c r="AW62" i="4"/>
  <c r="AU62" i="4"/>
  <c r="AS62" i="4"/>
  <c r="AQ62" i="4"/>
  <c r="AO62" i="4"/>
  <c r="AM62" i="4"/>
  <c r="AK62" i="4"/>
  <c r="AI62" i="4"/>
  <c r="AG62" i="4"/>
  <c r="AE62" i="4"/>
  <c r="AC62" i="4"/>
  <c r="AA62" i="4"/>
  <c r="Y62" i="4"/>
  <c r="W62" i="4"/>
  <c r="U62" i="4"/>
  <c r="S62" i="4"/>
  <c r="Q62" i="4"/>
  <c r="O62" i="4"/>
  <c r="M62" i="4"/>
  <c r="K62" i="4"/>
  <c r="I62" i="4"/>
  <c r="G62" i="4"/>
  <c r="E62" i="4"/>
  <c r="BP45" i="4"/>
  <c r="BQ45" i="4" s="1"/>
  <c r="BM95" i="4"/>
  <c r="BK94" i="4"/>
  <c r="BI95" i="4"/>
  <c r="BG94" i="4"/>
  <c r="BE95" i="4"/>
  <c r="BC94" i="4"/>
  <c r="BA95" i="4"/>
  <c r="AY94" i="4"/>
  <c r="AW95" i="4"/>
  <c r="AU94" i="4"/>
  <c r="AS95" i="4"/>
  <c r="AQ94" i="4"/>
  <c r="AO95" i="4"/>
  <c r="AM94" i="4"/>
  <c r="AK95" i="4"/>
  <c r="AI94" i="4"/>
  <c r="AG95" i="4"/>
  <c r="AE94" i="4"/>
  <c r="AC95" i="4"/>
  <c r="AA94" i="4"/>
  <c r="Y95" i="4"/>
  <c r="BK80" i="4"/>
  <c r="BG80" i="4"/>
  <c r="BC80" i="4"/>
  <c r="AY80" i="4"/>
  <c r="AU80" i="4"/>
  <c r="AQ80" i="4"/>
  <c r="AM80" i="4"/>
  <c r="AI80" i="4"/>
  <c r="AE79" i="4"/>
  <c r="AA79" i="4"/>
  <c r="BN62" i="4"/>
  <c r="BL62" i="4"/>
  <c r="BJ62" i="4"/>
  <c r="BH62" i="4"/>
  <c r="BF62" i="4"/>
  <c r="BD62" i="4"/>
  <c r="BB62" i="4"/>
  <c r="AZ62" i="4"/>
  <c r="AX62" i="4"/>
  <c r="AV62" i="4"/>
  <c r="AT62" i="4"/>
  <c r="AR62" i="4"/>
  <c r="AP62" i="4"/>
  <c r="AN62" i="4"/>
  <c r="AL62" i="4"/>
  <c r="AJ62" i="4"/>
  <c r="AH62" i="4"/>
  <c r="AF62" i="4"/>
  <c r="AD62" i="4"/>
  <c r="AB62" i="4"/>
  <c r="Z62" i="4"/>
  <c r="X62" i="4"/>
  <c r="V62" i="4"/>
  <c r="T62" i="4"/>
  <c r="R62" i="4"/>
  <c r="P62" i="4"/>
  <c r="N62" i="4"/>
  <c r="L62" i="4"/>
  <c r="J62" i="4"/>
  <c r="H62" i="4"/>
  <c r="F62" i="4"/>
  <c r="D62" i="4"/>
  <c r="BN79" i="4"/>
  <c r="BL79" i="4"/>
  <c r="BJ79" i="4"/>
  <c r="BH79" i="4"/>
  <c r="BF79" i="4"/>
  <c r="BD79" i="4"/>
  <c r="BB79" i="4"/>
  <c r="AZ79" i="4"/>
  <c r="AX79" i="4"/>
  <c r="AV79" i="4"/>
  <c r="AT79" i="4"/>
  <c r="AR79" i="4"/>
  <c r="AP79" i="4"/>
  <c r="AN79" i="4"/>
  <c r="AL79" i="4"/>
  <c r="AJ79" i="4"/>
  <c r="AH79" i="4"/>
  <c r="AF79" i="4"/>
  <c r="AD79" i="4"/>
  <c r="AB79" i="4"/>
  <c r="Z79" i="4"/>
  <c r="V79" i="4"/>
  <c r="T79" i="4"/>
  <c r="R79" i="4"/>
  <c r="P79" i="4"/>
  <c r="N79" i="4"/>
  <c r="L79" i="4"/>
  <c r="J79" i="4"/>
  <c r="H79" i="4"/>
  <c r="F79" i="4"/>
  <c r="D79" i="4"/>
  <c r="BM63" i="4"/>
  <c r="BK63" i="4"/>
  <c r="BI63" i="4"/>
  <c r="BG63" i="4"/>
  <c r="BE63" i="4"/>
  <c r="BC63" i="4"/>
  <c r="BA63" i="4"/>
  <c r="AY63" i="4"/>
  <c r="AW63" i="4"/>
  <c r="AU63" i="4"/>
  <c r="AS63" i="4"/>
  <c r="AQ63" i="4"/>
  <c r="AO63" i="4"/>
  <c r="AM63" i="4"/>
  <c r="AK63" i="4"/>
  <c r="AI63" i="4"/>
  <c r="AG63" i="4"/>
  <c r="AE63" i="4"/>
  <c r="AC63" i="4"/>
  <c r="AA63" i="4"/>
  <c r="Y63" i="4"/>
  <c r="W63" i="4"/>
  <c r="U63" i="4"/>
  <c r="S63" i="4"/>
  <c r="Q63" i="4"/>
  <c r="O63" i="4"/>
  <c r="M63" i="4"/>
  <c r="K63" i="4"/>
  <c r="I63" i="4"/>
  <c r="G63" i="4"/>
  <c r="E63" i="4"/>
  <c r="BP44" i="4"/>
  <c r="BQ44" i="4" s="1"/>
  <c r="BM46" i="4" l="1"/>
  <c r="I46" i="4"/>
  <c r="AE46" i="4"/>
  <c r="X46" i="4"/>
  <c r="O46" i="4"/>
  <c r="AU46" i="4"/>
  <c r="BK46" i="4"/>
  <c r="W46" i="4"/>
  <c r="BP96" i="5"/>
  <c r="BQ96" i="5" s="1"/>
  <c r="G17" i="6" s="1"/>
  <c r="C45" i="6" s="1"/>
  <c r="BP112" i="5"/>
  <c r="BQ112" i="5" s="1"/>
  <c r="G22" i="6" s="1"/>
  <c r="J22" i="6" s="1"/>
  <c r="BP95" i="5"/>
  <c r="BQ95" i="5" s="1"/>
  <c r="BP111" i="5"/>
  <c r="BQ111" i="5" s="1"/>
  <c r="G46" i="4"/>
  <c r="AM46" i="4"/>
  <c r="BC46" i="4"/>
  <c r="BP110" i="4"/>
  <c r="BQ110" i="4" s="1"/>
  <c r="K46" i="4"/>
  <c r="AA46" i="4"/>
  <c r="E46" i="4"/>
  <c r="U46" i="4"/>
  <c r="AK46" i="4"/>
  <c r="BA46" i="4"/>
  <c r="Q46" i="4"/>
  <c r="AG46" i="4"/>
  <c r="AW46" i="4"/>
  <c r="BP111" i="4"/>
  <c r="BQ111" i="4" s="1"/>
  <c r="F22" i="6" s="1"/>
  <c r="C22" i="6" s="1"/>
  <c r="M46" i="4"/>
  <c r="AC46" i="4"/>
  <c r="AS46" i="4"/>
  <c r="BI46" i="4"/>
  <c r="Y46" i="4"/>
  <c r="AO46" i="4"/>
  <c r="BE46" i="4"/>
  <c r="BP95" i="4"/>
  <c r="BQ95" i="4" s="1"/>
  <c r="F17" i="6" s="1"/>
  <c r="F45" i="6" s="1"/>
  <c r="J45" i="6" s="1"/>
  <c r="BP94" i="4"/>
  <c r="BQ94" i="4" s="1"/>
  <c r="S46" i="4"/>
  <c r="AI46" i="4"/>
  <c r="AQ46" i="4"/>
  <c r="AY46" i="4"/>
  <c r="BG46" i="4"/>
  <c r="BP80" i="5"/>
  <c r="BQ80" i="5" s="1"/>
  <c r="G9" i="6" s="1"/>
  <c r="BP79" i="5"/>
  <c r="BQ79" i="5" s="1"/>
  <c r="BP62" i="4"/>
  <c r="BQ62" i="4" s="1"/>
  <c r="H46" i="4"/>
  <c r="L46" i="4"/>
  <c r="P46" i="4"/>
  <c r="T46" i="4"/>
  <c r="E61" i="5"/>
  <c r="E62" i="5"/>
  <c r="E63" i="5"/>
  <c r="E46" i="5" s="1"/>
  <c r="G61" i="5"/>
  <c r="G62" i="5"/>
  <c r="G63" i="5"/>
  <c r="G46" i="5" s="1"/>
  <c r="I61" i="5"/>
  <c r="I62" i="5"/>
  <c r="I63" i="5"/>
  <c r="I46" i="5" s="1"/>
  <c r="K61" i="5"/>
  <c r="K62" i="5"/>
  <c r="K63" i="5"/>
  <c r="K46" i="5" s="1"/>
  <c r="M61" i="5"/>
  <c r="M62" i="5"/>
  <c r="M63" i="5"/>
  <c r="M46" i="5" s="1"/>
  <c r="O61" i="5"/>
  <c r="O62" i="5"/>
  <c r="O63" i="5"/>
  <c r="O46" i="5" s="1"/>
  <c r="Q61" i="5"/>
  <c r="Q62" i="5"/>
  <c r="Q63" i="5"/>
  <c r="Q46" i="5" s="1"/>
  <c r="S61" i="5"/>
  <c r="S62" i="5"/>
  <c r="S63" i="5"/>
  <c r="S46" i="5" s="1"/>
  <c r="U61" i="5"/>
  <c r="U62" i="5"/>
  <c r="U63" i="5"/>
  <c r="U46" i="5" s="1"/>
  <c r="W61" i="5"/>
  <c r="W62" i="5"/>
  <c r="W63" i="5"/>
  <c r="W46" i="5" s="1"/>
  <c r="Y61" i="5"/>
  <c r="Y62" i="5"/>
  <c r="Y63" i="5"/>
  <c r="Y46" i="5" s="1"/>
  <c r="AA61" i="5"/>
  <c r="AA62" i="5"/>
  <c r="AA63" i="5"/>
  <c r="AA46" i="5" s="1"/>
  <c r="AC61" i="5"/>
  <c r="AC62" i="5"/>
  <c r="AC63" i="5"/>
  <c r="AC46" i="5" s="1"/>
  <c r="AE61" i="5"/>
  <c r="AE62" i="5"/>
  <c r="AE63" i="5"/>
  <c r="AE46" i="5" s="1"/>
  <c r="AG61" i="5"/>
  <c r="AG62" i="5"/>
  <c r="AG63" i="5"/>
  <c r="AG46" i="5" s="1"/>
  <c r="AI61" i="5"/>
  <c r="AI62" i="5"/>
  <c r="AI63" i="5"/>
  <c r="AI46" i="5" s="1"/>
  <c r="AK61" i="5"/>
  <c r="AK62" i="5"/>
  <c r="AK63" i="5"/>
  <c r="AK46" i="5" s="1"/>
  <c r="AM61" i="5"/>
  <c r="AM62" i="5"/>
  <c r="AM63" i="5"/>
  <c r="AM46" i="5" s="1"/>
  <c r="AO61" i="5"/>
  <c r="AO62" i="5"/>
  <c r="AO63" i="5"/>
  <c r="AO46" i="5" s="1"/>
  <c r="AQ61" i="5"/>
  <c r="AQ62" i="5"/>
  <c r="AQ63" i="5"/>
  <c r="AQ46" i="5" s="1"/>
  <c r="AS61" i="5"/>
  <c r="AS62" i="5"/>
  <c r="AS63" i="5"/>
  <c r="AS46" i="5" s="1"/>
  <c r="AU61" i="5"/>
  <c r="AU62" i="5"/>
  <c r="AU63" i="5"/>
  <c r="AU46" i="5" s="1"/>
  <c r="AW61" i="5"/>
  <c r="AW62" i="5"/>
  <c r="AW63" i="5"/>
  <c r="AW46" i="5" s="1"/>
  <c r="AY61" i="5"/>
  <c r="AY62" i="5"/>
  <c r="AY63" i="5"/>
  <c r="AY46" i="5" s="1"/>
  <c r="BA61" i="5"/>
  <c r="BA62" i="5"/>
  <c r="BA63" i="5"/>
  <c r="BA46" i="5" s="1"/>
  <c r="BC61" i="5"/>
  <c r="BC62" i="5"/>
  <c r="BC63" i="5"/>
  <c r="BC46" i="5" s="1"/>
  <c r="BE61" i="5"/>
  <c r="BE62" i="5"/>
  <c r="BE63" i="5"/>
  <c r="BE46" i="5" s="1"/>
  <c r="BG61" i="5"/>
  <c r="BG62" i="5"/>
  <c r="BG63" i="5"/>
  <c r="BG46" i="5" s="1"/>
  <c r="BI61" i="5"/>
  <c r="BI62" i="5"/>
  <c r="BI63" i="5"/>
  <c r="BI46" i="5" s="1"/>
  <c r="BK61" i="5"/>
  <c r="BK62" i="5"/>
  <c r="BK63" i="5"/>
  <c r="BK46" i="5" s="1"/>
  <c r="BM61" i="5"/>
  <c r="BM62" i="5"/>
  <c r="BM63" i="5"/>
  <c r="BM46" i="5" s="1"/>
  <c r="Z61" i="5"/>
  <c r="Z63" i="5"/>
  <c r="Z46" i="5" s="1"/>
  <c r="Z62" i="5"/>
  <c r="AD61" i="5"/>
  <c r="AD63" i="5"/>
  <c r="AD46" i="5" s="1"/>
  <c r="AD62" i="5"/>
  <c r="AH61" i="5"/>
  <c r="AH63" i="5"/>
  <c r="AH46" i="5" s="1"/>
  <c r="AH62" i="5"/>
  <c r="AL61" i="5"/>
  <c r="AL63" i="5"/>
  <c r="AL46" i="5" s="1"/>
  <c r="AL62" i="5"/>
  <c r="AP61" i="5"/>
  <c r="AP63" i="5"/>
  <c r="AP46" i="5" s="1"/>
  <c r="AP62" i="5"/>
  <c r="AT61" i="5"/>
  <c r="AT63" i="5"/>
  <c r="AT46" i="5" s="1"/>
  <c r="AT62" i="5"/>
  <c r="AX61" i="5"/>
  <c r="AX63" i="5"/>
  <c r="AX46" i="5" s="1"/>
  <c r="AX62" i="5"/>
  <c r="BB61" i="5"/>
  <c r="BB63" i="5"/>
  <c r="BB46" i="5" s="1"/>
  <c r="BB62" i="5"/>
  <c r="BF61" i="5"/>
  <c r="BF63" i="5"/>
  <c r="BF46" i="5" s="1"/>
  <c r="BF62" i="5"/>
  <c r="BJ61" i="5"/>
  <c r="BJ63" i="5"/>
  <c r="BJ46" i="5" s="1"/>
  <c r="BJ62" i="5"/>
  <c r="BN61" i="5"/>
  <c r="BN63" i="5"/>
  <c r="BN46" i="5" s="1"/>
  <c r="BN62" i="5"/>
  <c r="F61" i="5"/>
  <c r="F63" i="5"/>
  <c r="F46" i="5" s="1"/>
  <c r="F62" i="5"/>
  <c r="J61" i="5"/>
  <c r="J63" i="5"/>
  <c r="J46" i="5" s="1"/>
  <c r="J62" i="5"/>
  <c r="N61" i="5"/>
  <c r="N63" i="5"/>
  <c r="N46" i="5" s="1"/>
  <c r="N62" i="5"/>
  <c r="R61" i="5"/>
  <c r="R63" i="5"/>
  <c r="R46" i="5" s="1"/>
  <c r="R62" i="5"/>
  <c r="V61" i="5"/>
  <c r="V63" i="5"/>
  <c r="V46" i="5" s="1"/>
  <c r="V62" i="5"/>
  <c r="X61" i="5"/>
  <c r="X63" i="5"/>
  <c r="X46" i="5" s="1"/>
  <c r="X62" i="5"/>
  <c r="AB61" i="5"/>
  <c r="AB63" i="5"/>
  <c r="AB46" i="5" s="1"/>
  <c r="AB62" i="5"/>
  <c r="AF61" i="5"/>
  <c r="AF63" i="5"/>
  <c r="AF46" i="5" s="1"/>
  <c r="AF62" i="5"/>
  <c r="AJ61" i="5"/>
  <c r="AJ63" i="5"/>
  <c r="AJ46" i="5" s="1"/>
  <c r="AJ62" i="5"/>
  <c r="AN61" i="5"/>
  <c r="AN63" i="5"/>
  <c r="AN46" i="5" s="1"/>
  <c r="AN62" i="5"/>
  <c r="AR61" i="5"/>
  <c r="AR63" i="5"/>
  <c r="AR46" i="5" s="1"/>
  <c r="AR62" i="5"/>
  <c r="AV61" i="5"/>
  <c r="AV63" i="5"/>
  <c r="AV46" i="5" s="1"/>
  <c r="AV62" i="5"/>
  <c r="AZ61" i="5"/>
  <c r="AZ63" i="5"/>
  <c r="AZ46" i="5" s="1"/>
  <c r="AZ62" i="5"/>
  <c r="BD61" i="5"/>
  <c r="BD63" i="5"/>
  <c r="BD46" i="5" s="1"/>
  <c r="BD62" i="5"/>
  <c r="BH61" i="5"/>
  <c r="BH63" i="5"/>
  <c r="BH46" i="5" s="1"/>
  <c r="BH62" i="5"/>
  <c r="BL61" i="5"/>
  <c r="BL63" i="5"/>
  <c r="BL46" i="5" s="1"/>
  <c r="BL62" i="5"/>
  <c r="D61" i="5"/>
  <c r="D63" i="5"/>
  <c r="D62" i="5"/>
  <c r="H61" i="5"/>
  <c r="H63" i="5"/>
  <c r="H46" i="5" s="1"/>
  <c r="H62" i="5"/>
  <c r="L61" i="5"/>
  <c r="L63" i="5"/>
  <c r="L46" i="5" s="1"/>
  <c r="L62" i="5"/>
  <c r="P61" i="5"/>
  <c r="P63" i="5"/>
  <c r="P46" i="5" s="1"/>
  <c r="P62" i="5"/>
  <c r="T61" i="5"/>
  <c r="T63" i="5"/>
  <c r="T46" i="5" s="1"/>
  <c r="T62" i="5"/>
  <c r="BP79" i="4"/>
  <c r="BQ79" i="4" s="1"/>
  <c r="BP80" i="4"/>
  <c r="BQ80" i="4" s="1"/>
  <c r="F9" i="6" s="1"/>
  <c r="F46" i="4"/>
  <c r="J46" i="4"/>
  <c r="N46" i="4"/>
  <c r="R46" i="4"/>
  <c r="V46" i="4"/>
  <c r="Z46" i="4"/>
  <c r="AD46" i="4"/>
  <c r="AH46" i="4"/>
  <c r="AL46" i="4"/>
  <c r="AP46" i="4"/>
  <c r="AT46" i="4"/>
  <c r="AX46" i="4"/>
  <c r="BB46" i="4"/>
  <c r="BF46" i="4"/>
  <c r="BJ46" i="4"/>
  <c r="BN46" i="4"/>
  <c r="BP63" i="4"/>
  <c r="BQ63" i="4" s="1"/>
  <c r="F4" i="6" s="1"/>
  <c r="D46" i="4"/>
  <c r="AB46" i="4"/>
  <c r="AF46" i="4"/>
  <c r="AJ46" i="4"/>
  <c r="AN46" i="4"/>
  <c r="AR46" i="4"/>
  <c r="AV46" i="4"/>
  <c r="AZ46" i="4"/>
  <c r="BD46" i="4"/>
  <c r="BH46" i="4"/>
  <c r="BL46" i="4"/>
  <c r="C50" i="6" l="1"/>
  <c r="S3" i="6"/>
  <c r="G50" i="6"/>
  <c r="G45" i="6"/>
  <c r="J17" i="6"/>
  <c r="Q3" i="6"/>
  <c r="F50" i="6"/>
  <c r="J50" i="6" s="1"/>
  <c r="R3" i="6"/>
  <c r="C17" i="6"/>
  <c r="P3" i="6"/>
  <c r="BQ47" i="4"/>
  <c r="F32" i="6"/>
  <c r="J32" i="6" s="1"/>
  <c r="L3" i="6"/>
  <c r="C4" i="6"/>
  <c r="J9" i="6"/>
  <c r="G37" i="6"/>
  <c r="O3" i="6"/>
  <c r="C37" i="6"/>
  <c r="F37" i="6"/>
  <c r="N3" i="6"/>
  <c r="C9" i="6"/>
  <c r="F27" i="6"/>
  <c r="BP62" i="5"/>
  <c r="BQ62" i="5" s="1"/>
  <c r="BQ46" i="5" s="1"/>
  <c r="BP63" i="5"/>
  <c r="BQ63" i="5" s="1"/>
  <c r="G4" i="6" s="1"/>
  <c r="D46" i="5"/>
  <c r="C27" i="6" l="1"/>
  <c r="T3" i="6"/>
  <c r="G32" i="6"/>
  <c r="G55" i="6" s="1"/>
  <c r="J4" i="6"/>
  <c r="J27" i="6" s="1"/>
  <c r="M3" i="6"/>
  <c r="U3" i="6" s="1"/>
  <c r="C32" i="6"/>
  <c r="C55" i="6" s="1"/>
  <c r="G27" i="6"/>
  <c r="J37" i="6"/>
  <c r="J55" i="6" s="1"/>
  <c r="F55" i="6"/>
</calcChain>
</file>

<file path=xl/sharedStrings.xml><?xml version="1.0" encoding="utf-8"?>
<sst xmlns="http://schemas.openxmlformats.org/spreadsheetml/2006/main" count="360" uniqueCount="103">
  <si>
    <t xml:space="preserve">Утверждаю                 Заведующий МК ДОУ Ташаринский детский сад "Лесовичок"   </t>
  </si>
  <si>
    <t>Калькуляция</t>
  </si>
  <si>
    <t xml:space="preserve">детей в количестве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</si>
  <si>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</si>
  <si>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</si>
  <si>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</si>
  <si>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</si>
  <si>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</si>
  <si>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</si>
  <si>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Ячневая каша молочная</t>
  </si>
  <si>
    <t xml:space="preserve">Бутерброд с маслом </t>
  </si>
  <si>
    <t>Кофейный напиток с молоком</t>
  </si>
  <si>
    <t>Обед</t>
  </si>
  <si>
    <t>Борщ</t>
  </si>
  <si>
    <t>Запеканка из печени с рисом</t>
  </si>
  <si>
    <t>Картофельное пюре</t>
  </si>
  <si>
    <t>Хлеб пшеничный</t>
  </si>
  <si>
    <t>Хлеб ржаной</t>
  </si>
  <si>
    <t>Напиток лимонный</t>
  </si>
  <si>
    <t>Полдник</t>
  </si>
  <si>
    <t>Снежок</t>
  </si>
  <si>
    <t>Вафли</t>
  </si>
  <si>
    <t>Ужин</t>
  </si>
  <si>
    <t>Суп молочный с пшеном</t>
  </si>
  <si>
    <t>Чай с сахаром</t>
  </si>
  <si>
    <t>Итого на 1 чел</t>
  </si>
  <si>
    <t>Итого к выдаче, ГРАММ (на всех)</t>
  </si>
  <si>
    <t>Повар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</si>
  <si>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</si>
  <si>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</si>
  <si>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</si>
  <si>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</si>
  <si>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</si>
  <si>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</si>
  <si>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</si>
  <si>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К выдаче, ГРАММ (на всех)</t>
  </si>
  <si>
    <t>на 15.03.2019</t>
  </si>
  <si>
    <t>1 младшая группа</t>
  </si>
  <si>
    <t>Кухня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</si>
  <si>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</si>
  <si>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</si>
  <si>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</si>
  <si>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</si>
  <si>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</si>
  <si>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</si>
  <si>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</si>
  <si>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</si>
  <si>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</si>
  <si>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</si>
  <si>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</si>
  <si>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</si>
  <si>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</si>
  <si>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</si>
  <si>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</si>
  <si>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</si>
  <si>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</si>
  <si>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</si>
  <si>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</si>
  <si>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</si>
  <si>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 xml:space="preserve"> человек (3 - 7 лет) на </t>
  </si>
  <si>
    <t xml:space="preserve">человек (1,5 - 2 года) на </t>
  </si>
  <si>
    <t>Утверждаю                                                     Заведующий МК ДОУ                                    Ташаринский детский сад "Лесовичок"                        Т.В.Чугуева</t>
  </si>
  <si>
    <t>Т.В. Чугуева</t>
  </si>
  <si>
    <t>Компот из сухофруктов</t>
  </si>
  <si>
    <t>сливки</t>
  </si>
  <si>
    <t>с джемом</t>
  </si>
  <si>
    <t>немолоко</t>
  </si>
  <si>
    <t>без сметаны, сл. Масла и фарша. С фрикадельками</t>
  </si>
  <si>
    <t>котлета</t>
  </si>
  <si>
    <t>без масла</t>
  </si>
  <si>
    <t>немолоко/сливки</t>
  </si>
  <si>
    <t>Аскорбиновая кислота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</si>
  <si>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</si>
  <si>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</si>
  <si>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</si>
  <si>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 xml:space="preserve">     Т.В. Чугуева _____________________</t>
  </si>
  <si>
    <t>Меню      на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</si>
  <si>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</si>
  <si>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</si>
  <si>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</si>
  <si>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</si>
  <si>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</si>
  <si>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</si>
  <si>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</si>
  <si>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</si>
  <si>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</si>
  <si>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</si>
  <si>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</si>
  <si>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</si>
  <si>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</si>
  <si>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 xml:space="preserve">День 6 </t>
  </si>
  <si>
    <t>Дети с 1,5 - 3 лет</t>
  </si>
  <si>
    <t>150/9</t>
  </si>
  <si>
    <t>263, 264</t>
  </si>
  <si>
    <t>ВСЕГО за день</t>
  </si>
  <si>
    <t>Дети с 3 - 7 лет</t>
  </si>
  <si>
    <t>180/12</t>
  </si>
  <si>
    <t>20/4</t>
  </si>
  <si>
    <t>30/5</t>
  </si>
  <si>
    <t>Калькулятор                                  Г.М. Романашенко</t>
  </si>
  <si>
    <t>Завхоз                                                  Г.М. Романашенко</t>
  </si>
  <si>
    <t>Завхоз                                                Г.М. Романашенко</t>
  </si>
  <si>
    <t>Ответственный за питание  _________________________ Г.М. Романашенко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</si>
</sst>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\ &quot;р.&quot;"/>
    <numFmt numFmtId="166" formatCode="[$-F400]h:mm:ss\ AM/PM"/>
  </numFmts>
  <fonts count="2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59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2" xfId="0" applyBorder="1"/>
    <xf numFmtId="13" fontId="0" fillId="0" borderId="2" xfId="0" applyNumberFormat="1" applyBorder="1"/>
    <xf numFmtId="0" fontId="0" fillId="0" borderId="2" xfId="0" applyNumberFormat="1" applyBorder="1"/>
    <xf numFmtId="0" fontId="0" fillId="0" borderId="2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Fill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2" xfId="0" applyNumberFormat="1" applyBorder="1" applyAlignment="1">
      <alignment wrapText="1"/>
    </xf>
    <xf numFmtId="0" fontId="0" fillId="0" borderId="4" xfId="0" applyFill="1" applyBorder="1"/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5" fillId="0" borderId="2" xfId="0" applyFont="1" applyBorder="1"/>
    <xf numFmtId="164" fontId="5" fillId="0" borderId="2" xfId="0" applyNumberFormat="1" applyFont="1" applyBorder="1"/>
    <xf numFmtId="4" fontId="0" fillId="0" borderId="0" xfId="0" applyNumberFormat="1" applyBorder="1"/>
    <xf numFmtId="0" fontId="0" fillId="0" borderId="0" xfId="0" applyBorder="1"/>
    <xf numFmtId="0" fontId="0" fillId="4" borderId="0" xfId="0" applyFill="1"/>
    <xf numFmtId="0" fontId="5" fillId="4" borderId="0" xfId="0" applyFont="1" applyFill="1" applyAlignment="1">
      <alignment horizontal="right"/>
    </xf>
    <xf numFmtId="0" fontId="0" fillId="4" borderId="0" xfId="0" applyFont="1" applyFill="1" applyAlignment="1">
      <alignment horizontal="right"/>
    </xf>
    <xf numFmtId="0" fontId="5" fillId="4" borderId="2" xfId="0" applyFont="1" applyFill="1" applyBorder="1"/>
    <xf numFmtId="0" fontId="0" fillId="5" borderId="0" xfId="0" applyFill="1"/>
    <xf numFmtId="0" fontId="5" fillId="5" borderId="0" xfId="0" applyFont="1" applyFill="1" applyBorder="1" applyAlignment="1">
      <alignment horizontal="right"/>
    </xf>
    <xf numFmtId="4" fontId="5" fillId="0" borderId="2" xfId="0" applyNumberFormat="1" applyFont="1" applyBorder="1"/>
    <xf numFmtId="4" fontId="0" fillId="0" borderId="6" xfId="0" applyNumberFormat="1" applyBorder="1"/>
    <xf numFmtId="165" fontId="0" fillId="6" borderId="2" xfId="0" applyNumberFormat="1" applyFill="1" applyBorder="1"/>
    <xf numFmtId="0" fontId="0" fillId="7" borderId="0" xfId="0" applyFont="1" applyFill="1"/>
    <xf numFmtId="4" fontId="0" fillId="0" borderId="0" xfId="0" applyNumberFormat="1"/>
    <xf numFmtId="165" fontId="0" fillId="0" borderId="0" xfId="0" applyNumberFormat="1"/>
    <xf numFmtId="0" fontId="2" fillId="3" borderId="2" xfId="0" applyFont="1" applyFill="1" applyBorder="1" applyAlignment="1">
      <alignment horizontal="center" vertical="center" textRotation="90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8" borderId="0" xfId="0" applyFill="1"/>
    <xf numFmtId="0" fontId="2" fillId="8" borderId="2" xfId="0" applyFont="1" applyFill="1" applyBorder="1" applyAlignment="1">
      <alignment horizontal="center" vertical="center"/>
    </xf>
    <xf numFmtId="0" fontId="0" fillId="8" borderId="2" xfId="0" applyFill="1" applyBorder="1"/>
    <xf numFmtId="0" fontId="5" fillId="8" borderId="2" xfId="0" applyFont="1" applyFill="1" applyBorder="1" applyAlignment="1">
      <alignment horizontal="right"/>
    </xf>
    <xf numFmtId="0" fontId="0" fillId="8" borderId="2" xfId="0" applyFont="1" applyFill="1" applyBorder="1" applyAlignment="1">
      <alignment horizontal="right"/>
    </xf>
    <xf numFmtId="0" fontId="5" fillId="8" borderId="2" xfId="0" applyFont="1" applyFill="1" applyBorder="1"/>
    <xf numFmtId="164" fontId="5" fillId="8" borderId="2" xfId="0" applyNumberFormat="1" applyFont="1" applyFill="1" applyBorder="1"/>
    <xf numFmtId="164" fontId="0" fillId="0" borderId="0" xfId="0" applyNumberFormat="1"/>
    <xf numFmtId="164" fontId="6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textRotation="90"/>
    </xf>
    <xf numFmtId="0" fontId="2" fillId="3" borderId="3" xfId="0" applyFont="1" applyFill="1" applyBorder="1" applyAlignment="1">
      <alignment horizontal="center" vertical="center" textRotation="90"/>
    </xf>
    <xf numFmtId="0" fontId="7" fillId="0" borderId="0" xfId="0" applyFont="1" applyBorder="1" applyAlignment="1">
      <alignment wrapText="1"/>
    </xf>
    <xf numFmtId="0" fontId="0" fillId="0" borderId="3" xfId="0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165" fontId="0" fillId="0" borderId="2" xfId="0" applyNumberFormat="1" applyBorder="1"/>
    <xf numFmtId="165" fontId="1" fillId="0" borderId="2" xfId="0" applyNumberFormat="1" applyFont="1" applyBorder="1"/>
    <xf numFmtId="165" fontId="11" fillId="8" borderId="2" xfId="0" applyNumberFormat="1" applyFont="1" applyFill="1" applyBorder="1" applyAlignment="1">
      <alignment horizontal="right"/>
    </xf>
    <xf numFmtId="165" fontId="11" fillId="8" borderId="6" xfId="0" applyNumberFormat="1" applyFont="1" applyFill="1" applyBorder="1" applyAlignment="1">
      <alignment horizontal="right"/>
    </xf>
    <xf numFmtId="0" fontId="8" fillId="8" borderId="6" xfId="0" applyFont="1" applyFill="1" applyBorder="1" applyAlignment="1">
      <alignment horizontal="right"/>
    </xf>
    <xf numFmtId="0" fontId="7" fillId="0" borderId="0" xfId="0" applyFont="1" applyBorder="1" applyAlignment="1">
      <alignment horizontal="center" wrapText="1"/>
    </xf>
    <xf numFmtId="0" fontId="2" fillId="2" borderId="3" xfId="0" applyFont="1" applyFill="1" applyBorder="1" applyAlignment="1">
      <alignment horizontal="center" vertical="center" wrapText="1"/>
    </xf>
    <xf numFmtId="165" fontId="12" fillId="8" borderId="2" xfId="0" applyNumberFormat="1" applyFont="1" applyFill="1" applyBorder="1" applyAlignment="1">
      <alignment horizontal="right"/>
    </xf>
    <xf numFmtId="0" fontId="8" fillId="8" borderId="2" xfId="0" applyFont="1" applyFill="1" applyBorder="1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wrapText="1"/>
    </xf>
    <xf numFmtId="14" fontId="0" fillId="0" borderId="0" xfId="0" applyNumberFormat="1"/>
    <xf numFmtId="14" fontId="2" fillId="2" borderId="5" xfId="0" applyNumberFormat="1" applyFont="1" applyFill="1" applyBorder="1" applyAlignment="1">
      <alignment horizontal="center" vertical="center"/>
    </xf>
    <xf numFmtId="14" fontId="2" fillId="2" borderId="7" xfId="0" applyNumberFormat="1" applyFont="1" applyFill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 vertical="center"/>
    </xf>
    <xf numFmtId="14" fontId="2" fillId="2" borderId="3" xfId="0" applyNumberFormat="1" applyFont="1" applyFill="1" applyBorder="1" applyAlignment="1">
      <alignment horizontal="center" vertical="center"/>
    </xf>
    <xf numFmtId="165" fontId="11" fillId="8" borderId="5" xfId="0" applyNumberFormat="1" applyFont="1" applyFill="1" applyBorder="1" applyAlignment="1"/>
    <xf numFmtId="0" fontId="0" fillId="0" borderId="2" xfId="0" applyFill="1" applyBorder="1" applyAlignment="1"/>
    <xf numFmtId="0" fontId="0" fillId="0" borderId="2" xfId="0" applyNumberFormat="1" applyBorder="1" applyAlignment="1"/>
    <xf numFmtId="0" fontId="5" fillId="0" borderId="5" xfId="0" applyFont="1" applyBorder="1"/>
    <xf numFmtId="164" fontId="5" fillId="0" borderId="5" xfId="0" applyNumberFormat="1" applyFont="1" applyBorder="1"/>
    <xf numFmtId="0" fontId="5" fillId="8" borderId="5" xfId="0" applyFont="1" applyFill="1" applyBorder="1"/>
    <xf numFmtId="164" fontId="5" fillId="8" borderId="5" xfId="0" applyNumberFormat="1" applyFont="1" applyFill="1" applyBorder="1"/>
    <xf numFmtId="0" fontId="0" fillId="0" borderId="0" xfId="0" applyAlignment="1">
      <alignment vertical="top"/>
    </xf>
    <xf numFmtId="14" fontId="9" fillId="0" borderId="10" xfId="0" applyNumberFormat="1" applyFont="1" applyBorder="1" applyAlignment="1">
      <alignment vertical="top"/>
    </xf>
    <xf numFmtId="0" fontId="16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vertical="center" wrapText="1"/>
    </xf>
    <xf numFmtId="0" fontId="15" fillId="0" borderId="2" xfId="0" applyFont="1" applyBorder="1" applyAlignment="1">
      <alignment wrapText="1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vertical="center" wrapText="1"/>
    </xf>
    <xf numFmtId="49" fontId="15" fillId="0" borderId="2" xfId="0" applyNumberFormat="1" applyFont="1" applyBorder="1" applyAlignment="1">
      <alignment horizontal="center" vertical="center" wrapText="1"/>
    </xf>
    <xf numFmtId="0" fontId="19" fillId="0" borderId="2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3" fillId="8" borderId="1" xfId="0" applyFont="1" applyFill="1" applyBorder="1" applyAlignment="1">
      <alignment horizontal="center" wrapText="1"/>
    </xf>
    <xf numFmtId="0" fontId="3" fillId="8" borderId="3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textRotation="90"/>
    </xf>
    <xf numFmtId="0" fontId="2" fillId="3" borderId="4" xfId="0" applyFont="1" applyFill="1" applyBorder="1" applyAlignment="1">
      <alignment horizontal="center" vertical="center" textRotation="90"/>
    </xf>
    <xf numFmtId="0" fontId="2" fillId="3" borderId="3" xfId="0" applyFont="1" applyFill="1" applyBorder="1" applyAlignment="1">
      <alignment horizontal="center" vertical="center" textRotation="90"/>
    </xf>
    <xf numFmtId="0" fontId="0" fillId="5" borderId="9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17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14" fontId="9" fillId="0" borderId="10" xfId="0" applyNumberFormat="1" applyFont="1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8" fillId="8" borderId="7" xfId="0" applyFont="1" applyFill="1" applyBorder="1" applyAlignment="1">
      <alignment horizontal="center"/>
    </xf>
    <xf numFmtId="0" fontId="9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8" fillId="8" borderId="5" xfId="0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/>
    </xf>
    <xf numFmtId="0" fontId="7" fillId="0" borderId="7" xfId="0" applyFont="1" applyBorder="1" applyAlignment="1">
      <alignment horizontal="left" wrapText="1"/>
    </xf>
    <xf numFmtId="0" fontId="7" fillId="0" borderId="5" xfId="0" applyFont="1" applyFill="1" applyBorder="1" applyAlignment="1">
      <alignment horizontal="left" wrapText="1"/>
    </xf>
    <xf numFmtId="0" fontId="7" fillId="0" borderId="7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7" fillId="0" borderId="10" xfId="0" applyFont="1" applyBorder="1" applyAlignment="1">
      <alignment horizontal="center" wrapText="1"/>
    </xf>
    <xf numFmtId="165" fontId="10" fillId="0" borderId="1" xfId="0" applyNumberFormat="1" applyFont="1" applyBorder="1" applyAlignment="1">
      <alignment horizontal="center" vertical="center" textRotation="90" wrapText="1"/>
    </xf>
    <xf numFmtId="165" fontId="10" fillId="0" borderId="4" xfId="0" applyNumberFormat="1" applyFont="1" applyBorder="1" applyAlignment="1">
      <alignment horizontal="center" vertical="center" textRotation="90" wrapText="1"/>
    </xf>
    <xf numFmtId="165" fontId="10" fillId="0" borderId="3" xfId="0" applyNumberFormat="1" applyFont="1" applyBorder="1" applyAlignment="1">
      <alignment horizontal="center" vertical="center" textRotation="90" wrapText="1"/>
    </xf>
    <xf numFmtId="165" fontId="10" fillId="0" borderId="1" xfId="0" applyNumberFormat="1" applyFont="1" applyBorder="1" applyAlignment="1">
      <alignment horizontal="center" vertical="center" textRotation="90"/>
    </xf>
    <xf numFmtId="165" fontId="10" fillId="0" borderId="4" xfId="0" applyNumberFormat="1" applyFont="1" applyBorder="1" applyAlignment="1">
      <alignment horizontal="center" vertical="center" textRotation="90"/>
    </xf>
    <xf numFmtId="165" fontId="10" fillId="0" borderId="3" xfId="0" applyNumberFormat="1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wrapText="1"/>
    </xf>
    <xf numFmtId="0" fontId="8" fillId="8" borderId="5" xfId="0" applyFont="1" applyFill="1" applyBorder="1" applyAlignment="1">
      <alignment horizontal="right"/>
    </xf>
    <xf numFmtId="0" fontId="8" fillId="8" borderId="6" xfId="0" applyFont="1" applyFill="1" applyBorder="1" applyAlignment="1">
      <alignment horizontal="right"/>
    </xf>
    <xf numFmtId="0" fontId="7" fillId="0" borderId="6" xfId="0" applyFont="1" applyBorder="1" applyAlignment="1">
      <alignment horizontal="left" wrapText="1"/>
    </xf>
    <xf numFmtId="165" fontId="10" fillId="0" borderId="11" xfId="0" applyNumberFormat="1" applyFont="1" applyBorder="1" applyAlignment="1">
      <alignment horizontal="center" vertical="center" textRotation="90" wrapText="1"/>
    </xf>
    <xf numFmtId="165" fontId="10" fillId="0" borderId="8" xfId="0" applyNumberFormat="1" applyFont="1" applyBorder="1" applyAlignment="1">
      <alignment horizontal="center" vertical="center" textRotation="90" wrapText="1"/>
    </xf>
    <xf numFmtId="165" fontId="10" fillId="0" borderId="12" xfId="0" applyNumberFormat="1" applyFont="1" applyBorder="1" applyAlignment="1">
      <alignment horizontal="center" vertical="center" textRotation="90" wrapText="1"/>
    </xf>
    <xf numFmtId="165" fontId="10" fillId="0" borderId="11" xfId="0" applyNumberFormat="1" applyFont="1" applyBorder="1" applyAlignment="1">
      <alignment horizontal="center" vertical="center" textRotation="90"/>
    </xf>
    <xf numFmtId="165" fontId="10" fillId="0" borderId="8" xfId="0" applyNumberFormat="1" applyFont="1" applyBorder="1" applyAlignment="1">
      <alignment horizontal="center" vertical="center" textRotation="90"/>
    </xf>
    <xf numFmtId="165" fontId="10" fillId="0" borderId="12" xfId="0" applyNumberFormat="1" applyFont="1" applyBorder="1" applyAlignment="1">
      <alignment horizontal="center" vertical="center" textRotation="90"/>
    </xf>
    <xf numFmtId="14" fontId="13" fillId="0" borderId="13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20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45;&#1058;&#1054;&#1044;&#1048;&#1057;&#1058;\2022-2023\&#1089;&#1072;&#1081;&#1090;\&#1077;&#1078;&#1077;&#1076;&#1085;&#1077;&#1074;&#1085;&#1086;&#1077;%20&#1084;&#1077;&#1085;&#1102;\&#1054;&#1073;&#1097;&#1077;&#1077;%20&#8212;%20&#1082;&#1086;&#1087;&#1080;&#1103;\&#1050;&#1072;&#1083;&#1100;&#1082;&#1091;&#1083;&#1103;&#1094;&#1080;&#1103;%20&#1073;&#1083;&#1102;&#1076;%202020\&#1050;&#1072;&#1083;&#1100;&#1082;&#1091;&#1083;&#1103;&#1094;&#1080;&#1103;%20&#1073;&#1083;&#1102;&#1076;%20&#1086;&#1082;&#1090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10.2020 1,5-3 года (день 6)"/>
      <sheetName val="01.10.2020 3-7 лет (день 6) "/>
      <sheetName val="05.10.2020 1,5-2 года (день 7)"/>
      <sheetName val="05.10.2020 3-7 лет (день 7)"/>
      <sheetName val="06.10.2020 1,5-2 года (день 8)"/>
      <sheetName val="06.10.2020 3-7 лет (день 8) "/>
      <sheetName val="08.10.2020 1,5-2 года (день 9)"/>
      <sheetName val="08.10.2020 3-7 лет (день 9) "/>
      <sheetName val="09.10.2020 1,5-2 года (день 10)"/>
      <sheetName val="09.10.2020 3-7 лет (день 10)"/>
      <sheetName val="12.10.2020 1-3 года (день 1)"/>
      <sheetName val="12.10.2020 3-7 лет (день 1)"/>
      <sheetName val="13.10.2020 1,5-2 года (день (2)"/>
      <sheetName val="13.10.2020 3-7 лет (день 2)"/>
      <sheetName val="14.10.2020 1,5-2 года (день 3)"/>
      <sheetName val="14.10.2020 3-7лет (день 3)"/>
      <sheetName val="15.10.2020 1,5-3 года (день (4)"/>
      <sheetName val="15.10.2020 3-7 лет (день 4) "/>
      <sheetName val="16.10.2020 3-7 лет (день 5) "/>
      <sheetName val="19.10.2020 3-7 лет (день 6) "/>
      <sheetName val="Це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1"/>
  <sheetViews>
    <sheetView topLeftCell="A13" zoomScale="75" zoomScaleNormal="75" workbookViewId="0">
      <selection activeCell="J34" sqref="J34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5" max="5" width="12.140625" customWidth="1"/>
    <col min="8" max="8" width="0" hidden="1" customWidth="1"/>
    <col min="9" max="9" width="10.140625" customWidth="1"/>
    <col min="11" max="11" width="11.5703125" bestFit="1" customWidth="1"/>
    <col min="12" max="12" width="10.7109375" customWidth="1"/>
    <col min="13" max="13" width="10.7109375" hidden="1" customWidth="1"/>
    <col min="14" max="14" width="10.7109375" customWidth="1"/>
    <col min="15" max="23" width="10.7109375" hidden="1" customWidth="1"/>
    <col min="24" max="24" width="10.7109375" customWidth="1"/>
    <col min="25" max="31" width="10.7109375" hidden="1" customWidth="1"/>
    <col min="32" max="32" width="10.7109375" customWidth="1"/>
    <col min="33" max="39" width="10.7109375" hidden="1" customWidth="1"/>
    <col min="40" max="40" width="10.7109375" customWidth="1"/>
    <col min="41" max="49" width="10.7109375" hidden="1" customWidth="1"/>
    <col min="50" max="50" width="10.85546875" customWidth="1"/>
    <col min="51" max="52" width="10.7109375" customWidth="1"/>
    <col min="53" max="54" width="10.7109375" hidden="1" customWidth="1"/>
    <col min="55" max="56" width="10.7109375" customWidth="1"/>
    <col min="57" max="58" width="10.7109375" hidden="1" customWidth="1"/>
    <col min="62" max="63" width="10.85546875" customWidth="1"/>
    <col min="64" max="64" width="0" hidden="1" customWidth="1"/>
    <col min="68" max="68" width="11" customWidth="1"/>
    <col min="69" max="69" width="9.85546875" customWidth="1"/>
  </cols>
  <sheetData>
    <row r="1" spans="1:69" x14ac:dyDescent="0.25">
      <c r="A1" s="1" t="s">
        <v>0</v>
      </c>
      <c r="B1" s="1"/>
      <c r="C1" s="1"/>
      <c r="D1" s="1"/>
      <c r="E1" s="1"/>
      <c r="F1" s="1"/>
    </row>
    <row r="2" spans="1:69" x14ac:dyDescent="0.25">
      <c r="A2" s="1" t="s">
        <v>62</v>
      </c>
      <c r="B2" s="1"/>
      <c r="C2" s="1"/>
      <c r="D2" s="1"/>
      <c r="E2" s="1"/>
      <c r="F2" s="1"/>
    </row>
    <row r="3" spans="1:69" x14ac:dyDescent="0.25">
      <c r="F3" t="s">
        <v>1</v>
      </c>
    </row>
    <row r="4" spans="1:69" ht="18" customHeight="1" x14ac:dyDescent="0.25">
      <c r="C4" t="s">
        <v>2</v>
      </c>
      <c r="E4" s="2">
        <v>1</v>
      </c>
      <c r="F4" t="s">
        <v>60</v>
      </c>
      <c r="K4" s="64">
        <f>'04.01.2021 3-7 лет (день 6) '!K4</f>
        <v>44873</v>
      </c>
    </row>
    <row r="5" spans="1:69" ht="15" customHeight="1" x14ac:dyDescent="0.25">
      <c r="A5" s="86"/>
      <c r="B5" s="3" t="s">
        <v>3</v>
      </c>
      <c r="C5" s="88" t="s">
        <v>4</v>
      </c>
      <c r="D5" s="90" t="str">
        <f>[1]Цены!A1</f>
        <v>Хлеб пшеничный</v>
      </c>
      <c r="E5" s="90" t="str">
        <f>[1]Цены!B1</f>
        <v>Хлеб ржано-пшеничный</v>
      </c>
      <c r="F5" s="90" t="str">
        <f>[1]Цены!C1</f>
        <v>Сахар</v>
      </c>
      <c r="G5" s="90" t="str">
        <f>[1]Цены!D1</f>
        <v>Чай</v>
      </c>
      <c r="H5" s="90" t="str">
        <f>[1]Цены!E1</f>
        <v>Какао</v>
      </c>
      <c r="I5" s="90" t="str">
        <f>[1]Цены!F1</f>
        <v>Кофейный напиток</v>
      </c>
      <c r="J5" s="90" t="str">
        <f>[1]Цены!G1</f>
        <v>Молоко 2,5%</v>
      </c>
      <c r="K5" s="90" t="str">
        <f>[1]Цены!H1</f>
        <v>Масло сливочное</v>
      </c>
      <c r="L5" s="90" t="str">
        <f>[1]Цены!I1</f>
        <v>Сметана 15%</v>
      </c>
      <c r="M5" s="90" t="str">
        <f>[1]Цены!J1</f>
        <v>Молоко сухое</v>
      </c>
      <c r="N5" s="90" t="str">
        <f>[1]Цены!K1</f>
        <v>Снежок 2,5 %</v>
      </c>
      <c r="O5" s="90" t="str">
        <f>[1]Цены!L1</f>
        <v>Творог 5%</v>
      </c>
      <c r="P5" s="90" t="str">
        <f>[1]Цены!M1</f>
        <v>Молоко сгущенное</v>
      </c>
      <c r="Q5" s="90" t="str">
        <f>[1]Цены!N1</f>
        <v xml:space="preserve">Джем Сава </v>
      </c>
      <c r="R5" s="90" t="str">
        <f>[1]Цены!O1</f>
        <v>Сыр</v>
      </c>
      <c r="S5" s="90" t="str">
        <f>[1]Цены!P1</f>
        <v>Зеленый горошек</v>
      </c>
      <c r="T5" s="90" t="str">
        <f>[1]Цены!Q1</f>
        <v>Кукуруза консервирован.</v>
      </c>
      <c r="U5" s="90" t="str">
        <f>[1]Цены!R1</f>
        <v>Консервы рыбные</v>
      </c>
      <c r="V5" s="90" t="str">
        <f>[1]Цены!S1</f>
        <v>Огурцы консервирован.</v>
      </c>
      <c r="W5" s="90" t="str">
        <f>[1]Цены!T1</f>
        <v>Огурцы свежие</v>
      </c>
      <c r="X5" s="90" t="str">
        <f>[1]Цены!U1</f>
        <v>Яйцо</v>
      </c>
      <c r="Y5" s="90" t="str">
        <f>[1]Цены!V1</f>
        <v>Икра кабачковая</v>
      </c>
      <c r="Z5" s="90" t="str">
        <f>[1]Цены!W1</f>
        <v>Изюм</v>
      </c>
      <c r="AA5" s="90" t="str">
        <f>[1]Цены!X1</f>
        <v>Курага</v>
      </c>
      <c r="AB5" s="90" t="str">
        <f>[1]Цены!Y1</f>
        <v>Чернослив</v>
      </c>
      <c r="AC5" s="90" t="str">
        <f>[1]Цены!Z1</f>
        <v>Шиповник</v>
      </c>
      <c r="AD5" s="90" t="str">
        <f>[1]Цены!AA1</f>
        <v>Сухофрукты</v>
      </c>
      <c r="AE5" s="90" t="str">
        <f>[1]Цены!AB1</f>
        <v>Ягода свежемороженная</v>
      </c>
      <c r="AF5" s="90" t="str">
        <f>[1]Цены!AC1</f>
        <v>Лимон</v>
      </c>
      <c r="AG5" s="90" t="str">
        <f>[1]Цены!AD1</f>
        <v>Кисель</v>
      </c>
      <c r="AH5" s="90" t="str">
        <f>[1]Цены!AE1</f>
        <v xml:space="preserve">Сок </v>
      </c>
      <c r="AI5" s="90" t="str">
        <f>[1]Цены!AF1</f>
        <v>Макаронные изделия</v>
      </c>
      <c r="AJ5" s="90" t="str">
        <f>[1]Цены!AG1</f>
        <v>Мука</v>
      </c>
      <c r="AK5" s="90" t="str">
        <f>[1]Цены!AH1</f>
        <v>Дрожжи</v>
      </c>
      <c r="AL5" s="90" t="str">
        <f>[1]Цены!AI1</f>
        <v>Печенье</v>
      </c>
      <c r="AM5" s="90" t="str">
        <f>[1]Цены!AJ1</f>
        <v>Пряники</v>
      </c>
      <c r="AN5" s="90" t="str">
        <f>[1]Цены!AK1</f>
        <v>Вафли</v>
      </c>
      <c r="AO5" s="90" t="str">
        <f>[1]Цены!AL1</f>
        <v>Конфеты</v>
      </c>
      <c r="AP5" s="90" t="str">
        <f>[1]Цены!AM1</f>
        <v>Повидло Сава</v>
      </c>
      <c r="AQ5" s="90" t="str">
        <f>[1]Цены!AN1</f>
        <v>Крупа геркулес</v>
      </c>
      <c r="AR5" s="90" t="str">
        <f>[1]Цены!AO1</f>
        <v>Крупа горох</v>
      </c>
      <c r="AS5" s="90" t="str">
        <f>[1]Цены!AP1</f>
        <v>Крупа гречневая</v>
      </c>
      <c r="AT5" s="90" t="str">
        <f>[1]Цены!AQ1</f>
        <v>Крупа кукурузная</v>
      </c>
      <c r="AU5" s="90" t="str">
        <f>[1]Цены!AR1</f>
        <v>Крупа манная</v>
      </c>
      <c r="AV5" s="90" t="str">
        <f>[1]Цены!AS1</f>
        <v>Крупа перловая</v>
      </c>
      <c r="AW5" s="90" t="str">
        <f>[1]Цены!AT1</f>
        <v>Крупа пшеничная</v>
      </c>
      <c r="AX5" s="90" t="str">
        <f>[1]Цены!AU1</f>
        <v>Крупа пшено</v>
      </c>
      <c r="AY5" s="90" t="str">
        <f>[1]Цены!AV1</f>
        <v>Крупа ячневая</v>
      </c>
      <c r="AZ5" s="90" t="str">
        <f>[1]Цены!AW1</f>
        <v>Рис</v>
      </c>
      <c r="BA5" s="90" t="str">
        <f>[1]Цены!AX1</f>
        <v>Цыпленок бройлер</v>
      </c>
      <c r="BB5" s="90" t="str">
        <f>[1]Цены!AY1</f>
        <v>Филе куриное</v>
      </c>
      <c r="BC5" s="90" t="str">
        <f>[1]Цены!AZ1</f>
        <v>Фарш говяжий</v>
      </c>
      <c r="BD5" s="90" t="str">
        <f>[1]Цены!BA1</f>
        <v>Печень куриная</v>
      </c>
      <c r="BE5" s="90" t="str">
        <f>[1]Цены!BB1</f>
        <v>Филе минтая</v>
      </c>
      <c r="BF5" s="90" t="str">
        <f>[1]Цены!BC1</f>
        <v>Филе сельди слабосол.</v>
      </c>
      <c r="BG5" s="90" t="str">
        <f>[1]Цены!BD1</f>
        <v>Картофель</v>
      </c>
      <c r="BH5" s="90" t="str">
        <f>[1]Цены!BE1</f>
        <v>Морковь</v>
      </c>
      <c r="BI5" s="90" t="str">
        <f>[1]Цены!BF1</f>
        <v>Лук</v>
      </c>
      <c r="BJ5" s="90" t="str">
        <f>[1]Цены!BG1</f>
        <v>Капуста</v>
      </c>
      <c r="BK5" s="90" t="str">
        <f>[1]Цены!BH1</f>
        <v>Свекла</v>
      </c>
      <c r="BL5" s="90" t="str">
        <f>[1]Цены!BI1</f>
        <v>Томатная паста</v>
      </c>
      <c r="BM5" s="90" t="str">
        <f>[1]Цены!BJ1</f>
        <v>Масло растительное</v>
      </c>
      <c r="BN5" s="90" t="str">
        <f>[1]Цены!BK1</f>
        <v>Соль</v>
      </c>
      <c r="BO5" s="88" t="s">
        <v>71</v>
      </c>
      <c r="BP5" s="96" t="s">
        <v>5</v>
      </c>
      <c r="BQ5" s="96" t="s">
        <v>6</v>
      </c>
    </row>
    <row r="6" spans="1:69" ht="36.75" customHeight="1" x14ac:dyDescent="0.25">
      <c r="A6" s="87"/>
      <c r="B6" s="4" t="s">
        <v>7</v>
      </c>
      <c r="C6" s="89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89"/>
      <c r="BP6" s="96"/>
      <c r="BQ6" s="96"/>
    </row>
    <row r="7" spans="1:69" x14ac:dyDescent="0.25">
      <c r="A7" s="91" t="s">
        <v>8</v>
      </c>
      <c r="B7" s="5" t="str">
        <f>'04.01.2021 3-7 лет (день 6) '!B7</f>
        <v>Ячневая каша молочная</v>
      </c>
      <c r="C7" s="92">
        <f>$E$4</f>
        <v>1</v>
      </c>
      <c r="D7" s="5"/>
      <c r="E7" s="5"/>
      <c r="F7" s="5">
        <v>3.0000000000000001E-3</v>
      </c>
      <c r="G7" s="5"/>
      <c r="H7" s="5"/>
      <c r="I7" s="5"/>
      <c r="J7" s="5">
        <v>0.1</v>
      </c>
      <c r="K7" s="5">
        <v>2E-3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6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7"/>
      <c r="AY7" s="7">
        <v>1.9E-2</v>
      </c>
      <c r="AZ7" s="7"/>
      <c r="BA7" s="7"/>
      <c r="BB7" s="5"/>
      <c r="BC7" s="5"/>
      <c r="BD7" s="5"/>
      <c r="BE7" s="5"/>
      <c r="BF7" s="5"/>
      <c r="BG7" s="5"/>
      <c r="BH7" s="5"/>
      <c r="BI7" s="5"/>
      <c r="BJ7" s="7"/>
      <c r="BK7" s="7"/>
      <c r="BL7" s="5"/>
      <c r="BM7" s="5"/>
      <c r="BN7" s="11">
        <v>5.0000000000000001E-4</v>
      </c>
      <c r="BO7" s="5"/>
    </row>
    <row r="8" spans="1:69" x14ac:dyDescent="0.25">
      <c r="A8" s="91"/>
      <c r="B8" s="5" t="str">
        <f>'04.01.2021 3-7 лет (день 6) '!B8</f>
        <v xml:space="preserve">Бутерброд с маслом </v>
      </c>
      <c r="C8" s="93"/>
      <c r="D8" s="5">
        <v>0.02</v>
      </c>
      <c r="E8" s="5"/>
      <c r="F8" s="5"/>
      <c r="G8" s="5"/>
      <c r="H8" s="5"/>
      <c r="I8" s="5"/>
      <c r="J8" s="5"/>
      <c r="K8" s="5">
        <v>3.0000000000000001E-3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6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7"/>
      <c r="AX8" s="7"/>
      <c r="AY8" s="7"/>
      <c r="AZ8" s="7"/>
      <c r="BA8" s="7"/>
      <c r="BB8" s="5"/>
      <c r="BC8" s="5"/>
      <c r="BD8" s="5"/>
      <c r="BE8" s="5"/>
      <c r="BF8" s="5"/>
      <c r="BG8" s="5"/>
      <c r="BH8" s="5"/>
      <c r="BI8" s="5"/>
      <c r="BJ8" s="7"/>
      <c r="BK8" s="7"/>
      <c r="BL8" s="5"/>
      <c r="BM8" s="5"/>
      <c r="BN8" s="11"/>
      <c r="BO8" s="5"/>
    </row>
    <row r="9" spans="1:69" x14ac:dyDescent="0.25">
      <c r="A9" s="91"/>
      <c r="B9" s="5" t="str">
        <f>'04.01.2021 3-7 лет (день 6) '!B9</f>
        <v>Кофейный напиток с молоком</v>
      </c>
      <c r="C9" s="93"/>
      <c r="D9" s="5"/>
      <c r="E9" s="5"/>
      <c r="F9" s="5">
        <v>8.0000000000000002E-3</v>
      </c>
      <c r="G9" s="5"/>
      <c r="H9" s="5"/>
      <c r="I9" s="5">
        <v>2E-3</v>
      </c>
      <c r="J9" s="5">
        <v>7.0000000000000007E-2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6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7"/>
      <c r="AX9" s="7"/>
      <c r="AY9" s="7"/>
      <c r="AZ9" s="7"/>
      <c r="BA9" s="7"/>
      <c r="BB9" s="5"/>
      <c r="BC9" s="5"/>
      <c r="BD9" s="5"/>
      <c r="BE9" s="5"/>
      <c r="BF9" s="5"/>
      <c r="BG9" s="5"/>
      <c r="BH9" s="5"/>
      <c r="BI9" s="5"/>
      <c r="BJ9" s="7"/>
      <c r="BK9" s="7"/>
      <c r="BL9" s="5"/>
      <c r="BM9" s="5"/>
      <c r="BN9" s="11"/>
      <c r="BO9" s="5"/>
    </row>
    <row r="10" spans="1:69" x14ac:dyDescent="0.25">
      <c r="A10" s="91"/>
      <c r="B10" s="5"/>
      <c r="C10" s="93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6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7"/>
      <c r="AX10" s="7"/>
      <c r="AY10" s="7"/>
      <c r="AZ10" s="7"/>
      <c r="BA10" s="7"/>
      <c r="BB10" s="5"/>
      <c r="BC10" s="5"/>
      <c r="BD10" s="5"/>
      <c r="BE10" s="5"/>
      <c r="BF10" s="5"/>
      <c r="BG10" s="5"/>
      <c r="BH10" s="5"/>
      <c r="BI10" s="5"/>
      <c r="BJ10" s="7"/>
      <c r="BK10" s="7"/>
      <c r="BL10" s="5"/>
      <c r="BM10" s="5"/>
      <c r="BN10" s="11"/>
      <c r="BO10" s="5"/>
    </row>
    <row r="11" spans="1:69" x14ac:dyDescent="0.25">
      <c r="A11" s="91"/>
      <c r="B11" s="5"/>
      <c r="C11" s="94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6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7"/>
      <c r="AX11" s="7"/>
      <c r="AY11" s="7"/>
      <c r="AZ11" s="7"/>
      <c r="BA11" s="7"/>
      <c r="BB11" s="5"/>
      <c r="BC11" s="5"/>
      <c r="BD11" s="5"/>
      <c r="BE11" s="5"/>
      <c r="BF11" s="5"/>
      <c r="BG11" s="5"/>
      <c r="BH11" s="5"/>
      <c r="BI11" s="5"/>
      <c r="BJ11" s="7"/>
      <c r="BK11" s="7"/>
      <c r="BL11" s="5"/>
      <c r="BM11" s="5"/>
      <c r="BN11" s="11"/>
      <c r="BO11" s="5"/>
    </row>
    <row r="12" spans="1:69" x14ac:dyDescent="0.25">
      <c r="A12" s="91" t="s">
        <v>12</v>
      </c>
      <c r="B12" s="5" t="str">
        <f>'04.01.2021 3-7 лет (день 6) '!B12</f>
        <v>Борщ</v>
      </c>
      <c r="C12" s="93">
        <f>E4</f>
        <v>1</v>
      </c>
      <c r="D12" s="5"/>
      <c r="E12" s="5"/>
      <c r="F12" s="5"/>
      <c r="G12" s="5"/>
      <c r="H12" s="5"/>
      <c r="I12" s="5"/>
      <c r="J12" s="5"/>
      <c r="K12" s="5">
        <v>3.0000000000000001E-3</v>
      </c>
      <c r="L12" s="5">
        <v>4.0000000000000001E-3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6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7"/>
      <c r="AX12" s="7"/>
      <c r="AY12" s="7"/>
      <c r="AZ12" s="7"/>
      <c r="BA12" s="7"/>
      <c r="BC12" s="5">
        <v>1.44E-2</v>
      </c>
      <c r="BD12" s="5"/>
      <c r="BE12" s="5"/>
      <c r="BF12" s="5"/>
      <c r="BG12" s="5">
        <v>3.3000000000000002E-2</v>
      </c>
      <c r="BH12" s="5">
        <v>0.01</v>
      </c>
      <c r="BI12" s="5">
        <v>4.0000000000000001E-3</v>
      </c>
      <c r="BJ12" s="7">
        <v>1.6E-2</v>
      </c>
      <c r="BK12" s="7">
        <v>0.03</v>
      </c>
      <c r="BL12" s="5"/>
      <c r="BM12" s="5">
        <v>1E-3</v>
      </c>
      <c r="BN12" s="11">
        <v>1E-3</v>
      </c>
      <c r="BO12" s="5"/>
    </row>
    <row r="13" spans="1:69" x14ac:dyDescent="0.25">
      <c r="A13" s="91"/>
      <c r="B13" s="5" t="str">
        <f>'04.01.2021 3-7 лет (день 6) '!B13</f>
        <v>Запеканка из печени с рисом</v>
      </c>
      <c r="C13" s="93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6">
        <v>0.2</v>
      </c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7"/>
      <c r="AX13" s="7"/>
      <c r="AZ13" s="7">
        <v>1.7999999999999999E-2</v>
      </c>
      <c r="BA13" s="7"/>
      <c r="BB13" s="5"/>
      <c r="BC13" s="5"/>
      <c r="BD13" s="5">
        <v>0.03</v>
      </c>
      <c r="BE13" s="5"/>
      <c r="BF13" s="5"/>
      <c r="BG13" s="5"/>
      <c r="BH13" s="5"/>
      <c r="BI13" s="5">
        <v>0.03</v>
      </c>
      <c r="BJ13" s="7"/>
      <c r="BK13" s="7"/>
      <c r="BL13" s="5"/>
      <c r="BM13" s="5">
        <v>2E-3</v>
      </c>
      <c r="BN13" s="11">
        <v>1E-3</v>
      </c>
      <c r="BO13" s="5"/>
    </row>
    <row r="14" spans="1:69" x14ac:dyDescent="0.25">
      <c r="A14" s="91"/>
      <c r="B14" s="5" t="str">
        <f>'04.01.2021 3-7 лет (день 6) '!B14</f>
        <v>Картофельное пюре</v>
      </c>
      <c r="C14" s="93"/>
      <c r="D14" s="5"/>
      <c r="E14" s="5"/>
      <c r="F14" s="5"/>
      <c r="G14" s="5"/>
      <c r="H14" s="5"/>
      <c r="I14" s="5"/>
      <c r="J14" s="5">
        <v>0.02</v>
      </c>
      <c r="K14" s="5">
        <v>3.0000000000000001E-3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6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7"/>
      <c r="AX14" s="7"/>
      <c r="AY14" s="7"/>
      <c r="AZ14" s="7"/>
      <c r="BA14" s="7"/>
      <c r="BB14" s="5"/>
      <c r="BC14" s="5"/>
      <c r="BD14" s="5"/>
      <c r="BE14" s="5"/>
      <c r="BF14" s="5"/>
      <c r="BG14" s="5">
        <v>0.17</v>
      </c>
      <c r="BH14" s="5"/>
      <c r="BI14" s="5"/>
      <c r="BJ14" s="7"/>
      <c r="BK14" s="7"/>
      <c r="BL14" s="5"/>
      <c r="BM14" s="5"/>
      <c r="BN14" s="11">
        <v>1E-3</v>
      </c>
      <c r="BO14" s="5"/>
    </row>
    <row r="15" spans="1:69" x14ac:dyDescent="0.25">
      <c r="A15" s="91"/>
      <c r="B15" s="5" t="str">
        <f>'04.01.2021 3-7 лет (день 6) '!B15</f>
        <v>Хлеб пшеничный</v>
      </c>
      <c r="C15" s="93"/>
      <c r="D15" s="5">
        <v>0.02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6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7"/>
      <c r="AX15" s="7"/>
      <c r="AY15" s="7"/>
      <c r="AZ15" s="7"/>
      <c r="BA15" s="7"/>
      <c r="BB15" s="5"/>
      <c r="BC15" s="5"/>
      <c r="BD15" s="5"/>
      <c r="BE15" s="5"/>
      <c r="BF15" s="5"/>
      <c r="BG15" s="5"/>
      <c r="BH15" s="5"/>
      <c r="BI15" s="5"/>
      <c r="BJ15" s="7"/>
      <c r="BK15" s="7"/>
      <c r="BL15" s="5"/>
      <c r="BM15" s="5"/>
      <c r="BN15" s="11"/>
      <c r="BO15" s="5"/>
    </row>
    <row r="16" spans="1:69" x14ac:dyDescent="0.25">
      <c r="A16" s="91"/>
      <c r="B16" s="5" t="str">
        <f>'04.01.2021 3-7 лет (день 6) '!B16</f>
        <v>Хлеб ржаной</v>
      </c>
      <c r="C16" s="93"/>
      <c r="D16" s="5"/>
      <c r="E16" s="5">
        <v>0.04</v>
      </c>
      <c r="F16" s="5"/>
      <c r="G16" s="5"/>
      <c r="H16" s="5"/>
      <c r="I16" s="5"/>
      <c r="J16" s="5"/>
      <c r="K16" s="5"/>
      <c r="L16" s="11"/>
      <c r="M16" s="11"/>
      <c r="N16" s="12"/>
      <c r="O16" s="12"/>
      <c r="P16" s="13"/>
      <c r="Q16" s="12"/>
      <c r="R16" s="11"/>
      <c r="S16" s="5"/>
      <c r="U16" s="11"/>
      <c r="V16" s="5"/>
      <c r="W16" s="5"/>
      <c r="X16" s="6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7"/>
      <c r="AX16" s="7"/>
      <c r="AY16" s="7"/>
      <c r="AZ16" s="7"/>
      <c r="BA16" s="7"/>
      <c r="BB16" s="5"/>
      <c r="BC16" s="5"/>
      <c r="BG16" s="5"/>
      <c r="BH16" s="5"/>
      <c r="BI16" s="5"/>
      <c r="BJ16" s="7"/>
      <c r="BK16" s="7"/>
      <c r="BL16" s="5"/>
      <c r="BM16" s="5"/>
      <c r="BN16" s="11"/>
      <c r="BO16" s="5"/>
    </row>
    <row r="17" spans="1:68" x14ac:dyDescent="0.25">
      <c r="A17" s="91"/>
      <c r="B17" s="5" t="str">
        <f>'04.01.2021 3-7 лет (день 6) '!B17</f>
        <v>Напиток лимонный</v>
      </c>
      <c r="C17" s="93"/>
      <c r="D17" s="5"/>
      <c r="E17" s="5"/>
      <c r="F17" s="5">
        <v>0.02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6"/>
      <c r="Y17" s="5"/>
      <c r="Z17" s="5"/>
      <c r="AA17" s="5"/>
      <c r="AB17" s="5"/>
      <c r="AC17" s="5"/>
      <c r="AD17" s="5"/>
      <c r="AE17" s="5"/>
      <c r="AF17" s="5">
        <v>1.35E-2</v>
      </c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7"/>
      <c r="AX17" s="7"/>
      <c r="AY17" s="7"/>
      <c r="AZ17" s="7"/>
      <c r="BA17" s="7"/>
      <c r="BB17" s="5"/>
      <c r="BC17" s="5"/>
      <c r="BD17" s="5"/>
      <c r="BE17" s="5"/>
      <c r="BF17" s="5"/>
      <c r="BG17" s="5"/>
      <c r="BH17" s="5"/>
      <c r="BI17" s="5"/>
      <c r="BJ17" s="7"/>
      <c r="BK17" s="7"/>
      <c r="BL17" s="5"/>
      <c r="BM17" s="5"/>
      <c r="BN17" s="11"/>
      <c r="BO17" s="5"/>
    </row>
    <row r="18" spans="1:68" x14ac:dyDescent="0.25">
      <c r="A18" s="91"/>
      <c r="B18" s="5"/>
      <c r="C18" s="94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6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7"/>
      <c r="AX18" s="7"/>
      <c r="AY18" s="7"/>
      <c r="AZ18" s="7"/>
      <c r="BA18" s="7"/>
      <c r="BB18" s="5"/>
      <c r="BC18" s="5"/>
      <c r="BD18" s="5"/>
      <c r="BE18" s="5"/>
      <c r="BF18" s="5"/>
      <c r="BG18" s="5"/>
      <c r="BH18" s="5"/>
      <c r="BI18" s="5"/>
      <c r="BJ18" s="7"/>
      <c r="BK18" s="7"/>
      <c r="BL18" s="5"/>
      <c r="BM18" s="5"/>
      <c r="BN18" s="11"/>
      <c r="BO18" s="5"/>
    </row>
    <row r="19" spans="1:68" x14ac:dyDescent="0.25">
      <c r="A19" s="91" t="s">
        <v>19</v>
      </c>
      <c r="B19" s="5" t="str">
        <f>'04.01.2021 3-7 лет (день 6) '!B19</f>
        <v>Снежок</v>
      </c>
      <c r="C19" s="92">
        <f>$E$4</f>
        <v>1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>
        <v>0.14000000000000001</v>
      </c>
      <c r="O19" s="5"/>
      <c r="P19" s="5"/>
      <c r="Q19" s="5"/>
      <c r="R19" s="5"/>
      <c r="S19" s="5"/>
      <c r="T19" s="5"/>
      <c r="U19" s="5"/>
      <c r="V19" s="5"/>
      <c r="W19" s="5"/>
      <c r="X19" s="6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7"/>
      <c r="AX19" s="7"/>
      <c r="AY19" s="7"/>
      <c r="AZ19" s="7"/>
      <c r="BA19" s="7"/>
      <c r="BB19" s="5"/>
      <c r="BC19" s="5"/>
      <c r="BD19" s="5"/>
      <c r="BE19" s="5"/>
      <c r="BF19" s="5"/>
      <c r="BG19" s="5"/>
      <c r="BH19" s="5"/>
      <c r="BI19" s="5"/>
      <c r="BJ19" s="7"/>
      <c r="BK19" s="7"/>
      <c r="BL19" s="5"/>
      <c r="BM19" s="5"/>
      <c r="BN19" s="11"/>
      <c r="BO19" s="5"/>
    </row>
    <row r="20" spans="1:68" x14ac:dyDescent="0.25">
      <c r="A20" s="91"/>
      <c r="B20" s="5" t="str">
        <f>'04.01.2021 3-7 лет (день 6) '!B20</f>
        <v>Вафли</v>
      </c>
      <c r="C20" s="93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6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L20" s="5"/>
      <c r="AM20" s="5"/>
      <c r="AN20" s="5">
        <v>0.02</v>
      </c>
      <c r="AO20" s="5"/>
      <c r="AP20" s="5"/>
      <c r="AQ20" s="5"/>
      <c r="AR20" s="5"/>
      <c r="AS20" s="5"/>
      <c r="AT20" s="5"/>
      <c r="AU20" s="5"/>
      <c r="AV20" s="5"/>
      <c r="AW20" s="7"/>
      <c r="AX20" s="7"/>
      <c r="AY20" s="7"/>
      <c r="AZ20" s="7"/>
      <c r="BA20" s="7"/>
      <c r="BB20" s="5"/>
      <c r="BC20" s="5"/>
      <c r="BD20" s="5"/>
      <c r="BE20" s="5"/>
      <c r="BF20" s="5"/>
      <c r="BG20" s="5"/>
      <c r="BH20" s="5"/>
      <c r="BI20" s="5"/>
      <c r="BJ20" s="7"/>
      <c r="BK20" s="7"/>
      <c r="BL20" s="5"/>
      <c r="BM20" s="5"/>
      <c r="BO20" s="5"/>
      <c r="BP20" s="21"/>
    </row>
    <row r="21" spans="1:68" x14ac:dyDescent="0.25">
      <c r="A21" s="91"/>
      <c r="B21" s="5"/>
      <c r="C21" s="9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6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7"/>
      <c r="AX21" s="7"/>
      <c r="AY21" s="7"/>
      <c r="AZ21" s="7"/>
      <c r="BA21" s="7"/>
      <c r="BB21" s="5"/>
      <c r="BC21" s="5"/>
      <c r="BD21" s="5"/>
      <c r="BE21" s="5"/>
      <c r="BF21" s="5"/>
      <c r="BG21" s="5"/>
      <c r="BH21" s="5"/>
      <c r="BI21" s="5"/>
      <c r="BJ21" s="7"/>
      <c r="BK21" s="7"/>
      <c r="BL21" s="5"/>
      <c r="BM21" s="5"/>
      <c r="BN21" s="11"/>
      <c r="BO21" s="5"/>
    </row>
    <row r="22" spans="1:68" x14ac:dyDescent="0.25">
      <c r="A22" s="91"/>
      <c r="B22" s="5"/>
      <c r="C22" s="94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6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7"/>
      <c r="AX22" s="7"/>
      <c r="AY22" s="7"/>
      <c r="AZ22" s="7"/>
      <c r="BA22" s="7"/>
      <c r="BB22" s="5"/>
      <c r="BC22" s="5"/>
      <c r="BD22" s="5"/>
      <c r="BE22" s="5"/>
      <c r="BF22" s="5"/>
      <c r="BG22" s="5"/>
      <c r="BH22" s="5"/>
      <c r="BI22" s="5"/>
      <c r="BJ22" s="7"/>
      <c r="BK22" s="7"/>
      <c r="BL22" s="5"/>
      <c r="BM22" s="5"/>
      <c r="BN22" s="11"/>
      <c r="BO22" s="5"/>
    </row>
    <row r="23" spans="1:68" x14ac:dyDescent="0.25">
      <c r="A23" s="91" t="s">
        <v>22</v>
      </c>
      <c r="B23" s="5" t="str">
        <f>'04.01.2021 3-7 лет (день 6) '!B23</f>
        <v>Суп молочный с пшеном</v>
      </c>
      <c r="C23" s="92">
        <f>$E$4</f>
        <v>1</v>
      </c>
      <c r="D23" s="5"/>
      <c r="E23" s="5"/>
      <c r="F23" s="5">
        <v>1.2999999999999999E-3</v>
      </c>
      <c r="G23" s="5"/>
      <c r="H23" s="5"/>
      <c r="I23" s="5"/>
      <c r="J23" s="5">
        <v>0.13</v>
      </c>
      <c r="K23" s="5">
        <v>5.0000000000000001E-4</v>
      </c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6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X23" s="7">
        <v>1.2E-2</v>
      </c>
      <c r="AY23" s="7"/>
      <c r="AZ23" s="7"/>
      <c r="BA23" s="7"/>
      <c r="BB23" s="5"/>
      <c r="BC23" s="5"/>
      <c r="BD23" s="5"/>
      <c r="BE23" s="5"/>
      <c r="BF23" s="5"/>
      <c r="BG23" s="5"/>
      <c r="BH23" s="5"/>
      <c r="BI23" s="5"/>
      <c r="BJ23" s="7"/>
      <c r="BK23" s="7"/>
      <c r="BL23" s="5"/>
      <c r="BM23" s="5"/>
      <c r="BN23" s="11">
        <v>5.0000000000000001E-4</v>
      </c>
      <c r="BO23" s="5"/>
    </row>
    <row r="24" spans="1:68" x14ac:dyDescent="0.25">
      <c r="A24" s="91"/>
      <c r="B24" s="5" t="str">
        <f>'04.01.2021 3-7 лет (день 6) '!B24</f>
        <v>Хлеб пшеничный</v>
      </c>
      <c r="C24" s="93"/>
      <c r="D24" s="5">
        <v>0.02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6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7"/>
      <c r="AX24" s="7"/>
      <c r="AY24" s="7"/>
      <c r="AZ24" s="7"/>
      <c r="BA24" s="7"/>
      <c r="BB24" s="5"/>
      <c r="BC24" s="5"/>
      <c r="BD24" s="5"/>
      <c r="BE24" s="5"/>
      <c r="BF24" s="5"/>
      <c r="BG24" s="5"/>
      <c r="BH24" s="5"/>
      <c r="BI24" s="5"/>
      <c r="BJ24" s="7"/>
      <c r="BK24" s="7"/>
      <c r="BL24" s="5"/>
      <c r="BM24" s="5"/>
      <c r="BN24" s="11"/>
      <c r="BO24" s="5"/>
    </row>
    <row r="25" spans="1:68" x14ac:dyDescent="0.25">
      <c r="A25" s="91"/>
      <c r="B25" s="5" t="str">
        <f>'04.01.2021 3-7 лет (день 6) '!B25</f>
        <v>Чай с сахаром</v>
      </c>
      <c r="C25" s="93"/>
      <c r="D25" s="5"/>
      <c r="E25" s="5"/>
      <c r="F25" s="5">
        <v>8.0000000000000002E-3</v>
      </c>
      <c r="G25" s="5">
        <v>2.9999999999999997E-4</v>
      </c>
      <c r="H25" s="5"/>
      <c r="I25" s="10"/>
      <c r="J25" s="10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6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7"/>
      <c r="AX25" s="7"/>
      <c r="AY25" s="7"/>
      <c r="AZ25" s="7"/>
      <c r="BA25" s="7"/>
      <c r="BB25" s="5"/>
      <c r="BC25" s="5"/>
      <c r="BD25" s="5"/>
      <c r="BE25" s="5"/>
      <c r="BF25" s="5"/>
      <c r="BG25" s="5"/>
      <c r="BH25" s="5"/>
      <c r="BI25" s="5"/>
      <c r="BJ25" s="7"/>
      <c r="BK25" s="7"/>
      <c r="BL25" s="5"/>
      <c r="BM25" s="5"/>
      <c r="BN25" s="11"/>
      <c r="BO25" s="5"/>
    </row>
    <row r="26" spans="1:68" x14ac:dyDescent="0.25">
      <c r="A26" s="91"/>
      <c r="B26" s="15"/>
      <c r="C26" s="93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6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7"/>
      <c r="AX26" s="7"/>
      <c r="AY26" s="7"/>
      <c r="AZ26" s="7"/>
      <c r="BA26" s="7"/>
      <c r="BB26" s="5"/>
      <c r="BC26" s="5"/>
      <c r="BD26" s="5"/>
      <c r="BE26" s="5"/>
      <c r="BF26" s="5"/>
      <c r="BG26" s="5"/>
      <c r="BH26" s="5"/>
      <c r="BI26" s="5"/>
      <c r="BJ26" s="7"/>
      <c r="BK26" s="7"/>
      <c r="BL26" s="5"/>
      <c r="BM26" s="5"/>
      <c r="BN26" s="11"/>
      <c r="BO26" s="5"/>
    </row>
    <row r="27" spans="1:68" x14ac:dyDescent="0.25">
      <c r="A27" s="91"/>
      <c r="B27" s="5"/>
      <c r="C27" s="94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6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7"/>
      <c r="AX27" s="7"/>
      <c r="AY27" s="7"/>
      <c r="AZ27" s="7"/>
      <c r="BA27" s="7"/>
      <c r="BB27" s="5"/>
      <c r="BC27" s="5"/>
      <c r="BD27" s="5"/>
      <c r="BE27" s="5"/>
      <c r="BF27" s="5"/>
      <c r="BG27" s="5"/>
      <c r="BH27" s="5"/>
      <c r="BI27" s="5"/>
      <c r="BJ27" s="7"/>
      <c r="BK27" s="7"/>
      <c r="BL27" s="5"/>
      <c r="BM27" s="5"/>
      <c r="BN27" s="11"/>
      <c r="BO27" s="5"/>
    </row>
    <row r="28" spans="1:68" ht="17.25" x14ac:dyDescent="0.3">
      <c r="B28" s="16" t="s">
        <v>25</v>
      </c>
      <c r="C28" s="17"/>
      <c r="D28" s="18">
        <f>SUM(D7:D27)</f>
        <v>0.06</v>
      </c>
      <c r="E28" s="18">
        <f t="shared" ref="E28:BN28" si="0">SUM(E7:E27)</f>
        <v>0.04</v>
      </c>
      <c r="F28" s="18">
        <f t="shared" si="0"/>
        <v>4.0300000000000002E-2</v>
      </c>
      <c r="G28" s="18">
        <f t="shared" si="0"/>
        <v>2.9999999999999997E-4</v>
      </c>
      <c r="H28" s="18">
        <f t="shared" si="0"/>
        <v>0</v>
      </c>
      <c r="I28" s="18">
        <f t="shared" si="0"/>
        <v>2E-3</v>
      </c>
      <c r="J28" s="18">
        <f t="shared" si="0"/>
        <v>0.32</v>
      </c>
      <c r="K28" s="18">
        <f t="shared" si="0"/>
        <v>1.15E-2</v>
      </c>
      <c r="L28" s="18">
        <f t="shared" si="0"/>
        <v>4.0000000000000001E-3</v>
      </c>
      <c r="M28" s="18">
        <f t="shared" si="0"/>
        <v>0</v>
      </c>
      <c r="N28" s="18">
        <f t="shared" si="0"/>
        <v>0.14000000000000001</v>
      </c>
      <c r="O28" s="18">
        <f t="shared" ref="O28:X28" si="1">SUM(O7:O27)</f>
        <v>0</v>
      </c>
      <c r="P28" s="18">
        <f t="shared" si="1"/>
        <v>0</v>
      </c>
      <c r="Q28" s="18">
        <f t="shared" si="1"/>
        <v>0</v>
      </c>
      <c r="R28" s="18">
        <f t="shared" si="1"/>
        <v>0</v>
      </c>
      <c r="S28" s="18">
        <f t="shared" si="1"/>
        <v>0</v>
      </c>
      <c r="T28" s="18">
        <f t="shared" si="1"/>
        <v>0</v>
      </c>
      <c r="U28" s="18">
        <f t="shared" si="1"/>
        <v>0</v>
      </c>
      <c r="V28" s="18">
        <f t="shared" si="1"/>
        <v>0</v>
      </c>
      <c r="W28" s="18">
        <f t="shared" si="1"/>
        <v>0</v>
      </c>
      <c r="X28" s="18">
        <f t="shared" si="1"/>
        <v>0.2</v>
      </c>
      <c r="Y28" s="18">
        <f t="shared" si="0"/>
        <v>0</v>
      </c>
      <c r="Z28" s="18">
        <f t="shared" si="0"/>
        <v>0</v>
      </c>
      <c r="AA28" s="18">
        <f t="shared" si="0"/>
        <v>0</v>
      </c>
      <c r="AB28" s="18">
        <f t="shared" si="0"/>
        <v>0</v>
      </c>
      <c r="AC28" s="18">
        <f t="shared" si="0"/>
        <v>0</v>
      </c>
      <c r="AD28" s="18">
        <f t="shared" si="0"/>
        <v>0</v>
      </c>
      <c r="AE28" s="18">
        <f t="shared" si="0"/>
        <v>0</v>
      </c>
      <c r="AF28" s="18">
        <f t="shared" si="0"/>
        <v>1.35E-2</v>
      </c>
      <c r="AG28" s="18">
        <f t="shared" si="0"/>
        <v>0</v>
      </c>
      <c r="AH28" s="18">
        <f t="shared" si="0"/>
        <v>0</v>
      </c>
      <c r="AI28" s="18">
        <f t="shared" si="0"/>
        <v>0</v>
      </c>
      <c r="AJ28" s="18">
        <f t="shared" si="0"/>
        <v>0</v>
      </c>
      <c r="AK28" s="18">
        <f t="shared" si="0"/>
        <v>0</v>
      </c>
      <c r="AL28" s="18">
        <f t="shared" si="0"/>
        <v>0</v>
      </c>
      <c r="AM28" s="18">
        <f t="shared" si="0"/>
        <v>0</v>
      </c>
      <c r="AN28" s="18">
        <f t="shared" si="0"/>
        <v>0.02</v>
      </c>
      <c r="AO28" s="18">
        <f t="shared" si="0"/>
        <v>0</v>
      </c>
      <c r="AP28" s="18">
        <f t="shared" si="0"/>
        <v>0</v>
      </c>
      <c r="AQ28" s="18">
        <f t="shared" si="0"/>
        <v>0</v>
      </c>
      <c r="AR28" s="18">
        <f t="shared" si="0"/>
        <v>0</v>
      </c>
      <c r="AS28" s="18">
        <f t="shared" si="0"/>
        <v>0</v>
      </c>
      <c r="AT28" s="18">
        <f t="shared" si="0"/>
        <v>0</v>
      </c>
      <c r="AU28" s="18">
        <f t="shared" si="0"/>
        <v>0</v>
      </c>
      <c r="AV28" s="18">
        <f t="shared" si="0"/>
        <v>0</v>
      </c>
      <c r="AW28" s="18">
        <f t="shared" si="0"/>
        <v>0</v>
      </c>
      <c r="AX28" s="18">
        <f t="shared" si="0"/>
        <v>1.2E-2</v>
      </c>
      <c r="AY28" s="18">
        <f>SUM(AY7:AY27)</f>
        <v>1.9E-2</v>
      </c>
      <c r="AZ28" s="18">
        <f t="shared" si="0"/>
        <v>1.7999999999999999E-2</v>
      </c>
      <c r="BA28" s="18">
        <f t="shared" si="0"/>
        <v>0</v>
      </c>
      <c r="BB28" s="18">
        <f t="shared" si="0"/>
        <v>0</v>
      </c>
      <c r="BC28" s="18">
        <f t="shared" si="0"/>
        <v>1.44E-2</v>
      </c>
      <c r="BD28" s="18">
        <f t="shared" si="0"/>
        <v>0.03</v>
      </c>
      <c r="BE28" s="18">
        <f t="shared" si="0"/>
        <v>0</v>
      </c>
      <c r="BF28" s="18">
        <f t="shared" si="0"/>
        <v>0</v>
      </c>
      <c r="BG28" s="18">
        <f t="shared" si="0"/>
        <v>0.20300000000000001</v>
      </c>
      <c r="BH28" s="18">
        <f t="shared" si="0"/>
        <v>0.01</v>
      </c>
      <c r="BI28" s="18">
        <f t="shared" si="0"/>
        <v>3.4000000000000002E-2</v>
      </c>
      <c r="BJ28" s="18">
        <f t="shared" si="0"/>
        <v>1.6E-2</v>
      </c>
      <c r="BK28" s="18">
        <f t="shared" si="0"/>
        <v>0.03</v>
      </c>
      <c r="BL28" s="18">
        <f t="shared" si="0"/>
        <v>0</v>
      </c>
      <c r="BM28" s="18">
        <f t="shared" si="0"/>
        <v>3.0000000000000001E-3</v>
      </c>
      <c r="BN28" s="72">
        <f t="shared" si="0"/>
        <v>4.0000000000000001E-3</v>
      </c>
      <c r="BO28" s="18">
        <f t="shared" ref="BO28" si="2">SUM(BO7:BO27)</f>
        <v>0</v>
      </c>
    </row>
    <row r="29" spans="1:68" ht="17.25" x14ac:dyDescent="0.3">
      <c r="B29" s="16" t="s">
        <v>26</v>
      </c>
      <c r="C29" s="17"/>
      <c r="D29" s="19">
        <f t="shared" ref="D29:N29" si="3">PRODUCT(D28,$E$4)</f>
        <v>0.06</v>
      </c>
      <c r="E29" s="19">
        <f t="shared" si="3"/>
        <v>0.04</v>
      </c>
      <c r="F29" s="19">
        <f t="shared" si="3"/>
        <v>4.0300000000000002E-2</v>
      </c>
      <c r="G29" s="19">
        <f t="shared" si="3"/>
        <v>2.9999999999999997E-4</v>
      </c>
      <c r="H29" s="19">
        <f t="shared" si="3"/>
        <v>0</v>
      </c>
      <c r="I29" s="19">
        <f t="shared" si="3"/>
        <v>2E-3</v>
      </c>
      <c r="J29" s="19">
        <f t="shared" si="3"/>
        <v>0.32</v>
      </c>
      <c r="K29" s="19">
        <f t="shared" si="3"/>
        <v>1.15E-2</v>
      </c>
      <c r="L29" s="19">
        <f t="shared" si="3"/>
        <v>4.0000000000000001E-3</v>
      </c>
      <c r="M29" s="19">
        <f t="shared" si="3"/>
        <v>0</v>
      </c>
      <c r="N29" s="19">
        <f t="shared" si="3"/>
        <v>0.14000000000000001</v>
      </c>
      <c r="O29" s="19">
        <f t="shared" ref="O29:X29" si="4">PRODUCT(O28,$E$4)</f>
        <v>0</v>
      </c>
      <c r="P29" s="19">
        <f t="shared" si="4"/>
        <v>0</v>
      </c>
      <c r="Q29" s="19">
        <f t="shared" si="4"/>
        <v>0</v>
      </c>
      <c r="R29" s="19">
        <f t="shared" si="4"/>
        <v>0</v>
      </c>
      <c r="S29" s="19">
        <f t="shared" si="4"/>
        <v>0</v>
      </c>
      <c r="T29" s="19">
        <f t="shared" si="4"/>
        <v>0</v>
      </c>
      <c r="U29" s="19">
        <f t="shared" si="4"/>
        <v>0</v>
      </c>
      <c r="V29" s="19">
        <f t="shared" si="4"/>
        <v>0</v>
      </c>
      <c r="W29" s="19">
        <f t="shared" si="4"/>
        <v>0</v>
      </c>
      <c r="X29" s="19">
        <f t="shared" si="4"/>
        <v>0.2</v>
      </c>
      <c r="Y29" s="19">
        <f t="shared" ref="Y29:BN29" si="5">PRODUCT(Y28,$E$4)</f>
        <v>0</v>
      </c>
      <c r="Z29" s="19">
        <f t="shared" si="5"/>
        <v>0</v>
      </c>
      <c r="AA29" s="19">
        <f t="shared" si="5"/>
        <v>0</v>
      </c>
      <c r="AB29" s="19">
        <f t="shared" si="5"/>
        <v>0</v>
      </c>
      <c r="AC29" s="19">
        <f t="shared" si="5"/>
        <v>0</v>
      </c>
      <c r="AD29" s="19">
        <f t="shared" si="5"/>
        <v>0</v>
      </c>
      <c r="AE29" s="19">
        <f t="shared" si="5"/>
        <v>0</v>
      </c>
      <c r="AF29" s="19">
        <f t="shared" si="5"/>
        <v>1.35E-2</v>
      </c>
      <c r="AG29" s="19">
        <f t="shared" si="5"/>
        <v>0</v>
      </c>
      <c r="AH29" s="19">
        <f t="shared" si="5"/>
        <v>0</v>
      </c>
      <c r="AI29" s="19">
        <f t="shared" si="5"/>
        <v>0</v>
      </c>
      <c r="AJ29" s="19">
        <f t="shared" si="5"/>
        <v>0</v>
      </c>
      <c r="AK29" s="19">
        <f t="shared" si="5"/>
        <v>0</v>
      </c>
      <c r="AL29" s="19">
        <f t="shared" si="5"/>
        <v>0</v>
      </c>
      <c r="AM29" s="19">
        <f t="shared" si="5"/>
        <v>0</v>
      </c>
      <c r="AN29" s="19">
        <f t="shared" si="5"/>
        <v>0.02</v>
      </c>
      <c r="AO29" s="19">
        <f t="shared" si="5"/>
        <v>0</v>
      </c>
      <c r="AP29" s="19">
        <f t="shared" si="5"/>
        <v>0</v>
      </c>
      <c r="AQ29" s="19">
        <f t="shared" si="5"/>
        <v>0</v>
      </c>
      <c r="AR29" s="19">
        <f t="shared" si="5"/>
        <v>0</v>
      </c>
      <c r="AS29" s="19">
        <f t="shared" si="5"/>
        <v>0</v>
      </c>
      <c r="AT29" s="19">
        <f t="shared" si="5"/>
        <v>0</v>
      </c>
      <c r="AU29" s="19">
        <f t="shared" si="5"/>
        <v>0</v>
      </c>
      <c r="AV29" s="19">
        <f t="shared" si="5"/>
        <v>0</v>
      </c>
      <c r="AW29" s="19">
        <f t="shared" si="5"/>
        <v>0</v>
      </c>
      <c r="AX29" s="19">
        <f t="shared" si="5"/>
        <v>1.2E-2</v>
      </c>
      <c r="AY29" s="19">
        <f t="shared" si="5"/>
        <v>1.9E-2</v>
      </c>
      <c r="AZ29" s="19">
        <f t="shared" si="5"/>
        <v>1.7999999999999999E-2</v>
      </c>
      <c r="BA29" s="19">
        <f t="shared" si="5"/>
        <v>0</v>
      </c>
      <c r="BB29" s="19">
        <f t="shared" si="5"/>
        <v>0</v>
      </c>
      <c r="BC29" s="19">
        <f t="shared" si="5"/>
        <v>1.44E-2</v>
      </c>
      <c r="BD29" s="19">
        <f t="shared" si="5"/>
        <v>0.03</v>
      </c>
      <c r="BE29" s="19">
        <f t="shared" si="5"/>
        <v>0</v>
      </c>
      <c r="BF29" s="19">
        <f t="shared" si="5"/>
        <v>0</v>
      </c>
      <c r="BG29" s="19">
        <f t="shared" si="5"/>
        <v>0.20300000000000001</v>
      </c>
      <c r="BH29" s="19">
        <f t="shared" si="5"/>
        <v>0.01</v>
      </c>
      <c r="BI29" s="19">
        <f t="shared" si="5"/>
        <v>3.4000000000000002E-2</v>
      </c>
      <c r="BJ29" s="19">
        <f t="shared" si="5"/>
        <v>1.6E-2</v>
      </c>
      <c r="BK29" s="19">
        <f t="shared" si="5"/>
        <v>0.03</v>
      </c>
      <c r="BL29" s="19">
        <f t="shared" si="5"/>
        <v>0</v>
      </c>
      <c r="BM29" s="19">
        <f t="shared" si="5"/>
        <v>3.0000000000000001E-3</v>
      </c>
      <c r="BN29" s="73">
        <f t="shared" si="5"/>
        <v>4.0000000000000001E-3</v>
      </c>
      <c r="BO29" s="19">
        <f t="shared" ref="BO29" si="6">PRODUCT(BO28,$E$4)</f>
        <v>0</v>
      </c>
    </row>
    <row r="31" spans="1:68" x14ac:dyDescent="0.25">
      <c r="F31" t="s">
        <v>99</v>
      </c>
    </row>
    <row r="33" spans="1:69" x14ac:dyDescent="0.25">
      <c r="F33" t="s">
        <v>101</v>
      </c>
    </row>
    <row r="34" spans="1:69" x14ac:dyDescent="0.25">
      <c r="BP34" s="20"/>
      <c r="BQ34" s="21"/>
    </row>
    <row r="35" spans="1:69" x14ac:dyDescent="0.25">
      <c r="F35" t="s">
        <v>27</v>
      </c>
    </row>
    <row r="41" spans="1:69" x14ac:dyDescent="0.25">
      <c r="AW41">
        <v>2</v>
      </c>
    </row>
    <row r="42" spans="1:69" ht="17.25" x14ac:dyDescent="0.3">
      <c r="A42" s="22"/>
      <c r="B42" s="23" t="s">
        <v>28</v>
      </c>
      <c r="C42" s="24" t="s">
        <v>29</v>
      </c>
      <c r="D42" s="25">
        <v>67.27</v>
      </c>
      <c r="E42" s="25">
        <v>66</v>
      </c>
      <c r="F42" s="25">
        <v>97.36</v>
      </c>
      <c r="G42" s="25">
        <v>599.94000000000005</v>
      </c>
      <c r="H42" s="25">
        <v>925.9</v>
      </c>
      <c r="I42" s="25">
        <v>590</v>
      </c>
      <c r="J42" s="25">
        <v>71.38</v>
      </c>
      <c r="K42" s="25">
        <v>662.44</v>
      </c>
      <c r="L42" s="25">
        <v>200.83</v>
      </c>
      <c r="M42" s="25">
        <v>355</v>
      </c>
      <c r="N42" s="25">
        <v>99.49</v>
      </c>
      <c r="O42" s="25">
        <v>320.32</v>
      </c>
      <c r="P42" s="25">
        <v>231.58</v>
      </c>
      <c r="Q42" s="25">
        <v>216.66</v>
      </c>
      <c r="R42" s="25"/>
      <c r="S42" s="25">
        <v>130</v>
      </c>
      <c r="T42" s="25">
        <v>146</v>
      </c>
      <c r="U42" s="25">
        <v>870</v>
      </c>
      <c r="V42" s="25">
        <v>121.57</v>
      </c>
      <c r="W42" s="25"/>
      <c r="X42" s="25">
        <v>5.3</v>
      </c>
      <c r="Y42" s="25"/>
      <c r="Z42" s="25">
        <v>239.76</v>
      </c>
      <c r="AA42" s="25">
        <v>324.92</v>
      </c>
      <c r="AB42" s="25">
        <v>273.52999999999997</v>
      </c>
      <c r="AC42" s="25">
        <v>288.5</v>
      </c>
      <c r="AD42" s="25">
        <v>95.22</v>
      </c>
      <c r="AE42" s="25">
        <v>300</v>
      </c>
      <c r="AF42" s="25">
        <v>149</v>
      </c>
      <c r="AG42" s="25">
        <v>210.25</v>
      </c>
      <c r="AH42" s="25">
        <v>55</v>
      </c>
      <c r="AI42" s="25">
        <v>65.75</v>
      </c>
      <c r="AJ42" s="25">
        <v>43.56</v>
      </c>
      <c r="AK42" s="25">
        <v>190</v>
      </c>
      <c r="AL42" s="25">
        <v>165</v>
      </c>
      <c r="AM42" s="25"/>
      <c r="AN42" s="25">
        <v>250</v>
      </c>
      <c r="AO42" s="25"/>
      <c r="AP42" s="25">
        <v>190</v>
      </c>
      <c r="AQ42" s="25">
        <v>86.38</v>
      </c>
      <c r="AR42" s="25">
        <v>70</v>
      </c>
      <c r="AS42" s="25">
        <v>150</v>
      </c>
      <c r="AT42" s="25">
        <v>70.739999999999995</v>
      </c>
      <c r="AU42" s="25">
        <v>64.290000000000006</v>
      </c>
      <c r="AV42" s="25">
        <v>62.5</v>
      </c>
      <c r="AW42" s="25">
        <v>114.28</v>
      </c>
      <c r="AX42" s="25">
        <v>84.44</v>
      </c>
      <c r="AY42" s="25">
        <v>75</v>
      </c>
      <c r="AZ42" s="25">
        <v>110</v>
      </c>
      <c r="BA42" s="25">
        <v>225</v>
      </c>
      <c r="BB42" s="25">
        <v>364</v>
      </c>
      <c r="BC42" s="25">
        <v>550</v>
      </c>
      <c r="BD42" s="25">
        <v>195.06</v>
      </c>
      <c r="BE42" s="25">
        <v>330</v>
      </c>
      <c r="BF42" s="25"/>
      <c r="BG42" s="25">
        <v>29</v>
      </c>
      <c r="BH42" s="25">
        <v>39</v>
      </c>
      <c r="BI42" s="25">
        <v>49</v>
      </c>
      <c r="BJ42" s="25">
        <v>19</v>
      </c>
      <c r="BK42" s="25">
        <v>57.3</v>
      </c>
      <c r="BL42" s="25">
        <v>276.20999999999998</v>
      </c>
      <c r="BM42" s="25">
        <v>154.44</v>
      </c>
      <c r="BN42" s="25">
        <v>14.89</v>
      </c>
      <c r="BO42" s="25">
        <v>6</v>
      </c>
    </row>
    <row r="43" spans="1:69" ht="17.25" x14ac:dyDescent="0.3">
      <c r="B43" s="16" t="s">
        <v>30</v>
      </c>
      <c r="C43" s="17" t="s">
        <v>29</v>
      </c>
      <c r="D43" s="18">
        <f>D42/1000</f>
        <v>6.7269999999999996E-2</v>
      </c>
      <c r="E43" s="18">
        <f t="shared" ref="E43:BN43" si="7">E42/1000</f>
        <v>6.6000000000000003E-2</v>
      </c>
      <c r="F43" s="18">
        <f t="shared" si="7"/>
        <v>9.7360000000000002E-2</v>
      </c>
      <c r="G43" s="18">
        <f t="shared" si="7"/>
        <v>0.59994000000000003</v>
      </c>
      <c r="H43" s="18">
        <f t="shared" si="7"/>
        <v>0.92589999999999995</v>
      </c>
      <c r="I43" s="18">
        <f t="shared" si="7"/>
        <v>0.59</v>
      </c>
      <c r="J43" s="18">
        <f t="shared" si="7"/>
        <v>7.1379999999999999E-2</v>
      </c>
      <c r="K43" s="18">
        <f t="shared" si="7"/>
        <v>0.66244000000000003</v>
      </c>
      <c r="L43" s="18">
        <f t="shared" si="7"/>
        <v>0.20083000000000001</v>
      </c>
      <c r="M43" s="18">
        <f t="shared" si="7"/>
        <v>0.35499999999999998</v>
      </c>
      <c r="N43" s="18">
        <f t="shared" si="7"/>
        <v>9.9489999999999995E-2</v>
      </c>
      <c r="O43" s="18">
        <f t="shared" si="7"/>
        <v>0.32031999999999999</v>
      </c>
      <c r="P43" s="18">
        <f t="shared" si="7"/>
        <v>0.23158000000000001</v>
      </c>
      <c r="Q43" s="18">
        <f t="shared" si="7"/>
        <v>0.21665999999999999</v>
      </c>
      <c r="R43" s="18">
        <f t="shared" si="7"/>
        <v>0</v>
      </c>
      <c r="S43" s="18">
        <f t="shared" si="7"/>
        <v>0.13</v>
      </c>
      <c r="T43" s="18">
        <f t="shared" si="7"/>
        <v>0.14599999999999999</v>
      </c>
      <c r="U43" s="18">
        <f t="shared" si="7"/>
        <v>0.87</v>
      </c>
      <c r="V43" s="18">
        <f t="shared" si="7"/>
        <v>0.12157</v>
      </c>
      <c r="W43" s="18">
        <f>W42/1000</f>
        <v>0</v>
      </c>
      <c r="X43" s="18">
        <f t="shared" si="7"/>
        <v>5.3E-3</v>
      </c>
      <c r="Y43" s="18">
        <f t="shared" si="7"/>
        <v>0</v>
      </c>
      <c r="Z43" s="18">
        <f t="shared" si="7"/>
        <v>0.23976</v>
      </c>
      <c r="AA43" s="18">
        <f t="shared" si="7"/>
        <v>0.32492000000000004</v>
      </c>
      <c r="AB43" s="18">
        <f t="shared" si="7"/>
        <v>0.27353</v>
      </c>
      <c r="AC43" s="18">
        <f t="shared" si="7"/>
        <v>0.28849999999999998</v>
      </c>
      <c r="AD43" s="18">
        <f t="shared" si="7"/>
        <v>9.5219999999999999E-2</v>
      </c>
      <c r="AE43" s="18">
        <f t="shared" si="7"/>
        <v>0.3</v>
      </c>
      <c r="AF43" s="18">
        <f t="shared" si="7"/>
        <v>0.14899999999999999</v>
      </c>
      <c r="AG43" s="18">
        <f t="shared" si="7"/>
        <v>0.21024999999999999</v>
      </c>
      <c r="AH43" s="18">
        <f t="shared" si="7"/>
        <v>5.5E-2</v>
      </c>
      <c r="AI43" s="18">
        <f t="shared" si="7"/>
        <v>6.5750000000000003E-2</v>
      </c>
      <c r="AJ43" s="18">
        <f t="shared" si="7"/>
        <v>4.3560000000000001E-2</v>
      </c>
      <c r="AK43" s="18">
        <f t="shared" si="7"/>
        <v>0.19</v>
      </c>
      <c r="AL43" s="18">
        <f t="shared" si="7"/>
        <v>0.16500000000000001</v>
      </c>
      <c r="AM43" s="18">
        <f t="shared" si="7"/>
        <v>0</v>
      </c>
      <c r="AN43" s="18">
        <f t="shared" si="7"/>
        <v>0.25</v>
      </c>
      <c r="AO43" s="18">
        <f t="shared" si="7"/>
        <v>0</v>
      </c>
      <c r="AP43" s="18">
        <f t="shared" si="7"/>
        <v>0.19</v>
      </c>
      <c r="AQ43" s="18">
        <f t="shared" si="7"/>
        <v>8.6379999999999998E-2</v>
      </c>
      <c r="AR43" s="18">
        <f t="shared" si="7"/>
        <v>7.0000000000000007E-2</v>
      </c>
      <c r="AS43" s="18">
        <f t="shared" si="7"/>
        <v>0.15</v>
      </c>
      <c r="AT43" s="18">
        <f t="shared" si="7"/>
        <v>7.0739999999999997E-2</v>
      </c>
      <c r="AU43" s="18">
        <f t="shared" si="7"/>
        <v>6.429E-2</v>
      </c>
      <c r="AV43" s="18">
        <f t="shared" si="7"/>
        <v>6.25E-2</v>
      </c>
      <c r="AW43" s="18">
        <f t="shared" si="7"/>
        <v>0.11428000000000001</v>
      </c>
      <c r="AX43" s="18">
        <f t="shared" si="7"/>
        <v>8.4440000000000001E-2</v>
      </c>
      <c r="AY43" s="18">
        <f t="shared" si="7"/>
        <v>7.4999999999999997E-2</v>
      </c>
      <c r="AZ43" s="18">
        <f t="shared" si="7"/>
        <v>0.11</v>
      </c>
      <c r="BA43" s="18">
        <f t="shared" si="7"/>
        <v>0.22500000000000001</v>
      </c>
      <c r="BB43" s="18">
        <f t="shared" si="7"/>
        <v>0.36399999999999999</v>
      </c>
      <c r="BC43" s="18">
        <f t="shared" si="7"/>
        <v>0.55000000000000004</v>
      </c>
      <c r="BD43" s="18">
        <f t="shared" si="7"/>
        <v>0.19506000000000001</v>
      </c>
      <c r="BE43" s="18">
        <f t="shared" si="7"/>
        <v>0.33</v>
      </c>
      <c r="BF43" s="18">
        <f t="shared" si="7"/>
        <v>0</v>
      </c>
      <c r="BG43" s="18">
        <f t="shared" si="7"/>
        <v>2.9000000000000001E-2</v>
      </c>
      <c r="BH43" s="18">
        <f t="shared" si="7"/>
        <v>3.9E-2</v>
      </c>
      <c r="BI43" s="18">
        <f t="shared" si="7"/>
        <v>4.9000000000000002E-2</v>
      </c>
      <c r="BJ43" s="18">
        <f t="shared" si="7"/>
        <v>1.9E-2</v>
      </c>
      <c r="BK43" s="18">
        <f t="shared" si="7"/>
        <v>5.7299999999999997E-2</v>
      </c>
      <c r="BL43" s="18">
        <f t="shared" si="7"/>
        <v>0.27620999999999996</v>
      </c>
      <c r="BM43" s="18">
        <f t="shared" si="7"/>
        <v>0.15443999999999999</v>
      </c>
      <c r="BN43" s="18">
        <f t="shared" si="7"/>
        <v>1.489E-2</v>
      </c>
      <c r="BO43" s="18">
        <f t="shared" ref="BO43" si="8">BO42/1000</f>
        <v>6.0000000000000001E-3</v>
      </c>
    </row>
    <row r="44" spans="1:69" ht="17.25" x14ac:dyDescent="0.3">
      <c r="A44" s="26"/>
      <c r="B44" s="27" t="s">
        <v>31</v>
      </c>
      <c r="C44" s="95"/>
      <c r="D44" s="28">
        <f>D29*D42</f>
        <v>4.0362</v>
      </c>
      <c r="E44" s="28">
        <f t="shared" ref="E44:BN44" si="9">E29*E42</f>
        <v>2.64</v>
      </c>
      <c r="F44" s="28">
        <f t="shared" si="9"/>
        <v>3.9236080000000002</v>
      </c>
      <c r="G44" s="28">
        <f t="shared" si="9"/>
        <v>0.179982</v>
      </c>
      <c r="H44" s="28">
        <f t="shared" si="9"/>
        <v>0</v>
      </c>
      <c r="I44" s="28">
        <f t="shared" si="9"/>
        <v>1.18</v>
      </c>
      <c r="J44" s="28">
        <f t="shared" si="9"/>
        <v>22.8416</v>
      </c>
      <c r="K44" s="28">
        <f t="shared" si="9"/>
        <v>7.6180600000000007</v>
      </c>
      <c r="L44" s="28">
        <f t="shared" si="9"/>
        <v>0.80332000000000003</v>
      </c>
      <c r="M44" s="28">
        <f t="shared" si="9"/>
        <v>0</v>
      </c>
      <c r="N44" s="28">
        <f t="shared" si="9"/>
        <v>13.928600000000001</v>
      </c>
      <c r="O44" s="28">
        <f t="shared" si="9"/>
        <v>0</v>
      </c>
      <c r="P44" s="28">
        <f t="shared" si="9"/>
        <v>0</v>
      </c>
      <c r="Q44" s="28">
        <f t="shared" si="9"/>
        <v>0</v>
      </c>
      <c r="R44" s="28">
        <f t="shared" si="9"/>
        <v>0</v>
      </c>
      <c r="S44" s="28">
        <f t="shared" si="9"/>
        <v>0</v>
      </c>
      <c r="T44" s="28">
        <f t="shared" si="9"/>
        <v>0</v>
      </c>
      <c r="U44" s="28">
        <f t="shared" si="9"/>
        <v>0</v>
      </c>
      <c r="V44" s="28">
        <f t="shared" si="9"/>
        <v>0</v>
      </c>
      <c r="W44" s="28">
        <f>W29*W42</f>
        <v>0</v>
      </c>
      <c r="X44" s="28">
        <f t="shared" si="9"/>
        <v>1.06</v>
      </c>
      <c r="Y44" s="28">
        <f t="shared" si="9"/>
        <v>0</v>
      </c>
      <c r="Z44" s="28">
        <f t="shared" si="9"/>
        <v>0</v>
      </c>
      <c r="AA44" s="28">
        <f t="shared" si="9"/>
        <v>0</v>
      </c>
      <c r="AB44" s="28">
        <f t="shared" si="9"/>
        <v>0</v>
      </c>
      <c r="AC44" s="28">
        <f t="shared" si="9"/>
        <v>0</v>
      </c>
      <c r="AD44" s="28">
        <f t="shared" si="9"/>
        <v>0</v>
      </c>
      <c r="AE44" s="28">
        <f t="shared" si="9"/>
        <v>0</v>
      </c>
      <c r="AF44" s="28">
        <f t="shared" si="9"/>
        <v>2.0114999999999998</v>
      </c>
      <c r="AG44" s="28">
        <f t="shared" si="9"/>
        <v>0</v>
      </c>
      <c r="AH44" s="28">
        <f t="shared" si="9"/>
        <v>0</v>
      </c>
      <c r="AI44" s="28">
        <f t="shared" si="9"/>
        <v>0</v>
      </c>
      <c r="AJ44" s="28">
        <f t="shared" si="9"/>
        <v>0</v>
      </c>
      <c r="AK44" s="28">
        <f t="shared" si="9"/>
        <v>0</v>
      </c>
      <c r="AL44" s="28">
        <f t="shared" si="9"/>
        <v>0</v>
      </c>
      <c r="AM44" s="28">
        <f t="shared" si="9"/>
        <v>0</v>
      </c>
      <c r="AN44" s="28">
        <f t="shared" si="9"/>
        <v>5</v>
      </c>
      <c r="AO44" s="28">
        <f t="shared" si="9"/>
        <v>0</v>
      </c>
      <c r="AP44" s="28">
        <f t="shared" si="9"/>
        <v>0</v>
      </c>
      <c r="AQ44" s="28">
        <f t="shared" si="9"/>
        <v>0</v>
      </c>
      <c r="AR44" s="28">
        <f t="shared" si="9"/>
        <v>0</v>
      </c>
      <c r="AS44" s="28">
        <f t="shared" si="9"/>
        <v>0</v>
      </c>
      <c r="AT44" s="28">
        <f t="shared" si="9"/>
        <v>0</v>
      </c>
      <c r="AU44" s="28">
        <f t="shared" si="9"/>
        <v>0</v>
      </c>
      <c r="AV44" s="28">
        <f t="shared" si="9"/>
        <v>0</v>
      </c>
      <c r="AW44" s="28">
        <f t="shared" si="9"/>
        <v>0</v>
      </c>
      <c r="AX44" s="28">
        <f t="shared" si="9"/>
        <v>1.01328</v>
      </c>
      <c r="AY44" s="28">
        <f t="shared" si="9"/>
        <v>1.425</v>
      </c>
      <c r="AZ44" s="28">
        <f t="shared" si="9"/>
        <v>1.9799999999999998</v>
      </c>
      <c r="BA44" s="28">
        <f t="shared" si="9"/>
        <v>0</v>
      </c>
      <c r="BB44" s="28">
        <f t="shared" si="9"/>
        <v>0</v>
      </c>
      <c r="BC44" s="28">
        <f t="shared" si="9"/>
        <v>7.92</v>
      </c>
      <c r="BD44" s="28">
        <f t="shared" si="9"/>
        <v>5.8517999999999999</v>
      </c>
      <c r="BE44" s="28">
        <f t="shared" si="9"/>
        <v>0</v>
      </c>
      <c r="BF44" s="28">
        <f t="shared" si="9"/>
        <v>0</v>
      </c>
      <c r="BG44" s="28">
        <f t="shared" si="9"/>
        <v>5.8870000000000005</v>
      </c>
      <c r="BH44" s="28">
        <f t="shared" si="9"/>
        <v>0.39</v>
      </c>
      <c r="BI44" s="28">
        <f t="shared" si="9"/>
        <v>1.6660000000000001</v>
      </c>
      <c r="BJ44" s="28">
        <f t="shared" si="9"/>
        <v>0.30399999999999999</v>
      </c>
      <c r="BK44" s="28">
        <f t="shared" si="9"/>
        <v>1.7189999999999999</v>
      </c>
      <c r="BL44" s="28">
        <f t="shared" si="9"/>
        <v>0</v>
      </c>
      <c r="BM44" s="28">
        <f t="shared" si="9"/>
        <v>0.46332000000000001</v>
      </c>
      <c r="BN44" s="28">
        <f t="shared" si="9"/>
        <v>5.9560000000000002E-2</v>
      </c>
      <c r="BO44" s="28">
        <f t="shared" ref="BO44" si="10">BO29*BO42</f>
        <v>0</v>
      </c>
      <c r="BP44" s="29">
        <f>SUM(D44:BN44)</f>
        <v>93.90182999999999</v>
      </c>
      <c r="BQ44" s="30">
        <f>BP44/$C$7</f>
        <v>93.90182999999999</v>
      </c>
    </row>
    <row r="45" spans="1:69" ht="17.25" x14ac:dyDescent="0.3">
      <c r="A45" s="26"/>
      <c r="B45" s="27" t="s">
        <v>32</v>
      </c>
      <c r="C45" s="95"/>
      <c r="D45" s="28">
        <f>D29*D42</f>
        <v>4.0362</v>
      </c>
      <c r="E45" s="28">
        <f t="shared" ref="E45:BN45" si="11">E29*E42</f>
        <v>2.64</v>
      </c>
      <c r="F45" s="28">
        <f t="shared" si="11"/>
        <v>3.9236080000000002</v>
      </c>
      <c r="G45" s="28">
        <f t="shared" si="11"/>
        <v>0.179982</v>
      </c>
      <c r="H45" s="28">
        <f t="shared" si="11"/>
        <v>0</v>
      </c>
      <c r="I45" s="28">
        <f t="shared" si="11"/>
        <v>1.18</v>
      </c>
      <c r="J45" s="28">
        <f t="shared" si="11"/>
        <v>22.8416</v>
      </c>
      <c r="K45" s="28">
        <f t="shared" si="11"/>
        <v>7.6180600000000007</v>
      </c>
      <c r="L45" s="28">
        <f t="shared" si="11"/>
        <v>0.80332000000000003</v>
      </c>
      <c r="M45" s="28">
        <f t="shared" si="11"/>
        <v>0</v>
      </c>
      <c r="N45" s="28">
        <f t="shared" si="11"/>
        <v>13.928600000000001</v>
      </c>
      <c r="O45" s="28">
        <f t="shared" si="11"/>
        <v>0</v>
      </c>
      <c r="P45" s="28">
        <f t="shared" si="11"/>
        <v>0</v>
      </c>
      <c r="Q45" s="28">
        <f t="shared" si="11"/>
        <v>0</v>
      </c>
      <c r="R45" s="28">
        <f t="shared" si="11"/>
        <v>0</v>
      </c>
      <c r="S45" s="28">
        <f t="shared" si="11"/>
        <v>0</v>
      </c>
      <c r="T45" s="28">
        <f t="shared" si="11"/>
        <v>0</v>
      </c>
      <c r="U45" s="28">
        <f t="shared" si="11"/>
        <v>0</v>
      </c>
      <c r="V45" s="28">
        <f t="shared" si="11"/>
        <v>0</v>
      </c>
      <c r="W45" s="28">
        <f>W29*W42</f>
        <v>0</v>
      </c>
      <c r="X45" s="28">
        <f t="shared" si="11"/>
        <v>1.06</v>
      </c>
      <c r="Y45" s="28">
        <f t="shared" si="11"/>
        <v>0</v>
      </c>
      <c r="Z45" s="28">
        <f t="shared" si="11"/>
        <v>0</v>
      </c>
      <c r="AA45" s="28">
        <f t="shared" si="11"/>
        <v>0</v>
      </c>
      <c r="AB45" s="28">
        <f t="shared" si="11"/>
        <v>0</v>
      </c>
      <c r="AC45" s="28">
        <f t="shared" si="11"/>
        <v>0</v>
      </c>
      <c r="AD45" s="28">
        <f t="shared" si="11"/>
        <v>0</v>
      </c>
      <c r="AE45" s="28">
        <f t="shared" si="11"/>
        <v>0</v>
      </c>
      <c r="AF45" s="28">
        <f t="shared" si="11"/>
        <v>2.0114999999999998</v>
      </c>
      <c r="AG45" s="28">
        <f t="shared" si="11"/>
        <v>0</v>
      </c>
      <c r="AH45" s="28">
        <f t="shared" si="11"/>
        <v>0</v>
      </c>
      <c r="AI45" s="28">
        <f t="shared" si="11"/>
        <v>0</v>
      </c>
      <c r="AJ45" s="28">
        <f t="shared" si="11"/>
        <v>0</v>
      </c>
      <c r="AK45" s="28">
        <f t="shared" si="11"/>
        <v>0</v>
      </c>
      <c r="AL45" s="28">
        <f t="shared" si="11"/>
        <v>0</v>
      </c>
      <c r="AM45" s="28">
        <f t="shared" si="11"/>
        <v>0</v>
      </c>
      <c r="AN45" s="28">
        <f t="shared" si="11"/>
        <v>5</v>
      </c>
      <c r="AO45" s="28">
        <f t="shared" si="11"/>
        <v>0</v>
      </c>
      <c r="AP45" s="28">
        <f t="shared" si="11"/>
        <v>0</v>
      </c>
      <c r="AQ45" s="28">
        <f t="shared" si="11"/>
        <v>0</v>
      </c>
      <c r="AR45" s="28">
        <f t="shared" si="11"/>
        <v>0</v>
      </c>
      <c r="AS45" s="28">
        <f t="shared" si="11"/>
        <v>0</v>
      </c>
      <c r="AT45" s="28">
        <f t="shared" si="11"/>
        <v>0</v>
      </c>
      <c r="AU45" s="28">
        <f t="shared" si="11"/>
        <v>0</v>
      </c>
      <c r="AV45" s="28">
        <f t="shared" si="11"/>
        <v>0</v>
      </c>
      <c r="AW45" s="28">
        <f t="shared" si="11"/>
        <v>0</v>
      </c>
      <c r="AX45" s="28">
        <f t="shared" si="11"/>
        <v>1.01328</v>
      </c>
      <c r="AY45" s="28">
        <f t="shared" si="11"/>
        <v>1.425</v>
      </c>
      <c r="AZ45" s="28">
        <f t="shared" si="11"/>
        <v>1.9799999999999998</v>
      </c>
      <c r="BA45" s="28">
        <f t="shared" si="11"/>
        <v>0</v>
      </c>
      <c r="BB45" s="28">
        <f t="shared" si="11"/>
        <v>0</v>
      </c>
      <c r="BC45" s="28">
        <f t="shared" si="11"/>
        <v>7.92</v>
      </c>
      <c r="BD45" s="28">
        <f t="shared" si="11"/>
        <v>5.8517999999999999</v>
      </c>
      <c r="BE45" s="28">
        <f t="shared" si="11"/>
        <v>0</v>
      </c>
      <c r="BF45" s="28">
        <f t="shared" si="11"/>
        <v>0</v>
      </c>
      <c r="BG45" s="28">
        <f t="shared" si="11"/>
        <v>5.8870000000000005</v>
      </c>
      <c r="BH45" s="28">
        <f t="shared" si="11"/>
        <v>0.39</v>
      </c>
      <c r="BI45" s="28">
        <f t="shared" si="11"/>
        <v>1.6660000000000001</v>
      </c>
      <c r="BJ45" s="28">
        <f t="shared" si="11"/>
        <v>0.30399999999999999</v>
      </c>
      <c r="BK45" s="28">
        <f t="shared" si="11"/>
        <v>1.7189999999999999</v>
      </c>
      <c r="BL45" s="28">
        <f t="shared" si="11"/>
        <v>0</v>
      </c>
      <c r="BM45" s="28">
        <f t="shared" si="11"/>
        <v>0.46332000000000001</v>
      </c>
      <c r="BN45" s="28">
        <f t="shared" si="11"/>
        <v>5.9560000000000002E-2</v>
      </c>
      <c r="BO45" s="28">
        <f t="shared" ref="BO45" si="12">BO29*BO42</f>
        <v>0</v>
      </c>
      <c r="BP45" s="29">
        <f>SUM(D45:BN45)</f>
        <v>93.90182999999999</v>
      </c>
      <c r="BQ45" s="30">
        <f>BP45/$C$7</f>
        <v>93.90182999999999</v>
      </c>
    </row>
    <row r="46" spans="1:69" x14ac:dyDescent="0.25">
      <c r="A46" s="31"/>
      <c r="B46" s="31" t="s">
        <v>33</v>
      </c>
      <c r="D46" s="32">
        <f t="shared" ref="D46:AI46" si="13">D63+D80+D95+D111</f>
        <v>4.0362</v>
      </c>
      <c r="E46" s="32">
        <f t="shared" si="13"/>
        <v>2.64</v>
      </c>
      <c r="F46" s="32">
        <f t="shared" si="13"/>
        <v>3.9236079999999998</v>
      </c>
      <c r="G46" s="32">
        <f t="shared" si="13"/>
        <v>0.179982</v>
      </c>
      <c r="H46" s="32">
        <f t="shared" si="13"/>
        <v>0</v>
      </c>
      <c r="I46" s="32">
        <f t="shared" si="13"/>
        <v>1.18</v>
      </c>
      <c r="J46" s="32">
        <f t="shared" si="13"/>
        <v>22.8416</v>
      </c>
      <c r="K46" s="32">
        <f t="shared" si="13"/>
        <v>7.6180600000000007</v>
      </c>
      <c r="L46" s="32">
        <f t="shared" si="13"/>
        <v>0.80332000000000003</v>
      </c>
      <c r="M46" s="32">
        <f t="shared" si="13"/>
        <v>0</v>
      </c>
      <c r="N46" s="32">
        <f t="shared" si="13"/>
        <v>13.928600000000001</v>
      </c>
      <c r="O46" s="32">
        <f t="shared" si="13"/>
        <v>0</v>
      </c>
      <c r="P46" s="32">
        <f t="shared" si="13"/>
        <v>0</v>
      </c>
      <c r="Q46" s="32">
        <f t="shared" si="13"/>
        <v>0</v>
      </c>
      <c r="R46" s="32">
        <f t="shared" si="13"/>
        <v>0</v>
      </c>
      <c r="S46" s="32">
        <f t="shared" si="13"/>
        <v>0</v>
      </c>
      <c r="T46" s="32">
        <f t="shared" si="13"/>
        <v>0</v>
      </c>
      <c r="U46" s="32">
        <f t="shared" si="13"/>
        <v>0</v>
      </c>
      <c r="V46" s="32">
        <f t="shared" si="13"/>
        <v>0</v>
      </c>
      <c r="W46" s="32">
        <f t="shared" si="13"/>
        <v>0</v>
      </c>
      <c r="X46" s="32">
        <f t="shared" si="13"/>
        <v>1.06</v>
      </c>
      <c r="Y46" s="32">
        <f t="shared" si="13"/>
        <v>0</v>
      </c>
      <c r="Z46" s="32">
        <f t="shared" si="13"/>
        <v>0</v>
      </c>
      <c r="AA46" s="32">
        <f t="shared" si="13"/>
        <v>0</v>
      </c>
      <c r="AB46" s="32">
        <f t="shared" si="13"/>
        <v>0</v>
      </c>
      <c r="AC46" s="32">
        <f t="shared" si="13"/>
        <v>0</v>
      </c>
      <c r="AD46" s="32">
        <f t="shared" si="13"/>
        <v>0</v>
      </c>
      <c r="AE46" s="32">
        <f t="shared" si="13"/>
        <v>0</v>
      </c>
      <c r="AF46" s="32">
        <f t="shared" si="13"/>
        <v>2.0114999999999998</v>
      </c>
      <c r="AG46" s="32">
        <f t="shared" si="13"/>
        <v>0</v>
      </c>
      <c r="AH46" s="32">
        <f t="shared" si="13"/>
        <v>0</v>
      </c>
      <c r="AI46" s="32">
        <f t="shared" si="13"/>
        <v>0</v>
      </c>
      <c r="AJ46" s="32">
        <f t="shared" ref="AJ46:BN46" si="14">AJ63+AJ80+AJ95+AJ111</f>
        <v>0</v>
      </c>
      <c r="AK46" s="32">
        <f t="shared" si="14"/>
        <v>0</v>
      </c>
      <c r="AL46" s="32">
        <f t="shared" si="14"/>
        <v>0</v>
      </c>
      <c r="AM46" s="32">
        <f t="shared" si="14"/>
        <v>0</v>
      </c>
      <c r="AN46" s="32">
        <f t="shared" si="14"/>
        <v>5</v>
      </c>
      <c r="AO46" s="32">
        <f t="shared" si="14"/>
        <v>0</v>
      </c>
      <c r="AP46" s="32">
        <f t="shared" si="14"/>
        <v>0</v>
      </c>
      <c r="AQ46" s="32">
        <f t="shared" si="14"/>
        <v>0</v>
      </c>
      <c r="AR46" s="32">
        <f t="shared" si="14"/>
        <v>0</v>
      </c>
      <c r="AS46" s="32">
        <f t="shared" si="14"/>
        <v>0</v>
      </c>
      <c r="AT46" s="32">
        <f t="shared" si="14"/>
        <v>0</v>
      </c>
      <c r="AU46" s="32">
        <f t="shared" si="14"/>
        <v>0</v>
      </c>
      <c r="AV46" s="32">
        <f t="shared" si="14"/>
        <v>0</v>
      </c>
      <c r="AW46" s="32">
        <f t="shared" si="14"/>
        <v>0</v>
      </c>
      <c r="AX46" s="32">
        <f t="shared" si="14"/>
        <v>1.01328</v>
      </c>
      <c r="AY46" s="32">
        <f t="shared" si="14"/>
        <v>1.425</v>
      </c>
      <c r="AZ46" s="32">
        <f t="shared" si="14"/>
        <v>1.9799999999999998</v>
      </c>
      <c r="BA46" s="32">
        <f t="shared" si="14"/>
        <v>0</v>
      </c>
      <c r="BB46" s="32">
        <f t="shared" si="14"/>
        <v>0</v>
      </c>
      <c r="BC46" s="32">
        <f t="shared" si="14"/>
        <v>7.92</v>
      </c>
      <c r="BD46" s="32">
        <f t="shared" si="14"/>
        <v>5.8517999999999999</v>
      </c>
      <c r="BE46" s="32">
        <f t="shared" si="14"/>
        <v>0</v>
      </c>
      <c r="BF46" s="32">
        <f t="shared" si="14"/>
        <v>0</v>
      </c>
      <c r="BG46" s="32">
        <f t="shared" si="14"/>
        <v>5.8870000000000005</v>
      </c>
      <c r="BH46" s="32">
        <f t="shared" si="14"/>
        <v>0.39</v>
      </c>
      <c r="BI46" s="32">
        <f t="shared" si="14"/>
        <v>1.6660000000000001</v>
      </c>
      <c r="BJ46" s="32">
        <f t="shared" si="14"/>
        <v>0.30399999999999999</v>
      </c>
      <c r="BK46" s="32">
        <f t="shared" si="14"/>
        <v>1.7189999999999999</v>
      </c>
      <c r="BL46" s="32">
        <f t="shared" si="14"/>
        <v>0</v>
      </c>
      <c r="BM46" s="32">
        <f t="shared" si="14"/>
        <v>0.46332000000000001</v>
      </c>
      <c r="BN46" s="32">
        <f t="shared" si="14"/>
        <v>5.9560000000000002E-2</v>
      </c>
      <c r="BO46" s="32">
        <f t="shared" ref="BO46" si="15">BO63+BO80+BO95+BO111</f>
        <v>0</v>
      </c>
    </row>
    <row r="47" spans="1:69" x14ac:dyDescent="0.25">
      <c r="A47" s="31"/>
      <c r="B47" s="31" t="s">
        <v>34</v>
      </c>
      <c r="BQ47" s="33">
        <f>BQ62+BQ79+BQ94+BQ111</f>
        <v>93.901830000000018</v>
      </c>
    </row>
    <row r="50" spans="1:69" ht="15" customHeight="1" x14ac:dyDescent="0.25">
      <c r="A50" s="86"/>
      <c r="B50" s="3" t="s">
        <v>3</v>
      </c>
      <c r="C50" s="88" t="s">
        <v>4</v>
      </c>
      <c r="D50" s="90" t="str">
        <f t="shared" ref="D50:BN50" si="16">D5</f>
        <v>Хлеб пшеничный</v>
      </c>
      <c r="E50" s="90" t="str">
        <f t="shared" si="16"/>
        <v>Хлеб ржано-пшеничный</v>
      </c>
      <c r="F50" s="90" t="str">
        <f t="shared" si="16"/>
        <v>Сахар</v>
      </c>
      <c r="G50" s="90" t="str">
        <f t="shared" si="16"/>
        <v>Чай</v>
      </c>
      <c r="H50" s="90" t="str">
        <f t="shared" si="16"/>
        <v>Какао</v>
      </c>
      <c r="I50" s="90" t="str">
        <f t="shared" si="16"/>
        <v>Кофейный напиток</v>
      </c>
      <c r="J50" s="90" t="str">
        <f t="shared" si="16"/>
        <v>Молоко 2,5%</v>
      </c>
      <c r="K50" s="90" t="str">
        <f t="shared" si="16"/>
        <v>Масло сливочное</v>
      </c>
      <c r="L50" s="90" t="str">
        <f t="shared" si="16"/>
        <v>Сметана 15%</v>
      </c>
      <c r="M50" s="90" t="str">
        <f t="shared" si="16"/>
        <v>Молоко сухое</v>
      </c>
      <c r="N50" s="90" t="str">
        <f t="shared" si="16"/>
        <v>Снежок 2,5 %</v>
      </c>
      <c r="O50" s="90" t="str">
        <f t="shared" si="16"/>
        <v>Творог 5%</v>
      </c>
      <c r="P50" s="90" t="str">
        <f t="shared" si="16"/>
        <v>Молоко сгущенное</v>
      </c>
      <c r="Q50" s="90" t="str">
        <f t="shared" si="16"/>
        <v xml:space="preserve">Джем Сава </v>
      </c>
      <c r="R50" s="90" t="str">
        <f t="shared" si="16"/>
        <v>Сыр</v>
      </c>
      <c r="S50" s="90" t="str">
        <f t="shared" si="16"/>
        <v>Зеленый горошек</v>
      </c>
      <c r="T50" s="90" t="str">
        <f t="shared" si="16"/>
        <v>Кукуруза консервирован.</v>
      </c>
      <c r="U50" s="90" t="str">
        <f t="shared" si="16"/>
        <v>Консервы рыбные</v>
      </c>
      <c r="V50" s="90" t="str">
        <f t="shared" si="16"/>
        <v>Огурцы консервирован.</v>
      </c>
      <c r="W50" s="90" t="str">
        <f>W5</f>
        <v>Огурцы свежие</v>
      </c>
      <c r="X50" s="90" t="str">
        <f t="shared" si="16"/>
        <v>Яйцо</v>
      </c>
      <c r="Y50" s="90" t="str">
        <f t="shared" si="16"/>
        <v>Икра кабачковая</v>
      </c>
      <c r="Z50" s="90" t="str">
        <f t="shared" si="16"/>
        <v>Изюм</v>
      </c>
      <c r="AA50" s="90" t="str">
        <f t="shared" si="16"/>
        <v>Курага</v>
      </c>
      <c r="AB50" s="90" t="str">
        <f t="shared" si="16"/>
        <v>Чернослив</v>
      </c>
      <c r="AC50" s="90" t="str">
        <f t="shared" si="16"/>
        <v>Шиповник</v>
      </c>
      <c r="AD50" s="90" t="str">
        <f t="shared" si="16"/>
        <v>Сухофрукты</v>
      </c>
      <c r="AE50" s="90" t="str">
        <f t="shared" si="16"/>
        <v>Ягода свежемороженная</v>
      </c>
      <c r="AF50" s="90" t="str">
        <f t="shared" si="16"/>
        <v>Лимон</v>
      </c>
      <c r="AG50" s="90" t="str">
        <f t="shared" si="16"/>
        <v>Кисель</v>
      </c>
      <c r="AH50" s="90" t="str">
        <f t="shared" si="16"/>
        <v xml:space="preserve">Сок </v>
      </c>
      <c r="AI50" s="90" t="str">
        <f t="shared" si="16"/>
        <v>Макаронные изделия</v>
      </c>
      <c r="AJ50" s="90" t="str">
        <f t="shared" si="16"/>
        <v>Мука</v>
      </c>
      <c r="AK50" s="90" t="str">
        <f t="shared" si="16"/>
        <v>Дрожжи</v>
      </c>
      <c r="AL50" s="90" t="str">
        <f t="shared" si="16"/>
        <v>Печенье</v>
      </c>
      <c r="AM50" s="90" t="str">
        <f t="shared" si="16"/>
        <v>Пряники</v>
      </c>
      <c r="AN50" s="90" t="str">
        <f t="shared" si="16"/>
        <v>Вафли</v>
      </c>
      <c r="AO50" s="90" t="str">
        <f t="shared" si="16"/>
        <v>Конфеты</v>
      </c>
      <c r="AP50" s="90" t="str">
        <f t="shared" si="16"/>
        <v>Повидло Сава</v>
      </c>
      <c r="AQ50" s="90" t="str">
        <f t="shared" si="16"/>
        <v>Крупа геркулес</v>
      </c>
      <c r="AR50" s="90" t="str">
        <f t="shared" si="16"/>
        <v>Крупа горох</v>
      </c>
      <c r="AS50" s="90" t="str">
        <f t="shared" si="16"/>
        <v>Крупа гречневая</v>
      </c>
      <c r="AT50" s="90" t="str">
        <f t="shared" si="16"/>
        <v>Крупа кукурузная</v>
      </c>
      <c r="AU50" s="90" t="str">
        <f t="shared" si="16"/>
        <v>Крупа манная</v>
      </c>
      <c r="AV50" s="90" t="str">
        <f t="shared" si="16"/>
        <v>Крупа перловая</v>
      </c>
      <c r="AW50" s="90" t="str">
        <f t="shared" si="16"/>
        <v>Крупа пшеничная</v>
      </c>
      <c r="AX50" s="90" t="str">
        <f t="shared" si="16"/>
        <v>Крупа пшено</v>
      </c>
      <c r="AY50" s="90" t="str">
        <f t="shared" si="16"/>
        <v>Крупа ячневая</v>
      </c>
      <c r="AZ50" s="90" t="str">
        <f t="shared" si="16"/>
        <v>Рис</v>
      </c>
      <c r="BA50" s="90" t="str">
        <f t="shared" si="16"/>
        <v>Цыпленок бройлер</v>
      </c>
      <c r="BB50" s="90" t="str">
        <f t="shared" si="16"/>
        <v>Филе куриное</v>
      </c>
      <c r="BC50" s="90" t="str">
        <f t="shared" si="16"/>
        <v>Фарш говяжий</v>
      </c>
      <c r="BD50" s="90" t="str">
        <f t="shared" si="16"/>
        <v>Печень куриная</v>
      </c>
      <c r="BE50" s="90" t="str">
        <f t="shared" si="16"/>
        <v>Филе минтая</v>
      </c>
      <c r="BF50" s="90" t="str">
        <f t="shared" si="16"/>
        <v>Филе сельди слабосол.</v>
      </c>
      <c r="BG50" s="90" t="str">
        <f t="shared" si="16"/>
        <v>Картофель</v>
      </c>
      <c r="BH50" s="90" t="str">
        <f t="shared" si="16"/>
        <v>Морковь</v>
      </c>
      <c r="BI50" s="90" t="str">
        <f t="shared" si="16"/>
        <v>Лук</v>
      </c>
      <c r="BJ50" s="90" t="str">
        <f t="shared" si="16"/>
        <v>Капуста</v>
      </c>
      <c r="BK50" s="90" t="str">
        <f t="shared" si="16"/>
        <v>Свекла</v>
      </c>
      <c r="BL50" s="90" t="str">
        <f t="shared" si="16"/>
        <v>Томатная паста</v>
      </c>
      <c r="BM50" s="90" t="str">
        <f t="shared" si="16"/>
        <v>Масло растительное</v>
      </c>
      <c r="BN50" s="90" t="str">
        <f t="shared" si="16"/>
        <v>Соль</v>
      </c>
      <c r="BO50" s="90" t="str">
        <f t="shared" ref="BO50" si="17">BO5</f>
        <v>Аскорбиновая кислота</v>
      </c>
      <c r="BP50" s="96" t="s">
        <v>5</v>
      </c>
      <c r="BQ50" s="96" t="s">
        <v>6</v>
      </c>
    </row>
    <row r="51" spans="1:69" ht="36.75" customHeight="1" x14ac:dyDescent="0.25">
      <c r="A51" s="87"/>
      <c r="B51" s="4" t="s">
        <v>7</v>
      </c>
      <c r="C51" s="89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6"/>
      <c r="BQ51" s="96"/>
    </row>
    <row r="52" spans="1:69" x14ac:dyDescent="0.25">
      <c r="A52" s="91" t="s">
        <v>8</v>
      </c>
      <c r="B52" s="5" t="str">
        <f>B7</f>
        <v>Ячневая каша молочная</v>
      </c>
      <c r="C52" s="92">
        <f>$E$4</f>
        <v>1</v>
      </c>
      <c r="D52" s="5">
        <f>D7</f>
        <v>0</v>
      </c>
      <c r="E52" s="5">
        <f t="shared" ref="E52:BN56" si="18">E7</f>
        <v>0</v>
      </c>
      <c r="F52" s="5">
        <f t="shared" si="18"/>
        <v>3.0000000000000001E-3</v>
      </c>
      <c r="G52" s="5">
        <f t="shared" si="18"/>
        <v>0</v>
      </c>
      <c r="H52" s="5">
        <f t="shared" si="18"/>
        <v>0</v>
      </c>
      <c r="I52" s="5">
        <f t="shared" si="18"/>
        <v>0</v>
      </c>
      <c r="J52" s="5">
        <f t="shared" si="18"/>
        <v>0.1</v>
      </c>
      <c r="K52" s="5">
        <f t="shared" si="18"/>
        <v>2E-3</v>
      </c>
      <c r="L52" s="5">
        <f t="shared" si="18"/>
        <v>0</v>
      </c>
      <c r="M52" s="5">
        <f t="shared" si="18"/>
        <v>0</v>
      </c>
      <c r="N52" s="5">
        <f t="shared" si="18"/>
        <v>0</v>
      </c>
      <c r="O52" s="5">
        <f t="shared" si="18"/>
        <v>0</v>
      </c>
      <c r="P52" s="5">
        <f t="shared" si="18"/>
        <v>0</v>
      </c>
      <c r="Q52" s="5">
        <f t="shared" si="18"/>
        <v>0</v>
      </c>
      <c r="R52" s="5">
        <f t="shared" si="18"/>
        <v>0</v>
      </c>
      <c r="S52" s="5">
        <f t="shared" si="18"/>
        <v>0</v>
      </c>
      <c r="T52" s="5">
        <f t="shared" si="18"/>
        <v>0</v>
      </c>
      <c r="U52" s="5">
        <f t="shared" si="18"/>
        <v>0</v>
      </c>
      <c r="V52" s="5">
        <f t="shared" si="18"/>
        <v>0</v>
      </c>
      <c r="W52" s="5">
        <f>W7</f>
        <v>0</v>
      </c>
      <c r="X52" s="5">
        <f t="shared" si="18"/>
        <v>0</v>
      </c>
      <c r="Y52" s="5">
        <f t="shared" si="18"/>
        <v>0</v>
      </c>
      <c r="Z52" s="5">
        <f t="shared" si="18"/>
        <v>0</v>
      </c>
      <c r="AA52" s="5">
        <f t="shared" si="18"/>
        <v>0</v>
      </c>
      <c r="AB52" s="5">
        <f t="shared" si="18"/>
        <v>0</v>
      </c>
      <c r="AC52" s="5">
        <f t="shared" si="18"/>
        <v>0</v>
      </c>
      <c r="AD52" s="5">
        <f t="shared" si="18"/>
        <v>0</v>
      </c>
      <c r="AE52" s="5">
        <f t="shared" si="18"/>
        <v>0</v>
      </c>
      <c r="AF52" s="5">
        <f t="shared" si="18"/>
        <v>0</v>
      </c>
      <c r="AG52" s="5">
        <f t="shared" si="18"/>
        <v>0</v>
      </c>
      <c r="AH52" s="5">
        <f t="shared" si="18"/>
        <v>0</v>
      </c>
      <c r="AI52" s="5">
        <f t="shared" si="18"/>
        <v>0</v>
      </c>
      <c r="AJ52" s="5">
        <f t="shared" si="18"/>
        <v>0</v>
      </c>
      <c r="AK52" s="5">
        <f t="shared" si="18"/>
        <v>0</v>
      </c>
      <c r="AL52" s="5">
        <f t="shared" si="18"/>
        <v>0</v>
      </c>
      <c r="AM52" s="5">
        <f t="shared" si="18"/>
        <v>0</v>
      </c>
      <c r="AN52" s="5">
        <f t="shared" si="18"/>
        <v>0</v>
      </c>
      <c r="AO52" s="5">
        <f t="shared" si="18"/>
        <v>0</v>
      </c>
      <c r="AP52" s="5">
        <f t="shared" si="18"/>
        <v>0</v>
      </c>
      <c r="AQ52" s="5">
        <f t="shared" si="18"/>
        <v>0</v>
      </c>
      <c r="AR52" s="5">
        <f t="shared" si="18"/>
        <v>0</v>
      </c>
      <c r="AS52" s="5">
        <f t="shared" si="18"/>
        <v>0</v>
      </c>
      <c r="AT52" s="5">
        <f t="shared" si="18"/>
        <v>0</v>
      </c>
      <c r="AU52" s="5">
        <f t="shared" si="18"/>
        <v>0</v>
      </c>
      <c r="AV52" s="5">
        <f t="shared" si="18"/>
        <v>0</v>
      </c>
      <c r="AW52" s="5">
        <f t="shared" si="18"/>
        <v>0</v>
      </c>
      <c r="AX52" s="5">
        <f t="shared" si="18"/>
        <v>0</v>
      </c>
      <c r="AY52" s="5">
        <f t="shared" si="18"/>
        <v>1.9E-2</v>
      </c>
      <c r="AZ52" s="5">
        <f t="shared" si="18"/>
        <v>0</v>
      </c>
      <c r="BA52" s="5">
        <f t="shared" si="18"/>
        <v>0</v>
      </c>
      <c r="BB52" s="5">
        <f t="shared" si="18"/>
        <v>0</v>
      </c>
      <c r="BC52" s="5">
        <f t="shared" si="18"/>
        <v>0</v>
      </c>
      <c r="BD52" s="5">
        <f t="shared" si="18"/>
        <v>0</v>
      </c>
      <c r="BE52" s="5">
        <f t="shared" si="18"/>
        <v>0</v>
      </c>
      <c r="BF52" s="5">
        <f t="shared" si="18"/>
        <v>0</v>
      </c>
      <c r="BG52" s="5">
        <f t="shared" si="18"/>
        <v>0</v>
      </c>
      <c r="BH52" s="5">
        <f t="shared" si="18"/>
        <v>0</v>
      </c>
      <c r="BI52" s="5">
        <f t="shared" si="18"/>
        <v>0</v>
      </c>
      <c r="BJ52" s="5">
        <f t="shared" si="18"/>
        <v>0</v>
      </c>
      <c r="BK52" s="5">
        <f t="shared" si="18"/>
        <v>0</v>
      </c>
      <c r="BL52" s="5">
        <f t="shared" si="18"/>
        <v>0</v>
      </c>
      <c r="BM52" s="5">
        <f t="shared" si="18"/>
        <v>0</v>
      </c>
      <c r="BN52" s="5">
        <f t="shared" si="18"/>
        <v>5.0000000000000001E-4</v>
      </c>
      <c r="BO52" s="5">
        <f t="shared" ref="BO52:BO55" si="19">BO7</f>
        <v>0</v>
      </c>
    </row>
    <row r="53" spans="1:69" x14ac:dyDescent="0.25">
      <c r="A53" s="91"/>
      <c r="B53" s="5" t="str">
        <f>B8</f>
        <v xml:space="preserve">Бутерброд с маслом </v>
      </c>
      <c r="C53" s="93"/>
      <c r="D53" s="5">
        <f>D8</f>
        <v>0.02</v>
      </c>
      <c r="E53" s="5">
        <f t="shared" si="18"/>
        <v>0</v>
      </c>
      <c r="F53" s="5">
        <f t="shared" si="18"/>
        <v>0</v>
      </c>
      <c r="G53" s="5">
        <f t="shared" si="18"/>
        <v>0</v>
      </c>
      <c r="H53" s="5">
        <f t="shared" si="18"/>
        <v>0</v>
      </c>
      <c r="I53" s="5">
        <f t="shared" si="18"/>
        <v>0</v>
      </c>
      <c r="J53" s="5">
        <f t="shared" si="18"/>
        <v>0</v>
      </c>
      <c r="K53" s="5">
        <f t="shared" si="18"/>
        <v>3.0000000000000001E-3</v>
      </c>
      <c r="L53" s="5">
        <f t="shared" si="18"/>
        <v>0</v>
      </c>
      <c r="M53" s="5">
        <f t="shared" si="18"/>
        <v>0</v>
      </c>
      <c r="N53" s="5">
        <f t="shared" si="18"/>
        <v>0</v>
      </c>
      <c r="O53" s="5">
        <f t="shared" si="18"/>
        <v>0</v>
      </c>
      <c r="P53" s="5">
        <f t="shared" si="18"/>
        <v>0</v>
      </c>
      <c r="Q53" s="5">
        <f t="shared" si="18"/>
        <v>0</v>
      </c>
      <c r="R53" s="5">
        <f t="shared" si="18"/>
        <v>0</v>
      </c>
      <c r="S53" s="5">
        <f t="shared" si="18"/>
        <v>0</v>
      </c>
      <c r="T53" s="5">
        <f t="shared" si="18"/>
        <v>0</v>
      </c>
      <c r="U53" s="5">
        <f t="shared" si="18"/>
        <v>0</v>
      </c>
      <c r="V53" s="5">
        <f t="shared" si="18"/>
        <v>0</v>
      </c>
      <c r="W53" s="5">
        <f>W8</f>
        <v>0</v>
      </c>
      <c r="X53" s="5">
        <f t="shared" si="18"/>
        <v>0</v>
      </c>
      <c r="Y53" s="5">
        <f t="shared" si="18"/>
        <v>0</v>
      </c>
      <c r="Z53" s="5">
        <f t="shared" si="18"/>
        <v>0</v>
      </c>
      <c r="AA53" s="5">
        <f t="shared" si="18"/>
        <v>0</v>
      </c>
      <c r="AB53" s="5">
        <f t="shared" si="18"/>
        <v>0</v>
      </c>
      <c r="AC53" s="5">
        <f t="shared" si="18"/>
        <v>0</v>
      </c>
      <c r="AD53" s="5">
        <f t="shared" si="18"/>
        <v>0</v>
      </c>
      <c r="AE53" s="5">
        <f t="shared" si="18"/>
        <v>0</v>
      </c>
      <c r="AF53" s="5">
        <f t="shared" si="18"/>
        <v>0</v>
      </c>
      <c r="AG53" s="5">
        <f t="shared" si="18"/>
        <v>0</v>
      </c>
      <c r="AH53" s="5">
        <f t="shared" si="18"/>
        <v>0</v>
      </c>
      <c r="AI53" s="5">
        <f t="shared" si="18"/>
        <v>0</v>
      </c>
      <c r="AJ53" s="5">
        <f t="shared" si="18"/>
        <v>0</v>
      </c>
      <c r="AK53" s="5">
        <f t="shared" si="18"/>
        <v>0</v>
      </c>
      <c r="AL53" s="5">
        <f t="shared" si="18"/>
        <v>0</v>
      </c>
      <c r="AM53" s="5">
        <f t="shared" si="18"/>
        <v>0</v>
      </c>
      <c r="AN53" s="5">
        <f t="shared" si="18"/>
        <v>0</v>
      </c>
      <c r="AO53" s="5">
        <f t="shared" si="18"/>
        <v>0</v>
      </c>
      <c r="AP53" s="5">
        <f t="shared" si="18"/>
        <v>0</v>
      </c>
      <c r="AQ53" s="5">
        <f t="shared" si="18"/>
        <v>0</v>
      </c>
      <c r="AR53" s="5">
        <f t="shared" si="18"/>
        <v>0</v>
      </c>
      <c r="AS53" s="5">
        <f t="shared" si="18"/>
        <v>0</v>
      </c>
      <c r="AT53" s="5">
        <f t="shared" si="18"/>
        <v>0</v>
      </c>
      <c r="AU53" s="5">
        <f t="shared" si="18"/>
        <v>0</v>
      </c>
      <c r="AV53" s="5">
        <f t="shared" si="18"/>
        <v>0</v>
      </c>
      <c r="AW53" s="5">
        <f t="shared" si="18"/>
        <v>0</v>
      </c>
      <c r="AX53" s="5">
        <f t="shared" si="18"/>
        <v>0</v>
      </c>
      <c r="AY53" s="5">
        <f t="shared" si="18"/>
        <v>0</v>
      </c>
      <c r="AZ53" s="5">
        <f t="shared" si="18"/>
        <v>0</v>
      </c>
      <c r="BA53" s="5">
        <f t="shared" si="18"/>
        <v>0</v>
      </c>
      <c r="BB53" s="5">
        <f t="shared" si="18"/>
        <v>0</v>
      </c>
      <c r="BC53" s="5">
        <f t="shared" si="18"/>
        <v>0</v>
      </c>
      <c r="BD53" s="5">
        <f t="shared" si="18"/>
        <v>0</v>
      </c>
      <c r="BE53" s="5">
        <f t="shared" si="18"/>
        <v>0</v>
      </c>
      <c r="BF53" s="5">
        <f t="shared" si="18"/>
        <v>0</v>
      </c>
      <c r="BG53" s="5">
        <f t="shared" si="18"/>
        <v>0</v>
      </c>
      <c r="BH53" s="5">
        <f t="shared" si="18"/>
        <v>0</v>
      </c>
      <c r="BI53" s="5">
        <f t="shared" si="18"/>
        <v>0</v>
      </c>
      <c r="BJ53" s="5">
        <f t="shared" si="18"/>
        <v>0</v>
      </c>
      <c r="BK53" s="5">
        <f t="shared" si="18"/>
        <v>0</v>
      </c>
      <c r="BL53" s="5">
        <f t="shared" si="18"/>
        <v>0</v>
      </c>
      <c r="BM53" s="5">
        <f t="shared" si="18"/>
        <v>0</v>
      </c>
      <c r="BN53" s="5">
        <f t="shared" si="18"/>
        <v>0</v>
      </c>
      <c r="BO53" s="5">
        <f t="shared" si="19"/>
        <v>0</v>
      </c>
    </row>
    <row r="54" spans="1:69" x14ac:dyDescent="0.25">
      <c r="A54" s="91"/>
      <c r="B54" s="5" t="str">
        <f>B9</f>
        <v>Кофейный напиток с молоком</v>
      </c>
      <c r="C54" s="93"/>
      <c r="D54" s="5">
        <f>D9</f>
        <v>0</v>
      </c>
      <c r="E54" s="5">
        <f t="shared" si="18"/>
        <v>0</v>
      </c>
      <c r="F54" s="5">
        <f t="shared" si="18"/>
        <v>8.0000000000000002E-3</v>
      </c>
      <c r="G54" s="5">
        <f t="shared" si="18"/>
        <v>0</v>
      </c>
      <c r="H54" s="5">
        <f t="shared" si="18"/>
        <v>0</v>
      </c>
      <c r="I54" s="5">
        <f t="shared" si="18"/>
        <v>2E-3</v>
      </c>
      <c r="J54" s="5">
        <f t="shared" si="18"/>
        <v>7.0000000000000007E-2</v>
      </c>
      <c r="K54" s="5">
        <f t="shared" si="18"/>
        <v>0</v>
      </c>
      <c r="L54" s="5">
        <f t="shared" si="18"/>
        <v>0</v>
      </c>
      <c r="M54" s="5">
        <f t="shared" si="18"/>
        <v>0</v>
      </c>
      <c r="N54" s="5">
        <f t="shared" si="18"/>
        <v>0</v>
      </c>
      <c r="O54" s="5">
        <f t="shared" si="18"/>
        <v>0</v>
      </c>
      <c r="P54" s="5">
        <f t="shared" si="18"/>
        <v>0</v>
      </c>
      <c r="Q54" s="5">
        <f t="shared" si="18"/>
        <v>0</v>
      </c>
      <c r="R54" s="5">
        <f t="shared" si="18"/>
        <v>0</v>
      </c>
      <c r="S54" s="5">
        <f t="shared" si="18"/>
        <v>0</v>
      </c>
      <c r="T54" s="5">
        <f t="shared" si="18"/>
        <v>0</v>
      </c>
      <c r="U54" s="5">
        <f t="shared" si="18"/>
        <v>0</v>
      </c>
      <c r="V54" s="5">
        <f t="shared" si="18"/>
        <v>0</v>
      </c>
      <c r="W54" s="5">
        <f>W9</f>
        <v>0</v>
      </c>
      <c r="X54" s="5">
        <f t="shared" si="18"/>
        <v>0</v>
      </c>
      <c r="Y54" s="5">
        <f t="shared" si="18"/>
        <v>0</v>
      </c>
      <c r="Z54" s="5">
        <f t="shared" si="18"/>
        <v>0</v>
      </c>
      <c r="AA54" s="5">
        <f t="shared" si="18"/>
        <v>0</v>
      </c>
      <c r="AB54" s="5">
        <f t="shared" si="18"/>
        <v>0</v>
      </c>
      <c r="AC54" s="5">
        <f t="shared" si="18"/>
        <v>0</v>
      </c>
      <c r="AD54" s="5">
        <f t="shared" si="18"/>
        <v>0</v>
      </c>
      <c r="AE54" s="5">
        <f t="shared" si="18"/>
        <v>0</v>
      </c>
      <c r="AF54" s="5">
        <f t="shared" si="18"/>
        <v>0</v>
      </c>
      <c r="AG54" s="5">
        <f t="shared" si="18"/>
        <v>0</v>
      </c>
      <c r="AH54" s="5">
        <f t="shared" si="18"/>
        <v>0</v>
      </c>
      <c r="AI54" s="5">
        <f t="shared" si="18"/>
        <v>0</v>
      </c>
      <c r="AJ54" s="5">
        <f t="shared" si="18"/>
        <v>0</v>
      </c>
      <c r="AK54" s="5">
        <f t="shared" si="18"/>
        <v>0</v>
      </c>
      <c r="AL54" s="5">
        <f t="shared" si="18"/>
        <v>0</v>
      </c>
      <c r="AM54" s="5">
        <f t="shared" si="18"/>
        <v>0</v>
      </c>
      <c r="AN54" s="5">
        <f t="shared" si="18"/>
        <v>0</v>
      </c>
      <c r="AO54" s="5">
        <f t="shared" si="18"/>
        <v>0</v>
      </c>
      <c r="AP54" s="5">
        <f t="shared" si="18"/>
        <v>0</v>
      </c>
      <c r="AQ54" s="5">
        <f t="shared" si="18"/>
        <v>0</v>
      </c>
      <c r="AR54" s="5">
        <f t="shared" si="18"/>
        <v>0</v>
      </c>
      <c r="AS54" s="5">
        <f t="shared" si="18"/>
        <v>0</v>
      </c>
      <c r="AT54" s="5">
        <f t="shared" si="18"/>
        <v>0</v>
      </c>
      <c r="AU54" s="5">
        <f t="shared" si="18"/>
        <v>0</v>
      </c>
      <c r="AV54" s="5">
        <f t="shared" si="18"/>
        <v>0</v>
      </c>
      <c r="AW54" s="5">
        <f t="shared" si="18"/>
        <v>0</v>
      </c>
      <c r="AX54" s="5">
        <f t="shared" si="18"/>
        <v>0</v>
      </c>
      <c r="AY54" s="5">
        <f t="shared" si="18"/>
        <v>0</v>
      </c>
      <c r="AZ54" s="5">
        <f t="shared" si="18"/>
        <v>0</v>
      </c>
      <c r="BA54" s="5">
        <f t="shared" si="18"/>
        <v>0</v>
      </c>
      <c r="BB54" s="5">
        <f t="shared" si="18"/>
        <v>0</v>
      </c>
      <c r="BC54" s="5">
        <f t="shared" si="18"/>
        <v>0</v>
      </c>
      <c r="BD54" s="5">
        <f t="shared" si="18"/>
        <v>0</v>
      </c>
      <c r="BE54" s="5">
        <f t="shared" si="18"/>
        <v>0</v>
      </c>
      <c r="BF54" s="5">
        <f t="shared" si="18"/>
        <v>0</v>
      </c>
      <c r="BG54" s="5">
        <f t="shared" si="18"/>
        <v>0</v>
      </c>
      <c r="BH54" s="5">
        <f t="shared" si="18"/>
        <v>0</v>
      </c>
      <c r="BI54" s="5">
        <f t="shared" si="18"/>
        <v>0</v>
      </c>
      <c r="BJ54" s="5">
        <f t="shared" si="18"/>
        <v>0</v>
      </c>
      <c r="BK54" s="5">
        <f t="shared" si="18"/>
        <v>0</v>
      </c>
      <c r="BL54" s="5">
        <f t="shared" si="18"/>
        <v>0</v>
      </c>
      <c r="BM54" s="5">
        <f t="shared" si="18"/>
        <v>0</v>
      </c>
      <c r="BN54" s="5">
        <f t="shared" si="18"/>
        <v>0</v>
      </c>
      <c r="BO54" s="5">
        <f t="shared" si="19"/>
        <v>0</v>
      </c>
    </row>
    <row r="55" spans="1:69" x14ac:dyDescent="0.25">
      <c r="A55" s="91"/>
      <c r="B55" s="5"/>
      <c r="C55" s="93"/>
      <c r="D55" s="5">
        <f>D10</f>
        <v>0</v>
      </c>
      <c r="E55" s="5">
        <f t="shared" si="18"/>
        <v>0</v>
      </c>
      <c r="F55" s="5">
        <f t="shared" si="18"/>
        <v>0</v>
      </c>
      <c r="G55" s="5">
        <f t="shared" si="18"/>
        <v>0</v>
      </c>
      <c r="H55" s="5">
        <f t="shared" si="18"/>
        <v>0</v>
      </c>
      <c r="I55" s="5">
        <f t="shared" si="18"/>
        <v>0</v>
      </c>
      <c r="J55" s="5">
        <f t="shared" si="18"/>
        <v>0</v>
      </c>
      <c r="K55" s="5">
        <f t="shared" si="18"/>
        <v>0</v>
      </c>
      <c r="L55" s="5">
        <f t="shared" si="18"/>
        <v>0</v>
      </c>
      <c r="M55" s="5">
        <f t="shared" si="18"/>
        <v>0</v>
      </c>
      <c r="N55" s="5">
        <f t="shared" si="18"/>
        <v>0</v>
      </c>
      <c r="O55" s="5">
        <f t="shared" si="18"/>
        <v>0</v>
      </c>
      <c r="P55" s="5">
        <f t="shared" si="18"/>
        <v>0</v>
      </c>
      <c r="Q55" s="5">
        <f t="shared" si="18"/>
        <v>0</v>
      </c>
      <c r="R55" s="5">
        <f t="shared" si="18"/>
        <v>0</v>
      </c>
      <c r="S55" s="5">
        <f t="shared" si="18"/>
        <v>0</v>
      </c>
      <c r="T55" s="5">
        <f t="shared" si="18"/>
        <v>0</v>
      </c>
      <c r="U55" s="5">
        <f t="shared" si="18"/>
        <v>0</v>
      </c>
      <c r="V55" s="5">
        <f t="shared" si="18"/>
        <v>0</v>
      </c>
      <c r="W55" s="5">
        <f>W10</f>
        <v>0</v>
      </c>
      <c r="X55" s="5">
        <f t="shared" si="18"/>
        <v>0</v>
      </c>
      <c r="Y55" s="5">
        <f t="shared" si="18"/>
        <v>0</v>
      </c>
      <c r="Z55" s="5">
        <f t="shared" si="18"/>
        <v>0</v>
      </c>
      <c r="AA55" s="5">
        <f t="shared" si="18"/>
        <v>0</v>
      </c>
      <c r="AB55" s="5">
        <f t="shared" si="18"/>
        <v>0</v>
      </c>
      <c r="AC55" s="5">
        <f t="shared" si="18"/>
        <v>0</v>
      </c>
      <c r="AD55" s="5">
        <f t="shared" si="18"/>
        <v>0</v>
      </c>
      <c r="AE55" s="5">
        <f t="shared" si="18"/>
        <v>0</v>
      </c>
      <c r="AF55" s="5">
        <f t="shared" si="18"/>
        <v>0</v>
      </c>
      <c r="AG55" s="5">
        <f t="shared" si="18"/>
        <v>0</v>
      </c>
      <c r="AH55" s="5">
        <f t="shared" si="18"/>
        <v>0</v>
      </c>
      <c r="AI55" s="5">
        <f t="shared" si="18"/>
        <v>0</v>
      </c>
      <c r="AJ55" s="5">
        <f t="shared" si="18"/>
        <v>0</v>
      </c>
      <c r="AK55" s="5">
        <f t="shared" si="18"/>
        <v>0</v>
      </c>
      <c r="AL55" s="5">
        <f t="shared" si="18"/>
        <v>0</v>
      </c>
      <c r="AM55" s="5">
        <f t="shared" si="18"/>
        <v>0</v>
      </c>
      <c r="AN55" s="5">
        <f t="shared" si="18"/>
        <v>0</v>
      </c>
      <c r="AO55" s="5">
        <f t="shared" si="18"/>
        <v>0</v>
      </c>
      <c r="AP55" s="5">
        <f t="shared" si="18"/>
        <v>0</v>
      </c>
      <c r="AQ55" s="5">
        <f t="shared" si="18"/>
        <v>0</v>
      </c>
      <c r="AR55" s="5">
        <f t="shared" si="18"/>
        <v>0</v>
      </c>
      <c r="AS55" s="5">
        <f t="shared" si="18"/>
        <v>0</v>
      </c>
      <c r="AT55" s="5">
        <f t="shared" si="18"/>
        <v>0</v>
      </c>
      <c r="AU55" s="5">
        <f t="shared" si="18"/>
        <v>0</v>
      </c>
      <c r="AV55" s="5">
        <f t="shared" si="18"/>
        <v>0</v>
      </c>
      <c r="AW55" s="5">
        <f t="shared" si="18"/>
        <v>0</v>
      </c>
      <c r="AX55" s="5">
        <f t="shared" si="18"/>
        <v>0</v>
      </c>
      <c r="AY55" s="5">
        <f t="shared" si="18"/>
        <v>0</v>
      </c>
      <c r="AZ55" s="5">
        <f t="shared" si="18"/>
        <v>0</v>
      </c>
      <c r="BA55" s="5">
        <f t="shared" si="18"/>
        <v>0</v>
      </c>
      <c r="BB55" s="5">
        <f t="shared" si="18"/>
        <v>0</v>
      </c>
      <c r="BC55" s="5">
        <f t="shared" si="18"/>
        <v>0</v>
      </c>
      <c r="BD55" s="5">
        <f t="shared" si="18"/>
        <v>0</v>
      </c>
      <c r="BE55" s="5">
        <f t="shared" si="18"/>
        <v>0</v>
      </c>
      <c r="BF55" s="5">
        <f t="shared" si="18"/>
        <v>0</v>
      </c>
      <c r="BG55" s="5">
        <f t="shared" si="18"/>
        <v>0</v>
      </c>
      <c r="BH55" s="5">
        <f t="shared" si="18"/>
        <v>0</v>
      </c>
      <c r="BI55" s="5">
        <f t="shared" si="18"/>
        <v>0</v>
      </c>
      <c r="BJ55" s="5">
        <f t="shared" si="18"/>
        <v>0</v>
      </c>
      <c r="BK55" s="5">
        <f t="shared" si="18"/>
        <v>0</v>
      </c>
      <c r="BL55" s="5">
        <f t="shared" si="18"/>
        <v>0</v>
      </c>
      <c r="BM55" s="5">
        <f t="shared" si="18"/>
        <v>0</v>
      </c>
      <c r="BN55" s="5">
        <f t="shared" si="18"/>
        <v>0</v>
      </c>
      <c r="BO55" s="5">
        <f t="shared" si="19"/>
        <v>0</v>
      </c>
    </row>
    <row r="56" spans="1:69" x14ac:dyDescent="0.25">
      <c r="A56" s="91"/>
      <c r="B56" s="5"/>
      <c r="C56" s="94"/>
      <c r="D56" s="5">
        <f>D11</f>
        <v>0</v>
      </c>
      <c r="E56" s="5">
        <f t="shared" si="18"/>
        <v>0</v>
      </c>
      <c r="F56" s="5">
        <f t="shared" si="18"/>
        <v>0</v>
      </c>
      <c r="G56" s="5">
        <f t="shared" si="18"/>
        <v>0</v>
      </c>
      <c r="H56" s="5">
        <f t="shared" si="18"/>
        <v>0</v>
      </c>
      <c r="I56" s="5">
        <f t="shared" si="18"/>
        <v>0</v>
      </c>
      <c r="J56" s="5">
        <f t="shared" si="18"/>
        <v>0</v>
      </c>
      <c r="K56" s="5">
        <f t="shared" si="18"/>
        <v>0</v>
      </c>
      <c r="L56" s="5">
        <f t="shared" si="18"/>
        <v>0</v>
      </c>
      <c r="M56" s="5">
        <f t="shared" si="18"/>
        <v>0</v>
      </c>
      <c r="N56" s="5">
        <f t="shared" si="18"/>
        <v>0</v>
      </c>
      <c r="O56" s="5">
        <f t="shared" si="18"/>
        <v>0</v>
      </c>
      <c r="P56" s="5">
        <f t="shared" ref="P56:BN56" si="20">P11</f>
        <v>0</v>
      </c>
      <c r="Q56" s="5">
        <f t="shared" si="20"/>
        <v>0</v>
      </c>
      <c r="R56" s="5">
        <f t="shared" si="20"/>
        <v>0</v>
      </c>
      <c r="S56" s="5">
        <f t="shared" si="20"/>
        <v>0</v>
      </c>
      <c r="T56" s="5">
        <f t="shared" si="20"/>
        <v>0</v>
      </c>
      <c r="U56" s="5">
        <f t="shared" si="20"/>
        <v>0</v>
      </c>
      <c r="V56" s="5">
        <f t="shared" si="20"/>
        <v>0</v>
      </c>
      <c r="W56" s="5">
        <f>W11</f>
        <v>0</v>
      </c>
      <c r="X56" s="5">
        <f t="shared" si="20"/>
        <v>0</v>
      </c>
      <c r="Y56" s="5">
        <f t="shared" si="20"/>
        <v>0</v>
      </c>
      <c r="Z56" s="5">
        <f t="shared" si="20"/>
        <v>0</v>
      </c>
      <c r="AA56" s="5">
        <f t="shared" si="20"/>
        <v>0</v>
      </c>
      <c r="AB56" s="5">
        <f t="shared" si="20"/>
        <v>0</v>
      </c>
      <c r="AC56" s="5">
        <f t="shared" si="20"/>
        <v>0</v>
      </c>
      <c r="AD56" s="5">
        <f t="shared" si="20"/>
        <v>0</v>
      </c>
      <c r="AE56" s="5">
        <f t="shared" si="20"/>
        <v>0</v>
      </c>
      <c r="AF56" s="5">
        <f t="shared" si="20"/>
        <v>0</v>
      </c>
      <c r="AG56" s="5">
        <f t="shared" si="20"/>
        <v>0</v>
      </c>
      <c r="AH56" s="5">
        <f t="shared" si="20"/>
        <v>0</v>
      </c>
      <c r="AI56" s="5">
        <f t="shared" si="20"/>
        <v>0</v>
      </c>
      <c r="AJ56" s="5">
        <f t="shared" si="20"/>
        <v>0</v>
      </c>
      <c r="AK56" s="5">
        <f t="shared" si="20"/>
        <v>0</v>
      </c>
      <c r="AL56" s="5">
        <f t="shared" si="20"/>
        <v>0</v>
      </c>
      <c r="AM56" s="5">
        <f t="shared" si="20"/>
        <v>0</v>
      </c>
      <c r="AN56" s="5">
        <f t="shared" si="20"/>
        <v>0</v>
      </c>
      <c r="AO56" s="5">
        <f t="shared" si="20"/>
        <v>0</v>
      </c>
      <c r="AP56" s="5">
        <f t="shared" si="20"/>
        <v>0</v>
      </c>
      <c r="AQ56" s="5">
        <f t="shared" si="20"/>
        <v>0</v>
      </c>
      <c r="AR56" s="5">
        <f t="shared" si="20"/>
        <v>0</v>
      </c>
      <c r="AS56" s="5">
        <f t="shared" si="20"/>
        <v>0</v>
      </c>
      <c r="AT56" s="5">
        <f t="shared" si="20"/>
        <v>0</v>
      </c>
      <c r="AU56" s="5">
        <f t="shared" si="20"/>
        <v>0</v>
      </c>
      <c r="AV56" s="5">
        <f t="shared" si="20"/>
        <v>0</v>
      </c>
      <c r="AW56" s="5">
        <f t="shared" si="20"/>
        <v>0</v>
      </c>
      <c r="AX56" s="5">
        <f t="shared" si="20"/>
        <v>0</v>
      </c>
      <c r="AY56" s="5">
        <f t="shared" si="20"/>
        <v>0</v>
      </c>
      <c r="AZ56" s="5">
        <f t="shared" si="20"/>
        <v>0</v>
      </c>
      <c r="BA56" s="5">
        <f t="shared" si="20"/>
        <v>0</v>
      </c>
      <c r="BB56" s="5">
        <f t="shared" si="20"/>
        <v>0</v>
      </c>
      <c r="BC56" s="5">
        <f t="shared" si="20"/>
        <v>0</v>
      </c>
      <c r="BD56" s="5">
        <f t="shared" si="20"/>
        <v>0</v>
      </c>
      <c r="BE56" s="5">
        <f t="shared" si="20"/>
        <v>0</v>
      </c>
      <c r="BF56" s="5">
        <f t="shared" si="20"/>
        <v>0</v>
      </c>
      <c r="BG56" s="5">
        <f t="shared" si="20"/>
        <v>0</v>
      </c>
      <c r="BH56" s="5">
        <f t="shared" si="20"/>
        <v>0</v>
      </c>
      <c r="BI56" s="5">
        <f t="shared" si="20"/>
        <v>0</v>
      </c>
      <c r="BJ56" s="5">
        <f t="shared" si="20"/>
        <v>0</v>
      </c>
      <c r="BK56" s="5">
        <f t="shared" si="20"/>
        <v>0</v>
      </c>
      <c r="BL56" s="5">
        <f t="shared" si="20"/>
        <v>0</v>
      </c>
      <c r="BM56" s="5">
        <f t="shared" si="20"/>
        <v>0</v>
      </c>
      <c r="BN56" s="5">
        <f t="shared" si="20"/>
        <v>0</v>
      </c>
      <c r="BO56" s="5">
        <f t="shared" ref="BO56" si="21">BO11</f>
        <v>0</v>
      </c>
    </row>
    <row r="57" spans="1:69" ht="17.25" x14ac:dyDescent="0.3">
      <c r="B57" s="16" t="s">
        <v>25</v>
      </c>
      <c r="C57" s="17"/>
      <c r="D57" s="18">
        <f>SUM(D52:D56)</f>
        <v>0.02</v>
      </c>
      <c r="E57" s="18">
        <f t="shared" ref="E57:BN57" si="22">SUM(E52:E56)</f>
        <v>0</v>
      </c>
      <c r="F57" s="18">
        <f t="shared" si="22"/>
        <v>1.0999999999999999E-2</v>
      </c>
      <c r="G57" s="18">
        <f t="shared" si="22"/>
        <v>0</v>
      </c>
      <c r="H57" s="18">
        <f t="shared" si="22"/>
        <v>0</v>
      </c>
      <c r="I57" s="18">
        <f t="shared" si="22"/>
        <v>2E-3</v>
      </c>
      <c r="J57" s="18">
        <f t="shared" si="22"/>
        <v>0.17</v>
      </c>
      <c r="K57" s="18">
        <f t="shared" si="22"/>
        <v>5.0000000000000001E-3</v>
      </c>
      <c r="L57" s="18">
        <f t="shared" si="22"/>
        <v>0</v>
      </c>
      <c r="M57" s="18">
        <f t="shared" si="22"/>
        <v>0</v>
      </c>
      <c r="N57" s="18">
        <f t="shared" si="22"/>
        <v>0</v>
      </c>
      <c r="O57" s="18">
        <f t="shared" si="22"/>
        <v>0</v>
      </c>
      <c r="P57" s="18">
        <f t="shared" si="22"/>
        <v>0</v>
      </c>
      <c r="Q57" s="18">
        <f t="shared" si="22"/>
        <v>0</v>
      </c>
      <c r="R57" s="18">
        <f t="shared" si="22"/>
        <v>0</v>
      </c>
      <c r="S57" s="18">
        <f t="shared" si="22"/>
        <v>0</v>
      </c>
      <c r="T57" s="18">
        <f t="shared" si="22"/>
        <v>0</v>
      </c>
      <c r="U57" s="18">
        <f t="shared" si="22"/>
        <v>0</v>
      </c>
      <c r="V57" s="18">
        <f t="shared" si="22"/>
        <v>0</v>
      </c>
      <c r="W57" s="18">
        <f>SUM(W52:W56)</f>
        <v>0</v>
      </c>
      <c r="X57" s="18">
        <f t="shared" si="22"/>
        <v>0</v>
      </c>
      <c r="Y57" s="18">
        <f t="shared" si="22"/>
        <v>0</v>
      </c>
      <c r="Z57" s="18">
        <f t="shared" si="22"/>
        <v>0</v>
      </c>
      <c r="AA57" s="18">
        <f t="shared" si="22"/>
        <v>0</v>
      </c>
      <c r="AB57" s="18">
        <f t="shared" si="22"/>
        <v>0</v>
      </c>
      <c r="AC57" s="18">
        <f t="shared" si="22"/>
        <v>0</v>
      </c>
      <c r="AD57" s="18">
        <f t="shared" si="22"/>
        <v>0</v>
      </c>
      <c r="AE57" s="18">
        <f t="shared" si="22"/>
        <v>0</v>
      </c>
      <c r="AF57" s="18">
        <f t="shared" si="22"/>
        <v>0</v>
      </c>
      <c r="AG57" s="18">
        <f t="shared" si="22"/>
        <v>0</v>
      </c>
      <c r="AH57" s="18">
        <f t="shared" si="22"/>
        <v>0</v>
      </c>
      <c r="AI57" s="18">
        <f t="shared" si="22"/>
        <v>0</v>
      </c>
      <c r="AJ57" s="18">
        <f t="shared" si="22"/>
        <v>0</v>
      </c>
      <c r="AK57" s="18">
        <f t="shared" si="22"/>
        <v>0</v>
      </c>
      <c r="AL57" s="18">
        <f t="shared" si="22"/>
        <v>0</v>
      </c>
      <c r="AM57" s="18">
        <f t="shared" si="22"/>
        <v>0</v>
      </c>
      <c r="AN57" s="18">
        <f t="shared" si="22"/>
        <v>0</v>
      </c>
      <c r="AO57" s="18">
        <f t="shared" si="22"/>
        <v>0</v>
      </c>
      <c r="AP57" s="18">
        <f t="shared" si="22"/>
        <v>0</v>
      </c>
      <c r="AQ57" s="18">
        <f t="shared" si="22"/>
        <v>0</v>
      </c>
      <c r="AR57" s="18">
        <f t="shared" si="22"/>
        <v>0</v>
      </c>
      <c r="AS57" s="18">
        <f t="shared" si="22"/>
        <v>0</v>
      </c>
      <c r="AT57" s="18">
        <f t="shared" si="22"/>
        <v>0</v>
      </c>
      <c r="AU57" s="18">
        <f t="shared" si="22"/>
        <v>0</v>
      </c>
      <c r="AV57" s="18">
        <f t="shared" si="22"/>
        <v>0</v>
      </c>
      <c r="AW57" s="18">
        <f t="shared" si="22"/>
        <v>0</v>
      </c>
      <c r="AX57" s="18">
        <f t="shared" si="22"/>
        <v>0</v>
      </c>
      <c r="AY57" s="18">
        <f t="shared" si="22"/>
        <v>1.9E-2</v>
      </c>
      <c r="AZ57" s="18">
        <f t="shared" si="22"/>
        <v>0</v>
      </c>
      <c r="BA57" s="18">
        <f t="shared" si="22"/>
        <v>0</v>
      </c>
      <c r="BB57" s="18">
        <f t="shared" si="22"/>
        <v>0</v>
      </c>
      <c r="BC57" s="18">
        <f t="shared" si="22"/>
        <v>0</v>
      </c>
      <c r="BD57" s="18">
        <f t="shared" si="22"/>
        <v>0</v>
      </c>
      <c r="BE57" s="18">
        <f t="shared" si="22"/>
        <v>0</v>
      </c>
      <c r="BF57" s="18">
        <f t="shared" si="22"/>
        <v>0</v>
      </c>
      <c r="BG57" s="18">
        <f t="shared" si="22"/>
        <v>0</v>
      </c>
      <c r="BH57" s="18">
        <f t="shared" si="22"/>
        <v>0</v>
      </c>
      <c r="BI57" s="18">
        <f t="shared" si="22"/>
        <v>0</v>
      </c>
      <c r="BJ57" s="18">
        <f t="shared" si="22"/>
        <v>0</v>
      </c>
      <c r="BK57" s="18">
        <f t="shared" si="22"/>
        <v>0</v>
      </c>
      <c r="BL57" s="18">
        <f t="shared" si="22"/>
        <v>0</v>
      </c>
      <c r="BM57" s="18">
        <f t="shared" si="22"/>
        <v>0</v>
      </c>
      <c r="BN57" s="18">
        <f t="shared" si="22"/>
        <v>5.0000000000000001E-4</v>
      </c>
      <c r="BO57" s="18">
        <f t="shared" ref="BO57" si="23">SUM(BO52:BO56)</f>
        <v>0</v>
      </c>
    </row>
    <row r="58" spans="1:69" ht="17.25" x14ac:dyDescent="0.3">
      <c r="B58" s="16" t="s">
        <v>26</v>
      </c>
      <c r="C58" s="17"/>
      <c r="D58" s="19">
        <f t="shared" ref="D58:BN58" si="24">PRODUCT(D57,$E$4)</f>
        <v>0.02</v>
      </c>
      <c r="E58" s="19">
        <f t="shared" si="24"/>
        <v>0</v>
      </c>
      <c r="F58" s="19">
        <f t="shared" si="24"/>
        <v>1.0999999999999999E-2</v>
      </c>
      <c r="G58" s="19">
        <f t="shared" si="24"/>
        <v>0</v>
      </c>
      <c r="H58" s="19">
        <f t="shared" si="24"/>
        <v>0</v>
      </c>
      <c r="I58" s="19">
        <f t="shared" si="24"/>
        <v>2E-3</v>
      </c>
      <c r="J58" s="19">
        <f t="shared" si="24"/>
        <v>0.17</v>
      </c>
      <c r="K58" s="19">
        <f t="shared" si="24"/>
        <v>5.0000000000000001E-3</v>
      </c>
      <c r="L58" s="19">
        <f t="shared" si="24"/>
        <v>0</v>
      </c>
      <c r="M58" s="19">
        <f t="shared" si="24"/>
        <v>0</v>
      </c>
      <c r="N58" s="19">
        <f t="shared" si="24"/>
        <v>0</v>
      </c>
      <c r="O58" s="19">
        <f t="shared" si="24"/>
        <v>0</v>
      </c>
      <c r="P58" s="19">
        <f t="shared" si="24"/>
        <v>0</v>
      </c>
      <c r="Q58" s="19">
        <f t="shared" si="24"/>
        <v>0</v>
      </c>
      <c r="R58" s="19">
        <f t="shared" si="24"/>
        <v>0</v>
      </c>
      <c r="S58" s="19">
        <f t="shared" si="24"/>
        <v>0</v>
      </c>
      <c r="T58" s="19">
        <f t="shared" si="24"/>
        <v>0</v>
      </c>
      <c r="U58" s="19">
        <f t="shared" si="24"/>
        <v>0</v>
      </c>
      <c r="V58" s="19">
        <f t="shared" si="24"/>
        <v>0</v>
      </c>
      <c r="W58" s="19">
        <f>PRODUCT(W57,$E$4)</f>
        <v>0</v>
      </c>
      <c r="X58" s="19">
        <f t="shared" si="24"/>
        <v>0</v>
      </c>
      <c r="Y58" s="19">
        <f t="shared" si="24"/>
        <v>0</v>
      </c>
      <c r="Z58" s="19">
        <f t="shared" si="24"/>
        <v>0</v>
      </c>
      <c r="AA58" s="19">
        <f t="shared" si="24"/>
        <v>0</v>
      </c>
      <c r="AB58" s="19">
        <f t="shared" si="24"/>
        <v>0</v>
      </c>
      <c r="AC58" s="19">
        <f t="shared" si="24"/>
        <v>0</v>
      </c>
      <c r="AD58" s="19">
        <f t="shared" si="24"/>
        <v>0</v>
      </c>
      <c r="AE58" s="19">
        <f t="shared" si="24"/>
        <v>0</v>
      </c>
      <c r="AF58" s="19">
        <f t="shared" si="24"/>
        <v>0</v>
      </c>
      <c r="AG58" s="19">
        <f t="shared" si="24"/>
        <v>0</v>
      </c>
      <c r="AH58" s="19">
        <f t="shared" si="24"/>
        <v>0</v>
      </c>
      <c r="AI58" s="19">
        <f t="shared" si="24"/>
        <v>0</v>
      </c>
      <c r="AJ58" s="19">
        <f t="shared" si="24"/>
        <v>0</v>
      </c>
      <c r="AK58" s="19">
        <f t="shared" si="24"/>
        <v>0</v>
      </c>
      <c r="AL58" s="19">
        <f t="shared" si="24"/>
        <v>0</v>
      </c>
      <c r="AM58" s="19">
        <f t="shared" si="24"/>
        <v>0</v>
      </c>
      <c r="AN58" s="19">
        <f t="shared" si="24"/>
        <v>0</v>
      </c>
      <c r="AO58" s="19">
        <f t="shared" si="24"/>
        <v>0</v>
      </c>
      <c r="AP58" s="19">
        <f t="shared" si="24"/>
        <v>0</v>
      </c>
      <c r="AQ58" s="19">
        <f t="shared" si="24"/>
        <v>0</v>
      </c>
      <c r="AR58" s="19">
        <f t="shared" si="24"/>
        <v>0</v>
      </c>
      <c r="AS58" s="19">
        <f t="shared" si="24"/>
        <v>0</v>
      </c>
      <c r="AT58" s="19">
        <f t="shared" si="24"/>
        <v>0</v>
      </c>
      <c r="AU58" s="19">
        <f t="shared" si="24"/>
        <v>0</v>
      </c>
      <c r="AV58" s="19">
        <f t="shared" si="24"/>
        <v>0</v>
      </c>
      <c r="AW58" s="19">
        <f t="shared" si="24"/>
        <v>0</v>
      </c>
      <c r="AX58" s="19">
        <f t="shared" si="24"/>
        <v>0</v>
      </c>
      <c r="AY58" s="19">
        <f t="shared" si="24"/>
        <v>1.9E-2</v>
      </c>
      <c r="AZ58" s="19">
        <f t="shared" si="24"/>
        <v>0</v>
      </c>
      <c r="BA58" s="19">
        <f t="shared" si="24"/>
        <v>0</v>
      </c>
      <c r="BB58" s="19">
        <f t="shared" si="24"/>
        <v>0</v>
      </c>
      <c r="BC58" s="19">
        <f t="shared" si="24"/>
        <v>0</v>
      </c>
      <c r="BD58" s="19">
        <f t="shared" si="24"/>
        <v>0</v>
      </c>
      <c r="BE58" s="19">
        <f t="shared" si="24"/>
        <v>0</v>
      </c>
      <c r="BF58" s="19">
        <f t="shared" si="24"/>
        <v>0</v>
      </c>
      <c r="BG58" s="19">
        <f t="shared" si="24"/>
        <v>0</v>
      </c>
      <c r="BH58" s="19">
        <f t="shared" si="24"/>
        <v>0</v>
      </c>
      <c r="BI58" s="19">
        <f t="shared" si="24"/>
        <v>0</v>
      </c>
      <c r="BJ58" s="19">
        <f t="shared" si="24"/>
        <v>0</v>
      </c>
      <c r="BK58" s="19">
        <f t="shared" si="24"/>
        <v>0</v>
      </c>
      <c r="BL58" s="19">
        <f t="shared" si="24"/>
        <v>0</v>
      </c>
      <c r="BM58" s="19">
        <f t="shared" si="24"/>
        <v>0</v>
      </c>
      <c r="BN58" s="19">
        <f t="shared" si="24"/>
        <v>5.0000000000000001E-4</v>
      </c>
      <c r="BO58" s="19">
        <f t="shared" ref="BO58" si="25">PRODUCT(BO57,$E$4)</f>
        <v>0</v>
      </c>
    </row>
    <row r="60" spans="1:69" ht="17.25" x14ac:dyDescent="0.3">
      <c r="A60" s="22"/>
      <c r="B60" s="23" t="s">
        <v>28</v>
      </c>
      <c r="C60" s="24" t="s">
        <v>29</v>
      </c>
      <c r="D60" s="25">
        <f>D42</f>
        <v>67.27</v>
      </c>
      <c r="E60" s="25">
        <f t="shared" ref="E60:BN60" si="26">E42</f>
        <v>66</v>
      </c>
      <c r="F60" s="25">
        <f t="shared" si="26"/>
        <v>97.36</v>
      </c>
      <c r="G60" s="25">
        <f t="shared" si="26"/>
        <v>599.94000000000005</v>
      </c>
      <c r="H60" s="25">
        <f t="shared" si="26"/>
        <v>925.9</v>
      </c>
      <c r="I60" s="25">
        <f t="shared" si="26"/>
        <v>590</v>
      </c>
      <c r="J60" s="25">
        <f t="shared" si="26"/>
        <v>71.38</v>
      </c>
      <c r="K60" s="25">
        <f t="shared" si="26"/>
        <v>662.44</v>
      </c>
      <c r="L60" s="25">
        <f t="shared" si="26"/>
        <v>200.83</v>
      </c>
      <c r="M60" s="25">
        <f t="shared" si="26"/>
        <v>355</v>
      </c>
      <c r="N60" s="25">
        <f t="shared" si="26"/>
        <v>99.49</v>
      </c>
      <c r="O60" s="25">
        <f t="shared" si="26"/>
        <v>320.32</v>
      </c>
      <c r="P60" s="25">
        <f t="shared" si="26"/>
        <v>231.58</v>
      </c>
      <c r="Q60" s="25">
        <f t="shared" si="26"/>
        <v>216.66</v>
      </c>
      <c r="R60" s="25">
        <f t="shared" si="26"/>
        <v>0</v>
      </c>
      <c r="S60" s="25">
        <f t="shared" si="26"/>
        <v>130</v>
      </c>
      <c r="T60" s="25">
        <f t="shared" si="26"/>
        <v>146</v>
      </c>
      <c r="U60" s="25">
        <f t="shared" si="26"/>
        <v>870</v>
      </c>
      <c r="V60" s="25">
        <f t="shared" si="26"/>
        <v>121.57</v>
      </c>
      <c r="W60" s="25">
        <f>W42</f>
        <v>0</v>
      </c>
      <c r="X60" s="25">
        <f t="shared" si="26"/>
        <v>5.3</v>
      </c>
      <c r="Y60" s="25">
        <f t="shared" si="26"/>
        <v>0</v>
      </c>
      <c r="Z60" s="25">
        <f t="shared" si="26"/>
        <v>239.76</v>
      </c>
      <c r="AA60" s="25">
        <f t="shared" si="26"/>
        <v>324.92</v>
      </c>
      <c r="AB60" s="25">
        <f t="shared" si="26"/>
        <v>273.52999999999997</v>
      </c>
      <c r="AC60" s="25">
        <f t="shared" si="26"/>
        <v>288.5</v>
      </c>
      <c r="AD60" s="25">
        <f t="shared" si="26"/>
        <v>95.22</v>
      </c>
      <c r="AE60" s="25">
        <f t="shared" si="26"/>
        <v>300</v>
      </c>
      <c r="AF60" s="25">
        <f t="shared" si="26"/>
        <v>149</v>
      </c>
      <c r="AG60" s="25">
        <f t="shared" si="26"/>
        <v>210.25</v>
      </c>
      <c r="AH60" s="25">
        <f t="shared" si="26"/>
        <v>55</v>
      </c>
      <c r="AI60" s="25">
        <f t="shared" si="26"/>
        <v>65.75</v>
      </c>
      <c r="AJ60" s="25">
        <f t="shared" si="26"/>
        <v>43.56</v>
      </c>
      <c r="AK60" s="25">
        <f t="shared" si="26"/>
        <v>190</v>
      </c>
      <c r="AL60" s="25">
        <f t="shared" si="26"/>
        <v>165</v>
      </c>
      <c r="AM60" s="25">
        <f t="shared" si="26"/>
        <v>0</v>
      </c>
      <c r="AN60" s="25">
        <f t="shared" si="26"/>
        <v>250</v>
      </c>
      <c r="AO60" s="25">
        <f t="shared" si="26"/>
        <v>0</v>
      </c>
      <c r="AP60" s="25">
        <f t="shared" si="26"/>
        <v>190</v>
      </c>
      <c r="AQ60" s="25">
        <f t="shared" si="26"/>
        <v>86.38</v>
      </c>
      <c r="AR60" s="25">
        <f t="shared" si="26"/>
        <v>70</v>
      </c>
      <c r="AS60" s="25">
        <f t="shared" si="26"/>
        <v>150</v>
      </c>
      <c r="AT60" s="25">
        <f t="shared" si="26"/>
        <v>70.739999999999995</v>
      </c>
      <c r="AU60" s="25">
        <f t="shared" si="26"/>
        <v>64.290000000000006</v>
      </c>
      <c r="AV60" s="25">
        <f t="shared" si="26"/>
        <v>62.5</v>
      </c>
      <c r="AW60" s="25">
        <f t="shared" si="26"/>
        <v>114.28</v>
      </c>
      <c r="AX60" s="25">
        <f t="shared" si="26"/>
        <v>84.44</v>
      </c>
      <c r="AY60" s="25">
        <f t="shared" si="26"/>
        <v>75</v>
      </c>
      <c r="AZ60" s="25">
        <f t="shared" si="26"/>
        <v>110</v>
      </c>
      <c r="BA60" s="25">
        <f t="shared" si="26"/>
        <v>225</v>
      </c>
      <c r="BB60" s="25">
        <f t="shared" si="26"/>
        <v>364</v>
      </c>
      <c r="BC60" s="25">
        <f t="shared" si="26"/>
        <v>550</v>
      </c>
      <c r="BD60" s="25">
        <f t="shared" si="26"/>
        <v>195.06</v>
      </c>
      <c r="BE60" s="25">
        <f t="shared" si="26"/>
        <v>330</v>
      </c>
      <c r="BF60" s="25">
        <f t="shared" si="26"/>
        <v>0</v>
      </c>
      <c r="BG60" s="25">
        <f t="shared" si="26"/>
        <v>29</v>
      </c>
      <c r="BH60" s="25">
        <f t="shared" si="26"/>
        <v>39</v>
      </c>
      <c r="BI60" s="25">
        <f t="shared" si="26"/>
        <v>49</v>
      </c>
      <c r="BJ60" s="25">
        <f t="shared" si="26"/>
        <v>19</v>
      </c>
      <c r="BK60" s="25">
        <f t="shared" si="26"/>
        <v>57.3</v>
      </c>
      <c r="BL60" s="25">
        <f t="shared" si="26"/>
        <v>276.20999999999998</v>
      </c>
      <c r="BM60" s="25">
        <f t="shared" si="26"/>
        <v>154.44</v>
      </c>
      <c r="BN60" s="25">
        <f t="shared" si="26"/>
        <v>14.89</v>
      </c>
      <c r="BO60" s="25">
        <f t="shared" ref="BO60" si="27">BO42</f>
        <v>6</v>
      </c>
    </row>
    <row r="61" spans="1:69" ht="17.25" x14ac:dyDescent="0.3">
      <c r="B61" s="16" t="s">
        <v>30</v>
      </c>
      <c r="C61" s="17" t="s">
        <v>29</v>
      </c>
      <c r="D61" s="18">
        <f>D60/1000</f>
        <v>6.7269999999999996E-2</v>
      </c>
      <c r="E61" s="18">
        <f t="shared" ref="E61:BN61" si="28">E60/1000</f>
        <v>6.6000000000000003E-2</v>
      </c>
      <c r="F61" s="18">
        <f t="shared" si="28"/>
        <v>9.7360000000000002E-2</v>
      </c>
      <c r="G61" s="18">
        <f t="shared" si="28"/>
        <v>0.59994000000000003</v>
      </c>
      <c r="H61" s="18">
        <f t="shared" si="28"/>
        <v>0.92589999999999995</v>
      </c>
      <c r="I61" s="18">
        <f t="shared" si="28"/>
        <v>0.59</v>
      </c>
      <c r="J61" s="18">
        <f t="shared" si="28"/>
        <v>7.1379999999999999E-2</v>
      </c>
      <c r="K61" s="18">
        <f t="shared" si="28"/>
        <v>0.66244000000000003</v>
      </c>
      <c r="L61" s="18">
        <f t="shared" si="28"/>
        <v>0.20083000000000001</v>
      </c>
      <c r="M61" s="18">
        <f t="shared" si="28"/>
        <v>0.35499999999999998</v>
      </c>
      <c r="N61" s="18">
        <f t="shared" si="28"/>
        <v>9.9489999999999995E-2</v>
      </c>
      <c r="O61" s="18">
        <f t="shared" si="28"/>
        <v>0.32031999999999999</v>
      </c>
      <c r="P61" s="18">
        <f t="shared" si="28"/>
        <v>0.23158000000000001</v>
      </c>
      <c r="Q61" s="18">
        <f t="shared" si="28"/>
        <v>0.21665999999999999</v>
      </c>
      <c r="R61" s="18">
        <f t="shared" si="28"/>
        <v>0</v>
      </c>
      <c r="S61" s="18">
        <f t="shared" si="28"/>
        <v>0.13</v>
      </c>
      <c r="T61" s="18">
        <f t="shared" si="28"/>
        <v>0.14599999999999999</v>
      </c>
      <c r="U61" s="18">
        <f t="shared" si="28"/>
        <v>0.87</v>
      </c>
      <c r="V61" s="18">
        <f t="shared" si="28"/>
        <v>0.12157</v>
      </c>
      <c r="W61" s="18">
        <f>W60/1000</f>
        <v>0</v>
      </c>
      <c r="X61" s="18">
        <f t="shared" si="28"/>
        <v>5.3E-3</v>
      </c>
      <c r="Y61" s="18">
        <f t="shared" si="28"/>
        <v>0</v>
      </c>
      <c r="Z61" s="18">
        <f t="shared" si="28"/>
        <v>0.23976</v>
      </c>
      <c r="AA61" s="18">
        <f t="shared" si="28"/>
        <v>0.32492000000000004</v>
      </c>
      <c r="AB61" s="18">
        <f t="shared" si="28"/>
        <v>0.27353</v>
      </c>
      <c r="AC61" s="18">
        <f t="shared" si="28"/>
        <v>0.28849999999999998</v>
      </c>
      <c r="AD61" s="18">
        <f t="shared" si="28"/>
        <v>9.5219999999999999E-2</v>
      </c>
      <c r="AE61" s="18">
        <f t="shared" si="28"/>
        <v>0.3</v>
      </c>
      <c r="AF61" s="18">
        <f t="shared" si="28"/>
        <v>0.14899999999999999</v>
      </c>
      <c r="AG61" s="18">
        <f t="shared" si="28"/>
        <v>0.21024999999999999</v>
      </c>
      <c r="AH61" s="18">
        <f t="shared" si="28"/>
        <v>5.5E-2</v>
      </c>
      <c r="AI61" s="18">
        <f t="shared" si="28"/>
        <v>6.5750000000000003E-2</v>
      </c>
      <c r="AJ61" s="18">
        <f t="shared" si="28"/>
        <v>4.3560000000000001E-2</v>
      </c>
      <c r="AK61" s="18">
        <f t="shared" si="28"/>
        <v>0.19</v>
      </c>
      <c r="AL61" s="18">
        <f t="shared" si="28"/>
        <v>0.16500000000000001</v>
      </c>
      <c r="AM61" s="18">
        <f t="shared" si="28"/>
        <v>0</v>
      </c>
      <c r="AN61" s="18">
        <f t="shared" si="28"/>
        <v>0.25</v>
      </c>
      <c r="AO61" s="18">
        <f t="shared" si="28"/>
        <v>0</v>
      </c>
      <c r="AP61" s="18">
        <f t="shared" si="28"/>
        <v>0.19</v>
      </c>
      <c r="AQ61" s="18">
        <f t="shared" si="28"/>
        <v>8.6379999999999998E-2</v>
      </c>
      <c r="AR61" s="18">
        <f t="shared" si="28"/>
        <v>7.0000000000000007E-2</v>
      </c>
      <c r="AS61" s="18">
        <f t="shared" si="28"/>
        <v>0.15</v>
      </c>
      <c r="AT61" s="18">
        <f t="shared" si="28"/>
        <v>7.0739999999999997E-2</v>
      </c>
      <c r="AU61" s="18">
        <f t="shared" si="28"/>
        <v>6.429E-2</v>
      </c>
      <c r="AV61" s="18">
        <f t="shared" si="28"/>
        <v>6.25E-2</v>
      </c>
      <c r="AW61" s="18">
        <f t="shared" si="28"/>
        <v>0.11428000000000001</v>
      </c>
      <c r="AX61" s="18">
        <f t="shared" si="28"/>
        <v>8.4440000000000001E-2</v>
      </c>
      <c r="AY61" s="18">
        <f t="shared" si="28"/>
        <v>7.4999999999999997E-2</v>
      </c>
      <c r="AZ61" s="18">
        <f t="shared" si="28"/>
        <v>0.11</v>
      </c>
      <c r="BA61" s="18">
        <f t="shared" si="28"/>
        <v>0.22500000000000001</v>
      </c>
      <c r="BB61" s="18">
        <f t="shared" si="28"/>
        <v>0.36399999999999999</v>
      </c>
      <c r="BC61" s="18">
        <f t="shared" si="28"/>
        <v>0.55000000000000004</v>
      </c>
      <c r="BD61" s="18">
        <f t="shared" si="28"/>
        <v>0.19506000000000001</v>
      </c>
      <c r="BE61" s="18">
        <f t="shared" si="28"/>
        <v>0.33</v>
      </c>
      <c r="BF61" s="18">
        <f t="shared" si="28"/>
        <v>0</v>
      </c>
      <c r="BG61" s="18">
        <f t="shared" si="28"/>
        <v>2.9000000000000001E-2</v>
      </c>
      <c r="BH61" s="18">
        <f t="shared" si="28"/>
        <v>3.9E-2</v>
      </c>
      <c r="BI61" s="18">
        <f t="shared" si="28"/>
        <v>4.9000000000000002E-2</v>
      </c>
      <c r="BJ61" s="18">
        <f t="shared" si="28"/>
        <v>1.9E-2</v>
      </c>
      <c r="BK61" s="18">
        <f t="shared" si="28"/>
        <v>5.7299999999999997E-2</v>
      </c>
      <c r="BL61" s="18">
        <f t="shared" si="28"/>
        <v>0.27620999999999996</v>
      </c>
      <c r="BM61" s="18">
        <f t="shared" si="28"/>
        <v>0.15443999999999999</v>
      </c>
      <c r="BN61" s="18">
        <f t="shared" si="28"/>
        <v>1.489E-2</v>
      </c>
      <c r="BO61" s="18">
        <f t="shared" ref="BO61" si="29">BO60/1000</f>
        <v>6.0000000000000001E-3</v>
      </c>
    </row>
    <row r="62" spans="1:69" ht="17.25" x14ac:dyDescent="0.3">
      <c r="A62" s="26"/>
      <c r="B62" s="27" t="s">
        <v>31</v>
      </c>
      <c r="C62" s="95"/>
      <c r="D62" s="28">
        <f>D58*D60</f>
        <v>1.3453999999999999</v>
      </c>
      <c r="E62" s="28">
        <f t="shared" ref="E62:BN62" si="30">E58*E60</f>
        <v>0</v>
      </c>
      <c r="F62" s="28">
        <f t="shared" si="30"/>
        <v>1.0709599999999999</v>
      </c>
      <c r="G62" s="28">
        <f t="shared" si="30"/>
        <v>0</v>
      </c>
      <c r="H62" s="28">
        <f t="shared" si="30"/>
        <v>0</v>
      </c>
      <c r="I62" s="28">
        <f t="shared" si="30"/>
        <v>1.18</v>
      </c>
      <c r="J62" s="28">
        <f t="shared" si="30"/>
        <v>12.134600000000001</v>
      </c>
      <c r="K62" s="28">
        <f t="shared" si="30"/>
        <v>3.3122000000000003</v>
      </c>
      <c r="L62" s="28">
        <f t="shared" si="30"/>
        <v>0</v>
      </c>
      <c r="M62" s="28">
        <f t="shared" si="30"/>
        <v>0</v>
      </c>
      <c r="N62" s="28">
        <f t="shared" si="30"/>
        <v>0</v>
      </c>
      <c r="O62" s="28">
        <f t="shared" si="30"/>
        <v>0</v>
      </c>
      <c r="P62" s="28">
        <f t="shared" si="30"/>
        <v>0</v>
      </c>
      <c r="Q62" s="28">
        <f t="shared" si="30"/>
        <v>0</v>
      </c>
      <c r="R62" s="28">
        <f t="shared" si="30"/>
        <v>0</v>
      </c>
      <c r="S62" s="28">
        <f t="shared" si="30"/>
        <v>0</v>
      </c>
      <c r="T62" s="28">
        <f t="shared" si="30"/>
        <v>0</v>
      </c>
      <c r="U62" s="28">
        <f t="shared" si="30"/>
        <v>0</v>
      </c>
      <c r="V62" s="28">
        <f t="shared" si="30"/>
        <v>0</v>
      </c>
      <c r="W62" s="28">
        <f>W58*W60</f>
        <v>0</v>
      </c>
      <c r="X62" s="28">
        <f t="shared" si="30"/>
        <v>0</v>
      </c>
      <c r="Y62" s="28">
        <f t="shared" si="30"/>
        <v>0</v>
      </c>
      <c r="Z62" s="28">
        <f t="shared" si="30"/>
        <v>0</v>
      </c>
      <c r="AA62" s="28">
        <f t="shared" si="30"/>
        <v>0</v>
      </c>
      <c r="AB62" s="28">
        <f t="shared" si="30"/>
        <v>0</v>
      </c>
      <c r="AC62" s="28">
        <f t="shared" si="30"/>
        <v>0</v>
      </c>
      <c r="AD62" s="28">
        <f t="shared" si="30"/>
        <v>0</v>
      </c>
      <c r="AE62" s="28">
        <f t="shared" si="30"/>
        <v>0</v>
      </c>
      <c r="AF62" s="28">
        <f t="shared" si="30"/>
        <v>0</v>
      </c>
      <c r="AG62" s="28">
        <f t="shared" si="30"/>
        <v>0</v>
      </c>
      <c r="AH62" s="28">
        <f t="shared" si="30"/>
        <v>0</v>
      </c>
      <c r="AI62" s="28">
        <f t="shared" si="30"/>
        <v>0</v>
      </c>
      <c r="AJ62" s="28">
        <f t="shared" si="30"/>
        <v>0</v>
      </c>
      <c r="AK62" s="28">
        <f t="shared" si="30"/>
        <v>0</v>
      </c>
      <c r="AL62" s="28">
        <f t="shared" si="30"/>
        <v>0</v>
      </c>
      <c r="AM62" s="28">
        <f t="shared" si="30"/>
        <v>0</v>
      </c>
      <c r="AN62" s="28">
        <f t="shared" si="30"/>
        <v>0</v>
      </c>
      <c r="AO62" s="28">
        <f t="shared" si="30"/>
        <v>0</v>
      </c>
      <c r="AP62" s="28">
        <f t="shared" si="30"/>
        <v>0</v>
      </c>
      <c r="AQ62" s="28">
        <f t="shared" si="30"/>
        <v>0</v>
      </c>
      <c r="AR62" s="28">
        <f t="shared" si="30"/>
        <v>0</v>
      </c>
      <c r="AS62" s="28">
        <f t="shared" si="30"/>
        <v>0</v>
      </c>
      <c r="AT62" s="28">
        <f t="shared" si="30"/>
        <v>0</v>
      </c>
      <c r="AU62" s="28">
        <f t="shared" si="30"/>
        <v>0</v>
      </c>
      <c r="AV62" s="28">
        <f t="shared" si="30"/>
        <v>0</v>
      </c>
      <c r="AW62" s="28">
        <f t="shared" si="30"/>
        <v>0</v>
      </c>
      <c r="AX62" s="28">
        <f t="shared" si="30"/>
        <v>0</v>
      </c>
      <c r="AY62" s="28">
        <f t="shared" si="30"/>
        <v>1.425</v>
      </c>
      <c r="AZ62" s="28">
        <f t="shared" si="30"/>
        <v>0</v>
      </c>
      <c r="BA62" s="28">
        <f t="shared" si="30"/>
        <v>0</v>
      </c>
      <c r="BB62" s="28">
        <f t="shared" si="30"/>
        <v>0</v>
      </c>
      <c r="BC62" s="28">
        <f t="shared" si="30"/>
        <v>0</v>
      </c>
      <c r="BD62" s="28">
        <f t="shared" si="30"/>
        <v>0</v>
      </c>
      <c r="BE62" s="28">
        <f t="shared" si="30"/>
        <v>0</v>
      </c>
      <c r="BF62" s="28">
        <f t="shared" si="30"/>
        <v>0</v>
      </c>
      <c r="BG62" s="28">
        <f t="shared" si="30"/>
        <v>0</v>
      </c>
      <c r="BH62" s="28">
        <f t="shared" si="30"/>
        <v>0</v>
      </c>
      <c r="BI62" s="28">
        <f t="shared" si="30"/>
        <v>0</v>
      </c>
      <c r="BJ62" s="28">
        <f t="shared" si="30"/>
        <v>0</v>
      </c>
      <c r="BK62" s="28">
        <f t="shared" si="30"/>
        <v>0</v>
      </c>
      <c r="BL62" s="28">
        <f t="shared" si="30"/>
        <v>0</v>
      </c>
      <c r="BM62" s="28">
        <f t="shared" si="30"/>
        <v>0</v>
      </c>
      <c r="BN62" s="28">
        <f t="shared" si="30"/>
        <v>7.4450000000000002E-3</v>
      </c>
      <c r="BO62" s="28">
        <f t="shared" ref="BO62" si="31">BO58*BO60</f>
        <v>0</v>
      </c>
      <c r="BP62" s="29">
        <f>SUM(D62:BN62)</f>
        <v>20.475605000000002</v>
      </c>
      <c r="BQ62" s="30">
        <f>BP62/$C$7</f>
        <v>20.475605000000002</v>
      </c>
    </row>
    <row r="63" spans="1:69" ht="17.25" x14ac:dyDescent="0.3">
      <c r="A63" s="26"/>
      <c r="B63" s="27" t="s">
        <v>32</v>
      </c>
      <c r="C63" s="95"/>
      <c r="D63" s="28">
        <f>D58*D60</f>
        <v>1.3453999999999999</v>
      </c>
      <c r="E63" s="28">
        <f t="shared" ref="E63:BN63" si="32">E58*E60</f>
        <v>0</v>
      </c>
      <c r="F63" s="28">
        <f t="shared" si="32"/>
        <v>1.0709599999999999</v>
      </c>
      <c r="G63" s="28">
        <f t="shared" si="32"/>
        <v>0</v>
      </c>
      <c r="H63" s="28">
        <f t="shared" si="32"/>
        <v>0</v>
      </c>
      <c r="I63" s="28">
        <f t="shared" si="32"/>
        <v>1.18</v>
      </c>
      <c r="J63" s="28">
        <f t="shared" si="32"/>
        <v>12.134600000000001</v>
      </c>
      <c r="K63" s="28">
        <f t="shared" si="32"/>
        <v>3.3122000000000003</v>
      </c>
      <c r="L63" s="28">
        <f t="shared" si="32"/>
        <v>0</v>
      </c>
      <c r="M63" s="28">
        <f t="shared" si="32"/>
        <v>0</v>
      </c>
      <c r="N63" s="28">
        <f t="shared" si="32"/>
        <v>0</v>
      </c>
      <c r="O63" s="28">
        <f t="shared" si="32"/>
        <v>0</v>
      </c>
      <c r="P63" s="28">
        <f t="shared" si="32"/>
        <v>0</v>
      </c>
      <c r="Q63" s="28">
        <f t="shared" si="32"/>
        <v>0</v>
      </c>
      <c r="R63" s="28">
        <f t="shared" si="32"/>
        <v>0</v>
      </c>
      <c r="S63" s="28">
        <f t="shared" si="32"/>
        <v>0</v>
      </c>
      <c r="T63" s="28">
        <f t="shared" si="32"/>
        <v>0</v>
      </c>
      <c r="U63" s="28">
        <f t="shared" si="32"/>
        <v>0</v>
      </c>
      <c r="V63" s="28">
        <f t="shared" si="32"/>
        <v>0</v>
      </c>
      <c r="W63" s="28">
        <f>W58*W60</f>
        <v>0</v>
      </c>
      <c r="X63" s="28">
        <f t="shared" si="32"/>
        <v>0</v>
      </c>
      <c r="Y63" s="28">
        <f t="shared" si="32"/>
        <v>0</v>
      </c>
      <c r="Z63" s="28">
        <f t="shared" si="32"/>
        <v>0</v>
      </c>
      <c r="AA63" s="28">
        <f t="shared" si="32"/>
        <v>0</v>
      </c>
      <c r="AB63" s="28">
        <f t="shared" si="32"/>
        <v>0</v>
      </c>
      <c r="AC63" s="28">
        <f t="shared" si="32"/>
        <v>0</v>
      </c>
      <c r="AD63" s="28">
        <f t="shared" si="32"/>
        <v>0</v>
      </c>
      <c r="AE63" s="28">
        <f t="shared" si="32"/>
        <v>0</v>
      </c>
      <c r="AF63" s="28">
        <f t="shared" si="32"/>
        <v>0</v>
      </c>
      <c r="AG63" s="28">
        <f t="shared" si="32"/>
        <v>0</v>
      </c>
      <c r="AH63" s="28">
        <f t="shared" si="32"/>
        <v>0</v>
      </c>
      <c r="AI63" s="28">
        <f t="shared" si="32"/>
        <v>0</v>
      </c>
      <c r="AJ63" s="28">
        <f t="shared" si="32"/>
        <v>0</v>
      </c>
      <c r="AK63" s="28">
        <f t="shared" si="32"/>
        <v>0</v>
      </c>
      <c r="AL63" s="28">
        <f t="shared" si="32"/>
        <v>0</v>
      </c>
      <c r="AM63" s="28">
        <f t="shared" si="32"/>
        <v>0</v>
      </c>
      <c r="AN63" s="28">
        <f t="shared" si="32"/>
        <v>0</v>
      </c>
      <c r="AO63" s="28">
        <f t="shared" si="32"/>
        <v>0</v>
      </c>
      <c r="AP63" s="28">
        <f t="shared" si="32"/>
        <v>0</v>
      </c>
      <c r="AQ63" s="28">
        <f t="shared" si="32"/>
        <v>0</v>
      </c>
      <c r="AR63" s="28">
        <f t="shared" si="32"/>
        <v>0</v>
      </c>
      <c r="AS63" s="28">
        <f t="shared" si="32"/>
        <v>0</v>
      </c>
      <c r="AT63" s="28">
        <f t="shared" si="32"/>
        <v>0</v>
      </c>
      <c r="AU63" s="28">
        <f t="shared" si="32"/>
        <v>0</v>
      </c>
      <c r="AV63" s="28">
        <f t="shared" si="32"/>
        <v>0</v>
      </c>
      <c r="AW63" s="28">
        <f t="shared" si="32"/>
        <v>0</v>
      </c>
      <c r="AX63" s="28">
        <f t="shared" si="32"/>
        <v>0</v>
      </c>
      <c r="AY63" s="28">
        <f t="shared" si="32"/>
        <v>1.425</v>
      </c>
      <c r="AZ63" s="28">
        <f t="shared" si="32"/>
        <v>0</v>
      </c>
      <c r="BA63" s="28">
        <f t="shared" si="32"/>
        <v>0</v>
      </c>
      <c r="BB63" s="28">
        <f t="shared" si="32"/>
        <v>0</v>
      </c>
      <c r="BC63" s="28">
        <f t="shared" si="32"/>
        <v>0</v>
      </c>
      <c r="BD63" s="28">
        <f t="shared" si="32"/>
        <v>0</v>
      </c>
      <c r="BE63" s="28">
        <f t="shared" si="32"/>
        <v>0</v>
      </c>
      <c r="BF63" s="28">
        <f t="shared" si="32"/>
        <v>0</v>
      </c>
      <c r="BG63" s="28">
        <f t="shared" si="32"/>
        <v>0</v>
      </c>
      <c r="BH63" s="28">
        <f t="shared" si="32"/>
        <v>0</v>
      </c>
      <c r="BI63" s="28">
        <f t="shared" si="32"/>
        <v>0</v>
      </c>
      <c r="BJ63" s="28">
        <f t="shared" si="32"/>
        <v>0</v>
      </c>
      <c r="BK63" s="28">
        <f t="shared" si="32"/>
        <v>0</v>
      </c>
      <c r="BL63" s="28">
        <f t="shared" si="32"/>
        <v>0</v>
      </c>
      <c r="BM63" s="28">
        <f t="shared" si="32"/>
        <v>0</v>
      </c>
      <c r="BN63" s="28">
        <f t="shared" si="32"/>
        <v>7.4450000000000002E-3</v>
      </c>
      <c r="BO63" s="28">
        <f t="shared" ref="BO63" si="33">BO58*BO60</f>
        <v>0</v>
      </c>
      <c r="BP63" s="29">
        <f>SUM(D63:BN63)</f>
        <v>20.475605000000002</v>
      </c>
      <c r="BQ63" s="30">
        <f>BP63/$C$7</f>
        <v>20.475605000000002</v>
      </c>
    </row>
    <row r="66" spans="1:69" ht="15" customHeight="1" x14ac:dyDescent="0.25">
      <c r="A66" s="86"/>
      <c r="B66" s="3" t="s">
        <v>3</v>
      </c>
      <c r="C66" s="88" t="s">
        <v>4</v>
      </c>
      <c r="D66" s="90" t="str">
        <f t="shared" ref="D66:BN66" si="34">D5</f>
        <v>Хлеб пшеничный</v>
      </c>
      <c r="E66" s="90" t="str">
        <f t="shared" si="34"/>
        <v>Хлеб ржано-пшеничный</v>
      </c>
      <c r="F66" s="90" t="str">
        <f t="shared" si="34"/>
        <v>Сахар</v>
      </c>
      <c r="G66" s="90" t="str">
        <f t="shared" si="34"/>
        <v>Чай</v>
      </c>
      <c r="H66" s="90" t="str">
        <f t="shared" si="34"/>
        <v>Какао</v>
      </c>
      <c r="I66" s="90" t="str">
        <f t="shared" si="34"/>
        <v>Кофейный напиток</v>
      </c>
      <c r="J66" s="90" t="str">
        <f t="shared" si="34"/>
        <v>Молоко 2,5%</v>
      </c>
      <c r="K66" s="90" t="str">
        <f t="shared" si="34"/>
        <v>Масло сливочное</v>
      </c>
      <c r="L66" s="90" t="str">
        <f t="shared" si="34"/>
        <v>Сметана 15%</v>
      </c>
      <c r="M66" s="90" t="str">
        <f t="shared" si="34"/>
        <v>Молоко сухое</v>
      </c>
      <c r="N66" s="90" t="str">
        <f t="shared" si="34"/>
        <v>Снежок 2,5 %</v>
      </c>
      <c r="O66" s="90" t="str">
        <f t="shared" si="34"/>
        <v>Творог 5%</v>
      </c>
      <c r="P66" s="90" t="str">
        <f t="shared" si="34"/>
        <v>Молоко сгущенное</v>
      </c>
      <c r="Q66" s="90" t="str">
        <f t="shared" si="34"/>
        <v xml:space="preserve">Джем Сава </v>
      </c>
      <c r="R66" s="90" t="str">
        <f t="shared" si="34"/>
        <v>Сыр</v>
      </c>
      <c r="S66" s="90" t="str">
        <f t="shared" si="34"/>
        <v>Зеленый горошек</v>
      </c>
      <c r="T66" s="90" t="str">
        <f t="shared" si="34"/>
        <v>Кукуруза консервирован.</v>
      </c>
      <c r="U66" s="90" t="str">
        <f t="shared" si="34"/>
        <v>Консервы рыбные</v>
      </c>
      <c r="V66" s="90" t="str">
        <f t="shared" si="34"/>
        <v>Огурцы консервирован.</v>
      </c>
      <c r="W66" s="90" t="str">
        <f>W5</f>
        <v>Огурцы свежие</v>
      </c>
      <c r="X66" s="90" t="str">
        <f t="shared" si="34"/>
        <v>Яйцо</v>
      </c>
      <c r="Y66" s="90" t="str">
        <f t="shared" si="34"/>
        <v>Икра кабачковая</v>
      </c>
      <c r="Z66" s="90" t="str">
        <f t="shared" si="34"/>
        <v>Изюм</v>
      </c>
      <c r="AA66" s="90" t="str">
        <f t="shared" si="34"/>
        <v>Курага</v>
      </c>
      <c r="AB66" s="90" t="str">
        <f t="shared" si="34"/>
        <v>Чернослив</v>
      </c>
      <c r="AC66" s="90" t="str">
        <f t="shared" si="34"/>
        <v>Шиповник</v>
      </c>
      <c r="AD66" s="90" t="str">
        <f t="shared" si="34"/>
        <v>Сухофрукты</v>
      </c>
      <c r="AE66" s="90" t="str">
        <f t="shared" si="34"/>
        <v>Ягода свежемороженная</v>
      </c>
      <c r="AF66" s="90" t="str">
        <f t="shared" si="34"/>
        <v>Лимон</v>
      </c>
      <c r="AG66" s="90" t="str">
        <f t="shared" si="34"/>
        <v>Кисель</v>
      </c>
      <c r="AH66" s="90" t="str">
        <f t="shared" si="34"/>
        <v xml:space="preserve">Сок </v>
      </c>
      <c r="AI66" s="90" t="str">
        <f t="shared" si="34"/>
        <v>Макаронные изделия</v>
      </c>
      <c r="AJ66" s="90" t="str">
        <f t="shared" si="34"/>
        <v>Мука</v>
      </c>
      <c r="AK66" s="90" t="str">
        <f t="shared" si="34"/>
        <v>Дрожжи</v>
      </c>
      <c r="AL66" s="90" t="str">
        <f t="shared" si="34"/>
        <v>Печенье</v>
      </c>
      <c r="AM66" s="90" t="str">
        <f t="shared" si="34"/>
        <v>Пряники</v>
      </c>
      <c r="AN66" s="90" t="str">
        <f t="shared" si="34"/>
        <v>Вафли</v>
      </c>
      <c r="AO66" s="90" t="str">
        <f t="shared" si="34"/>
        <v>Конфеты</v>
      </c>
      <c r="AP66" s="90" t="str">
        <f t="shared" si="34"/>
        <v>Повидло Сава</v>
      </c>
      <c r="AQ66" s="90" t="str">
        <f t="shared" si="34"/>
        <v>Крупа геркулес</v>
      </c>
      <c r="AR66" s="90" t="str">
        <f t="shared" si="34"/>
        <v>Крупа горох</v>
      </c>
      <c r="AS66" s="90" t="str">
        <f t="shared" si="34"/>
        <v>Крупа гречневая</v>
      </c>
      <c r="AT66" s="90" t="str">
        <f t="shared" si="34"/>
        <v>Крупа кукурузная</v>
      </c>
      <c r="AU66" s="90" t="str">
        <f t="shared" si="34"/>
        <v>Крупа манная</v>
      </c>
      <c r="AV66" s="90" t="str">
        <f t="shared" si="34"/>
        <v>Крупа перловая</v>
      </c>
      <c r="AW66" s="90" t="str">
        <f t="shared" si="34"/>
        <v>Крупа пшеничная</v>
      </c>
      <c r="AX66" s="90" t="str">
        <f t="shared" si="34"/>
        <v>Крупа пшено</v>
      </c>
      <c r="AY66" s="90" t="str">
        <f t="shared" si="34"/>
        <v>Крупа ячневая</v>
      </c>
      <c r="AZ66" s="90" t="str">
        <f t="shared" si="34"/>
        <v>Рис</v>
      </c>
      <c r="BA66" s="90" t="str">
        <f t="shared" si="34"/>
        <v>Цыпленок бройлер</v>
      </c>
      <c r="BB66" s="90" t="str">
        <f t="shared" si="34"/>
        <v>Филе куриное</v>
      </c>
      <c r="BC66" s="90" t="str">
        <f t="shared" si="34"/>
        <v>Фарш говяжий</v>
      </c>
      <c r="BD66" s="90" t="str">
        <f t="shared" si="34"/>
        <v>Печень куриная</v>
      </c>
      <c r="BE66" s="90" t="str">
        <f t="shared" si="34"/>
        <v>Филе минтая</v>
      </c>
      <c r="BF66" s="90" t="str">
        <f t="shared" si="34"/>
        <v>Филе сельди слабосол.</v>
      </c>
      <c r="BG66" s="90" t="str">
        <f t="shared" si="34"/>
        <v>Картофель</v>
      </c>
      <c r="BH66" s="90" t="str">
        <f t="shared" si="34"/>
        <v>Морковь</v>
      </c>
      <c r="BI66" s="90" t="str">
        <f t="shared" si="34"/>
        <v>Лук</v>
      </c>
      <c r="BJ66" s="90" t="str">
        <f t="shared" si="34"/>
        <v>Капуста</v>
      </c>
      <c r="BK66" s="90" t="str">
        <f t="shared" si="34"/>
        <v>Свекла</v>
      </c>
      <c r="BL66" s="90" t="str">
        <f t="shared" si="34"/>
        <v>Томатная паста</v>
      </c>
      <c r="BM66" s="90" t="str">
        <f t="shared" si="34"/>
        <v>Масло растительное</v>
      </c>
      <c r="BN66" s="90" t="str">
        <f t="shared" si="34"/>
        <v>Соль</v>
      </c>
      <c r="BO66" s="90" t="str">
        <f t="shared" ref="BO66" si="35">BO5</f>
        <v>Аскорбиновая кислота</v>
      </c>
      <c r="BP66" s="96" t="s">
        <v>5</v>
      </c>
      <c r="BQ66" s="96" t="s">
        <v>6</v>
      </c>
    </row>
    <row r="67" spans="1:69" ht="36.75" customHeight="1" x14ac:dyDescent="0.25">
      <c r="A67" s="87"/>
      <c r="B67" s="4" t="s">
        <v>7</v>
      </c>
      <c r="C67" s="89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90"/>
      <c r="BC67" s="90"/>
      <c r="BD67" s="90"/>
      <c r="BE67" s="90"/>
      <c r="BF67" s="90"/>
      <c r="BG67" s="90"/>
      <c r="BH67" s="90"/>
      <c r="BI67" s="90"/>
      <c r="BJ67" s="90"/>
      <c r="BK67" s="90"/>
      <c r="BL67" s="90"/>
      <c r="BM67" s="90"/>
      <c r="BN67" s="90"/>
      <c r="BO67" s="90"/>
      <c r="BP67" s="96"/>
      <c r="BQ67" s="96"/>
    </row>
    <row r="68" spans="1:69" ht="26.25" x14ac:dyDescent="0.25">
      <c r="A68" s="34"/>
      <c r="B68" s="5" t="str">
        <f t="shared" ref="B68:B73" si="36">B12</f>
        <v>Борщ</v>
      </c>
      <c r="C68" s="35"/>
      <c r="D68" s="5">
        <f t="shared" ref="D68:BN71" si="37">D12</f>
        <v>0</v>
      </c>
      <c r="E68" s="5">
        <f t="shared" si="37"/>
        <v>0</v>
      </c>
      <c r="F68" s="5">
        <f t="shared" si="37"/>
        <v>0</v>
      </c>
      <c r="G68" s="5">
        <f t="shared" si="37"/>
        <v>0</v>
      </c>
      <c r="H68" s="5">
        <f t="shared" si="37"/>
        <v>0</v>
      </c>
      <c r="I68" s="5">
        <f t="shared" si="37"/>
        <v>0</v>
      </c>
      <c r="J68" s="5">
        <f t="shared" si="37"/>
        <v>0</v>
      </c>
      <c r="K68" s="5">
        <f t="shared" si="37"/>
        <v>3.0000000000000001E-3</v>
      </c>
      <c r="L68" s="5">
        <f t="shared" si="37"/>
        <v>4.0000000000000001E-3</v>
      </c>
      <c r="M68" s="5">
        <f t="shared" si="37"/>
        <v>0</v>
      </c>
      <c r="N68" s="5">
        <f t="shared" si="37"/>
        <v>0</v>
      </c>
      <c r="O68" s="5">
        <f t="shared" si="37"/>
        <v>0</v>
      </c>
      <c r="P68" s="5">
        <f t="shared" si="37"/>
        <v>0</v>
      </c>
      <c r="Q68" s="5">
        <f t="shared" si="37"/>
        <v>0</v>
      </c>
      <c r="R68" s="5">
        <f t="shared" si="37"/>
        <v>0</v>
      </c>
      <c r="S68" s="5">
        <f t="shared" si="37"/>
        <v>0</v>
      </c>
      <c r="T68" s="5">
        <f t="shared" si="37"/>
        <v>0</v>
      </c>
      <c r="U68" s="5">
        <f t="shared" si="37"/>
        <v>0</v>
      </c>
      <c r="V68" s="5">
        <f t="shared" si="37"/>
        <v>0</v>
      </c>
      <c r="W68" s="5">
        <f t="shared" si="37"/>
        <v>0</v>
      </c>
      <c r="X68" s="5">
        <f t="shared" si="37"/>
        <v>0</v>
      </c>
      <c r="Y68" s="5">
        <f t="shared" si="37"/>
        <v>0</v>
      </c>
      <c r="Z68" s="5">
        <f t="shared" si="37"/>
        <v>0</v>
      </c>
      <c r="AA68" s="5">
        <f t="shared" si="37"/>
        <v>0</v>
      </c>
      <c r="AB68" s="5">
        <f t="shared" si="37"/>
        <v>0</v>
      </c>
      <c r="AC68" s="5">
        <f t="shared" si="37"/>
        <v>0</v>
      </c>
      <c r="AD68" s="5">
        <f t="shared" si="37"/>
        <v>0</v>
      </c>
      <c r="AE68" s="5">
        <f t="shared" si="37"/>
        <v>0</v>
      </c>
      <c r="AF68" s="5">
        <f t="shared" si="37"/>
        <v>0</v>
      </c>
      <c r="AG68" s="5">
        <f t="shared" si="37"/>
        <v>0</v>
      </c>
      <c r="AH68" s="5">
        <f t="shared" si="37"/>
        <v>0</v>
      </c>
      <c r="AI68" s="5">
        <f t="shared" si="37"/>
        <v>0</v>
      </c>
      <c r="AJ68" s="5">
        <f t="shared" si="37"/>
        <v>0</v>
      </c>
      <c r="AK68" s="5">
        <f t="shared" si="37"/>
        <v>0</v>
      </c>
      <c r="AL68" s="5">
        <f t="shared" si="37"/>
        <v>0</v>
      </c>
      <c r="AM68" s="5">
        <f t="shared" si="37"/>
        <v>0</v>
      </c>
      <c r="AN68" s="5">
        <f t="shared" si="37"/>
        <v>0</v>
      </c>
      <c r="AO68" s="5">
        <f t="shared" si="37"/>
        <v>0</v>
      </c>
      <c r="AP68" s="5">
        <f t="shared" si="37"/>
        <v>0</v>
      </c>
      <c r="AQ68" s="5">
        <f t="shared" si="37"/>
        <v>0</v>
      </c>
      <c r="AR68" s="5">
        <f t="shared" si="37"/>
        <v>0</v>
      </c>
      <c r="AS68" s="5">
        <f t="shared" si="37"/>
        <v>0</v>
      </c>
      <c r="AT68" s="5">
        <f t="shared" si="37"/>
        <v>0</v>
      </c>
      <c r="AU68" s="5">
        <f t="shared" si="37"/>
        <v>0</v>
      </c>
      <c r="AV68" s="5">
        <f t="shared" si="37"/>
        <v>0</v>
      </c>
      <c r="AW68" s="5">
        <f t="shared" si="37"/>
        <v>0</v>
      </c>
      <c r="AX68" s="5">
        <f t="shared" si="37"/>
        <v>0</v>
      </c>
      <c r="AY68" s="5">
        <f t="shared" si="37"/>
        <v>0</v>
      </c>
      <c r="AZ68" s="5">
        <f t="shared" si="37"/>
        <v>0</v>
      </c>
      <c r="BA68" s="5">
        <f t="shared" si="37"/>
        <v>0</v>
      </c>
      <c r="BB68" s="5">
        <f t="shared" si="37"/>
        <v>0</v>
      </c>
      <c r="BC68" s="5">
        <f t="shared" si="37"/>
        <v>1.44E-2</v>
      </c>
      <c r="BD68" s="5">
        <f t="shared" si="37"/>
        <v>0</v>
      </c>
      <c r="BE68" s="5">
        <f t="shared" si="37"/>
        <v>0</v>
      </c>
      <c r="BF68" s="5">
        <f t="shared" si="37"/>
        <v>0</v>
      </c>
      <c r="BG68" s="5">
        <f t="shared" si="37"/>
        <v>3.3000000000000002E-2</v>
      </c>
      <c r="BH68" s="5">
        <f t="shared" si="37"/>
        <v>0.01</v>
      </c>
      <c r="BI68" s="5">
        <f t="shared" si="37"/>
        <v>4.0000000000000001E-3</v>
      </c>
      <c r="BJ68" s="5">
        <f t="shared" si="37"/>
        <v>1.6E-2</v>
      </c>
      <c r="BK68" s="5">
        <f t="shared" si="37"/>
        <v>0.03</v>
      </c>
      <c r="BL68" s="5">
        <f t="shared" si="37"/>
        <v>0</v>
      </c>
      <c r="BM68" s="5">
        <f t="shared" si="37"/>
        <v>1E-3</v>
      </c>
      <c r="BN68" s="5">
        <f t="shared" si="37"/>
        <v>1E-3</v>
      </c>
      <c r="BO68" s="5">
        <f t="shared" ref="BO68" si="38">BO12</f>
        <v>0</v>
      </c>
    </row>
    <row r="69" spans="1:69" ht="26.25" x14ac:dyDescent="0.25">
      <c r="A69" s="34"/>
      <c r="B69" s="5" t="str">
        <f t="shared" si="36"/>
        <v>Запеканка из печени с рисом</v>
      </c>
      <c r="C69" s="35"/>
      <c r="D69" s="5">
        <f t="shared" si="37"/>
        <v>0</v>
      </c>
      <c r="E69" s="5">
        <f t="shared" si="37"/>
        <v>0</v>
      </c>
      <c r="F69" s="5">
        <f t="shared" si="37"/>
        <v>0</v>
      </c>
      <c r="G69" s="5">
        <f t="shared" si="37"/>
        <v>0</v>
      </c>
      <c r="H69" s="5">
        <f t="shared" si="37"/>
        <v>0</v>
      </c>
      <c r="I69" s="5">
        <f t="shared" si="37"/>
        <v>0</v>
      </c>
      <c r="J69" s="5">
        <f t="shared" si="37"/>
        <v>0</v>
      </c>
      <c r="K69" s="5">
        <f t="shared" si="37"/>
        <v>0</v>
      </c>
      <c r="L69" s="5">
        <f t="shared" si="37"/>
        <v>0</v>
      </c>
      <c r="M69" s="5">
        <f t="shared" si="37"/>
        <v>0</v>
      </c>
      <c r="N69" s="5">
        <f t="shared" si="37"/>
        <v>0</v>
      </c>
      <c r="O69" s="5">
        <f t="shared" si="37"/>
        <v>0</v>
      </c>
      <c r="P69" s="5">
        <f t="shared" si="37"/>
        <v>0</v>
      </c>
      <c r="Q69" s="5">
        <f t="shared" si="37"/>
        <v>0</v>
      </c>
      <c r="R69" s="5">
        <f t="shared" si="37"/>
        <v>0</v>
      </c>
      <c r="S69" s="5">
        <f t="shared" si="37"/>
        <v>0</v>
      </c>
      <c r="T69" s="5">
        <f t="shared" si="37"/>
        <v>0</v>
      </c>
      <c r="U69" s="5">
        <f t="shared" si="37"/>
        <v>0</v>
      </c>
      <c r="V69" s="5">
        <f t="shared" si="37"/>
        <v>0</v>
      </c>
      <c r="W69" s="5">
        <f t="shared" si="37"/>
        <v>0</v>
      </c>
      <c r="X69" s="5">
        <f t="shared" si="37"/>
        <v>0.2</v>
      </c>
      <c r="Y69" s="5">
        <f t="shared" si="37"/>
        <v>0</v>
      </c>
      <c r="Z69" s="5">
        <f t="shared" si="37"/>
        <v>0</v>
      </c>
      <c r="AA69" s="5">
        <f t="shared" si="37"/>
        <v>0</v>
      </c>
      <c r="AB69" s="5">
        <f t="shared" si="37"/>
        <v>0</v>
      </c>
      <c r="AC69" s="5">
        <f t="shared" si="37"/>
        <v>0</v>
      </c>
      <c r="AD69" s="5">
        <f t="shared" si="37"/>
        <v>0</v>
      </c>
      <c r="AE69" s="5">
        <f t="shared" si="37"/>
        <v>0</v>
      </c>
      <c r="AF69" s="5">
        <f t="shared" si="37"/>
        <v>0</v>
      </c>
      <c r="AG69" s="5">
        <f t="shared" si="37"/>
        <v>0</v>
      </c>
      <c r="AH69" s="5">
        <f t="shared" si="37"/>
        <v>0</v>
      </c>
      <c r="AI69" s="5">
        <f t="shared" si="37"/>
        <v>0</v>
      </c>
      <c r="AJ69" s="5">
        <f t="shared" si="37"/>
        <v>0</v>
      </c>
      <c r="AK69" s="5">
        <f t="shared" si="37"/>
        <v>0</v>
      </c>
      <c r="AL69" s="5">
        <f t="shared" si="37"/>
        <v>0</v>
      </c>
      <c r="AM69" s="5">
        <f t="shared" si="37"/>
        <v>0</v>
      </c>
      <c r="AN69" s="5">
        <f t="shared" si="37"/>
        <v>0</v>
      </c>
      <c r="AO69" s="5">
        <f t="shared" si="37"/>
        <v>0</v>
      </c>
      <c r="AP69" s="5">
        <f t="shared" si="37"/>
        <v>0</v>
      </c>
      <c r="AQ69" s="5">
        <f t="shared" si="37"/>
        <v>0</v>
      </c>
      <c r="AR69" s="5">
        <f t="shared" si="37"/>
        <v>0</v>
      </c>
      <c r="AS69" s="5">
        <f t="shared" si="37"/>
        <v>0</v>
      </c>
      <c r="AT69" s="5">
        <f t="shared" si="37"/>
        <v>0</v>
      </c>
      <c r="AU69" s="5">
        <f t="shared" si="37"/>
        <v>0</v>
      </c>
      <c r="AV69" s="5">
        <f t="shared" si="37"/>
        <v>0</v>
      </c>
      <c r="AW69" s="5">
        <f t="shared" si="37"/>
        <v>0</v>
      </c>
      <c r="AX69" s="5">
        <f t="shared" si="37"/>
        <v>0</v>
      </c>
      <c r="AY69" s="5">
        <f t="shared" si="37"/>
        <v>0</v>
      </c>
      <c r="AZ69" s="5">
        <f t="shared" si="37"/>
        <v>1.7999999999999999E-2</v>
      </c>
      <c r="BA69" s="5">
        <f t="shared" si="37"/>
        <v>0</v>
      </c>
      <c r="BB69" s="5">
        <f t="shared" si="37"/>
        <v>0</v>
      </c>
      <c r="BC69" s="5">
        <f t="shared" si="37"/>
        <v>0</v>
      </c>
      <c r="BD69" s="5">
        <f t="shared" si="37"/>
        <v>0.03</v>
      </c>
      <c r="BE69" s="5">
        <f t="shared" si="37"/>
        <v>0</v>
      </c>
      <c r="BF69" s="5">
        <f t="shared" si="37"/>
        <v>0</v>
      </c>
      <c r="BG69" s="5">
        <f t="shared" si="37"/>
        <v>0</v>
      </c>
      <c r="BH69" s="5">
        <f t="shared" si="37"/>
        <v>0</v>
      </c>
      <c r="BI69" s="5">
        <f t="shared" si="37"/>
        <v>0.03</v>
      </c>
      <c r="BJ69" s="5">
        <f t="shared" si="37"/>
        <v>0</v>
      </c>
      <c r="BK69" s="5">
        <f t="shared" si="37"/>
        <v>0</v>
      </c>
      <c r="BL69" s="5">
        <f t="shared" si="37"/>
        <v>0</v>
      </c>
      <c r="BM69" s="5">
        <f t="shared" si="37"/>
        <v>2E-3</v>
      </c>
      <c r="BN69" s="5">
        <f t="shared" si="37"/>
        <v>1E-3</v>
      </c>
      <c r="BO69" s="5">
        <f t="shared" ref="BO69" si="39">BO13</f>
        <v>0</v>
      </c>
    </row>
    <row r="70" spans="1:69" ht="26.25" x14ac:dyDescent="0.25">
      <c r="A70" s="34"/>
      <c r="B70" s="5" t="str">
        <f t="shared" si="36"/>
        <v>Картофельное пюре</v>
      </c>
      <c r="C70" s="35"/>
      <c r="D70" s="5">
        <f t="shared" si="37"/>
        <v>0</v>
      </c>
      <c r="E70" s="5">
        <f t="shared" si="37"/>
        <v>0</v>
      </c>
      <c r="F70" s="5">
        <f t="shared" si="37"/>
        <v>0</v>
      </c>
      <c r="G70" s="5">
        <f t="shared" si="37"/>
        <v>0</v>
      </c>
      <c r="H70" s="5">
        <f t="shared" si="37"/>
        <v>0</v>
      </c>
      <c r="I70" s="5">
        <f t="shared" si="37"/>
        <v>0</v>
      </c>
      <c r="J70" s="5">
        <f t="shared" si="37"/>
        <v>0.02</v>
      </c>
      <c r="K70" s="5">
        <f t="shared" si="37"/>
        <v>3.0000000000000001E-3</v>
      </c>
      <c r="L70" s="5">
        <f t="shared" si="37"/>
        <v>0</v>
      </c>
      <c r="M70" s="5">
        <f t="shared" si="37"/>
        <v>0</v>
      </c>
      <c r="N70" s="5">
        <f t="shared" si="37"/>
        <v>0</v>
      </c>
      <c r="O70" s="5">
        <f t="shared" si="37"/>
        <v>0</v>
      </c>
      <c r="P70" s="5">
        <f t="shared" si="37"/>
        <v>0</v>
      </c>
      <c r="Q70" s="5">
        <f t="shared" si="37"/>
        <v>0</v>
      </c>
      <c r="R70" s="5">
        <f t="shared" si="37"/>
        <v>0</v>
      </c>
      <c r="S70" s="5">
        <f t="shared" si="37"/>
        <v>0</v>
      </c>
      <c r="T70" s="5">
        <f t="shared" si="37"/>
        <v>0</v>
      </c>
      <c r="U70" s="5">
        <f t="shared" si="37"/>
        <v>0</v>
      </c>
      <c r="V70" s="5">
        <f t="shared" si="37"/>
        <v>0</v>
      </c>
      <c r="W70" s="5">
        <f t="shared" si="37"/>
        <v>0</v>
      </c>
      <c r="X70" s="5">
        <f t="shared" si="37"/>
        <v>0</v>
      </c>
      <c r="Y70" s="5">
        <f t="shared" si="37"/>
        <v>0</v>
      </c>
      <c r="Z70" s="5">
        <f t="shared" si="37"/>
        <v>0</v>
      </c>
      <c r="AA70" s="5">
        <f t="shared" si="37"/>
        <v>0</v>
      </c>
      <c r="AB70" s="5">
        <f t="shared" si="37"/>
        <v>0</v>
      </c>
      <c r="AC70" s="5">
        <f t="shared" si="37"/>
        <v>0</v>
      </c>
      <c r="AD70" s="5">
        <f t="shared" si="37"/>
        <v>0</v>
      </c>
      <c r="AE70" s="5">
        <f t="shared" si="37"/>
        <v>0</v>
      </c>
      <c r="AF70" s="5">
        <f t="shared" si="37"/>
        <v>0</v>
      </c>
      <c r="AG70" s="5">
        <f t="shared" si="37"/>
        <v>0</v>
      </c>
      <c r="AH70" s="5">
        <f t="shared" si="37"/>
        <v>0</v>
      </c>
      <c r="AI70" s="5">
        <f t="shared" si="37"/>
        <v>0</v>
      </c>
      <c r="AJ70" s="5">
        <f t="shared" si="37"/>
        <v>0</v>
      </c>
      <c r="AK70" s="5">
        <f t="shared" si="37"/>
        <v>0</v>
      </c>
      <c r="AL70" s="5">
        <f t="shared" si="37"/>
        <v>0</v>
      </c>
      <c r="AM70" s="5">
        <f t="shared" si="37"/>
        <v>0</v>
      </c>
      <c r="AN70" s="5">
        <f t="shared" si="37"/>
        <v>0</v>
      </c>
      <c r="AO70" s="5">
        <f t="shared" si="37"/>
        <v>0</v>
      </c>
      <c r="AP70" s="5">
        <f t="shared" si="37"/>
        <v>0</v>
      </c>
      <c r="AQ70" s="5">
        <f t="shared" si="37"/>
        <v>0</v>
      </c>
      <c r="AR70" s="5">
        <f t="shared" si="37"/>
        <v>0</v>
      </c>
      <c r="AS70" s="5">
        <f t="shared" si="37"/>
        <v>0</v>
      </c>
      <c r="AT70" s="5">
        <f t="shared" si="37"/>
        <v>0</v>
      </c>
      <c r="AU70" s="5">
        <f t="shared" si="37"/>
        <v>0</v>
      </c>
      <c r="AV70" s="5">
        <f t="shared" si="37"/>
        <v>0</v>
      </c>
      <c r="AW70" s="5">
        <f t="shared" si="37"/>
        <v>0</v>
      </c>
      <c r="AX70" s="5">
        <f t="shared" si="37"/>
        <v>0</v>
      </c>
      <c r="AY70" s="5">
        <f t="shared" si="37"/>
        <v>0</v>
      </c>
      <c r="AZ70" s="5">
        <f t="shared" si="37"/>
        <v>0</v>
      </c>
      <c r="BA70" s="5">
        <f t="shared" si="37"/>
        <v>0</v>
      </c>
      <c r="BB70" s="5">
        <f t="shared" si="37"/>
        <v>0</v>
      </c>
      <c r="BC70" s="5">
        <f t="shared" si="37"/>
        <v>0</v>
      </c>
      <c r="BD70" s="5">
        <f t="shared" si="37"/>
        <v>0</v>
      </c>
      <c r="BE70" s="5">
        <f t="shared" si="37"/>
        <v>0</v>
      </c>
      <c r="BF70" s="5">
        <f t="shared" si="37"/>
        <v>0</v>
      </c>
      <c r="BG70" s="5">
        <f t="shared" si="37"/>
        <v>0.17</v>
      </c>
      <c r="BH70" s="5">
        <f t="shared" si="37"/>
        <v>0</v>
      </c>
      <c r="BI70" s="5">
        <f t="shared" si="37"/>
        <v>0</v>
      </c>
      <c r="BJ70" s="5">
        <f t="shared" si="37"/>
        <v>0</v>
      </c>
      <c r="BK70" s="5">
        <f t="shared" si="37"/>
        <v>0</v>
      </c>
      <c r="BL70" s="5">
        <f t="shared" si="37"/>
        <v>0</v>
      </c>
      <c r="BM70" s="5">
        <f t="shared" si="37"/>
        <v>0</v>
      </c>
      <c r="BN70" s="5">
        <f t="shared" si="37"/>
        <v>1E-3</v>
      </c>
      <c r="BO70" s="5">
        <f t="shared" ref="BO70" si="40">BO14</f>
        <v>0</v>
      </c>
    </row>
    <row r="71" spans="1:69" ht="26.25" x14ac:dyDescent="0.25">
      <c r="A71" s="34"/>
      <c r="B71" s="5" t="str">
        <f t="shared" si="36"/>
        <v>Хлеб пшеничный</v>
      </c>
      <c r="C71" s="35"/>
      <c r="D71" s="5">
        <f t="shared" si="37"/>
        <v>0.02</v>
      </c>
      <c r="E71" s="5">
        <f t="shared" si="37"/>
        <v>0</v>
      </c>
      <c r="F71" s="5">
        <f t="shared" si="37"/>
        <v>0</v>
      </c>
      <c r="G71" s="5">
        <f t="shared" ref="G71:BN73" si="41">G15</f>
        <v>0</v>
      </c>
      <c r="H71" s="5">
        <f t="shared" si="41"/>
        <v>0</v>
      </c>
      <c r="I71" s="5">
        <f t="shared" si="41"/>
        <v>0</v>
      </c>
      <c r="J71" s="5">
        <f t="shared" si="41"/>
        <v>0</v>
      </c>
      <c r="K71" s="5">
        <f t="shared" si="41"/>
        <v>0</v>
      </c>
      <c r="L71" s="5">
        <f t="shared" si="41"/>
        <v>0</v>
      </c>
      <c r="M71" s="5">
        <f t="shared" si="41"/>
        <v>0</v>
      </c>
      <c r="N71" s="5">
        <f t="shared" si="41"/>
        <v>0</v>
      </c>
      <c r="O71" s="5">
        <f t="shared" si="41"/>
        <v>0</v>
      </c>
      <c r="P71" s="5">
        <f t="shared" si="41"/>
        <v>0</v>
      </c>
      <c r="Q71" s="5">
        <f t="shared" si="41"/>
        <v>0</v>
      </c>
      <c r="R71" s="5">
        <f t="shared" si="41"/>
        <v>0</v>
      </c>
      <c r="S71" s="5">
        <f t="shared" si="41"/>
        <v>0</v>
      </c>
      <c r="T71" s="5">
        <f t="shared" si="41"/>
        <v>0</v>
      </c>
      <c r="U71" s="5">
        <f t="shared" si="41"/>
        <v>0</v>
      </c>
      <c r="V71" s="5">
        <f t="shared" si="41"/>
        <v>0</v>
      </c>
      <c r="W71" s="5">
        <f t="shared" si="41"/>
        <v>0</v>
      </c>
      <c r="X71" s="5">
        <f t="shared" si="41"/>
        <v>0</v>
      </c>
      <c r="Y71" s="5">
        <f t="shared" si="41"/>
        <v>0</v>
      </c>
      <c r="Z71" s="5">
        <f t="shared" si="41"/>
        <v>0</v>
      </c>
      <c r="AA71" s="5">
        <f t="shared" si="41"/>
        <v>0</v>
      </c>
      <c r="AB71" s="5">
        <f t="shared" si="41"/>
        <v>0</v>
      </c>
      <c r="AC71" s="5">
        <f t="shared" si="41"/>
        <v>0</v>
      </c>
      <c r="AD71" s="5">
        <f t="shared" si="41"/>
        <v>0</v>
      </c>
      <c r="AE71" s="5">
        <f t="shared" si="41"/>
        <v>0</v>
      </c>
      <c r="AF71" s="5">
        <f t="shared" si="41"/>
        <v>0</v>
      </c>
      <c r="AG71" s="5">
        <f t="shared" si="41"/>
        <v>0</v>
      </c>
      <c r="AH71" s="5">
        <f t="shared" si="41"/>
        <v>0</v>
      </c>
      <c r="AI71" s="5">
        <f t="shared" si="41"/>
        <v>0</v>
      </c>
      <c r="AJ71" s="5">
        <f t="shared" si="41"/>
        <v>0</v>
      </c>
      <c r="AK71" s="5">
        <f t="shared" si="41"/>
        <v>0</v>
      </c>
      <c r="AL71" s="5">
        <f t="shared" si="41"/>
        <v>0</v>
      </c>
      <c r="AM71" s="5">
        <f t="shared" si="41"/>
        <v>0</v>
      </c>
      <c r="AN71" s="5">
        <f t="shared" si="41"/>
        <v>0</v>
      </c>
      <c r="AO71" s="5">
        <f t="shared" si="41"/>
        <v>0</v>
      </c>
      <c r="AP71" s="5">
        <f t="shared" si="41"/>
        <v>0</v>
      </c>
      <c r="AQ71" s="5">
        <f t="shared" si="41"/>
        <v>0</v>
      </c>
      <c r="AR71" s="5">
        <f t="shared" si="41"/>
        <v>0</v>
      </c>
      <c r="AS71" s="5">
        <f t="shared" si="41"/>
        <v>0</v>
      </c>
      <c r="AT71" s="5">
        <f t="shared" si="41"/>
        <v>0</v>
      </c>
      <c r="AU71" s="5">
        <f t="shared" si="41"/>
        <v>0</v>
      </c>
      <c r="AV71" s="5">
        <f t="shared" si="41"/>
        <v>0</v>
      </c>
      <c r="AW71" s="5">
        <f t="shared" si="41"/>
        <v>0</v>
      </c>
      <c r="AX71" s="5">
        <f t="shared" si="41"/>
        <v>0</v>
      </c>
      <c r="AY71" s="5">
        <f t="shared" si="41"/>
        <v>0</v>
      </c>
      <c r="AZ71" s="5">
        <f t="shared" si="41"/>
        <v>0</v>
      </c>
      <c r="BA71" s="5">
        <f t="shared" si="41"/>
        <v>0</v>
      </c>
      <c r="BB71" s="5">
        <f t="shared" si="41"/>
        <v>0</v>
      </c>
      <c r="BC71" s="5">
        <f t="shared" si="41"/>
        <v>0</v>
      </c>
      <c r="BD71" s="5">
        <f t="shared" si="41"/>
        <v>0</v>
      </c>
      <c r="BE71" s="5">
        <f t="shared" si="41"/>
        <v>0</v>
      </c>
      <c r="BF71" s="5">
        <f t="shared" si="41"/>
        <v>0</v>
      </c>
      <c r="BG71" s="5">
        <f t="shared" si="41"/>
        <v>0</v>
      </c>
      <c r="BH71" s="5">
        <f t="shared" si="41"/>
        <v>0</v>
      </c>
      <c r="BI71" s="5">
        <f t="shared" si="41"/>
        <v>0</v>
      </c>
      <c r="BJ71" s="5">
        <f t="shared" si="41"/>
        <v>0</v>
      </c>
      <c r="BK71" s="5">
        <f t="shared" si="41"/>
        <v>0</v>
      </c>
      <c r="BL71" s="5">
        <f t="shared" si="41"/>
        <v>0</v>
      </c>
      <c r="BM71" s="5">
        <f t="shared" si="41"/>
        <v>0</v>
      </c>
      <c r="BN71" s="5">
        <f t="shared" si="41"/>
        <v>0</v>
      </c>
      <c r="BO71" s="5">
        <f t="shared" ref="BO71" si="42">BO15</f>
        <v>0</v>
      </c>
    </row>
    <row r="72" spans="1:69" ht="26.25" x14ac:dyDescent="0.25">
      <c r="A72" s="34"/>
      <c r="B72" s="5" t="str">
        <f t="shared" si="36"/>
        <v>Хлеб ржаной</v>
      </c>
      <c r="C72" s="35"/>
      <c r="D72" s="5">
        <f t="shared" ref="D72:Y73" si="43">D16</f>
        <v>0</v>
      </c>
      <c r="E72" s="5">
        <f t="shared" si="43"/>
        <v>0.04</v>
      </c>
      <c r="F72" s="5">
        <f t="shared" si="43"/>
        <v>0</v>
      </c>
      <c r="G72" s="5">
        <f t="shared" si="43"/>
        <v>0</v>
      </c>
      <c r="H72" s="5">
        <f t="shared" si="43"/>
        <v>0</v>
      </c>
      <c r="I72" s="5">
        <f t="shared" si="43"/>
        <v>0</v>
      </c>
      <c r="J72" s="5">
        <f t="shared" si="43"/>
        <v>0</v>
      </c>
      <c r="K72" s="5">
        <f t="shared" si="43"/>
        <v>0</v>
      </c>
      <c r="L72" s="5">
        <f t="shared" si="43"/>
        <v>0</v>
      </c>
      <c r="M72" s="5">
        <f t="shared" si="43"/>
        <v>0</v>
      </c>
      <c r="N72" s="5">
        <f t="shared" si="43"/>
        <v>0</v>
      </c>
      <c r="O72" s="5">
        <f t="shared" si="43"/>
        <v>0</v>
      </c>
      <c r="P72" s="5">
        <f t="shared" si="43"/>
        <v>0</v>
      </c>
      <c r="Q72" s="5">
        <f t="shared" si="43"/>
        <v>0</v>
      </c>
      <c r="R72" s="5">
        <f t="shared" si="43"/>
        <v>0</v>
      </c>
      <c r="S72" s="5">
        <f t="shared" si="43"/>
        <v>0</v>
      </c>
      <c r="T72" s="5">
        <f t="shared" si="43"/>
        <v>0</v>
      </c>
      <c r="U72" s="5">
        <f t="shared" si="43"/>
        <v>0</v>
      </c>
      <c r="V72" s="5">
        <f t="shared" si="43"/>
        <v>0</v>
      </c>
      <c r="W72" s="5">
        <f t="shared" si="41"/>
        <v>0</v>
      </c>
      <c r="X72" s="5">
        <f t="shared" si="43"/>
        <v>0</v>
      </c>
      <c r="Y72" s="5">
        <f t="shared" si="43"/>
        <v>0</v>
      </c>
      <c r="Z72" s="5">
        <f t="shared" si="41"/>
        <v>0</v>
      </c>
      <c r="AA72" s="5">
        <f t="shared" si="41"/>
        <v>0</v>
      </c>
      <c r="AB72" s="5">
        <f t="shared" si="41"/>
        <v>0</v>
      </c>
      <c r="AC72" s="5">
        <f t="shared" si="41"/>
        <v>0</v>
      </c>
      <c r="AD72" s="5">
        <f t="shared" si="41"/>
        <v>0</v>
      </c>
      <c r="AE72" s="5">
        <f t="shared" si="41"/>
        <v>0</v>
      </c>
      <c r="AF72" s="5">
        <f t="shared" si="41"/>
        <v>0</v>
      </c>
      <c r="AG72" s="5">
        <f t="shared" si="41"/>
        <v>0</v>
      </c>
      <c r="AH72" s="5">
        <f t="shared" si="41"/>
        <v>0</v>
      </c>
      <c r="AI72" s="5">
        <f t="shared" si="41"/>
        <v>0</v>
      </c>
      <c r="AJ72" s="5">
        <f t="shared" si="41"/>
        <v>0</v>
      </c>
      <c r="AK72" s="5">
        <f t="shared" si="41"/>
        <v>0</v>
      </c>
      <c r="AL72" s="5">
        <f t="shared" si="41"/>
        <v>0</v>
      </c>
      <c r="AM72" s="5">
        <f t="shared" si="41"/>
        <v>0</v>
      </c>
      <c r="AN72" s="5">
        <f t="shared" si="41"/>
        <v>0</v>
      </c>
      <c r="AO72" s="5">
        <f t="shared" si="41"/>
        <v>0</v>
      </c>
      <c r="AP72" s="5">
        <f t="shared" si="41"/>
        <v>0</v>
      </c>
      <c r="AQ72" s="5">
        <f t="shared" si="41"/>
        <v>0</v>
      </c>
      <c r="AR72" s="5">
        <f t="shared" si="41"/>
        <v>0</v>
      </c>
      <c r="AS72" s="5">
        <f t="shared" si="41"/>
        <v>0</v>
      </c>
      <c r="AT72" s="5">
        <f t="shared" si="41"/>
        <v>0</v>
      </c>
      <c r="AU72" s="5">
        <f t="shared" si="41"/>
        <v>0</v>
      </c>
      <c r="AV72" s="5">
        <f t="shared" si="41"/>
        <v>0</v>
      </c>
      <c r="AW72" s="5">
        <f t="shared" si="41"/>
        <v>0</v>
      </c>
      <c r="AX72" s="5">
        <f t="shared" si="41"/>
        <v>0</v>
      </c>
      <c r="AY72" s="5">
        <f t="shared" si="41"/>
        <v>0</v>
      </c>
      <c r="AZ72" s="5">
        <f t="shared" si="41"/>
        <v>0</v>
      </c>
      <c r="BA72" s="5">
        <f t="shared" si="41"/>
        <v>0</v>
      </c>
      <c r="BB72" s="5">
        <f t="shared" si="41"/>
        <v>0</v>
      </c>
      <c r="BC72" s="5">
        <f t="shared" si="41"/>
        <v>0</v>
      </c>
      <c r="BD72" s="5">
        <f t="shared" si="41"/>
        <v>0</v>
      </c>
      <c r="BE72" s="5">
        <f t="shared" si="41"/>
        <v>0</v>
      </c>
      <c r="BF72" s="5">
        <f t="shared" si="41"/>
        <v>0</v>
      </c>
      <c r="BG72" s="5">
        <f t="shared" si="41"/>
        <v>0</v>
      </c>
      <c r="BH72" s="5">
        <f t="shared" si="41"/>
        <v>0</v>
      </c>
      <c r="BI72" s="5">
        <f t="shared" si="41"/>
        <v>0</v>
      </c>
      <c r="BJ72" s="5">
        <f t="shared" si="41"/>
        <v>0</v>
      </c>
      <c r="BK72" s="5">
        <f t="shared" si="41"/>
        <v>0</v>
      </c>
      <c r="BL72" s="5">
        <f t="shared" si="41"/>
        <v>0</v>
      </c>
      <c r="BM72" s="5">
        <f t="shared" si="41"/>
        <v>0</v>
      </c>
      <c r="BN72" s="5">
        <f t="shared" si="41"/>
        <v>0</v>
      </c>
      <c r="BO72" s="5">
        <f t="shared" ref="BO72" si="44">BO16</f>
        <v>0</v>
      </c>
    </row>
    <row r="73" spans="1:69" ht="26.25" x14ac:dyDescent="0.25">
      <c r="A73" s="34"/>
      <c r="B73" s="5" t="str">
        <f t="shared" si="36"/>
        <v>Напиток лимонный</v>
      </c>
      <c r="C73" s="36"/>
      <c r="D73" s="5">
        <f t="shared" si="43"/>
        <v>0</v>
      </c>
      <c r="E73" s="5">
        <f t="shared" si="43"/>
        <v>0</v>
      </c>
      <c r="F73" s="5">
        <f t="shared" si="43"/>
        <v>0.02</v>
      </c>
      <c r="G73" s="5">
        <f t="shared" si="43"/>
        <v>0</v>
      </c>
      <c r="H73" s="5">
        <f t="shared" si="43"/>
        <v>0</v>
      </c>
      <c r="I73" s="5">
        <f t="shared" si="43"/>
        <v>0</v>
      </c>
      <c r="J73" s="5">
        <f t="shared" si="43"/>
        <v>0</v>
      </c>
      <c r="K73" s="5">
        <f t="shared" si="43"/>
        <v>0</v>
      </c>
      <c r="L73" s="5">
        <f t="shared" si="43"/>
        <v>0</v>
      </c>
      <c r="M73" s="5">
        <f t="shared" si="43"/>
        <v>0</v>
      </c>
      <c r="N73" s="5">
        <f t="shared" si="43"/>
        <v>0</v>
      </c>
      <c r="O73" s="5">
        <f t="shared" si="43"/>
        <v>0</v>
      </c>
      <c r="P73" s="5">
        <f t="shared" si="43"/>
        <v>0</v>
      </c>
      <c r="Q73" s="5">
        <f t="shared" si="43"/>
        <v>0</v>
      </c>
      <c r="R73" s="5">
        <f t="shared" si="43"/>
        <v>0</v>
      </c>
      <c r="S73" s="5">
        <f t="shared" si="43"/>
        <v>0</v>
      </c>
      <c r="T73" s="5">
        <f t="shared" si="43"/>
        <v>0</v>
      </c>
      <c r="U73" s="5">
        <f t="shared" si="43"/>
        <v>0</v>
      </c>
      <c r="V73" s="5">
        <f t="shared" si="43"/>
        <v>0</v>
      </c>
      <c r="W73" s="5">
        <f t="shared" si="41"/>
        <v>0</v>
      </c>
      <c r="X73" s="5">
        <f t="shared" si="43"/>
        <v>0</v>
      </c>
      <c r="Y73" s="5">
        <f t="shared" si="43"/>
        <v>0</v>
      </c>
      <c r="Z73" s="5">
        <f t="shared" si="41"/>
        <v>0</v>
      </c>
      <c r="AA73" s="5">
        <f t="shared" si="41"/>
        <v>0</v>
      </c>
      <c r="AB73" s="5">
        <f t="shared" si="41"/>
        <v>0</v>
      </c>
      <c r="AC73" s="5">
        <f t="shared" si="41"/>
        <v>0</v>
      </c>
      <c r="AD73" s="5">
        <f t="shared" si="41"/>
        <v>0</v>
      </c>
      <c r="AE73" s="5">
        <f t="shared" si="41"/>
        <v>0</v>
      </c>
      <c r="AF73" s="5">
        <f t="shared" si="41"/>
        <v>1.35E-2</v>
      </c>
      <c r="AG73" s="5">
        <f t="shared" si="41"/>
        <v>0</v>
      </c>
      <c r="AH73" s="5">
        <f t="shared" si="41"/>
        <v>0</v>
      </c>
      <c r="AI73" s="5">
        <f t="shared" si="41"/>
        <v>0</v>
      </c>
      <c r="AJ73" s="5">
        <f t="shared" si="41"/>
        <v>0</v>
      </c>
      <c r="AK73" s="5">
        <f t="shared" si="41"/>
        <v>0</v>
      </c>
      <c r="AL73" s="5">
        <f t="shared" si="41"/>
        <v>0</v>
      </c>
      <c r="AM73" s="5">
        <f t="shared" si="41"/>
        <v>0</v>
      </c>
      <c r="AN73" s="5">
        <f t="shared" si="41"/>
        <v>0</v>
      </c>
      <c r="AO73" s="5">
        <f t="shared" si="41"/>
        <v>0</v>
      </c>
      <c r="AP73" s="5">
        <f t="shared" si="41"/>
        <v>0</v>
      </c>
      <c r="AQ73" s="5">
        <f t="shared" si="41"/>
        <v>0</v>
      </c>
      <c r="AR73" s="5">
        <f t="shared" si="41"/>
        <v>0</v>
      </c>
      <c r="AS73" s="5">
        <f t="shared" si="41"/>
        <v>0</v>
      </c>
      <c r="AT73" s="5">
        <f t="shared" si="41"/>
        <v>0</v>
      </c>
      <c r="AU73" s="5">
        <f t="shared" si="41"/>
        <v>0</v>
      </c>
      <c r="AV73" s="5">
        <f t="shared" si="41"/>
        <v>0</v>
      </c>
      <c r="AW73" s="5">
        <f t="shared" si="41"/>
        <v>0</v>
      </c>
      <c r="AX73" s="5">
        <f t="shared" si="41"/>
        <v>0</v>
      </c>
      <c r="AY73" s="5">
        <f t="shared" si="41"/>
        <v>0</v>
      </c>
      <c r="AZ73" s="5">
        <f t="shared" si="41"/>
        <v>0</v>
      </c>
      <c r="BA73" s="5">
        <f t="shared" si="41"/>
        <v>0</v>
      </c>
      <c r="BB73" s="5">
        <f t="shared" si="41"/>
        <v>0</v>
      </c>
      <c r="BC73" s="5">
        <f t="shared" si="41"/>
        <v>0</v>
      </c>
      <c r="BD73" s="5">
        <f t="shared" si="41"/>
        <v>0</v>
      </c>
      <c r="BE73" s="5">
        <f t="shared" si="41"/>
        <v>0</v>
      </c>
      <c r="BF73" s="5">
        <f t="shared" si="41"/>
        <v>0</v>
      </c>
      <c r="BG73" s="5">
        <f t="shared" si="41"/>
        <v>0</v>
      </c>
      <c r="BH73" s="5">
        <f t="shared" si="41"/>
        <v>0</v>
      </c>
      <c r="BI73" s="5">
        <f t="shared" si="41"/>
        <v>0</v>
      </c>
      <c r="BJ73" s="5">
        <f t="shared" si="41"/>
        <v>0</v>
      </c>
      <c r="BK73" s="5">
        <f t="shared" si="41"/>
        <v>0</v>
      </c>
      <c r="BL73" s="5">
        <f t="shared" si="41"/>
        <v>0</v>
      </c>
      <c r="BM73" s="5">
        <f t="shared" si="41"/>
        <v>0</v>
      </c>
      <c r="BN73" s="5">
        <f t="shared" si="41"/>
        <v>0</v>
      </c>
      <c r="BO73" s="5">
        <f t="shared" ref="BO73" si="45">BO17</f>
        <v>0</v>
      </c>
    </row>
    <row r="74" spans="1:69" ht="17.25" x14ac:dyDescent="0.3">
      <c r="B74" s="16" t="s">
        <v>25</v>
      </c>
      <c r="C74" s="17"/>
      <c r="D74" s="18">
        <f t="shared" ref="D74:AI74" si="46">SUM(D68:D73)</f>
        <v>0.02</v>
      </c>
      <c r="E74" s="18">
        <f t="shared" si="46"/>
        <v>0.04</v>
      </c>
      <c r="F74" s="18">
        <f t="shared" si="46"/>
        <v>0.02</v>
      </c>
      <c r="G74" s="18">
        <f t="shared" si="46"/>
        <v>0</v>
      </c>
      <c r="H74" s="18">
        <f t="shared" si="46"/>
        <v>0</v>
      </c>
      <c r="I74" s="18">
        <f t="shared" si="46"/>
        <v>0</v>
      </c>
      <c r="J74" s="18">
        <f t="shared" si="46"/>
        <v>0.02</v>
      </c>
      <c r="K74" s="18">
        <f t="shared" si="46"/>
        <v>6.0000000000000001E-3</v>
      </c>
      <c r="L74" s="18">
        <f t="shared" si="46"/>
        <v>4.0000000000000001E-3</v>
      </c>
      <c r="M74" s="18">
        <f t="shared" si="46"/>
        <v>0</v>
      </c>
      <c r="N74" s="18">
        <f t="shared" si="46"/>
        <v>0</v>
      </c>
      <c r="O74" s="18">
        <f t="shared" si="46"/>
        <v>0</v>
      </c>
      <c r="P74" s="18">
        <f t="shared" si="46"/>
        <v>0</v>
      </c>
      <c r="Q74" s="18">
        <f t="shared" si="46"/>
        <v>0</v>
      </c>
      <c r="R74" s="18">
        <f t="shared" si="46"/>
        <v>0</v>
      </c>
      <c r="S74" s="18">
        <f t="shared" si="46"/>
        <v>0</v>
      </c>
      <c r="T74" s="18">
        <f t="shared" si="46"/>
        <v>0</v>
      </c>
      <c r="U74" s="18">
        <f t="shared" si="46"/>
        <v>0</v>
      </c>
      <c r="V74" s="18">
        <f t="shared" si="46"/>
        <v>0</v>
      </c>
      <c r="W74" s="18">
        <f t="shared" si="46"/>
        <v>0</v>
      </c>
      <c r="X74" s="18">
        <f t="shared" si="46"/>
        <v>0.2</v>
      </c>
      <c r="Y74" s="18">
        <f t="shared" si="46"/>
        <v>0</v>
      </c>
      <c r="Z74" s="18">
        <f t="shared" si="46"/>
        <v>0</v>
      </c>
      <c r="AA74" s="18">
        <f t="shared" si="46"/>
        <v>0</v>
      </c>
      <c r="AB74" s="18">
        <f t="shared" si="46"/>
        <v>0</v>
      </c>
      <c r="AC74" s="18">
        <f t="shared" si="46"/>
        <v>0</v>
      </c>
      <c r="AD74" s="18">
        <f t="shared" si="46"/>
        <v>0</v>
      </c>
      <c r="AE74" s="18">
        <f t="shared" si="46"/>
        <v>0</v>
      </c>
      <c r="AF74" s="18">
        <f t="shared" si="46"/>
        <v>1.35E-2</v>
      </c>
      <c r="AG74" s="18">
        <f t="shared" si="46"/>
        <v>0</v>
      </c>
      <c r="AH74" s="18">
        <f t="shared" si="46"/>
        <v>0</v>
      </c>
      <c r="AI74" s="18">
        <f t="shared" si="46"/>
        <v>0</v>
      </c>
      <c r="AJ74" s="18">
        <f t="shared" ref="AJ74:BN74" si="47">SUM(AJ68:AJ73)</f>
        <v>0</v>
      </c>
      <c r="AK74" s="18">
        <f t="shared" si="47"/>
        <v>0</v>
      </c>
      <c r="AL74" s="18">
        <f t="shared" si="47"/>
        <v>0</v>
      </c>
      <c r="AM74" s="18">
        <f t="shared" si="47"/>
        <v>0</v>
      </c>
      <c r="AN74" s="18">
        <f t="shared" si="47"/>
        <v>0</v>
      </c>
      <c r="AO74" s="18">
        <f t="shared" si="47"/>
        <v>0</v>
      </c>
      <c r="AP74" s="18">
        <f t="shared" si="47"/>
        <v>0</v>
      </c>
      <c r="AQ74" s="18">
        <f t="shared" si="47"/>
        <v>0</v>
      </c>
      <c r="AR74" s="18">
        <f t="shared" si="47"/>
        <v>0</v>
      </c>
      <c r="AS74" s="18">
        <f t="shared" si="47"/>
        <v>0</v>
      </c>
      <c r="AT74" s="18">
        <f t="shared" si="47"/>
        <v>0</v>
      </c>
      <c r="AU74" s="18">
        <f t="shared" si="47"/>
        <v>0</v>
      </c>
      <c r="AV74" s="18">
        <f t="shared" si="47"/>
        <v>0</v>
      </c>
      <c r="AW74" s="18">
        <f t="shared" si="47"/>
        <v>0</v>
      </c>
      <c r="AX74" s="18">
        <f t="shared" si="47"/>
        <v>0</v>
      </c>
      <c r="AY74" s="18">
        <f t="shared" si="47"/>
        <v>0</v>
      </c>
      <c r="AZ74" s="18">
        <f t="shared" si="47"/>
        <v>1.7999999999999999E-2</v>
      </c>
      <c r="BA74" s="18">
        <f t="shared" si="47"/>
        <v>0</v>
      </c>
      <c r="BB74" s="18">
        <f t="shared" si="47"/>
        <v>0</v>
      </c>
      <c r="BC74" s="18">
        <f t="shared" si="47"/>
        <v>1.44E-2</v>
      </c>
      <c r="BD74" s="18">
        <f t="shared" si="47"/>
        <v>0.03</v>
      </c>
      <c r="BE74" s="18">
        <f t="shared" si="47"/>
        <v>0</v>
      </c>
      <c r="BF74" s="18">
        <f t="shared" si="47"/>
        <v>0</v>
      </c>
      <c r="BG74" s="18">
        <f t="shared" si="47"/>
        <v>0.20300000000000001</v>
      </c>
      <c r="BH74" s="18">
        <f t="shared" si="47"/>
        <v>0.01</v>
      </c>
      <c r="BI74" s="18">
        <f t="shared" si="47"/>
        <v>3.4000000000000002E-2</v>
      </c>
      <c r="BJ74" s="18">
        <f t="shared" si="47"/>
        <v>1.6E-2</v>
      </c>
      <c r="BK74" s="18">
        <f t="shared" si="47"/>
        <v>0.03</v>
      </c>
      <c r="BL74" s="18">
        <f t="shared" si="47"/>
        <v>0</v>
      </c>
      <c r="BM74" s="18">
        <f t="shared" si="47"/>
        <v>3.0000000000000001E-3</v>
      </c>
      <c r="BN74" s="18">
        <f t="shared" si="47"/>
        <v>3.0000000000000001E-3</v>
      </c>
      <c r="BO74" s="18">
        <f t="shared" ref="BO74" si="48">SUM(BO68:BO73)</f>
        <v>0</v>
      </c>
    </row>
    <row r="75" spans="1:69" ht="17.25" x14ac:dyDescent="0.3">
      <c r="B75" s="16" t="s">
        <v>26</v>
      </c>
      <c r="C75" s="17"/>
      <c r="D75" s="19">
        <f t="shared" ref="D75:N75" si="49">PRODUCT(D74,$E$4)</f>
        <v>0.02</v>
      </c>
      <c r="E75" s="19">
        <f t="shared" si="49"/>
        <v>0.04</v>
      </c>
      <c r="F75" s="19">
        <f t="shared" si="49"/>
        <v>0.02</v>
      </c>
      <c r="G75" s="19">
        <f t="shared" si="49"/>
        <v>0</v>
      </c>
      <c r="H75" s="19">
        <f t="shared" si="49"/>
        <v>0</v>
      </c>
      <c r="I75" s="19">
        <f t="shared" si="49"/>
        <v>0</v>
      </c>
      <c r="J75" s="19">
        <f t="shared" si="49"/>
        <v>0.02</v>
      </c>
      <c r="K75" s="19">
        <f t="shared" si="49"/>
        <v>6.0000000000000001E-3</v>
      </c>
      <c r="L75" s="19">
        <f t="shared" si="49"/>
        <v>4.0000000000000001E-3</v>
      </c>
      <c r="M75" s="19">
        <f t="shared" si="49"/>
        <v>0</v>
      </c>
      <c r="N75" s="19">
        <f t="shared" si="49"/>
        <v>0</v>
      </c>
      <c r="O75" s="19">
        <f t="shared" ref="O75:X75" si="50">PRODUCT(O74,$E$4)</f>
        <v>0</v>
      </c>
      <c r="P75" s="19">
        <f t="shared" si="50"/>
        <v>0</v>
      </c>
      <c r="Q75" s="19">
        <f t="shared" si="50"/>
        <v>0</v>
      </c>
      <c r="R75" s="19">
        <f t="shared" si="50"/>
        <v>0</v>
      </c>
      <c r="S75" s="19">
        <f t="shared" si="50"/>
        <v>0</v>
      </c>
      <c r="T75" s="19">
        <f t="shared" si="50"/>
        <v>0</v>
      </c>
      <c r="U75" s="19">
        <f t="shared" si="50"/>
        <v>0</v>
      </c>
      <c r="V75" s="19">
        <f t="shared" si="50"/>
        <v>0</v>
      </c>
      <c r="W75" s="19">
        <f t="shared" si="50"/>
        <v>0</v>
      </c>
      <c r="X75" s="19">
        <f t="shared" si="50"/>
        <v>0.2</v>
      </c>
      <c r="Y75" s="19">
        <f t="shared" ref="Y75:BN75" si="51">PRODUCT(Y74,$E$4)</f>
        <v>0</v>
      </c>
      <c r="Z75" s="19">
        <f t="shared" si="51"/>
        <v>0</v>
      </c>
      <c r="AA75" s="19">
        <f t="shared" si="51"/>
        <v>0</v>
      </c>
      <c r="AB75" s="19">
        <f t="shared" si="51"/>
        <v>0</v>
      </c>
      <c r="AC75" s="19">
        <f t="shared" si="51"/>
        <v>0</v>
      </c>
      <c r="AD75" s="19">
        <f t="shared" si="51"/>
        <v>0</v>
      </c>
      <c r="AE75" s="19">
        <f t="shared" si="51"/>
        <v>0</v>
      </c>
      <c r="AF75" s="19">
        <f t="shared" si="51"/>
        <v>1.35E-2</v>
      </c>
      <c r="AG75" s="19">
        <f t="shared" si="51"/>
        <v>0</v>
      </c>
      <c r="AH75" s="19">
        <f t="shared" si="51"/>
        <v>0</v>
      </c>
      <c r="AI75" s="19">
        <f t="shared" si="51"/>
        <v>0</v>
      </c>
      <c r="AJ75" s="19">
        <f t="shared" si="51"/>
        <v>0</v>
      </c>
      <c r="AK75" s="19">
        <f t="shared" si="51"/>
        <v>0</v>
      </c>
      <c r="AL75" s="19">
        <f t="shared" si="51"/>
        <v>0</v>
      </c>
      <c r="AM75" s="19">
        <f t="shared" si="51"/>
        <v>0</v>
      </c>
      <c r="AN75" s="19">
        <f t="shared" si="51"/>
        <v>0</v>
      </c>
      <c r="AO75" s="19">
        <f t="shared" si="51"/>
        <v>0</v>
      </c>
      <c r="AP75" s="19">
        <f t="shared" si="51"/>
        <v>0</v>
      </c>
      <c r="AQ75" s="19">
        <f t="shared" si="51"/>
        <v>0</v>
      </c>
      <c r="AR75" s="19">
        <f t="shared" si="51"/>
        <v>0</v>
      </c>
      <c r="AS75" s="19">
        <f t="shared" si="51"/>
        <v>0</v>
      </c>
      <c r="AT75" s="19">
        <f t="shared" si="51"/>
        <v>0</v>
      </c>
      <c r="AU75" s="19">
        <f t="shared" si="51"/>
        <v>0</v>
      </c>
      <c r="AV75" s="19">
        <f t="shared" si="51"/>
        <v>0</v>
      </c>
      <c r="AW75" s="19">
        <f t="shared" si="51"/>
        <v>0</v>
      </c>
      <c r="AX75" s="19">
        <f t="shared" si="51"/>
        <v>0</v>
      </c>
      <c r="AY75" s="19">
        <f t="shared" si="51"/>
        <v>0</v>
      </c>
      <c r="AZ75" s="19">
        <f t="shared" si="51"/>
        <v>1.7999999999999999E-2</v>
      </c>
      <c r="BA75" s="19">
        <f t="shared" si="51"/>
        <v>0</v>
      </c>
      <c r="BB75" s="19">
        <f t="shared" si="51"/>
        <v>0</v>
      </c>
      <c r="BC75" s="19">
        <f t="shared" si="51"/>
        <v>1.44E-2</v>
      </c>
      <c r="BD75" s="19">
        <f t="shared" si="51"/>
        <v>0.03</v>
      </c>
      <c r="BE75" s="19">
        <f t="shared" si="51"/>
        <v>0</v>
      </c>
      <c r="BF75" s="19">
        <f t="shared" si="51"/>
        <v>0</v>
      </c>
      <c r="BG75" s="19">
        <f t="shared" si="51"/>
        <v>0.20300000000000001</v>
      </c>
      <c r="BH75" s="19">
        <f t="shared" si="51"/>
        <v>0.01</v>
      </c>
      <c r="BI75" s="19">
        <f t="shared" si="51"/>
        <v>3.4000000000000002E-2</v>
      </c>
      <c r="BJ75" s="19">
        <f t="shared" si="51"/>
        <v>1.6E-2</v>
      </c>
      <c r="BK75" s="19">
        <f t="shared" si="51"/>
        <v>0.03</v>
      </c>
      <c r="BL75" s="19">
        <f t="shared" si="51"/>
        <v>0</v>
      </c>
      <c r="BM75" s="19">
        <f t="shared" si="51"/>
        <v>3.0000000000000001E-3</v>
      </c>
      <c r="BN75" s="19">
        <f t="shared" si="51"/>
        <v>3.0000000000000001E-3</v>
      </c>
      <c r="BO75" s="19">
        <f t="shared" ref="BO75" si="52">PRODUCT(BO74,$E$4)</f>
        <v>0</v>
      </c>
    </row>
    <row r="77" spans="1:69" ht="17.25" x14ac:dyDescent="0.3">
      <c r="A77" s="22"/>
      <c r="B77" s="23" t="s">
        <v>28</v>
      </c>
      <c r="C77" s="24" t="s">
        <v>29</v>
      </c>
      <c r="D77" s="25">
        <f>D42</f>
        <v>67.27</v>
      </c>
      <c r="E77" s="25">
        <f t="shared" ref="E77:BN77" si="53">E42</f>
        <v>66</v>
      </c>
      <c r="F77" s="25">
        <f t="shared" si="53"/>
        <v>97.36</v>
      </c>
      <c r="G77" s="25">
        <f t="shared" si="53"/>
        <v>599.94000000000005</v>
      </c>
      <c r="H77" s="25">
        <f t="shared" si="53"/>
        <v>925.9</v>
      </c>
      <c r="I77" s="25">
        <f t="shared" si="53"/>
        <v>590</v>
      </c>
      <c r="J77" s="25">
        <f t="shared" si="53"/>
        <v>71.38</v>
      </c>
      <c r="K77" s="25">
        <f t="shared" si="53"/>
        <v>662.44</v>
      </c>
      <c r="L77" s="25">
        <f t="shared" si="53"/>
        <v>200.83</v>
      </c>
      <c r="M77" s="25">
        <f t="shared" si="53"/>
        <v>355</v>
      </c>
      <c r="N77" s="25">
        <f t="shared" si="53"/>
        <v>99.49</v>
      </c>
      <c r="O77" s="25">
        <f t="shared" si="53"/>
        <v>320.32</v>
      </c>
      <c r="P77" s="25">
        <f t="shared" si="53"/>
        <v>231.58</v>
      </c>
      <c r="Q77" s="25">
        <f t="shared" si="53"/>
        <v>216.66</v>
      </c>
      <c r="R77" s="25">
        <f t="shared" si="53"/>
        <v>0</v>
      </c>
      <c r="S77" s="25">
        <f t="shared" si="53"/>
        <v>130</v>
      </c>
      <c r="T77" s="25">
        <f t="shared" si="53"/>
        <v>146</v>
      </c>
      <c r="U77" s="25">
        <f t="shared" si="53"/>
        <v>870</v>
      </c>
      <c r="V77" s="25">
        <f t="shared" si="53"/>
        <v>121.57</v>
      </c>
      <c r="W77" s="25">
        <f>W42</f>
        <v>0</v>
      </c>
      <c r="X77" s="25">
        <f t="shared" si="53"/>
        <v>5.3</v>
      </c>
      <c r="Y77" s="25">
        <f t="shared" si="53"/>
        <v>0</v>
      </c>
      <c r="Z77" s="25">
        <f t="shared" si="53"/>
        <v>239.76</v>
      </c>
      <c r="AA77" s="25">
        <f t="shared" si="53"/>
        <v>324.92</v>
      </c>
      <c r="AB77" s="25">
        <f t="shared" si="53"/>
        <v>273.52999999999997</v>
      </c>
      <c r="AC77" s="25">
        <f t="shared" si="53"/>
        <v>288.5</v>
      </c>
      <c r="AD77" s="25">
        <f t="shared" si="53"/>
        <v>95.22</v>
      </c>
      <c r="AE77" s="25">
        <f t="shared" si="53"/>
        <v>300</v>
      </c>
      <c r="AF77" s="25">
        <f t="shared" si="53"/>
        <v>149</v>
      </c>
      <c r="AG77" s="25">
        <f t="shared" si="53"/>
        <v>210.25</v>
      </c>
      <c r="AH77" s="25">
        <f t="shared" si="53"/>
        <v>55</v>
      </c>
      <c r="AI77" s="25">
        <f t="shared" si="53"/>
        <v>65.75</v>
      </c>
      <c r="AJ77" s="25">
        <f t="shared" si="53"/>
        <v>43.56</v>
      </c>
      <c r="AK77" s="25">
        <f t="shared" si="53"/>
        <v>190</v>
      </c>
      <c r="AL77" s="25">
        <f t="shared" si="53"/>
        <v>165</v>
      </c>
      <c r="AM77" s="25">
        <f t="shared" si="53"/>
        <v>0</v>
      </c>
      <c r="AN77" s="25">
        <f t="shared" si="53"/>
        <v>250</v>
      </c>
      <c r="AO77" s="25">
        <f t="shared" si="53"/>
        <v>0</v>
      </c>
      <c r="AP77" s="25">
        <f t="shared" si="53"/>
        <v>190</v>
      </c>
      <c r="AQ77" s="25">
        <f t="shared" si="53"/>
        <v>86.38</v>
      </c>
      <c r="AR77" s="25">
        <f t="shared" si="53"/>
        <v>70</v>
      </c>
      <c r="AS77" s="25">
        <f t="shared" si="53"/>
        <v>150</v>
      </c>
      <c r="AT77" s="25">
        <f t="shared" si="53"/>
        <v>70.739999999999995</v>
      </c>
      <c r="AU77" s="25">
        <f t="shared" si="53"/>
        <v>64.290000000000006</v>
      </c>
      <c r="AV77" s="25">
        <f t="shared" si="53"/>
        <v>62.5</v>
      </c>
      <c r="AW77" s="25">
        <f t="shared" si="53"/>
        <v>114.28</v>
      </c>
      <c r="AX77" s="25">
        <f t="shared" si="53"/>
        <v>84.44</v>
      </c>
      <c r="AY77" s="25">
        <f t="shared" si="53"/>
        <v>75</v>
      </c>
      <c r="AZ77" s="25">
        <f t="shared" si="53"/>
        <v>110</v>
      </c>
      <c r="BA77" s="25">
        <f t="shared" si="53"/>
        <v>225</v>
      </c>
      <c r="BB77" s="25">
        <f t="shared" si="53"/>
        <v>364</v>
      </c>
      <c r="BC77" s="25">
        <f t="shared" si="53"/>
        <v>550</v>
      </c>
      <c r="BD77" s="25">
        <f t="shared" si="53"/>
        <v>195.06</v>
      </c>
      <c r="BE77" s="25">
        <f t="shared" si="53"/>
        <v>330</v>
      </c>
      <c r="BF77" s="25">
        <f t="shared" si="53"/>
        <v>0</v>
      </c>
      <c r="BG77" s="25">
        <f t="shared" si="53"/>
        <v>29</v>
      </c>
      <c r="BH77" s="25">
        <f t="shared" si="53"/>
        <v>39</v>
      </c>
      <c r="BI77" s="25">
        <f t="shared" si="53"/>
        <v>49</v>
      </c>
      <c r="BJ77" s="25">
        <f t="shared" si="53"/>
        <v>19</v>
      </c>
      <c r="BK77" s="25">
        <f t="shared" si="53"/>
        <v>57.3</v>
      </c>
      <c r="BL77" s="25">
        <f t="shared" si="53"/>
        <v>276.20999999999998</v>
      </c>
      <c r="BM77" s="25">
        <f t="shared" si="53"/>
        <v>154.44</v>
      </c>
      <c r="BN77" s="25">
        <f t="shared" si="53"/>
        <v>14.89</v>
      </c>
      <c r="BO77" s="25">
        <f t="shared" ref="BO77" si="54">BO42</f>
        <v>6</v>
      </c>
    </row>
    <row r="78" spans="1:69" ht="17.25" x14ac:dyDescent="0.3">
      <c r="B78" s="16" t="s">
        <v>30</v>
      </c>
      <c r="C78" s="17" t="s">
        <v>29</v>
      </c>
      <c r="D78" s="18">
        <f>D77/1000</f>
        <v>6.7269999999999996E-2</v>
      </c>
      <c r="E78" s="18">
        <f t="shared" ref="E78:BN78" si="55">E77/1000</f>
        <v>6.6000000000000003E-2</v>
      </c>
      <c r="F78" s="18">
        <f t="shared" si="55"/>
        <v>9.7360000000000002E-2</v>
      </c>
      <c r="G78" s="18">
        <f t="shared" si="55"/>
        <v>0.59994000000000003</v>
      </c>
      <c r="H78" s="18">
        <f t="shared" si="55"/>
        <v>0.92589999999999995</v>
      </c>
      <c r="I78" s="18">
        <f t="shared" si="55"/>
        <v>0.59</v>
      </c>
      <c r="J78" s="18">
        <f t="shared" si="55"/>
        <v>7.1379999999999999E-2</v>
      </c>
      <c r="K78" s="18">
        <f t="shared" si="55"/>
        <v>0.66244000000000003</v>
      </c>
      <c r="L78" s="18">
        <f t="shared" si="55"/>
        <v>0.20083000000000001</v>
      </c>
      <c r="M78" s="18">
        <f t="shared" si="55"/>
        <v>0.35499999999999998</v>
      </c>
      <c r="N78" s="18">
        <f t="shared" si="55"/>
        <v>9.9489999999999995E-2</v>
      </c>
      <c r="O78" s="18">
        <f t="shared" si="55"/>
        <v>0.32031999999999999</v>
      </c>
      <c r="P78" s="18">
        <f t="shared" si="55"/>
        <v>0.23158000000000001</v>
      </c>
      <c r="Q78" s="18">
        <f t="shared" si="55"/>
        <v>0.21665999999999999</v>
      </c>
      <c r="R78" s="18">
        <f t="shared" si="55"/>
        <v>0</v>
      </c>
      <c r="S78" s="18">
        <f t="shared" si="55"/>
        <v>0.13</v>
      </c>
      <c r="T78" s="18">
        <f t="shared" si="55"/>
        <v>0.14599999999999999</v>
      </c>
      <c r="U78" s="18">
        <f t="shared" si="55"/>
        <v>0.87</v>
      </c>
      <c r="V78" s="18">
        <f t="shared" si="55"/>
        <v>0.12157</v>
      </c>
      <c r="W78" s="18">
        <f>W77/1000</f>
        <v>0</v>
      </c>
      <c r="X78" s="18">
        <f t="shared" si="55"/>
        <v>5.3E-3</v>
      </c>
      <c r="Y78" s="18">
        <f t="shared" si="55"/>
        <v>0</v>
      </c>
      <c r="Z78" s="18">
        <f t="shared" si="55"/>
        <v>0.23976</v>
      </c>
      <c r="AA78" s="18">
        <f t="shared" si="55"/>
        <v>0.32492000000000004</v>
      </c>
      <c r="AB78" s="18">
        <f t="shared" si="55"/>
        <v>0.27353</v>
      </c>
      <c r="AC78" s="18">
        <f t="shared" si="55"/>
        <v>0.28849999999999998</v>
      </c>
      <c r="AD78" s="18">
        <f t="shared" si="55"/>
        <v>9.5219999999999999E-2</v>
      </c>
      <c r="AE78" s="18">
        <f t="shared" si="55"/>
        <v>0.3</v>
      </c>
      <c r="AF78" s="18">
        <f t="shared" si="55"/>
        <v>0.14899999999999999</v>
      </c>
      <c r="AG78" s="18">
        <f t="shared" si="55"/>
        <v>0.21024999999999999</v>
      </c>
      <c r="AH78" s="18">
        <f t="shared" si="55"/>
        <v>5.5E-2</v>
      </c>
      <c r="AI78" s="18">
        <f t="shared" si="55"/>
        <v>6.5750000000000003E-2</v>
      </c>
      <c r="AJ78" s="18">
        <f t="shared" si="55"/>
        <v>4.3560000000000001E-2</v>
      </c>
      <c r="AK78" s="18">
        <f t="shared" si="55"/>
        <v>0.19</v>
      </c>
      <c r="AL78" s="18">
        <f t="shared" si="55"/>
        <v>0.16500000000000001</v>
      </c>
      <c r="AM78" s="18">
        <f t="shared" si="55"/>
        <v>0</v>
      </c>
      <c r="AN78" s="18">
        <f t="shared" si="55"/>
        <v>0.25</v>
      </c>
      <c r="AO78" s="18">
        <f t="shared" si="55"/>
        <v>0</v>
      </c>
      <c r="AP78" s="18">
        <f t="shared" si="55"/>
        <v>0.19</v>
      </c>
      <c r="AQ78" s="18">
        <f t="shared" si="55"/>
        <v>8.6379999999999998E-2</v>
      </c>
      <c r="AR78" s="18">
        <f t="shared" si="55"/>
        <v>7.0000000000000007E-2</v>
      </c>
      <c r="AS78" s="18">
        <f t="shared" si="55"/>
        <v>0.15</v>
      </c>
      <c r="AT78" s="18">
        <f t="shared" si="55"/>
        <v>7.0739999999999997E-2</v>
      </c>
      <c r="AU78" s="18">
        <f t="shared" si="55"/>
        <v>6.429E-2</v>
      </c>
      <c r="AV78" s="18">
        <f t="shared" si="55"/>
        <v>6.25E-2</v>
      </c>
      <c r="AW78" s="18">
        <f t="shared" si="55"/>
        <v>0.11428000000000001</v>
      </c>
      <c r="AX78" s="18">
        <f t="shared" si="55"/>
        <v>8.4440000000000001E-2</v>
      </c>
      <c r="AY78" s="18">
        <f t="shared" si="55"/>
        <v>7.4999999999999997E-2</v>
      </c>
      <c r="AZ78" s="18">
        <f t="shared" si="55"/>
        <v>0.11</v>
      </c>
      <c r="BA78" s="18">
        <f t="shared" si="55"/>
        <v>0.22500000000000001</v>
      </c>
      <c r="BB78" s="18">
        <f t="shared" si="55"/>
        <v>0.36399999999999999</v>
      </c>
      <c r="BC78" s="18">
        <f t="shared" si="55"/>
        <v>0.55000000000000004</v>
      </c>
      <c r="BD78" s="18">
        <f t="shared" si="55"/>
        <v>0.19506000000000001</v>
      </c>
      <c r="BE78" s="18">
        <f t="shared" si="55"/>
        <v>0.33</v>
      </c>
      <c r="BF78" s="18">
        <f t="shared" si="55"/>
        <v>0</v>
      </c>
      <c r="BG78" s="18">
        <f t="shared" si="55"/>
        <v>2.9000000000000001E-2</v>
      </c>
      <c r="BH78" s="18">
        <f t="shared" si="55"/>
        <v>3.9E-2</v>
      </c>
      <c r="BI78" s="18">
        <f t="shared" si="55"/>
        <v>4.9000000000000002E-2</v>
      </c>
      <c r="BJ78" s="18">
        <f t="shared" si="55"/>
        <v>1.9E-2</v>
      </c>
      <c r="BK78" s="18">
        <f t="shared" si="55"/>
        <v>5.7299999999999997E-2</v>
      </c>
      <c r="BL78" s="18">
        <f t="shared" si="55"/>
        <v>0.27620999999999996</v>
      </c>
      <c r="BM78" s="18">
        <f t="shared" si="55"/>
        <v>0.15443999999999999</v>
      </c>
      <c r="BN78" s="18">
        <f t="shared" si="55"/>
        <v>1.489E-2</v>
      </c>
      <c r="BO78" s="18">
        <f t="shared" ref="BO78" si="56">BO77/1000</f>
        <v>6.0000000000000001E-3</v>
      </c>
    </row>
    <row r="79" spans="1:69" ht="17.25" x14ac:dyDescent="0.3">
      <c r="A79" s="26"/>
      <c r="B79" s="27" t="s">
        <v>31</v>
      </c>
      <c r="C79" s="95"/>
      <c r="D79" s="28">
        <f>D75*D77</f>
        <v>1.3453999999999999</v>
      </c>
      <c r="E79" s="28">
        <f t="shared" ref="E79:BN79" si="57">E75*E77</f>
        <v>2.64</v>
      </c>
      <c r="F79" s="28">
        <f t="shared" si="57"/>
        <v>1.9472</v>
      </c>
      <c r="G79" s="28">
        <f t="shared" si="57"/>
        <v>0</v>
      </c>
      <c r="H79" s="28">
        <f t="shared" si="57"/>
        <v>0</v>
      </c>
      <c r="I79" s="28">
        <f t="shared" si="57"/>
        <v>0</v>
      </c>
      <c r="J79" s="28">
        <f t="shared" si="57"/>
        <v>1.4276</v>
      </c>
      <c r="K79" s="28">
        <f t="shared" si="57"/>
        <v>3.9746400000000004</v>
      </c>
      <c r="L79" s="28">
        <f t="shared" si="57"/>
        <v>0.80332000000000003</v>
      </c>
      <c r="M79" s="28">
        <f t="shared" si="57"/>
        <v>0</v>
      </c>
      <c r="N79" s="28">
        <f t="shared" si="57"/>
        <v>0</v>
      </c>
      <c r="O79" s="28">
        <f t="shared" si="57"/>
        <v>0</v>
      </c>
      <c r="P79" s="28">
        <f t="shared" si="57"/>
        <v>0</v>
      </c>
      <c r="Q79" s="28">
        <f t="shared" si="57"/>
        <v>0</v>
      </c>
      <c r="R79" s="28">
        <f t="shared" si="57"/>
        <v>0</v>
      </c>
      <c r="S79" s="28">
        <f t="shared" si="57"/>
        <v>0</v>
      </c>
      <c r="T79" s="28">
        <f t="shared" si="57"/>
        <v>0</v>
      </c>
      <c r="U79" s="28">
        <f t="shared" si="57"/>
        <v>0</v>
      </c>
      <c r="V79" s="28">
        <f t="shared" si="57"/>
        <v>0</v>
      </c>
      <c r="W79" s="28">
        <f>W75*W77</f>
        <v>0</v>
      </c>
      <c r="X79" s="28">
        <f t="shared" si="57"/>
        <v>1.06</v>
      </c>
      <c r="Y79" s="28">
        <f t="shared" si="57"/>
        <v>0</v>
      </c>
      <c r="Z79" s="28">
        <f t="shared" si="57"/>
        <v>0</v>
      </c>
      <c r="AA79" s="28">
        <f t="shared" si="57"/>
        <v>0</v>
      </c>
      <c r="AB79" s="28">
        <f t="shared" si="57"/>
        <v>0</v>
      </c>
      <c r="AC79" s="28">
        <f t="shared" si="57"/>
        <v>0</v>
      </c>
      <c r="AD79" s="28">
        <f t="shared" si="57"/>
        <v>0</v>
      </c>
      <c r="AE79" s="28">
        <f t="shared" si="57"/>
        <v>0</v>
      </c>
      <c r="AF79" s="28">
        <f t="shared" si="57"/>
        <v>2.0114999999999998</v>
      </c>
      <c r="AG79" s="28">
        <f t="shared" si="57"/>
        <v>0</v>
      </c>
      <c r="AH79" s="28">
        <f t="shared" si="57"/>
        <v>0</v>
      </c>
      <c r="AI79" s="28">
        <f t="shared" si="57"/>
        <v>0</v>
      </c>
      <c r="AJ79" s="28">
        <f t="shared" si="57"/>
        <v>0</v>
      </c>
      <c r="AK79" s="28">
        <f t="shared" si="57"/>
        <v>0</v>
      </c>
      <c r="AL79" s="28">
        <f t="shared" si="57"/>
        <v>0</v>
      </c>
      <c r="AM79" s="28">
        <f t="shared" si="57"/>
        <v>0</v>
      </c>
      <c r="AN79" s="28">
        <f t="shared" si="57"/>
        <v>0</v>
      </c>
      <c r="AO79" s="28">
        <f t="shared" si="57"/>
        <v>0</v>
      </c>
      <c r="AP79" s="28">
        <f t="shared" si="57"/>
        <v>0</v>
      </c>
      <c r="AQ79" s="28">
        <f t="shared" si="57"/>
        <v>0</v>
      </c>
      <c r="AR79" s="28">
        <f t="shared" si="57"/>
        <v>0</v>
      </c>
      <c r="AS79" s="28">
        <f t="shared" si="57"/>
        <v>0</v>
      </c>
      <c r="AT79" s="28">
        <f t="shared" si="57"/>
        <v>0</v>
      </c>
      <c r="AU79" s="28">
        <f t="shared" si="57"/>
        <v>0</v>
      </c>
      <c r="AV79" s="28">
        <f t="shared" si="57"/>
        <v>0</v>
      </c>
      <c r="AW79" s="28">
        <f t="shared" si="57"/>
        <v>0</v>
      </c>
      <c r="AX79" s="28">
        <f t="shared" si="57"/>
        <v>0</v>
      </c>
      <c r="AY79" s="28">
        <f t="shared" si="57"/>
        <v>0</v>
      </c>
      <c r="AZ79" s="28">
        <f t="shared" si="57"/>
        <v>1.9799999999999998</v>
      </c>
      <c r="BA79" s="28">
        <f t="shared" si="57"/>
        <v>0</v>
      </c>
      <c r="BB79" s="28">
        <f t="shared" si="57"/>
        <v>0</v>
      </c>
      <c r="BC79" s="28">
        <f t="shared" si="57"/>
        <v>7.92</v>
      </c>
      <c r="BD79" s="28">
        <f t="shared" si="57"/>
        <v>5.8517999999999999</v>
      </c>
      <c r="BE79" s="28">
        <f t="shared" si="57"/>
        <v>0</v>
      </c>
      <c r="BF79" s="28">
        <f t="shared" si="57"/>
        <v>0</v>
      </c>
      <c r="BG79" s="28">
        <f t="shared" si="57"/>
        <v>5.8870000000000005</v>
      </c>
      <c r="BH79" s="28">
        <f t="shared" si="57"/>
        <v>0.39</v>
      </c>
      <c r="BI79" s="28">
        <f t="shared" si="57"/>
        <v>1.6660000000000001</v>
      </c>
      <c r="BJ79" s="28">
        <f t="shared" si="57"/>
        <v>0.30399999999999999</v>
      </c>
      <c r="BK79" s="28">
        <f t="shared" si="57"/>
        <v>1.7189999999999999</v>
      </c>
      <c r="BL79" s="28">
        <f t="shared" si="57"/>
        <v>0</v>
      </c>
      <c r="BM79" s="28">
        <f t="shared" si="57"/>
        <v>0.46332000000000001</v>
      </c>
      <c r="BN79" s="28">
        <f t="shared" si="57"/>
        <v>4.4670000000000001E-2</v>
      </c>
      <c r="BO79" s="28">
        <f t="shared" ref="BO79" si="58">BO75*BO77</f>
        <v>0</v>
      </c>
      <c r="BP79" s="29">
        <f>SUM(D79:BN79)</f>
        <v>41.43545000000001</v>
      </c>
      <c r="BQ79" s="30">
        <f>BP79/$C$7</f>
        <v>41.43545000000001</v>
      </c>
    </row>
    <row r="80" spans="1:69" ht="17.25" x14ac:dyDescent="0.3">
      <c r="A80" s="26"/>
      <c r="B80" s="27" t="s">
        <v>32</v>
      </c>
      <c r="C80" s="95"/>
      <c r="D80" s="28">
        <f>D75*D77</f>
        <v>1.3453999999999999</v>
      </c>
      <c r="E80" s="28">
        <f t="shared" ref="E80:BN80" si="59">E75*E77</f>
        <v>2.64</v>
      </c>
      <c r="F80" s="28">
        <f t="shared" si="59"/>
        <v>1.9472</v>
      </c>
      <c r="G80" s="28">
        <f t="shared" si="59"/>
        <v>0</v>
      </c>
      <c r="H80" s="28">
        <f t="shared" si="59"/>
        <v>0</v>
      </c>
      <c r="I80" s="28">
        <f t="shared" si="59"/>
        <v>0</v>
      </c>
      <c r="J80" s="28">
        <f t="shared" si="59"/>
        <v>1.4276</v>
      </c>
      <c r="K80" s="28">
        <f t="shared" si="59"/>
        <v>3.9746400000000004</v>
      </c>
      <c r="L80" s="28">
        <f t="shared" si="59"/>
        <v>0.80332000000000003</v>
      </c>
      <c r="M80" s="28">
        <f t="shared" si="59"/>
        <v>0</v>
      </c>
      <c r="N80" s="28">
        <f t="shared" si="59"/>
        <v>0</v>
      </c>
      <c r="O80" s="28">
        <f t="shared" si="59"/>
        <v>0</v>
      </c>
      <c r="P80" s="28">
        <f t="shared" si="59"/>
        <v>0</v>
      </c>
      <c r="Q80" s="28">
        <f t="shared" si="59"/>
        <v>0</v>
      </c>
      <c r="R80" s="28">
        <f t="shared" si="59"/>
        <v>0</v>
      </c>
      <c r="S80" s="28">
        <f t="shared" si="59"/>
        <v>0</v>
      </c>
      <c r="T80" s="28">
        <f t="shared" si="59"/>
        <v>0</v>
      </c>
      <c r="U80" s="28">
        <f t="shared" si="59"/>
        <v>0</v>
      </c>
      <c r="V80" s="28">
        <f t="shared" si="59"/>
        <v>0</v>
      </c>
      <c r="W80" s="28">
        <f>W75*W77</f>
        <v>0</v>
      </c>
      <c r="X80" s="28">
        <f t="shared" si="59"/>
        <v>1.06</v>
      </c>
      <c r="Y80" s="28">
        <f t="shared" si="59"/>
        <v>0</v>
      </c>
      <c r="Z80" s="28">
        <f t="shared" si="59"/>
        <v>0</v>
      </c>
      <c r="AA80" s="28">
        <f t="shared" si="59"/>
        <v>0</v>
      </c>
      <c r="AB80" s="28">
        <f t="shared" si="59"/>
        <v>0</v>
      </c>
      <c r="AC80" s="28">
        <f t="shared" si="59"/>
        <v>0</v>
      </c>
      <c r="AD80" s="28">
        <f t="shared" si="59"/>
        <v>0</v>
      </c>
      <c r="AE80" s="28">
        <f t="shared" si="59"/>
        <v>0</v>
      </c>
      <c r="AF80" s="28">
        <f t="shared" si="59"/>
        <v>2.0114999999999998</v>
      </c>
      <c r="AG80" s="28">
        <f t="shared" si="59"/>
        <v>0</v>
      </c>
      <c r="AH80" s="28">
        <f t="shared" si="59"/>
        <v>0</v>
      </c>
      <c r="AI80" s="28">
        <f t="shared" si="59"/>
        <v>0</v>
      </c>
      <c r="AJ80" s="28">
        <f t="shared" si="59"/>
        <v>0</v>
      </c>
      <c r="AK80" s="28">
        <f t="shared" si="59"/>
        <v>0</v>
      </c>
      <c r="AL80" s="28">
        <f t="shared" si="59"/>
        <v>0</v>
      </c>
      <c r="AM80" s="28">
        <f t="shared" si="59"/>
        <v>0</v>
      </c>
      <c r="AN80" s="28">
        <f t="shared" si="59"/>
        <v>0</v>
      </c>
      <c r="AO80" s="28">
        <f t="shared" si="59"/>
        <v>0</v>
      </c>
      <c r="AP80" s="28">
        <f t="shared" si="59"/>
        <v>0</v>
      </c>
      <c r="AQ80" s="28">
        <f t="shared" si="59"/>
        <v>0</v>
      </c>
      <c r="AR80" s="28">
        <f t="shared" si="59"/>
        <v>0</v>
      </c>
      <c r="AS80" s="28">
        <f t="shared" si="59"/>
        <v>0</v>
      </c>
      <c r="AT80" s="28">
        <f t="shared" si="59"/>
        <v>0</v>
      </c>
      <c r="AU80" s="28">
        <f t="shared" si="59"/>
        <v>0</v>
      </c>
      <c r="AV80" s="28">
        <f t="shared" si="59"/>
        <v>0</v>
      </c>
      <c r="AW80" s="28">
        <f t="shared" si="59"/>
        <v>0</v>
      </c>
      <c r="AX80" s="28">
        <f t="shared" si="59"/>
        <v>0</v>
      </c>
      <c r="AY80" s="28">
        <f t="shared" si="59"/>
        <v>0</v>
      </c>
      <c r="AZ80" s="28">
        <f t="shared" si="59"/>
        <v>1.9799999999999998</v>
      </c>
      <c r="BA80" s="28">
        <f t="shared" si="59"/>
        <v>0</v>
      </c>
      <c r="BB80" s="28">
        <f t="shared" si="59"/>
        <v>0</v>
      </c>
      <c r="BC80" s="28">
        <f t="shared" si="59"/>
        <v>7.92</v>
      </c>
      <c r="BD80" s="28">
        <f t="shared" si="59"/>
        <v>5.8517999999999999</v>
      </c>
      <c r="BE80" s="28">
        <f t="shared" si="59"/>
        <v>0</v>
      </c>
      <c r="BF80" s="28">
        <f t="shared" si="59"/>
        <v>0</v>
      </c>
      <c r="BG80" s="28">
        <f t="shared" si="59"/>
        <v>5.8870000000000005</v>
      </c>
      <c r="BH80" s="28">
        <f t="shared" si="59"/>
        <v>0.39</v>
      </c>
      <c r="BI80" s="28">
        <f t="shared" si="59"/>
        <v>1.6660000000000001</v>
      </c>
      <c r="BJ80" s="28">
        <f t="shared" si="59"/>
        <v>0.30399999999999999</v>
      </c>
      <c r="BK80" s="28">
        <f t="shared" si="59"/>
        <v>1.7189999999999999</v>
      </c>
      <c r="BL80" s="28">
        <f t="shared" si="59"/>
        <v>0</v>
      </c>
      <c r="BM80" s="28">
        <f t="shared" si="59"/>
        <v>0.46332000000000001</v>
      </c>
      <c r="BN80" s="28">
        <f t="shared" si="59"/>
        <v>4.4670000000000001E-2</v>
      </c>
      <c r="BO80" s="28">
        <f t="shared" ref="BO80" si="60">BO75*BO77</f>
        <v>0</v>
      </c>
      <c r="BP80" s="29">
        <f>SUM(D80:BN80)</f>
        <v>41.43545000000001</v>
      </c>
      <c r="BQ80" s="30">
        <f>BP80/$C$7</f>
        <v>41.43545000000001</v>
      </c>
    </row>
    <row r="83" spans="1:69" ht="15" customHeight="1" x14ac:dyDescent="0.25">
      <c r="A83" s="86"/>
      <c r="B83" s="3" t="s">
        <v>3</v>
      </c>
      <c r="C83" s="88" t="s">
        <v>4</v>
      </c>
      <c r="D83" s="90" t="str">
        <f t="shared" ref="D83:BN83" si="61">D5</f>
        <v>Хлеб пшеничный</v>
      </c>
      <c r="E83" s="90" t="str">
        <f t="shared" si="61"/>
        <v>Хлеб ржано-пшеничный</v>
      </c>
      <c r="F83" s="90" t="str">
        <f t="shared" si="61"/>
        <v>Сахар</v>
      </c>
      <c r="G83" s="90" t="str">
        <f t="shared" si="61"/>
        <v>Чай</v>
      </c>
      <c r="H83" s="90" t="str">
        <f t="shared" si="61"/>
        <v>Какао</v>
      </c>
      <c r="I83" s="90" t="str">
        <f t="shared" si="61"/>
        <v>Кофейный напиток</v>
      </c>
      <c r="J83" s="90" t="str">
        <f t="shared" si="61"/>
        <v>Молоко 2,5%</v>
      </c>
      <c r="K83" s="90" t="str">
        <f t="shared" si="61"/>
        <v>Масло сливочное</v>
      </c>
      <c r="L83" s="90" t="str">
        <f t="shared" si="61"/>
        <v>Сметана 15%</v>
      </c>
      <c r="M83" s="90" t="str">
        <f t="shared" si="61"/>
        <v>Молоко сухое</v>
      </c>
      <c r="N83" s="90" t="str">
        <f t="shared" si="61"/>
        <v>Снежок 2,5 %</v>
      </c>
      <c r="O83" s="90" t="str">
        <f t="shared" si="61"/>
        <v>Творог 5%</v>
      </c>
      <c r="P83" s="90" t="str">
        <f t="shared" si="61"/>
        <v>Молоко сгущенное</v>
      </c>
      <c r="Q83" s="90" t="str">
        <f t="shared" si="61"/>
        <v xml:space="preserve">Джем Сава </v>
      </c>
      <c r="R83" s="90" t="str">
        <f t="shared" si="61"/>
        <v>Сыр</v>
      </c>
      <c r="S83" s="90" t="str">
        <f t="shared" si="61"/>
        <v>Зеленый горошек</v>
      </c>
      <c r="T83" s="90" t="str">
        <f t="shared" si="61"/>
        <v>Кукуруза консервирован.</v>
      </c>
      <c r="U83" s="90" t="str">
        <f t="shared" si="61"/>
        <v>Консервы рыбные</v>
      </c>
      <c r="V83" s="90" t="str">
        <f t="shared" si="61"/>
        <v>Огурцы консервирован.</v>
      </c>
      <c r="W83" s="90" t="str">
        <f>W5</f>
        <v>Огурцы свежие</v>
      </c>
      <c r="X83" s="90" t="str">
        <f t="shared" si="61"/>
        <v>Яйцо</v>
      </c>
      <c r="Y83" s="90" t="str">
        <f t="shared" si="61"/>
        <v>Икра кабачковая</v>
      </c>
      <c r="Z83" s="90" t="str">
        <f t="shared" si="61"/>
        <v>Изюм</v>
      </c>
      <c r="AA83" s="90" t="str">
        <f t="shared" si="61"/>
        <v>Курага</v>
      </c>
      <c r="AB83" s="90" t="str">
        <f t="shared" si="61"/>
        <v>Чернослив</v>
      </c>
      <c r="AC83" s="90" t="str">
        <f t="shared" si="61"/>
        <v>Шиповник</v>
      </c>
      <c r="AD83" s="90" t="str">
        <f t="shared" si="61"/>
        <v>Сухофрукты</v>
      </c>
      <c r="AE83" s="90" t="str">
        <f t="shared" si="61"/>
        <v>Ягода свежемороженная</v>
      </c>
      <c r="AF83" s="90" t="str">
        <f t="shared" si="61"/>
        <v>Лимон</v>
      </c>
      <c r="AG83" s="90" t="str">
        <f t="shared" si="61"/>
        <v>Кисель</v>
      </c>
      <c r="AH83" s="90" t="str">
        <f t="shared" si="61"/>
        <v xml:space="preserve">Сок </v>
      </c>
      <c r="AI83" s="90" t="str">
        <f t="shared" si="61"/>
        <v>Макаронные изделия</v>
      </c>
      <c r="AJ83" s="90" t="str">
        <f t="shared" si="61"/>
        <v>Мука</v>
      </c>
      <c r="AK83" s="90" t="str">
        <f t="shared" si="61"/>
        <v>Дрожжи</v>
      </c>
      <c r="AL83" s="90" t="str">
        <f t="shared" si="61"/>
        <v>Печенье</v>
      </c>
      <c r="AM83" s="90" t="str">
        <f t="shared" si="61"/>
        <v>Пряники</v>
      </c>
      <c r="AN83" s="90" t="str">
        <f t="shared" si="61"/>
        <v>Вафли</v>
      </c>
      <c r="AO83" s="90" t="str">
        <f t="shared" si="61"/>
        <v>Конфеты</v>
      </c>
      <c r="AP83" s="90" t="str">
        <f t="shared" si="61"/>
        <v>Повидло Сава</v>
      </c>
      <c r="AQ83" s="90" t="str">
        <f t="shared" si="61"/>
        <v>Крупа геркулес</v>
      </c>
      <c r="AR83" s="90" t="str">
        <f t="shared" si="61"/>
        <v>Крупа горох</v>
      </c>
      <c r="AS83" s="90" t="str">
        <f t="shared" si="61"/>
        <v>Крупа гречневая</v>
      </c>
      <c r="AT83" s="90" t="str">
        <f t="shared" si="61"/>
        <v>Крупа кукурузная</v>
      </c>
      <c r="AU83" s="90" t="str">
        <f t="shared" si="61"/>
        <v>Крупа манная</v>
      </c>
      <c r="AV83" s="90" t="str">
        <f t="shared" si="61"/>
        <v>Крупа перловая</v>
      </c>
      <c r="AW83" s="90" t="str">
        <f t="shared" si="61"/>
        <v>Крупа пшеничная</v>
      </c>
      <c r="AX83" s="90" t="str">
        <f t="shared" si="61"/>
        <v>Крупа пшено</v>
      </c>
      <c r="AY83" s="90" t="str">
        <f t="shared" si="61"/>
        <v>Крупа ячневая</v>
      </c>
      <c r="AZ83" s="90" t="str">
        <f t="shared" si="61"/>
        <v>Рис</v>
      </c>
      <c r="BA83" s="90" t="str">
        <f t="shared" si="61"/>
        <v>Цыпленок бройлер</v>
      </c>
      <c r="BB83" s="90" t="str">
        <f t="shared" si="61"/>
        <v>Филе куриное</v>
      </c>
      <c r="BC83" s="90" t="str">
        <f t="shared" si="61"/>
        <v>Фарш говяжий</v>
      </c>
      <c r="BD83" s="90" t="str">
        <f t="shared" si="61"/>
        <v>Печень куриная</v>
      </c>
      <c r="BE83" s="90" t="str">
        <f t="shared" si="61"/>
        <v>Филе минтая</v>
      </c>
      <c r="BF83" s="90" t="str">
        <f t="shared" si="61"/>
        <v>Филе сельди слабосол.</v>
      </c>
      <c r="BG83" s="90" t="str">
        <f t="shared" si="61"/>
        <v>Картофель</v>
      </c>
      <c r="BH83" s="90" t="str">
        <f t="shared" si="61"/>
        <v>Морковь</v>
      </c>
      <c r="BI83" s="90" t="str">
        <f t="shared" si="61"/>
        <v>Лук</v>
      </c>
      <c r="BJ83" s="90" t="str">
        <f t="shared" si="61"/>
        <v>Капуста</v>
      </c>
      <c r="BK83" s="90" t="str">
        <f t="shared" si="61"/>
        <v>Свекла</v>
      </c>
      <c r="BL83" s="90" t="str">
        <f t="shared" si="61"/>
        <v>Томатная паста</v>
      </c>
      <c r="BM83" s="90" t="str">
        <f t="shared" si="61"/>
        <v>Масло растительное</v>
      </c>
      <c r="BN83" s="90" t="str">
        <f t="shared" si="61"/>
        <v>Соль</v>
      </c>
      <c r="BO83" s="90" t="str">
        <f t="shared" ref="BO83" si="62">BO5</f>
        <v>Аскорбиновая кислота</v>
      </c>
      <c r="BP83" s="96" t="s">
        <v>5</v>
      </c>
      <c r="BQ83" s="96" t="s">
        <v>6</v>
      </c>
    </row>
    <row r="84" spans="1:69" ht="36.75" customHeight="1" x14ac:dyDescent="0.25">
      <c r="A84" s="87"/>
      <c r="B84" s="4" t="s">
        <v>7</v>
      </c>
      <c r="C84" s="89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0"/>
      <c r="AI84" s="90"/>
      <c r="AJ84" s="90"/>
      <c r="AK84" s="90"/>
      <c r="AL84" s="90"/>
      <c r="AM84" s="90"/>
      <c r="AN84" s="90"/>
      <c r="AO84" s="90"/>
      <c r="AP84" s="90"/>
      <c r="AQ84" s="90"/>
      <c r="AR84" s="90"/>
      <c r="AS84" s="90"/>
      <c r="AT84" s="90"/>
      <c r="AU84" s="90"/>
      <c r="AV84" s="90"/>
      <c r="AW84" s="90"/>
      <c r="AX84" s="90"/>
      <c r="AY84" s="90"/>
      <c r="AZ84" s="90"/>
      <c r="BA84" s="90"/>
      <c r="BB84" s="90"/>
      <c r="BC84" s="90"/>
      <c r="BD84" s="90"/>
      <c r="BE84" s="90"/>
      <c r="BF84" s="90"/>
      <c r="BG84" s="90"/>
      <c r="BH84" s="90"/>
      <c r="BI84" s="90"/>
      <c r="BJ84" s="90"/>
      <c r="BK84" s="90"/>
      <c r="BL84" s="90"/>
      <c r="BM84" s="90"/>
      <c r="BN84" s="90"/>
      <c r="BO84" s="90"/>
      <c r="BP84" s="96"/>
      <c r="BQ84" s="96"/>
    </row>
    <row r="85" spans="1:69" x14ac:dyDescent="0.25">
      <c r="A85" s="91" t="s">
        <v>19</v>
      </c>
      <c r="B85" s="5" t="str">
        <f>B19</f>
        <v>Снежок</v>
      </c>
      <c r="C85" s="92">
        <f>$E$4</f>
        <v>1</v>
      </c>
      <c r="D85" s="5">
        <f>D19</f>
        <v>0</v>
      </c>
      <c r="E85" s="5">
        <f t="shared" ref="E85:BN88" si="63">E19</f>
        <v>0</v>
      </c>
      <c r="F85" s="5">
        <f t="shared" si="63"/>
        <v>0</v>
      </c>
      <c r="G85" s="5">
        <f t="shared" si="63"/>
        <v>0</v>
      </c>
      <c r="H85" s="5">
        <f t="shared" si="63"/>
        <v>0</v>
      </c>
      <c r="I85" s="5">
        <f t="shared" si="63"/>
        <v>0</v>
      </c>
      <c r="J85" s="5">
        <f t="shared" si="63"/>
        <v>0</v>
      </c>
      <c r="K85" s="5">
        <f t="shared" si="63"/>
        <v>0</v>
      </c>
      <c r="L85" s="5">
        <f t="shared" si="63"/>
        <v>0</v>
      </c>
      <c r="M85" s="5">
        <f t="shared" si="63"/>
        <v>0</v>
      </c>
      <c r="N85" s="5">
        <f t="shared" si="63"/>
        <v>0.14000000000000001</v>
      </c>
      <c r="O85" s="5">
        <f t="shared" si="63"/>
        <v>0</v>
      </c>
      <c r="P85" s="5">
        <f t="shared" si="63"/>
        <v>0</v>
      </c>
      <c r="Q85" s="5">
        <f t="shared" si="63"/>
        <v>0</v>
      </c>
      <c r="R85" s="5">
        <f t="shared" si="63"/>
        <v>0</v>
      </c>
      <c r="S85" s="5">
        <f t="shared" si="63"/>
        <v>0</v>
      </c>
      <c r="T85" s="5">
        <f t="shared" si="63"/>
        <v>0</v>
      </c>
      <c r="U85" s="5">
        <f t="shared" si="63"/>
        <v>0</v>
      </c>
      <c r="V85" s="5">
        <f t="shared" si="63"/>
        <v>0</v>
      </c>
      <c r="W85" s="5">
        <f>W19</f>
        <v>0</v>
      </c>
      <c r="X85" s="5">
        <f t="shared" si="63"/>
        <v>0</v>
      </c>
      <c r="Y85" s="5">
        <f t="shared" si="63"/>
        <v>0</v>
      </c>
      <c r="Z85" s="5">
        <f t="shared" si="63"/>
        <v>0</v>
      </c>
      <c r="AA85" s="5">
        <f t="shared" si="63"/>
        <v>0</v>
      </c>
      <c r="AB85" s="5">
        <f t="shared" si="63"/>
        <v>0</v>
      </c>
      <c r="AC85" s="5">
        <f t="shared" si="63"/>
        <v>0</v>
      </c>
      <c r="AD85" s="5">
        <f t="shared" si="63"/>
        <v>0</v>
      </c>
      <c r="AE85" s="5">
        <f t="shared" si="63"/>
        <v>0</v>
      </c>
      <c r="AF85" s="5">
        <f t="shared" si="63"/>
        <v>0</v>
      </c>
      <c r="AG85" s="5">
        <f t="shared" si="63"/>
        <v>0</v>
      </c>
      <c r="AH85" s="5">
        <f t="shared" si="63"/>
        <v>0</v>
      </c>
      <c r="AI85" s="5">
        <f t="shared" si="63"/>
        <v>0</v>
      </c>
      <c r="AJ85" s="5">
        <f t="shared" si="63"/>
        <v>0</v>
      </c>
      <c r="AK85" s="5">
        <f t="shared" si="63"/>
        <v>0</v>
      </c>
      <c r="AL85" s="5">
        <f t="shared" si="63"/>
        <v>0</v>
      </c>
      <c r="AM85" s="5">
        <f t="shared" si="63"/>
        <v>0</v>
      </c>
      <c r="AN85" s="5">
        <f t="shared" si="63"/>
        <v>0</v>
      </c>
      <c r="AO85" s="5">
        <f t="shared" si="63"/>
        <v>0</v>
      </c>
      <c r="AP85" s="5">
        <f t="shared" si="63"/>
        <v>0</v>
      </c>
      <c r="AQ85" s="5">
        <f t="shared" si="63"/>
        <v>0</v>
      </c>
      <c r="AR85" s="5">
        <f t="shared" si="63"/>
        <v>0</v>
      </c>
      <c r="AS85" s="5">
        <f t="shared" si="63"/>
        <v>0</v>
      </c>
      <c r="AT85" s="5">
        <f t="shared" si="63"/>
        <v>0</v>
      </c>
      <c r="AU85" s="5">
        <f t="shared" si="63"/>
        <v>0</v>
      </c>
      <c r="AV85" s="5">
        <f t="shared" si="63"/>
        <v>0</v>
      </c>
      <c r="AW85" s="5">
        <f t="shared" si="63"/>
        <v>0</v>
      </c>
      <c r="AX85" s="5">
        <f t="shared" si="63"/>
        <v>0</v>
      </c>
      <c r="AY85" s="5">
        <f t="shared" si="63"/>
        <v>0</v>
      </c>
      <c r="AZ85" s="5">
        <f t="shared" si="63"/>
        <v>0</v>
      </c>
      <c r="BA85" s="5">
        <f t="shared" si="63"/>
        <v>0</v>
      </c>
      <c r="BB85" s="5">
        <f t="shared" si="63"/>
        <v>0</v>
      </c>
      <c r="BC85" s="5">
        <f t="shared" si="63"/>
        <v>0</v>
      </c>
      <c r="BD85" s="5">
        <f t="shared" si="63"/>
        <v>0</v>
      </c>
      <c r="BE85" s="5">
        <f t="shared" si="63"/>
        <v>0</v>
      </c>
      <c r="BF85" s="5">
        <f t="shared" si="63"/>
        <v>0</v>
      </c>
      <c r="BG85" s="5">
        <f t="shared" si="63"/>
        <v>0</v>
      </c>
      <c r="BH85" s="5">
        <f t="shared" si="63"/>
        <v>0</v>
      </c>
      <c r="BI85" s="5">
        <f t="shared" si="63"/>
        <v>0</v>
      </c>
      <c r="BJ85" s="5">
        <f t="shared" si="63"/>
        <v>0</v>
      </c>
      <c r="BK85" s="5">
        <f t="shared" si="63"/>
        <v>0</v>
      </c>
      <c r="BL85" s="5">
        <f t="shared" si="63"/>
        <v>0</v>
      </c>
      <c r="BM85" s="5">
        <f t="shared" si="63"/>
        <v>0</v>
      </c>
      <c r="BN85" s="5">
        <f t="shared" si="63"/>
        <v>0</v>
      </c>
      <c r="BO85" s="5">
        <f t="shared" ref="BO85" si="64">BO19</f>
        <v>0</v>
      </c>
    </row>
    <row r="86" spans="1:69" x14ac:dyDescent="0.25">
      <c r="A86" s="91"/>
      <c r="B86" s="5" t="str">
        <f>B20</f>
        <v>Вафли</v>
      </c>
      <c r="C86" s="93"/>
      <c r="D86" s="5">
        <f>D20</f>
        <v>0</v>
      </c>
      <c r="E86" s="5">
        <f t="shared" si="63"/>
        <v>0</v>
      </c>
      <c r="F86" s="5">
        <f t="shared" si="63"/>
        <v>0</v>
      </c>
      <c r="G86" s="5">
        <f t="shared" si="63"/>
        <v>0</v>
      </c>
      <c r="H86" s="5">
        <f t="shared" si="63"/>
        <v>0</v>
      </c>
      <c r="I86" s="5">
        <f t="shared" si="63"/>
        <v>0</v>
      </c>
      <c r="J86" s="5">
        <f t="shared" si="63"/>
        <v>0</v>
      </c>
      <c r="K86" s="5">
        <f t="shared" si="63"/>
        <v>0</v>
      </c>
      <c r="L86" s="5">
        <f t="shared" si="63"/>
        <v>0</v>
      </c>
      <c r="M86" s="5">
        <f t="shared" si="63"/>
        <v>0</v>
      </c>
      <c r="N86" s="5">
        <f t="shared" si="63"/>
        <v>0</v>
      </c>
      <c r="O86" s="5">
        <f t="shared" si="63"/>
        <v>0</v>
      </c>
      <c r="P86" s="5">
        <f t="shared" si="63"/>
        <v>0</v>
      </c>
      <c r="Q86" s="5">
        <f t="shared" si="63"/>
        <v>0</v>
      </c>
      <c r="R86" s="5">
        <f t="shared" si="63"/>
        <v>0</v>
      </c>
      <c r="S86" s="5">
        <f t="shared" si="63"/>
        <v>0</v>
      </c>
      <c r="T86" s="5">
        <f t="shared" si="63"/>
        <v>0</v>
      </c>
      <c r="U86" s="5">
        <f t="shared" si="63"/>
        <v>0</v>
      </c>
      <c r="V86" s="5">
        <f t="shared" si="63"/>
        <v>0</v>
      </c>
      <c r="W86" s="5">
        <f>W20</f>
        <v>0</v>
      </c>
      <c r="X86" s="5">
        <f t="shared" si="63"/>
        <v>0</v>
      </c>
      <c r="Y86" s="5">
        <f t="shared" si="63"/>
        <v>0</v>
      </c>
      <c r="Z86" s="5">
        <f t="shared" si="63"/>
        <v>0</v>
      </c>
      <c r="AA86" s="5">
        <f t="shared" si="63"/>
        <v>0</v>
      </c>
      <c r="AB86" s="5">
        <f t="shared" si="63"/>
        <v>0</v>
      </c>
      <c r="AC86" s="5">
        <f t="shared" si="63"/>
        <v>0</v>
      </c>
      <c r="AD86" s="5">
        <f t="shared" si="63"/>
        <v>0</v>
      </c>
      <c r="AE86" s="5">
        <f t="shared" si="63"/>
        <v>0</v>
      </c>
      <c r="AF86" s="5">
        <f t="shared" si="63"/>
        <v>0</v>
      </c>
      <c r="AG86" s="5">
        <f t="shared" si="63"/>
        <v>0</v>
      </c>
      <c r="AH86" s="5">
        <f t="shared" si="63"/>
        <v>0</v>
      </c>
      <c r="AI86" s="5">
        <f t="shared" si="63"/>
        <v>0</v>
      </c>
      <c r="AJ86" s="5">
        <f t="shared" si="63"/>
        <v>0</v>
      </c>
      <c r="AK86" s="5">
        <f t="shared" si="63"/>
        <v>0</v>
      </c>
      <c r="AL86" s="5">
        <f t="shared" si="63"/>
        <v>0</v>
      </c>
      <c r="AM86" s="5">
        <f t="shared" si="63"/>
        <v>0</v>
      </c>
      <c r="AN86" s="5">
        <f t="shared" si="63"/>
        <v>0.02</v>
      </c>
      <c r="AO86" s="5">
        <f t="shared" si="63"/>
        <v>0</v>
      </c>
      <c r="AP86" s="5">
        <f t="shared" si="63"/>
        <v>0</v>
      </c>
      <c r="AQ86" s="5">
        <f t="shared" si="63"/>
        <v>0</v>
      </c>
      <c r="AR86" s="5">
        <f t="shared" si="63"/>
        <v>0</v>
      </c>
      <c r="AS86" s="5">
        <f t="shared" si="63"/>
        <v>0</v>
      </c>
      <c r="AT86" s="5">
        <f t="shared" si="63"/>
        <v>0</v>
      </c>
      <c r="AU86" s="5">
        <f t="shared" si="63"/>
        <v>0</v>
      </c>
      <c r="AV86" s="5">
        <f t="shared" si="63"/>
        <v>0</v>
      </c>
      <c r="AW86" s="5">
        <f t="shared" si="63"/>
        <v>0</v>
      </c>
      <c r="AX86" s="5">
        <f t="shared" si="63"/>
        <v>0</v>
      </c>
      <c r="AY86" s="5">
        <f t="shared" si="63"/>
        <v>0</v>
      </c>
      <c r="AZ86" s="5">
        <f t="shared" si="63"/>
        <v>0</v>
      </c>
      <c r="BA86" s="5">
        <f t="shared" si="63"/>
        <v>0</v>
      </c>
      <c r="BB86" s="5">
        <f t="shared" si="63"/>
        <v>0</v>
      </c>
      <c r="BC86" s="5">
        <f t="shared" si="63"/>
        <v>0</v>
      </c>
      <c r="BD86" s="5">
        <f t="shared" si="63"/>
        <v>0</v>
      </c>
      <c r="BE86" s="5">
        <f t="shared" si="63"/>
        <v>0</v>
      </c>
      <c r="BF86" s="5">
        <f t="shared" si="63"/>
        <v>0</v>
      </c>
      <c r="BG86" s="5">
        <f t="shared" si="63"/>
        <v>0</v>
      </c>
      <c r="BH86" s="5">
        <f t="shared" si="63"/>
        <v>0</v>
      </c>
      <c r="BI86" s="5">
        <f t="shared" si="63"/>
        <v>0</v>
      </c>
      <c r="BJ86" s="5">
        <f t="shared" si="63"/>
        <v>0</v>
      </c>
      <c r="BK86" s="5">
        <f t="shared" si="63"/>
        <v>0</v>
      </c>
      <c r="BL86" s="5">
        <f t="shared" si="63"/>
        <v>0</v>
      </c>
      <c r="BM86" s="5">
        <f t="shared" si="63"/>
        <v>0</v>
      </c>
      <c r="BN86" s="5">
        <f t="shared" si="63"/>
        <v>0</v>
      </c>
      <c r="BO86" s="5">
        <f t="shared" ref="BO86" si="65">BO20</f>
        <v>0</v>
      </c>
    </row>
    <row r="87" spans="1:69" x14ac:dyDescent="0.25">
      <c r="A87" s="91"/>
      <c r="B87" s="5"/>
      <c r="C87" s="93"/>
      <c r="D87" s="5">
        <f>D21</f>
        <v>0</v>
      </c>
      <c r="E87" s="5">
        <f t="shared" si="63"/>
        <v>0</v>
      </c>
      <c r="F87" s="5">
        <f t="shared" si="63"/>
        <v>0</v>
      </c>
      <c r="G87" s="5">
        <f t="shared" si="63"/>
        <v>0</v>
      </c>
      <c r="H87" s="5">
        <f t="shared" si="63"/>
        <v>0</v>
      </c>
      <c r="I87" s="5">
        <f t="shared" si="63"/>
        <v>0</v>
      </c>
      <c r="J87" s="5">
        <f t="shared" si="63"/>
        <v>0</v>
      </c>
      <c r="K87" s="5">
        <f t="shared" si="63"/>
        <v>0</v>
      </c>
      <c r="L87" s="5">
        <f t="shared" si="63"/>
        <v>0</v>
      </c>
      <c r="M87" s="5">
        <f t="shared" si="63"/>
        <v>0</v>
      </c>
      <c r="N87" s="5">
        <f t="shared" si="63"/>
        <v>0</v>
      </c>
      <c r="O87" s="5">
        <f t="shared" si="63"/>
        <v>0</v>
      </c>
      <c r="P87" s="5">
        <f t="shared" si="63"/>
        <v>0</v>
      </c>
      <c r="Q87" s="5">
        <f t="shared" si="63"/>
        <v>0</v>
      </c>
      <c r="R87" s="5">
        <f t="shared" si="63"/>
        <v>0</v>
      </c>
      <c r="S87" s="5">
        <f t="shared" si="63"/>
        <v>0</v>
      </c>
      <c r="T87" s="5">
        <f t="shared" si="63"/>
        <v>0</v>
      </c>
      <c r="U87" s="5">
        <f t="shared" si="63"/>
        <v>0</v>
      </c>
      <c r="V87" s="5">
        <f t="shared" si="63"/>
        <v>0</v>
      </c>
      <c r="W87" s="5">
        <f>W21</f>
        <v>0</v>
      </c>
      <c r="X87" s="5">
        <f t="shared" si="63"/>
        <v>0</v>
      </c>
      <c r="Y87" s="5">
        <f t="shared" si="63"/>
        <v>0</v>
      </c>
      <c r="Z87" s="5">
        <f t="shared" si="63"/>
        <v>0</v>
      </c>
      <c r="AA87" s="5">
        <f t="shared" si="63"/>
        <v>0</v>
      </c>
      <c r="AB87" s="5">
        <f t="shared" si="63"/>
        <v>0</v>
      </c>
      <c r="AC87" s="5">
        <f t="shared" si="63"/>
        <v>0</v>
      </c>
      <c r="AD87" s="5">
        <f t="shared" si="63"/>
        <v>0</v>
      </c>
      <c r="AE87" s="5">
        <f t="shared" si="63"/>
        <v>0</v>
      </c>
      <c r="AF87" s="5">
        <f t="shared" si="63"/>
        <v>0</v>
      </c>
      <c r="AG87" s="5">
        <f t="shared" si="63"/>
        <v>0</v>
      </c>
      <c r="AH87" s="5">
        <f t="shared" si="63"/>
        <v>0</v>
      </c>
      <c r="AI87" s="5">
        <f t="shared" si="63"/>
        <v>0</v>
      </c>
      <c r="AJ87" s="5">
        <f t="shared" si="63"/>
        <v>0</v>
      </c>
      <c r="AK87" s="5">
        <f t="shared" si="63"/>
        <v>0</v>
      </c>
      <c r="AL87" s="5">
        <f t="shared" si="63"/>
        <v>0</v>
      </c>
      <c r="AM87" s="5">
        <f t="shared" si="63"/>
        <v>0</v>
      </c>
      <c r="AN87" s="5">
        <f t="shared" si="63"/>
        <v>0</v>
      </c>
      <c r="AO87" s="5">
        <f t="shared" si="63"/>
        <v>0</v>
      </c>
      <c r="AP87" s="5">
        <f t="shared" si="63"/>
        <v>0</v>
      </c>
      <c r="AQ87" s="5">
        <f t="shared" si="63"/>
        <v>0</v>
      </c>
      <c r="AR87" s="5">
        <f t="shared" si="63"/>
        <v>0</v>
      </c>
      <c r="AS87" s="5">
        <f t="shared" si="63"/>
        <v>0</v>
      </c>
      <c r="AT87" s="5">
        <f t="shared" si="63"/>
        <v>0</v>
      </c>
      <c r="AU87" s="5">
        <f t="shared" si="63"/>
        <v>0</v>
      </c>
      <c r="AV87" s="5">
        <f t="shared" si="63"/>
        <v>0</v>
      </c>
      <c r="AW87" s="5">
        <f t="shared" si="63"/>
        <v>0</v>
      </c>
      <c r="AX87" s="5">
        <f t="shared" si="63"/>
        <v>0</v>
      </c>
      <c r="AY87" s="5">
        <f t="shared" si="63"/>
        <v>0</v>
      </c>
      <c r="AZ87" s="5">
        <f t="shared" si="63"/>
        <v>0</v>
      </c>
      <c r="BA87" s="5">
        <f t="shared" si="63"/>
        <v>0</v>
      </c>
      <c r="BB87" s="5">
        <f t="shared" si="63"/>
        <v>0</v>
      </c>
      <c r="BC87" s="5">
        <f t="shared" si="63"/>
        <v>0</v>
      </c>
      <c r="BD87" s="5">
        <f t="shared" si="63"/>
        <v>0</v>
      </c>
      <c r="BE87" s="5">
        <f t="shared" si="63"/>
        <v>0</v>
      </c>
      <c r="BF87" s="5">
        <f t="shared" si="63"/>
        <v>0</v>
      </c>
      <c r="BG87" s="5">
        <f t="shared" si="63"/>
        <v>0</v>
      </c>
      <c r="BH87" s="5">
        <f t="shared" si="63"/>
        <v>0</v>
      </c>
      <c r="BI87" s="5">
        <f t="shared" si="63"/>
        <v>0</v>
      </c>
      <c r="BJ87" s="5">
        <f t="shared" si="63"/>
        <v>0</v>
      </c>
      <c r="BK87" s="5">
        <f t="shared" si="63"/>
        <v>0</v>
      </c>
      <c r="BL87" s="5">
        <f t="shared" si="63"/>
        <v>0</v>
      </c>
      <c r="BM87" s="5">
        <f t="shared" si="63"/>
        <v>0</v>
      </c>
      <c r="BN87" s="5">
        <f t="shared" si="63"/>
        <v>0</v>
      </c>
      <c r="BO87" s="5">
        <f t="shared" ref="BO87" si="66">BO21</f>
        <v>0</v>
      </c>
    </row>
    <row r="88" spans="1:69" x14ac:dyDescent="0.25">
      <c r="A88" s="91"/>
      <c r="B88" s="5"/>
      <c r="C88" s="93"/>
      <c r="D88" s="5">
        <f>D22</f>
        <v>0</v>
      </c>
      <c r="E88" s="5">
        <f t="shared" si="63"/>
        <v>0</v>
      </c>
      <c r="F88" s="5">
        <f t="shared" si="63"/>
        <v>0</v>
      </c>
      <c r="G88" s="5">
        <f t="shared" si="63"/>
        <v>0</v>
      </c>
      <c r="H88" s="5">
        <f t="shared" si="63"/>
        <v>0</v>
      </c>
      <c r="I88" s="5">
        <f t="shared" si="63"/>
        <v>0</v>
      </c>
      <c r="J88" s="5">
        <f t="shared" si="63"/>
        <v>0</v>
      </c>
      <c r="K88" s="5">
        <f t="shared" si="63"/>
        <v>0</v>
      </c>
      <c r="L88" s="5">
        <f t="shared" si="63"/>
        <v>0</v>
      </c>
      <c r="M88" s="5">
        <f t="shared" si="63"/>
        <v>0</v>
      </c>
      <c r="N88" s="5">
        <f t="shared" si="63"/>
        <v>0</v>
      </c>
      <c r="O88" s="5">
        <f t="shared" si="63"/>
        <v>0</v>
      </c>
      <c r="P88" s="5">
        <f t="shared" si="63"/>
        <v>0</v>
      </c>
      <c r="Q88" s="5">
        <f t="shared" si="63"/>
        <v>0</v>
      </c>
      <c r="R88" s="5">
        <f t="shared" si="63"/>
        <v>0</v>
      </c>
      <c r="S88" s="5">
        <f t="shared" si="63"/>
        <v>0</v>
      </c>
      <c r="T88" s="5">
        <f t="shared" si="63"/>
        <v>0</v>
      </c>
      <c r="U88" s="5">
        <f t="shared" si="63"/>
        <v>0</v>
      </c>
      <c r="V88" s="5">
        <f t="shared" si="63"/>
        <v>0</v>
      </c>
      <c r="W88" s="5">
        <f>W22</f>
        <v>0</v>
      </c>
      <c r="X88" s="5">
        <f t="shared" si="63"/>
        <v>0</v>
      </c>
      <c r="Y88" s="5">
        <f t="shared" si="63"/>
        <v>0</v>
      </c>
      <c r="Z88" s="5">
        <f t="shared" si="63"/>
        <v>0</v>
      </c>
      <c r="AA88" s="5">
        <f t="shared" si="63"/>
        <v>0</v>
      </c>
      <c r="AB88" s="5">
        <f t="shared" si="63"/>
        <v>0</v>
      </c>
      <c r="AC88" s="5">
        <f t="shared" si="63"/>
        <v>0</v>
      </c>
      <c r="AD88" s="5">
        <f t="shared" si="63"/>
        <v>0</v>
      </c>
      <c r="AE88" s="5">
        <f t="shared" si="63"/>
        <v>0</v>
      </c>
      <c r="AF88" s="5">
        <f t="shared" si="63"/>
        <v>0</v>
      </c>
      <c r="AG88" s="5">
        <f t="shared" si="63"/>
        <v>0</v>
      </c>
      <c r="AH88" s="5">
        <f t="shared" si="63"/>
        <v>0</v>
      </c>
      <c r="AI88" s="5">
        <f t="shared" si="63"/>
        <v>0</v>
      </c>
      <c r="AJ88" s="5">
        <f t="shared" si="63"/>
        <v>0</v>
      </c>
      <c r="AK88" s="5">
        <f t="shared" si="63"/>
        <v>0</v>
      </c>
      <c r="AL88" s="5">
        <f t="shared" si="63"/>
        <v>0</v>
      </c>
      <c r="AM88" s="5">
        <f t="shared" si="63"/>
        <v>0</v>
      </c>
      <c r="AN88" s="5">
        <f t="shared" si="63"/>
        <v>0</v>
      </c>
      <c r="AO88" s="5">
        <f t="shared" si="63"/>
        <v>0</v>
      </c>
      <c r="AP88" s="5">
        <f t="shared" si="63"/>
        <v>0</v>
      </c>
      <c r="AQ88" s="5">
        <f t="shared" si="63"/>
        <v>0</v>
      </c>
      <c r="AR88" s="5">
        <f t="shared" si="63"/>
        <v>0</v>
      </c>
      <c r="AS88" s="5">
        <f t="shared" si="63"/>
        <v>0</v>
      </c>
      <c r="AT88" s="5">
        <f t="shared" si="63"/>
        <v>0</v>
      </c>
      <c r="AU88" s="5">
        <f t="shared" si="63"/>
        <v>0</v>
      </c>
      <c r="AV88" s="5">
        <f t="shared" si="63"/>
        <v>0</v>
      </c>
      <c r="AW88" s="5">
        <f t="shared" si="63"/>
        <v>0</v>
      </c>
      <c r="AX88" s="5">
        <f t="shared" si="63"/>
        <v>0</v>
      </c>
      <c r="AY88" s="5">
        <f t="shared" si="63"/>
        <v>0</v>
      </c>
      <c r="AZ88" s="5">
        <f t="shared" si="63"/>
        <v>0</v>
      </c>
      <c r="BA88" s="5">
        <f t="shared" si="63"/>
        <v>0</v>
      </c>
      <c r="BB88" s="5">
        <f t="shared" si="63"/>
        <v>0</v>
      </c>
      <c r="BC88" s="5">
        <f t="shared" si="63"/>
        <v>0</v>
      </c>
      <c r="BD88" s="5">
        <f t="shared" si="63"/>
        <v>0</v>
      </c>
      <c r="BE88" s="5">
        <f t="shared" si="63"/>
        <v>0</v>
      </c>
      <c r="BF88" s="5">
        <f t="shared" si="63"/>
        <v>0</v>
      </c>
      <c r="BG88" s="5">
        <f t="shared" si="63"/>
        <v>0</v>
      </c>
      <c r="BH88" s="5">
        <f t="shared" si="63"/>
        <v>0</v>
      </c>
      <c r="BI88" s="5">
        <f t="shared" si="63"/>
        <v>0</v>
      </c>
      <c r="BJ88" s="5">
        <f t="shared" si="63"/>
        <v>0</v>
      </c>
      <c r="BK88" s="5">
        <f t="shared" si="63"/>
        <v>0</v>
      </c>
      <c r="BL88" s="5">
        <f t="shared" si="63"/>
        <v>0</v>
      </c>
      <c r="BM88" s="5">
        <f t="shared" si="63"/>
        <v>0</v>
      </c>
      <c r="BN88" s="5">
        <f t="shared" si="63"/>
        <v>0</v>
      </c>
      <c r="BO88" s="5">
        <f t="shared" ref="BO88" si="67">BO22</f>
        <v>0</v>
      </c>
    </row>
    <row r="89" spans="1:69" ht="17.25" x14ac:dyDescent="0.3">
      <c r="B89" s="16" t="s">
        <v>25</v>
      </c>
      <c r="C89" s="17"/>
      <c r="D89" s="18">
        <f t="shared" ref="D89:BN89" si="68">SUM(D85:D88)</f>
        <v>0</v>
      </c>
      <c r="E89" s="18">
        <f t="shared" si="68"/>
        <v>0</v>
      </c>
      <c r="F89" s="18">
        <f t="shared" si="68"/>
        <v>0</v>
      </c>
      <c r="G89" s="18">
        <f t="shared" si="68"/>
        <v>0</v>
      </c>
      <c r="H89" s="18">
        <f t="shared" si="68"/>
        <v>0</v>
      </c>
      <c r="I89" s="18">
        <f t="shared" si="68"/>
        <v>0</v>
      </c>
      <c r="J89" s="18">
        <f t="shared" si="68"/>
        <v>0</v>
      </c>
      <c r="K89" s="18">
        <f t="shared" si="68"/>
        <v>0</v>
      </c>
      <c r="L89" s="18">
        <f t="shared" si="68"/>
        <v>0</v>
      </c>
      <c r="M89" s="18">
        <f t="shared" si="68"/>
        <v>0</v>
      </c>
      <c r="N89" s="18">
        <f t="shared" si="68"/>
        <v>0.14000000000000001</v>
      </c>
      <c r="O89" s="18">
        <f t="shared" si="68"/>
        <v>0</v>
      </c>
      <c r="P89" s="18">
        <f t="shared" si="68"/>
        <v>0</v>
      </c>
      <c r="Q89" s="18">
        <f t="shared" si="68"/>
        <v>0</v>
      </c>
      <c r="R89" s="18">
        <f t="shared" si="68"/>
        <v>0</v>
      </c>
      <c r="S89" s="18">
        <f t="shared" si="68"/>
        <v>0</v>
      </c>
      <c r="T89" s="18">
        <f t="shared" si="68"/>
        <v>0</v>
      </c>
      <c r="U89" s="18">
        <f t="shared" si="68"/>
        <v>0</v>
      </c>
      <c r="V89" s="18">
        <f t="shared" si="68"/>
        <v>0</v>
      </c>
      <c r="W89" s="18">
        <f>SUM(W85:W88)</f>
        <v>0</v>
      </c>
      <c r="X89" s="18">
        <f t="shared" si="68"/>
        <v>0</v>
      </c>
      <c r="Y89" s="18">
        <f t="shared" si="68"/>
        <v>0</v>
      </c>
      <c r="Z89" s="18">
        <f t="shared" si="68"/>
        <v>0</v>
      </c>
      <c r="AA89" s="18">
        <f t="shared" si="68"/>
        <v>0</v>
      </c>
      <c r="AB89" s="18">
        <f t="shared" si="68"/>
        <v>0</v>
      </c>
      <c r="AC89" s="18">
        <f t="shared" si="68"/>
        <v>0</v>
      </c>
      <c r="AD89" s="18">
        <f t="shared" si="68"/>
        <v>0</v>
      </c>
      <c r="AE89" s="18">
        <f t="shared" si="68"/>
        <v>0</v>
      </c>
      <c r="AF89" s="18">
        <f t="shared" si="68"/>
        <v>0</v>
      </c>
      <c r="AG89" s="18">
        <f t="shared" si="68"/>
        <v>0</v>
      </c>
      <c r="AH89" s="18">
        <f t="shared" si="68"/>
        <v>0</v>
      </c>
      <c r="AI89" s="18">
        <f t="shared" si="68"/>
        <v>0</v>
      </c>
      <c r="AJ89" s="18">
        <f t="shared" si="68"/>
        <v>0</v>
      </c>
      <c r="AK89" s="18">
        <f t="shared" si="68"/>
        <v>0</v>
      </c>
      <c r="AL89" s="18">
        <f t="shared" si="68"/>
        <v>0</v>
      </c>
      <c r="AM89" s="18">
        <f t="shared" si="68"/>
        <v>0</v>
      </c>
      <c r="AN89" s="18">
        <f t="shared" si="68"/>
        <v>0.02</v>
      </c>
      <c r="AO89" s="18">
        <f t="shared" si="68"/>
        <v>0</v>
      </c>
      <c r="AP89" s="18">
        <f t="shared" si="68"/>
        <v>0</v>
      </c>
      <c r="AQ89" s="18">
        <f t="shared" si="68"/>
        <v>0</v>
      </c>
      <c r="AR89" s="18">
        <f t="shared" si="68"/>
        <v>0</v>
      </c>
      <c r="AS89" s="18">
        <f t="shared" si="68"/>
        <v>0</v>
      </c>
      <c r="AT89" s="18">
        <f t="shared" si="68"/>
        <v>0</v>
      </c>
      <c r="AU89" s="18">
        <f t="shared" si="68"/>
        <v>0</v>
      </c>
      <c r="AV89" s="18">
        <f t="shared" si="68"/>
        <v>0</v>
      </c>
      <c r="AW89" s="18">
        <f t="shared" si="68"/>
        <v>0</v>
      </c>
      <c r="AX89" s="18">
        <f t="shared" si="68"/>
        <v>0</v>
      </c>
      <c r="AY89" s="18">
        <f t="shared" si="68"/>
        <v>0</v>
      </c>
      <c r="AZ89" s="18">
        <f t="shared" si="68"/>
        <v>0</v>
      </c>
      <c r="BA89" s="18">
        <f t="shared" si="68"/>
        <v>0</v>
      </c>
      <c r="BB89" s="18">
        <f t="shared" si="68"/>
        <v>0</v>
      </c>
      <c r="BC89" s="18">
        <f t="shared" si="68"/>
        <v>0</v>
      </c>
      <c r="BD89" s="18">
        <f t="shared" si="68"/>
        <v>0</v>
      </c>
      <c r="BE89" s="18">
        <f t="shared" si="68"/>
        <v>0</v>
      </c>
      <c r="BF89" s="18">
        <f t="shared" si="68"/>
        <v>0</v>
      </c>
      <c r="BG89" s="18">
        <f t="shared" si="68"/>
        <v>0</v>
      </c>
      <c r="BH89" s="18">
        <f t="shared" si="68"/>
        <v>0</v>
      </c>
      <c r="BI89" s="18">
        <f t="shared" si="68"/>
        <v>0</v>
      </c>
      <c r="BJ89" s="18">
        <f t="shared" si="68"/>
        <v>0</v>
      </c>
      <c r="BK89" s="18">
        <f t="shared" si="68"/>
        <v>0</v>
      </c>
      <c r="BL89" s="18">
        <f t="shared" si="68"/>
        <v>0</v>
      </c>
      <c r="BM89" s="18">
        <f t="shared" si="68"/>
        <v>0</v>
      </c>
      <c r="BN89" s="18">
        <f t="shared" si="68"/>
        <v>0</v>
      </c>
      <c r="BO89" s="18">
        <f t="shared" ref="BO89" si="69">SUM(BO85:BO88)</f>
        <v>0</v>
      </c>
    </row>
    <row r="90" spans="1:69" ht="17.25" x14ac:dyDescent="0.3">
      <c r="B90" s="16" t="s">
        <v>26</v>
      </c>
      <c r="C90" s="17"/>
      <c r="D90" s="19">
        <f t="shared" ref="D90:BN90" si="70">PRODUCT(D89,$E$4)</f>
        <v>0</v>
      </c>
      <c r="E90" s="19">
        <f t="shared" si="70"/>
        <v>0</v>
      </c>
      <c r="F90" s="19">
        <f t="shared" si="70"/>
        <v>0</v>
      </c>
      <c r="G90" s="19">
        <f t="shared" si="70"/>
        <v>0</v>
      </c>
      <c r="H90" s="19">
        <f t="shared" si="70"/>
        <v>0</v>
      </c>
      <c r="I90" s="19">
        <f t="shared" si="70"/>
        <v>0</v>
      </c>
      <c r="J90" s="19">
        <f t="shared" si="70"/>
        <v>0</v>
      </c>
      <c r="K90" s="19">
        <f t="shared" si="70"/>
        <v>0</v>
      </c>
      <c r="L90" s="19">
        <f t="shared" si="70"/>
        <v>0</v>
      </c>
      <c r="M90" s="19">
        <f t="shared" si="70"/>
        <v>0</v>
      </c>
      <c r="N90" s="19">
        <f t="shared" si="70"/>
        <v>0.14000000000000001</v>
      </c>
      <c r="O90" s="19">
        <f t="shared" si="70"/>
        <v>0</v>
      </c>
      <c r="P90" s="19">
        <f t="shared" si="70"/>
        <v>0</v>
      </c>
      <c r="Q90" s="19">
        <f t="shared" si="70"/>
        <v>0</v>
      </c>
      <c r="R90" s="19">
        <f t="shared" si="70"/>
        <v>0</v>
      </c>
      <c r="S90" s="19">
        <f t="shared" si="70"/>
        <v>0</v>
      </c>
      <c r="T90" s="19">
        <f t="shared" si="70"/>
        <v>0</v>
      </c>
      <c r="U90" s="19">
        <f t="shared" si="70"/>
        <v>0</v>
      </c>
      <c r="V90" s="19">
        <f t="shared" si="70"/>
        <v>0</v>
      </c>
      <c r="W90" s="19">
        <f>PRODUCT(W89,$E$4)</f>
        <v>0</v>
      </c>
      <c r="X90" s="19">
        <f t="shared" si="70"/>
        <v>0</v>
      </c>
      <c r="Y90" s="19">
        <f t="shared" si="70"/>
        <v>0</v>
      </c>
      <c r="Z90" s="19">
        <f t="shared" si="70"/>
        <v>0</v>
      </c>
      <c r="AA90" s="19">
        <f t="shared" si="70"/>
        <v>0</v>
      </c>
      <c r="AB90" s="19">
        <f t="shared" si="70"/>
        <v>0</v>
      </c>
      <c r="AC90" s="19">
        <f t="shared" si="70"/>
        <v>0</v>
      </c>
      <c r="AD90" s="19">
        <f t="shared" si="70"/>
        <v>0</v>
      </c>
      <c r="AE90" s="19">
        <f t="shared" si="70"/>
        <v>0</v>
      </c>
      <c r="AF90" s="19">
        <f t="shared" si="70"/>
        <v>0</v>
      </c>
      <c r="AG90" s="19">
        <f t="shared" si="70"/>
        <v>0</v>
      </c>
      <c r="AH90" s="19">
        <f t="shared" si="70"/>
        <v>0</v>
      </c>
      <c r="AI90" s="19">
        <f t="shared" si="70"/>
        <v>0</v>
      </c>
      <c r="AJ90" s="19">
        <f t="shared" si="70"/>
        <v>0</v>
      </c>
      <c r="AK90" s="19">
        <f t="shared" si="70"/>
        <v>0</v>
      </c>
      <c r="AL90" s="19">
        <f t="shared" si="70"/>
        <v>0</v>
      </c>
      <c r="AM90" s="19">
        <f t="shared" si="70"/>
        <v>0</v>
      </c>
      <c r="AN90" s="19">
        <f t="shared" si="70"/>
        <v>0.02</v>
      </c>
      <c r="AO90" s="19">
        <f t="shared" si="70"/>
        <v>0</v>
      </c>
      <c r="AP90" s="19">
        <f t="shared" si="70"/>
        <v>0</v>
      </c>
      <c r="AQ90" s="19">
        <f t="shared" si="70"/>
        <v>0</v>
      </c>
      <c r="AR90" s="19">
        <f t="shared" si="70"/>
        <v>0</v>
      </c>
      <c r="AS90" s="19">
        <f t="shared" si="70"/>
        <v>0</v>
      </c>
      <c r="AT90" s="19">
        <f t="shared" si="70"/>
        <v>0</v>
      </c>
      <c r="AU90" s="19">
        <f t="shared" si="70"/>
        <v>0</v>
      </c>
      <c r="AV90" s="19">
        <f t="shared" si="70"/>
        <v>0</v>
      </c>
      <c r="AW90" s="19">
        <f t="shared" si="70"/>
        <v>0</v>
      </c>
      <c r="AX90" s="19">
        <f t="shared" si="70"/>
        <v>0</v>
      </c>
      <c r="AY90" s="19">
        <f t="shared" si="70"/>
        <v>0</v>
      </c>
      <c r="AZ90" s="19">
        <f t="shared" si="70"/>
        <v>0</v>
      </c>
      <c r="BA90" s="19">
        <f t="shared" si="70"/>
        <v>0</v>
      </c>
      <c r="BB90" s="19">
        <f t="shared" si="70"/>
        <v>0</v>
      </c>
      <c r="BC90" s="19">
        <f t="shared" si="70"/>
        <v>0</v>
      </c>
      <c r="BD90" s="19">
        <f t="shared" si="70"/>
        <v>0</v>
      </c>
      <c r="BE90" s="19">
        <f t="shared" si="70"/>
        <v>0</v>
      </c>
      <c r="BF90" s="19">
        <f t="shared" si="70"/>
        <v>0</v>
      </c>
      <c r="BG90" s="19">
        <f t="shared" si="70"/>
        <v>0</v>
      </c>
      <c r="BH90" s="19">
        <f t="shared" si="70"/>
        <v>0</v>
      </c>
      <c r="BI90" s="19">
        <f t="shared" si="70"/>
        <v>0</v>
      </c>
      <c r="BJ90" s="19">
        <f t="shared" si="70"/>
        <v>0</v>
      </c>
      <c r="BK90" s="19">
        <f t="shared" si="70"/>
        <v>0</v>
      </c>
      <c r="BL90" s="19">
        <f t="shared" si="70"/>
        <v>0</v>
      </c>
      <c r="BM90" s="19">
        <f t="shared" si="70"/>
        <v>0</v>
      </c>
      <c r="BN90" s="19">
        <f t="shared" si="70"/>
        <v>0</v>
      </c>
      <c r="BO90" s="19">
        <f t="shared" ref="BO90" si="71">PRODUCT(BO89,$E$4)</f>
        <v>0</v>
      </c>
    </row>
    <row r="92" spans="1:69" ht="17.25" x14ac:dyDescent="0.3">
      <c r="A92" s="22"/>
      <c r="B92" s="23" t="s">
        <v>28</v>
      </c>
      <c r="C92" s="24" t="s">
        <v>29</v>
      </c>
      <c r="D92" s="25">
        <f>D42</f>
        <v>67.27</v>
      </c>
      <c r="E92" s="25">
        <f t="shared" ref="E92:BN92" si="72">E42</f>
        <v>66</v>
      </c>
      <c r="F92" s="25">
        <f t="shared" si="72"/>
        <v>97.36</v>
      </c>
      <c r="G92" s="25">
        <f t="shared" si="72"/>
        <v>599.94000000000005</v>
      </c>
      <c r="H92" s="25">
        <f t="shared" si="72"/>
        <v>925.9</v>
      </c>
      <c r="I92" s="25">
        <f t="shared" si="72"/>
        <v>590</v>
      </c>
      <c r="J92" s="25">
        <f t="shared" si="72"/>
        <v>71.38</v>
      </c>
      <c r="K92" s="25">
        <f t="shared" si="72"/>
        <v>662.44</v>
      </c>
      <c r="L92" s="25">
        <f t="shared" si="72"/>
        <v>200.83</v>
      </c>
      <c r="M92" s="25">
        <f t="shared" si="72"/>
        <v>355</v>
      </c>
      <c r="N92" s="25">
        <f t="shared" si="72"/>
        <v>99.49</v>
      </c>
      <c r="O92" s="25">
        <f t="shared" si="72"/>
        <v>320.32</v>
      </c>
      <c r="P92" s="25">
        <f t="shared" si="72"/>
        <v>231.58</v>
      </c>
      <c r="Q92" s="25">
        <f t="shared" si="72"/>
        <v>216.66</v>
      </c>
      <c r="R92" s="25">
        <f t="shared" si="72"/>
        <v>0</v>
      </c>
      <c r="S92" s="25">
        <f t="shared" si="72"/>
        <v>130</v>
      </c>
      <c r="T92" s="25">
        <f t="shared" si="72"/>
        <v>146</v>
      </c>
      <c r="U92" s="25">
        <f t="shared" si="72"/>
        <v>870</v>
      </c>
      <c r="V92" s="25">
        <f t="shared" si="72"/>
        <v>121.57</v>
      </c>
      <c r="W92" s="25">
        <f>W42</f>
        <v>0</v>
      </c>
      <c r="X92" s="25">
        <f t="shared" si="72"/>
        <v>5.3</v>
      </c>
      <c r="Y92" s="25">
        <f t="shared" si="72"/>
        <v>0</v>
      </c>
      <c r="Z92" s="25">
        <f t="shared" si="72"/>
        <v>239.76</v>
      </c>
      <c r="AA92" s="25">
        <f t="shared" si="72"/>
        <v>324.92</v>
      </c>
      <c r="AB92" s="25">
        <f t="shared" si="72"/>
        <v>273.52999999999997</v>
      </c>
      <c r="AC92" s="25">
        <f t="shared" si="72"/>
        <v>288.5</v>
      </c>
      <c r="AD92" s="25">
        <f t="shared" si="72"/>
        <v>95.22</v>
      </c>
      <c r="AE92" s="25">
        <f t="shared" si="72"/>
        <v>300</v>
      </c>
      <c r="AF92" s="25">
        <f t="shared" si="72"/>
        <v>149</v>
      </c>
      <c r="AG92" s="25">
        <f t="shared" si="72"/>
        <v>210.25</v>
      </c>
      <c r="AH92" s="25">
        <f t="shared" si="72"/>
        <v>55</v>
      </c>
      <c r="AI92" s="25">
        <f t="shared" si="72"/>
        <v>65.75</v>
      </c>
      <c r="AJ92" s="25">
        <f t="shared" si="72"/>
        <v>43.56</v>
      </c>
      <c r="AK92" s="25">
        <f t="shared" si="72"/>
        <v>190</v>
      </c>
      <c r="AL92" s="25">
        <f t="shared" si="72"/>
        <v>165</v>
      </c>
      <c r="AM92" s="25">
        <f t="shared" si="72"/>
        <v>0</v>
      </c>
      <c r="AN92" s="25">
        <f t="shared" si="72"/>
        <v>250</v>
      </c>
      <c r="AO92" s="25">
        <f t="shared" si="72"/>
        <v>0</v>
      </c>
      <c r="AP92" s="25">
        <f t="shared" si="72"/>
        <v>190</v>
      </c>
      <c r="AQ92" s="25">
        <f t="shared" si="72"/>
        <v>86.38</v>
      </c>
      <c r="AR92" s="25">
        <f t="shared" si="72"/>
        <v>70</v>
      </c>
      <c r="AS92" s="25">
        <f t="shared" si="72"/>
        <v>150</v>
      </c>
      <c r="AT92" s="25">
        <f t="shared" si="72"/>
        <v>70.739999999999995</v>
      </c>
      <c r="AU92" s="25">
        <f t="shared" si="72"/>
        <v>64.290000000000006</v>
      </c>
      <c r="AV92" s="25">
        <f t="shared" si="72"/>
        <v>62.5</v>
      </c>
      <c r="AW92" s="25">
        <f t="shared" si="72"/>
        <v>114.28</v>
      </c>
      <c r="AX92" s="25">
        <f t="shared" si="72"/>
        <v>84.44</v>
      </c>
      <c r="AY92" s="25">
        <f t="shared" si="72"/>
        <v>75</v>
      </c>
      <c r="AZ92" s="25">
        <f t="shared" si="72"/>
        <v>110</v>
      </c>
      <c r="BA92" s="25">
        <f t="shared" si="72"/>
        <v>225</v>
      </c>
      <c r="BB92" s="25">
        <f t="shared" si="72"/>
        <v>364</v>
      </c>
      <c r="BC92" s="25">
        <f t="shared" si="72"/>
        <v>550</v>
      </c>
      <c r="BD92" s="25">
        <f t="shared" si="72"/>
        <v>195.06</v>
      </c>
      <c r="BE92" s="25">
        <f t="shared" si="72"/>
        <v>330</v>
      </c>
      <c r="BF92" s="25">
        <f t="shared" si="72"/>
        <v>0</v>
      </c>
      <c r="BG92" s="25">
        <f t="shared" si="72"/>
        <v>29</v>
      </c>
      <c r="BH92" s="25">
        <f t="shared" si="72"/>
        <v>39</v>
      </c>
      <c r="BI92" s="25">
        <f t="shared" si="72"/>
        <v>49</v>
      </c>
      <c r="BJ92" s="25">
        <f t="shared" si="72"/>
        <v>19</v>
      </c>
      <c r="BK92" s="25">
        <f t="shared" si="72"/>
        <v>57.3</v>
      </c>
      <c r="BL92" s="25">
        <f t="shared" si="72"/>
        <v>276.20999999999998</v>
      </c>
      <c r="BM92" s="25">
        <f t="shared" si="72"/>
        <v>154.44</v>
      </c>
      <c r="BN92" s="25">
        <f t="shared" si="72"/>
        <v>14.89</v>
      </c>
      <c r="BO92" s="25">
        <f t="shared" ref="BO92" si="73">BO42</f>
        <v>6</v>
      </c>
    </row>
    <row r="93" spans="1:69" ht="17.25" x14ac:dyDescent="0.3">
      <c r="B93" s="16" t="s">
        <v>30</v>
      </c>
      <c r="C93" s="17" t="s">
        <v>29</v>
      </c>
      <c r="D93" s="18">
        <f>D92/1000</f>
        <v>6.7269999999999996E-2</v>
      </c>
      <c r="E93" s="18">
        <f t="shared" ref="E93:BN93" si="74">E92/1000</f>
        <v>6.6000000000000003E-2</v>
      </c>
      <c r="F93" s="18">
        <f t="shared" si="74"/>
        <v>9.7360000000000002E-2</v>
      </c>
      <c r="G93" s="18">
        <f t="shared" si="74"/>
        <v>0.59994000000000003</v>
      </c>
      <c r="H93" s="18">
        <f t="shared" si="74"/>
        <v>0.92589999999999995</v>
      </c>
      <c r="I93" s="18">
        <f t="shared" si="74"/>
        <v>0.59</v>
      </c>
      <c r="J93" s="18">
        <f t="shared" si="74"/>
        <v>7.1379999999999999E-2</v>
      </c>
      <c r="K93" s="18">
        <f t="shared" si="74"/>
        <v>0.66244000000000003</v>
      </c>
      <c r="L93" s="18">
        <f t="shared" si="74"/>
        <v>0.20083000000000001</v>
      </c>
      <c r="M93" s="18">
        <f t="shared" si="74"/>
        <v>0.35499999999999998</v>
      </c>
      <c r="N93" s="18">
        <f t="shared" si="74"/>
        <v>9.9489999999999995E-2</v>
      </c>
      <c r="O93" s="18">
        <f t="shared" si="74"/>
        <v>0.32031999999999999</v>
      </c>
      <c r="P93" s="18">
        <f t="shared" si="74"/>
        <v>0.23158000000000001</v>
      </c>
      <c r="Q93" s="18">
        <f t="shared" si="74"/>
        <v>0.21665999999999999</v>
      </c>
      <c r="R93" s="18">
        <f t="shared" si="74"/>
        <v>0</v>
      </c>
      <c r="S93" s="18">
        <f t="shared" si="74"/>
        <v>0.13</v>
      </c>
      <c r="T93" s="18">
        <f t="shared" si="74"/>
        <v>0.14599999999999999</v>
      </c>
      <c r="U93" s="18">
        <f t="shared" si="74"/>
        <v>0.87</v>
      </c>
      <c r="V93" s="18">
        <f t="shared" si="74"/>
        <v>0.12157</v>
      </c>
      <c r="W93" s="18">
        <f>W92/1000</f>
        <v>0</v>
      </c>
      <c r="X93" s="18">
        <f t="shared" si="74"/>
        <v>5.3E-3</v>
      </c>
      <c r="Y93" s="18">
        <f t="shared" si="74"/>
        <v>0</v>
      </c>
      <c r="Z93" s="18">
        <f t="shared" si="74"/>
        <v>0.23976</v>
      </c>
      <c r="AA93" s="18">
        <f t="shared" si="74"/>
        <v>0.32492000000000004</v>
      </c>
      <c r="AB93" s="18">
        <f t="shared" si="74"/>
        <v>0.27353</v>
      </c>
      <c r="AC93" s="18">
        <f t="shared" si="74"/>
        <v>0.28849999999999998</v>
      </c>
      <c r="AD93" s="18">
        <f t="shared" si="74"/>
        <v>9.5219999999999999E-2</v>
      </c>
      <c r="AE93" s="18">
        <f t="shared" si="74"/>
        <v>0.3</v>
      </c>
      <c r="AF93" s="18">
        <f t="shared" si="74"/>
        <v>0.14899999999999999</v>
      </c>
      <c r="AG93" s="18">
        <f t="shared" si="74"/>
        <v>0.21024999999999999</v>
      </c>
      <c r="AH93" s="18">
        <f t="shared" si="74"/>
        <v>5.5E-2</v>
      </c>
      <c r="AI93" s="18">
        <f t="shared" si="74"/>
        <v>6.5750000000000003E-2</v>
      </c>
      <c r="AJ93" s="18">
        <f t="shared" si="74"/>
        <v>4.3560000000000001E-2</v>
      </c>
      <c r="AK93" s="18">
        <f t="shared" si="74"/>
        <v>0.19</v>
      </c>
      <c r="AL93" s="18">
        <f t="shared" si="74"/>
        <v>0.16500000000000001</v>
      </c>
      <c r="AM93" s="18">
        <f t="shared" si="74"/>
        <v>0</v>
      </c>
      <c r="AN93" s="18">
        <f t="shared" si="74"/>
        <v>0.25</v>
      </c>
      <c r="AO93" s="18">
        <f t="shared" si="74"/>
        <v>0</v>
      </c>
      <c r="AP93" s="18">
        <f t="shared" si="74"/>
        <v>0.19</v>
      </c>
      <c r="AQ93" s="18">
        <f t="shared" si="74"/>
        <v>8.6379999999999998E-2</v>
      </c>
      <c r="AR93" s="18">
        <f t="shared" si="74"/>
        <v>7.0000000000000007E-2</v>
      </c>
      <c r="AS93" s="18">
        <f t="shared" si="74"/>
        <v>0.15</v>
      </c>
      <c r="AT93" s="18">
        <f t="shared" si="74"/>
        <v>7.0739999999999997E-2</v>
      </c>
      <c r="AU93" s="18">
        <f t="shared" si="74"/>
        <v>6.429E-2</v>
      </c>
      <c r="AV93" s="18">
        <f t="shared" si="74"/>
        <v>6.25E-2</v>
      </c>
      <c r="AW93" s="18">
        <f t="shared" si="74"/>
        <v>0.11428000000000001</v>
      </c>
      <c r="AX93" s="18">
        <f t="shared" si="74"/>
        <v>8.4440000000000001E-2</v>
      </c>
      <c r="AY93" s="18">
        <f t="shared" si="74"/>
        <v>7.4999999999999997E-2</v>
      </c>
      <c r="AZ93" s="18">
        <f t="shared" si="74"/>
        <v>0.11</v>
      </c>
      <c r="BA93" s="18">
        <f t="shared" si="74"/>
        <v>0.22500000000000001</v>
      </c>
      <c r="BB93" s="18">
        <f t="shared" si="74"/>
        <v>0.36399999999999999</v>
      </c>
      <c r="BC93" s="18">
        <f t="shared" si="74"/>
        <v>0.55000000000000004</v>
      </c>
      <c r="BD93" s="18">
        <f t="shared" si="74"/>
        <v>0.19506000000000001</v>
      </c>
      <c r="BE93" s="18">
        <f t="shared" si="74"/>
        <v>0.33</v>
      </c>
      <c r="BF93" s="18">
        <f t="shared" si="74"/>
        <v>0</v>
      </c>
      <c r="BG93" s="18">
        <f t="shared" si="74"/>
        <v>2.9000000000000001E-2</v>
      </c>
      <c r="BH93" s="18">
        <f t="shared" si="74"/>
        <v>3.9E-2</v>
      </c>
      <c r="BI93" s="18">
        <f t="shared" si="74"/>
        <v>4.9000000000000002E-2</v>
      </c>
      <c r="BJ93" s="18">
        <f t="shared" si="74"/>
        <v>1.9E-2</v>
      </c>
      <c r="BK93" s="18">
        <f t="shared" si="74"/>
        <v>5.7299999999999997E-2</v>
      </c>
      <c r="BL93" s="18">
        <f t="shared" si="74"/>
        <v>0.27620999999999996</v>
      </c>
      <c r="BM93" s="18">
        <f t="shared" si="74"/>
        <v>0.15443999999999999</v>
      </c>
      <c r="BN93" s="18">
        <f t="shared" si="74"/>
        <v>1.489E-2</v>
      </c>
      <c r="BO93" s="18">
        <f t="shared" ref="BO93" si="75">BO92/1000</f>
        <v>6.0000000000000001E-3</v>
      </c>
    </row>
    <row r="94" spans="1:69" ht="17.25" x14ac:dyDescent="0.3">
      <c r="A94" s="26"/>
      <c r="B94" s="27" t="s">
        <v>31</v>
      </c>
      <c r="C94" s="95"/>
      <c r="D94" s="28">
        <f>D90*D92</f>
        <v>0</v>
      </c>
      <c r="E94" s="28">
        <f t="shared" ref="E94:BN94" si="76">E90*E92</f>
        <v>0</v>
      </c>
      <c r="F94" s="28">
        <f t="shared" si="76"/>
        <v>0</v>
      </c>
      <c r="G94" s="28">
        <f t="shared" si="76"/>
        <v>0</v>
      </c>
      <c r="H94" s="28">
        <f t="shared" si="76"/>
        <v>0</v>
      </c>
      <c r="I94" s="28">
        <f t="shared" si="76"/>
        <v>0</v>
      </c>
      <c r="J94" s="28">
        <f t="shared" si="76"/>
        <v>0</v>
      </c>
      <c r="K94" s="28">
        <f t="shared" si="76"/>
        <v>0</v>
      </c>
      <c r="L94" s="28">
        <f t="shared" si="76"/>
        <v>0</v>
      </c>
      <c r="M94" s="28">
        <f t="shared" si="76"/>
        <v>0</v>
      </c>
      <c r="N94" s="28">
        <f t="shared" si="76"/>
        <v>13.928600000000001</v>
      </c>
      <c r="O94" s="28">
        <f t="shared" si="76"/>
        <v>0</v>
      </c>
      <c r="P94" s="28">
        <f t="shared" si="76"/>
        <v>0</v>
      </c>
      <c r="Q94" s="28">
        <f t="shared" si="76"/>
        <v>0</v>
      </c>
      <c r="R94" s="28">
        <f t="shared" si="76"/>
        <v>0</v>
      </c>
      <c r="S94" s="28">
        <f t="shared" si="76"/>
        <v>0</v>
      </c>
      <c r="T94" s="28">
        <f t="shared" si="76"/>
        <v>0</v>
      </c>
      <c r="U94" s="28">
        <f t="shared" si="76"/>
        <v>0</v>
      </c>
      <c r="V94" s="28">
        <f t="shared" si="76"/>
        <v>0</v>
      </c>
      <c r="W94" s="28">
        <f>W90*W92</f>
        <v>0</v>
      </c>
      <c r="X94" s="28">
        <f t="shared" si="76"/>
        <v>0</v>
      </c>
      <c r="Y94" s="28">
        <f t="shared" si="76"/>
        <v>0</v>
      </c>
      <c r="Z94" s="28">
        <f t="shared" si="76"/>
        <v>0</v>
      </c>
      <c r="AA94" s="28">
        <f t="shared" si="76"/>
        <v>0</v>
      </c>
      <c r="AB94" s="28">
        <f t="shared" si="76"/>
        <v>0</v>
      </c>
      <c r="AC94" s="28">
        <f t="shared" si="76"/>
        <v>0</v>
      </c>
      <c r="AD94" s="28">
        <f t="shared" si="76"/>
        <v>0</v>
      </c>
      <c r="AE94" s="28">
        <f t="shared" si="76"/>
        <v>0</v>
      </c>
      <c r="AF94" s="28">
        <f t="shared" si="76"/>
        <v>0</v>
      </c>
      <c r="AG94" s="28">
        <f t="shared" si="76"/>
        <v>0</v>
      </c>
      <c r="AH94" s="28">
        <f t="shared" si="76"/>
        <v>0</v>
      </c>
      <c r="AI94" s="28">
        <f t="shared" si="76"/>
        <v>0</v>
      </c>
      <c r="AJ94" s="28">
        <f t="shared" si="76"/>
        <v>0</v>
      </c>
      <c r="AK94" s="28">
        <f t="shared" si="76"/>
        <v>0</v>
      </c>
      <c r="AL94" s="28">
        <f t="shared" si="76"/>
        <v>0</v>
      </c>
      <c r="AM94" s="28">
        <f t="shared" si="76"/>
        <v>0</v>
      </c>
      <c r="AN94" s="28">
        <f t="shared" si="76"/>
        <v>5</v>
      </c>
      <c r="AO94" s="28">
        <f t="shared" si="76"/>
        <v>0</v>
      </c>
      <c r="AP94" s="28">
        <f t="shared" si="76"/>
        <v>0</v>
      </c>
      <c r="AQ94" s="28">
        <f t="shared" si="76"/>
        <v>0</v>
      </c>
      <c r="AR94" s="28">
        <f t="shared" si="76"/>
        <v>0</v>
      </c>
      <c r="AS94" s="28">
        <f t="shared" si="76"/>
        <v>0</v>
      </c>
      <c r="AT94" s="28">
        <f t="shared" si="76"/>
        <v>0</v>
      </c>
      <c r="AU94" s="28">
        <f t="shared" si="76"/>
        <v>0</v>
      </c>
      <c r="AV94" s="28">
        <f t="shared" si="76"/>
        <v>0</v>
      </c>
      <c r="AW94" s="28">
        <f t="shared" si="76"/>
        <v>0</v>
      </c>
      <c r="AX94" s="28">
        <f t="shared" si="76"/>
        <v>0</v>
      </c>
      <c r="AY94" s="28">
        <f t="shared" si="76"/>
        <v>0</v>
      </c>
      <c r="AZ94" s="28">
        <f t="shared" si="76"/>
        <v>0</v>
      </c>
      <c r="BA94" s="28">
        <f t="shared" si="76"/>
        <v>0</v>
      </c>
      <c r="BB94" s="28">
        <f t="shared" si="76"/>
        <v>0</v>
      </c>
      <c r="BC94" s="28">
        <f t="shared" si="76"/>
        <v>0</v>
      </c>
      <c r="BD94" s="28">
        <f t="shared" si="76"/>
        <v>0</v>
      </c>
      <c r="BE94" s="28">
        <f t="shared" si="76"/>
        <v>0</v>
      </c>
      <c r="BF94" s="28">
        <f t="shared" si="76"/>
        <v>0</v>
      </c>
      <c r="BG94" s="28">
        <f t="shared" si="76"/>
        <v>0</v>
      </c>
      <c r="BH94" s="28">
        <f t="shared" si="76"/>
        <v>0</v>
      </c>
      <c r="BI94" s="28">
        <f t="shared" si="76"/>
        <v>0</v>
      </c>
      <c r="BJ94" s="28">
        <f t="shared" si="76"/>
        <v>0</v>
      </c>
      <c r="BK94" s="28">
        <f t="shared" si="76"/>
        <v>0</v>
      </c>
      <c r="BL94" s="28">
        <f t="shared" si="76"/>
        <v>0</v>
      </c>
      <c r="BM94" s="28">
        <f t="shared" si="76"/>
        <v>0</v>
      </c>
      <c r="BN94" s="28">
        <f t="shared" si="76"/>
        <v>0</v>
      </c>
      <c r="BO94" s="28">
        <f t="shared" ref="BO94" si="77">BO90*BO92</f>
        <v>0</v>
      </c>
      <c r="BP94" s="29">
        <f>SUM(D94:BN94)</f>
        <v>18.928600000000003</v>
      </c>
      <c r="BQ94" s="30">
        <f>BP94/$C$7</f>
        <v>18.928600000000003</v>
      </c>
    </row>
    <row r="95" spans="1:69" ht="17.25" x14ac:dyDescent="0.3">
      <c r="A95" s="26"/>
      <c r="B95" s="27" t="s">
        <v>32</v>
      </c>
      <c r="C95" s="95"/>
      <c r="D95" s="28">
        <f>D90*D92</f>
        <v>0</v>
      </c>
      <c r="E95" s="28">
        <f t="shared" ref="E95:BN95" si="78">E90*E92</f>
        <v>0</v>
      </c>
      <c r="F95" s="28">
        <f t="shared" si="78"/>
        <v>0</v>
      </c>
      <c r="G95" s="28">
        <f t="shared" si="78"/>
        <v>0</v>
      </c>
      <c r="H95" s="28">
        <f t="shared" si="78"/>
        <v>0</v>
      </c>
      <c r="I95" s="28">
        <f t="shared" si="78"/>
        <v>0</v>
      </c>
      <c r="J95" s="28">
        <f t="shared" si="78"/>
        <v>0</v>
      </c>
      <c r="K95" s="28">
        <f t="shared" si="78"/>
        <v>0</v>
      </c>
      <c r="L95" s="28">
        <f t="shared" si="78"/>
        <v>0</v>
      </c>
      <c r="M95" s="28">
        <f t="shared" si="78"/>
        <v>0</v>
      </c>
      <c r="N95" s="28">
        <f t="shared" si="78"/>
        <v>13.928600000000001</v>
      </c>
      <c r="O95" s="28">
        <f t="shared" si="78"/>
        <v>0</v>
      </c>
      <c r="P95" s="28">
        <f t="shared" si="78"/>
        <v>0</v>
      </c>
      <c r="Q95" s="28">
        <f t="shared" si="78"/>
        <v>0</v>
      </c>
      <c r="R95" s="28">
        <f t="shared" si="78"/>
        <v>0</v>
      </c>
      <c r="S95" s="28">
        <f t="shared" si="78"/>
        <v>0</v>
      </c>
      <c r="T95" s="28">
        <f t="shared" si="78"/>
        <v>0</v>
      </c>
      <c r="U95" s="28">
        <f t="shared" si="78"/>
        <v>0</v>
      </c>
      <c r="V95" s="28">
        <f t="shared" si="78"/>
        <v>0</v>
      </c>
      <c r="W95" s="28">
        <f>W90*W92</f>
        <v>0</v>
      </c>
      <c r="X95" s="28">
        <f t="shared" si="78"/>
        <v>0</v>
      </c>
      <c r="Y95" s="28">
        <f t="shared" si="78"/>
        <v>0</v>
      </c>
      <c r="Z95" s="28">
        <f t="shared" si="78"/>
        <v>0</v>
      </c>
      <c r="AA95" s="28">
        <f t="shared" si="78"/>
        <v>0</v>
      </c>
      <c r="AB95" s="28">
        <f t="shared" si="78"/>
        <v>0</v>
      </c>
      <c r="AC95" s="28">
        <f t="shared" si="78"/>
        <v>0</v>
      </c>
      <c r="AD95" s="28">
        <f t="shared" si="78"/>
        <v>0</v>
      </c>
      <c r="AE95" s="28">
        <f t="shared" si="78"/>
        <v>0</v>
      </c>
      <c r="AF95" s="28">
        <f t="shared" si="78"/>
        <v>0</v>
      </c>
      <c r="AG95" s="28">
        <f t="shared" si="78"/>
        <v>0</v>
      </c>
      <c r="AH95" s="28">
        <f t="shared" si="78"/>
        <v>0</v>
      </c>
      <c r="AI95" s="28">
        <f t="shared" si="78"/>
        <v>0</v>
      </c>
      <c r="AJ95" s="28">
        <f t="shared" si="78"/>
        <v>0</v>
      </c>
      <c r="AK95" s="28">
        <f t="shared" si="78"/>
        <v>0</v>
      </c>
      <c r="AL95" s="28">
        <f t="shared" si="78"/>
        <v>0</v>
      </c>
      <c r="AM95" s="28">
        <f t="shared" si="78"/>
        <v>0</v>
      </c>
      <c r="AN95" s="28">
        <f t="shared" si="78"/>
        <v>5</v>
      </c>
      <c r="AO95" s="28">
        <f t="shared" si="78"/>
        <v>0</v>
      </c>
      <c r="AP95" s="28">
        <f t="shared" si="78"/>
        <v>0</v>
      </c>
      <c r="AQ95" s="28">
        <f t="shared" si="78"/>
        <v>0</v>
      </c>
      <c r="AR95" s="28">
        <f t="shared" si="78"/>
        <v>0</v>
      </c>
      <c r="AS95" s="28">
        <f t="shared" si="78"/>
        <v>0</v>
      </c>
      <c r="AT95" s="28">
        <f t="shared" si="78"/>
        <v>0</v>
      </c>
      <c r="AU95" s="28">
        <f t="shared" si="78"/>
        <v>0</v>
      </c>
      <c r="AV95" s="28">
        <f t="shared" si="78"/>
        <v>0</v>
      </c>
      <c r="AW95" s="28">
        <f t="shared" si="78"/>
        <v>0</v>
      </c>
      <c r="AX95" s="28">
        <f t="shared" si="78"/>
        <v>0</v>
      </c>
      <c r="AY95" s="28">
        <f t="shared" si="78"/>
        <v>0</v>
      </c>
      <c r="AZ95" s="28">
        <f t="shared" si="78"/>
        <v>0</v>
      </c>
      <c r="BA95" s="28">
        <f t="shared" si="78"/>
        <v>0</v>
      </c>
      <c r="BB95" s="28">
        <f t="shared" si="78"/>
        <v>0</v>
      </c>
      <c r="BC95" s="28">
        <f t="shared" si="78"/>
        <v>0</v>
      </c>
      <c r="BD95" s="28">
        <f t="shared" si="78"/>
        <v>0</v>
      </c>
      <c r="BE95" s="28">
        <f t="shared" si="78"/>
        <v>0</v>
      </c>
      <c r="BF95" s="28">
        <f t="shared" si="78"/>
        <v>0</v>
      </c>
      <c r="BG95" s="28">
        <f t="shared" si="78"/>
        <v>0</v>
      </c>
      <c r="BH95" s="28">
        <f t="shared" si="78"/>
        <v>0</v>
      </c>
      <c r="BI95" s="28">
        <f t="shared" si="78"/>
        <v>0</v>
      </c>
      <c r="BJ95" s="28">
        <f t="shared" si="78"/>
        <v>0</v>
      </c>
      <c r="BK95" s="28">
        <f t="shared" si="78"/>
        <v>0</v>
      </c>
      <c r="BL95" s="28">
        <f t="shared" si="78"/>
        <v>0</v>
      </c>
      <c r="BM95" s="28">
        <f t="shared" si="78"/>
        <v>0</v>
      </c>
      <c r="BN95" s="28">
        <f t="shared" si="78"/>
        <v>0</v>
      </c>
      <c r="BO95" s="28">
        <f t="shared" ref="BO95" si="79">BO90*BO92</f>
        <v>0</v>
      </c>
      <c r="BP95" s="29">
        <f>SUM(D95:BN95)</f>
        <v>18.928600000000003</v>
      </c>
      <c r="BQ95" s="30">
        <f>BP95/$C$7</f>
        <v>18.928600000000003</v>
      </c>
    </row>
    <row r="98" spans="1:69" ht="15" customHeight="1" x14ac:dyDescent="0.25">
      <c r="A98" s="86"/>
      <c r="B98" s="3" t="s">
        <v>3</v>
      </c>
      <c r="C98" s="88" t="s">
        <v>4</v>
      </c>
      <c r="D98" s="90" t="str">
        <f t="shared" ref="D98:BN98" si="80">D5</f>
        <v>Хлеб пшеничный</v>
      </c>
      <c r="E98" s="90" t="str">
        <f t="shared" si="80"/>
        <v>Хлеб ржано-пшеничный</v>
      </c>
      <c r="F98" s="90" t="str">
        <f t="shared" si="80"/>
        <v>Сахар</v>
      </c>
      <c r="G98" s="90" t="str">
        <f t="shared" si="80"/>
        <v>Чай</v>
      </c>
      <c r="H98" s="90" t="str">
        <f t="shared" si="80"/>
        <v>Какао</v>
      </c>
      <c r="I98" s="90" t="str">
        <f t="shared" si="80"/>
        <v>Кофейный напиток</v>
      </c>
      <c r="J98" s="90" t="str">
        <f t="shared" si="80"/>
        <v>Молоко 2,5%</v>
      </c>
      <c r="K98" s="90" t="str">
        <f t="shared" si="80"/>
        <v>Масло сливочное</v>
      </c>
      <c r="L98" s="90" t="str">
        <f t="shared" si="80"/>
        <v>Сметана 15%</v>
      </c>
      <c r="M98" s="90" t="str">
        <f t="shared" si="80"/>
        <v>Молоко сухое</v>
      </c>
      <c r="N98" s="90" t="str">
        <f t="shared" si="80"/>
        <v>Снежок 2,5 %</v>
      </c>
      <c r="O98" s="90" t="str">
        <f t="shared" si="80"/>
        <v>Творог 5%</v>
      </c>
      <c r="P98" s="90" t="str">
        <f t="shared" si="80"/>
        <v>Молоко сгущенное</v>
      </c>
      <c r="Q98" s="90" t="str">
        <f t="shared" si="80"/>
        <v xml:space="preserve">Джем Сава </v>
      </c>
      <c r="R98" s="90" t="str">
        <f t="shared" si="80"/>
        <v>Сыр</v>
      </c>
      <c r="S98" s="90" t="str">
        <f t="shared" si="80"/>
        <v>Зеленый горошек</v>
      </c>
      <c r="T98" s="90" t="str">
        <f t="shared" si="80"/>
        <v>Кукуруза консервирован.</v>
      </c>
      <c r="U98" s="90" t="str">
        <f t="shared" si="80"/>
        <v>Консервы рыбные</v>
      </c>
      <c r="V98" s="90" t="str">
        <f t="shared" si="80"/>
        <v>Огурцы консервирован.</v>
      </c>
      <c r="W98" s="90" t="str">
        <f>W5</f>
        <v>Огурцы свежие</v>
      </c>
      <c r="X98" s="90" t="str">
        <f t="shared" si="80"/>
        <v>Яйцо</v>
      </c>
      <c r="Y98" s="90" t="str">
        <f t="shared" si="80"/>
        <v>Икра кабачковая</v>
      </c>
      <c r="Z98" s="90" t="str">
        <f t="shared" si="80"/>
        <v>Изюм</v>
      </c>
      <c r="AA98" s="90" t="str">
        <f t="shared" si="80"/>
        <v>Курага</v>
      </c>
      <c r="AB98" s="90" t="str">
        <f t="shared" si="80"/>
        <v>Чернослив</v>
      </c>
      <c r="AC98" s="90" t="str">
        <f t="shared" si="80"/>
        <v>Шиповник</v>
      </c>
      <c r="AD98" s="90" t="str">
        <f t="shared" si="80"/>
        <v>Сухофрукты</v>
      </c>
      <c r="AE98" s="90" t="str">
        <f t="shared" si="80"/>
        <v>Ягода свежемороженная</v>
      </c>
      <c r="AF98" s="90" t="str">
        <f t="shared" si="80"/>
        <v>Лимон</v>
      </c>
      <c r="AG98" s="90" t="str">
        <f t="shared" si="80"/>
        <v>Кисель</v>
      </c>
      <c r="AH98" s="90" t="str">
        <f t="shared" si="80"/>
        <v xml:space="preserve">Сок </v>
      </c>
      <c r="AI98" s="90" t="str">
        <f t="shared" si="80"/>
        <v>Макаронные изделия</v>
      </c>
      <c r="AJ98" s="90" t="str">
        <f t="shared" si="80"/>
        <v>Мука</v>
      </c>
      <c r="AK98" s="90" t="str">
        <f t="shared" si="80"/>
        <v>Дрожжи</v>
      </c>
      <c r="AL98" s="90" t="str">
        <f t="shared" si="80"/>
        <v>Печенье</v>
      </c>
      <c r="AM98" s="90" t="str">
        <f t="shared" si="80"/>
        <v>Пряники</v>
      </c>
      <c r="AN98" s="90" t="str">
        <f t="shared" si="80"/>
        <v>Вафли</v>
      </c>
      <c r="AO98" s="90" t="str">
        <f t="shared" si="80"/>
        <v>Конфеты</v>
      </c>
      <c r="AP98" s="90" t="str">
        <f t="shared" si="80"/>
        <v>Повидло Сава</v>
      </c>
      <c r="AQ98" s="90" t="str">
        <f t="shared" si="80"/>
        <v>Крупа геркулес</v>
      </c>
      <c r="AR98" s="90" t="str">
        <f t="shared" si="80"/>
        <v>Крупа горох</v>
      </c>
      <c r="AS98" s="90" t="str">
        <f t="shared" si="80"/>
        <v>Крупа гречневая</v>
      </c>
      <c r="AT98" s="90" t="str">
        <f t="shared" si="80"/>
        <v>Крупа кукурузная</v>
      </c>
      <c r="AU98" s="90" t="str">
        <f t="shared" si="80"/>
        <v>Крупа манная</v>
      </c>
      <c r="AV98" s="90" t="str">
        <f t="shared" si="80"/>
        <v>Крупа перловая</v>
      </c>
      <c r="AW98" s="90" t="str">
        <f t="shared" si="80"/>
        <v>Крупа пшеничная</v>
      </c>
      <c r="AX98" s="90" t="str">
        <f t="shared" si="80"/>
        <v>Крупа пшено</v>
      </c>
      <c r="AY98" s="90" t="str">
        <f t="shared" si="80"/>
        <v>Крупа ячневая</v>
      </c>
      <c r="AZ98" s="90" t="str">
        <f t="shared" si="80"/>
        <v>Рис</v>
      </c>
      <c r="BA98" s="90" t="str">
        <f t="shared" si="80"/>
        <v>Цыпленок бройлер</v>
      </c>
      <c r="BB98" s="90" t="str">
        <f t="shared" si="80"/>
        <v>Филе куриное</v>
      </c>
      <c r="BC98" s="90" t="str">
        <f t="shared" si="80"/>
        <v>Фарш говяжий</v>
      </c>
      <c r="BD98" s="90" t="str">
        <f t="shared" si="80"/>
        <v>Печень куриная</v>
      </c>
      <c r="BE98" s="90" t="str">
        <f t="shared" si="80"/>
        <v>Филе минтая</v>
      </c>
      <c r="BF98" s="90" t="str">
        <f t="shared" si="80"/>
        <v>Филе сельди слабосол.</v>
      </c>
      <c r="BG98" s="90" t="str">
        <f t="shared" si="80"/>
        <v>Картофель</v>
      </c>
      <c r="BH98" s="90" t="str">
        <f t="shared" si="80"/>
        <v>Морковь</v>
      </c>
      <c r="BI98" s="90" t="str">
        <f t="shared" si="80"/>
        <v>Лук</v>
      </c>
      <c r="BJ98" s="90" t="str">
        <f t="shared" si="80"/>
        <v>Капуста</v>
      </c>
      <c r="BK98" s="90" t="str">
        <f t="shared" si="80"/>
        <v>Свекла</v>
      </c>
      <c r="BL98" s="90" t="str">
        <f t="shared" si="80"/>
        <v>Томатная паста</v>
      </c>
      <c r="BM98" s="90" t="str">
        <f t="shared" si="80"/>
        <v>Масло растительное</v>
      </c>
      <c r="BN98" s="90" t="str">
        <f t="shared" si="80"/>
        <v>Соль</v>
      </c>
      <c r="BO98" s="90" t="str">
        <f t="shared" ref="BO98" si="81">BO5</f>
        <v>Аскорбиновая кислота</v>
      </c>
      <c r="BP98" s="96" t="s">
        <v>5</v>
      </c>
      <c r="BQ98" s="96" t="s">
        <v>6</v>
      </c>
    </row>
    <row r="99" spans="1:69" ht="36.75" customHeight="1" x14ac:dyDescent="0.25">
      <c r="A99" s="87"/>
      <c r="B99" s="4" t="s">
        <v>7</v>
      </c>
      <c r="C99" s="89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0"/>
      <c r="AA99" s="90"/>
      <c r="AB99" s="90"/>
      <c r="AC99" s="90"/>
      <c r="AD99" s="90"/>
      <c r="AE99" s="90"/>
      <c r="AF99" s="90"/>
      <c r="AG99" s="90"/>
      <c r="AH99" s="90"/>
      <c r="AI99" s="90"/>
      <c r="AJ99" s="90"/>
      <c r="AK99" s="90"/>
      <c r="AL99" s="90"/>
      <c r="AM99" s="90"/>
      <c r="AN99" s="90"/>
      <c r="AO99" s="90"/>
      <c r="AP99" s="90"/>
      <c r="AQ99" s="90"/>
      <c r="AR99" s="90"/>
      <c r="AS99" s="90"/>
      <c r="AT99" s="90"/>
      <c r="AU99" s="90"/>
      <c r="AV99" s="90"/>
      <c r="AW99" s="90"/>
      <c r="AX99" s="90"/>
      <c r="AY99" s="90"/>
      <c r="AZ99" s="90"/>
      <c r="BA99" s="90"/>
      <c r="BB99" s="90"/>
      <c r="BC99" s="90"/>
      <c r="BD99" s="90"/>
      <c r="BE99" s="90"/>
      <c r="BF99" s="90"/>
      <c r="BG99" s="90"/>
      <c r="BH99" s="90"/>
      <c r="BI99" s="90"/>
      <c r="BJ99" s="90"/>
      <c r="BK99" s="90"/>
      <c r="BL99" s="90"/>
      <c r="BM99" s="90"/>
      <c r="BN99" s="90"/>
      <c r="BO99" s="90"/>
      <c r="BP99" s="96"/>
      <c r="BQ99" s="96"/>
    </row>
    <row r="100" spans="1:69" x14ac:dyDescent="0.25">
      <c r="A100" s="91" t="s">
        <v>22</v>
      </c>
      <c r="B100" s="14" t="str">
        <f>B23</f>
        <v>Суп молочный с пшеном</v>
      </c>
      <c r="C100" s="92">
        <f>$E$4</f>
        <v>1</v>
      </c>
      <c r="D100" s="5">
        <f>D23</f>
        <v>0</v>
      </c>
      <c r="E100" s="5">
        <f t="shared" ref="E100:BN104" si="82">E23</f>
        <v>0</v>
      </c>
      <c r="F100" s="5">
        <f t="shared" si="82"/>
        <v>1.2999999999999999E-3</v>
      </c>
      <c r="G100" s="5">
        <f t="shared" si="82"/>
        <v>0</v>
      </c>
      <c r="H100" s="5">
        <f t="shared" si="82"/>
        <v>0</v>
      </c>
      <c r="I100" s="5">
        <f t="shared" si="82"/>
        <v>0</v>
      </c>
      <c r="J100" s="5">
        <f t="shared" si="82"/>
        <v>0.13</v>
      </c>
      <c r="K100" s="5">
        <f t="shared" si="82"/>
        <v>5.0000000000000001E-4</v>
      </c>
      <c r="L100" s="5">
        <f t="shared" si="82"/>
        <v>0</v>
      </c>
      <c r="M100" s="5">
        <f t="shared" si="82"/>
        <v>0</v>
      </c>
      <c r="N100" s="5">
        <f t="shared" si="82"/>
        <v>0</v>
      </c>
      <c r="O100" s="5">
        <f t="shared" si="82"/>
        <v>0</v>
      </c>
      <c r="P100" s="5">
        <f t="shared" si="82"/>
        <v>0</v>
      </c>
      <c r="Q100" s="5">
        <f t="shared" si="82"/>
        <v>0</v>
      </c>
      <c r="R100" s="5">
        <f t="shared" si="82"/>
        <v>0</v>
      </c>
      <c r="S100" s="5">
        <f t="shared" si="82"/>
        <v>0</v>
      </c>
      <c r="T100" s="5">
        <f t="shared" si="82"/>
        <v>0</v>
      </c>
      <c r="U100" s="5">
        <f t="shared" si="82"/>
        <v>0</v>
      </c>
      <c r="V100" s="5">
        <f t="shared" si="82"/>
        <v>0</v>
      </c>
      <c r="W100" s="5">
        <f>W23</f>
        <v>0</v>
      </c>
      <c r="X100" s="5">
        <f t="shared" si="82"/>
        <v>0</v>
      </c>
      <c r="Y100" s="5">
        <f t="shared" si="82"/>
        <v>0</v>
      </c>
      <c r="Z100" s="5">
        <f t="shared" si="82"/>
        <v>0</v>
      </c>
      <c r="AA100" s="5">
        <f t="shared" si="82"/>
        <v>0</v>
      </c>
      <c r="AB100" s="5">
        <f t="shared" si="82"/>
        <v>0</v>
      </c>
      <c r="AC100" s="5">
        <f t="shared" si="82"/>
        <v>0</v>
      </c>
      <c r="AD100" s="5">
        <f t="shared" si="82"/>
        <v>0</v>
      </c>
      <c r="AE100" s="5">
        <f t="shared" si="82"/>
        <v>0</v>
      </c>
      <c r="AF100" s="5">
        <f t="shared" si="82"/>
        <v>0</v>
      </c>
      <c r="AG100" s="5">
        <f t="shared" si="82"/>
        <v>0</v>
      </c>
      <c r="AH100" s="5">
        <f t="shared" si="82"/>
        <v>0</v>
      </c>
      <c r="AI100" s="5">
        <f t="shared" si="82"/>
        <v>0</v>
      </c>
      <c r="AJ100" s="5">
        <f t="shared" si="82"/>
        <v>0</v>
      </c>
      <c r="AK100" s="5">
        <f t="shared" si="82"/>
        <v>0</v>
      </c>
      <c r="AL100" s="5">
        <f t="shared" si="82"/>
        <v>0</v>
      </c>
      <c r="AM100" s="5">
        <f t="shared" si="82"/>
        <v>0</v>
      </c>
      <c r="AN100" s="5">
        <f t="shared" si="82"/>
        <v>0</v>
      </c>
      <c r="AO100" s="5">
        <f t="shared" si="82"/>
        <v>0</v>
      </c>
      <c r="AP100" s="5">
        <f t="shared" si="82"/>
        <v>0</v>
      </c>
      <c r="AQ100" s="5">
        <f t="shared" si="82"/>
        <v>0</v>
      </c>
      <c r="AR100" s="5">
        <f t="shared" si="82"/>
        <v>0</v>
      </c>
      <c r="AS100" s="5">
        <f t="shared" si="82"/>
        <v>0</v>
      </c>
      <c r="AT100" s="5">
        <f t="shared" si="82"/>
        <v>0</v>
      </c>
      <c r="AU100" s="5">
        <f t="shared" si="82"/>
        <v>0</v>
      </c>
      <c r="AV100" s="5">
        <f t="shared" si="82"/>
        <v>0</v>
      </c>
      <c r="AW100" s="5">
        <f t="shared" si="82"/>
        <v>0</v>
      </c>
      <c r="AX100" s="5">
        <f t="shared" si="82"/>
        <v>1.2E-2</v>
      </c>
      <c r="AY100" s="5">
        <f t="shared" si="82"/>
        <v>0</v>
      </c>
      <c r="AZ100" s="5">
        <f t="shared" si="82"/>
        <v>0</v>
      </c>
      <c r="BA100" s="5">
        <f t="shared" si="82"/>
        <v>0</v>
      </c>
      <c r="BB100" s="5">
        <f t="shared" si="82"/>
        <v>0</v>
      </c>
      <c r="BC100" s="5">
        <f t="shared" si="82"/>
        <v>0</v>
      </c>
      <c r="BD100" s="5">
        <f t="shared" si="82"/>
        <v>0</v>
      </c>
      <c r="BE100" s="5">
        <f t="shared" si="82"/>
        <v>0</v>
      </c>
      <c r="BF100" s="5">
        <f t="shared" si="82"/>
        <v>0</v>
      </c>
      <c r="BG100" s="5">
        <f t="shared" si="82"/>
        <v>0</v>
      </c>
      <c r="BH100" s="5">
        <f t="shared" si="82"/>
        <v>0</v>
      </c>
      <c r="BI100" s="5">
        <f t="shared" si="82"/>
        <v>0</v>
      </c>
      <c r="BJ100" s="5">
        <f t="shared" si="82"/>
        <v>0</v>
      </c>
      <c r="BK100" s="5">
        <f t="shared" si="82"/>
        <v>0</v>
      </c>
      <c r="BL100" s="5">
        <f t="shared" si="82"/>
        <v>0</v>
      </c>
      <c r="BM100" s="5">
        <f t="shared" si="82"/>
        <v>0</v>
      </c>
      <c r="BN100" s="5">
        <f t="shared" si="82"/>
        <v>5.0000000000000001E-4</v>
      </c>
      <c r="BO100" s="5">
        <f t="shared" ref="BO100:BO103" si="83">BO23</f>
        <v>0</v>
      </c>
    </row>
    <row r="101" spans="1:69" x14ac:dyDescent="0.25">
      <c r="A101" s="91"/>
      <c r="B101" s="14" t="str">
        <f>B24</f>
        <v>Хлеб пшеничный</v>
      </c>
      <c r="C101" s="93"/>
      <c r="D101" s="5">
        <f>D24</f>
        <v>0.02</v>
      </c>
      <c r="E101" s="5">
        <f t="shared" si="82"/>
        <v>0</v>
      </c>
      <c r="F101" s="5">
        <f t="shared" si="82"/>
        <v>0</v>
      </c>
      <c r="G101" s="5">
        <f t="shared" si="82"/>
        <v>0</v>
      </c>
      <c r="H101" s="5">
        <f t="shared" si="82"/>
        <v>0</v>
      </c>
      <c r="I101" s="5">
        <f t="shared" si="82"/>
        <v>0</v>
      </c>
      <c r="J101" s="5">
        <f t="shared" si="82"/>
        <v>0</v>
      </c>
      <c r="K101" s="5">
        <f t="shared" si="82"/>
        <v>0</v>
      </c>
      <c r="L101" s="5">
        <f t="shared" si="82"/>
        <v>0</v>
      </c>
      <c r="M101" s="5">
        <f t="shared" si="82"/>
        <v>0</v>
      </c>
      <c r="N101" s="5">
        <f t="shared" si="82"/>
        <v>0</v>
      </c>
      <c r="O101" s="5">
        <f t="shared" si="82"/>
        <v>0</v>
      </c>
      <c r="P101" s="5">
        <f t="shared" si="82"/>
        <v>0</v>
      </c>
      <c r="Q101" s="5">
        <f t="shared" si="82"/>
        <v>0</v>
      </c>
      <c r="R101" s="5">
        <f t="shared" si="82"/>
        <v>0</v>
      </c>
      <c r="S101" s="5">
        <f t="shared" si="82"/>
        <v>0</v>
      </c>
      <c r="T101" s="5">
        <f t="shared" si="82"/>
        <v>0</v>
      </c>
      <c r="U101" s="5">
        <f t="shared" si="82"/>
        <v>0</v>
      </c>
      <c r="V101" s="5">
        <f t="shared" si="82"/>
        <v>0</v>
      </c>
      <c r="W101" s="5">
        <f>W24</f>
        <v>0</v>
      </c>
      <c r="X101" s="5">
        <f t="shared" si="82"/>
        <v>0</v>
      </c>
      <c r="Y101" s="5">
        <f t="shared" si="82"/>
        <v>0</v>
      </c>
      <c r="Z101" s="5">
        <f t="shared" si="82"/>
        <v>0</v>
      </c>
      <c r="AA101" s="5">
        <f t="shared" si="82"/>
        <v>0</v>
      </c>
      <c r="AB101" s="5">
        <f t="shared" si="82"/>
        <v>0</v>
      </c>
      <c r="AC101" s="5">
        <f t="shared" si="82"/>
        <v>0</v>
      </c>
      <c r="AD101" s="5">
        <f t="shared" si="82"/>
        <v>0</v>
      </c>
      <c r="AE101" s="5">
        <f t="shared" si="82"/>
        <v>0</v>
      </c>
      <c r="AF101" s="5">
        <f t="shared" si="82"/>
        <v>0</v>
      </c>
      <c r="AG101" s="5">
        <f t="shared" si="82"/>
        <v>0</v>
      </c>
      <c r="AH101" s="5">
        <f t="shared" si="82"/>
        <v>0</v>
      </c>
      <c r="AI101" s="5">
        <f t="shared" si="82"/>
        <v>0</v>
      </c>
      <c r="AJ101" s="5">
        <f t="shared" si="82"/>
        <v>0</v>
      </c>
      <c r="AK101" s="5">
        <f t="shared" si="82"/>
        <v>0</v>
      </c>
      <c r="AL101" s="5">
        <f t="shared" si="82"/>
        <v>0</v>
      </c>
      <c r="AM101" s="5">
        <f t="shared" si="82"/>
        <v>0</v>
      </c>
      <c r="AN101" s="5">
        <f t="shared" si="82"/>
        <v>0</v>
      </c>
      <c r="AO101" s="5">
        <f t="shared" si="82"/>
        <v>0</v>
      </c>
      <c r="AP101" s="5">
        <f t="shared" si="82"/>
        <v>0</v>
      </c>
      <c r="AQ101" s="5">
        <f t="shared" si="82"/>
        <v>0</v>
      </c>
      <c r="AR101" s="5">
        <f t="shared" si="82"/>
        <v>0</v>
      </c>
      <c r="AS101" s="5">
        <f t="shared" si="82"/>
        <v>0</v>
      </c>
      <c r="AT101" s="5">
        <f t="shared" si="82"/>
        <v>0</v>
      </c>
      <c r="AU101" s="5">
        <f t="shared" si="82"/>
        <v>0</v>
      </c>
      <c r="AV101" s="5">
        <f t="shared" si="82"/>
        <v>0</v>
      </c>
      <c r="AW101" s="5">
        <f t="shared" si="82"/>
        <v>0</v>
      </c>
      <c r="AX101" s="5">
        <f t="shared" si="82"/>
        <v>0</v>
      </c>
      <c r="AY101" s="5">
        <f t="shared" si="82"/>
        <v>0</v>
      </c>
      <c r="AZ101" s="5">
        <f t="shared" si="82"/>
        <v>0</v>
      </c>
      <c r="BA101" s="5">
        <f t="shared" si="82"/>
        <v>0</v>
      </c>
      <c r="BB101" s="5">
        <f t="shared" si="82"/>
        <v>0</v>
      </c>
      <c r="BC101" s="5">
        <f t="shared" si="82"/>
        <v>0</v>
      </c>
      <c r="BD101" s="5">
        <f t="shared" si="82"/>
        <v>0</v>
      </c>
      <c r="BE101" s="5">
        <f t="shared" si="82"/>
        <v>0</v>
      </c>
      <c r="BF101" s="5">
        <f t="shared" si="82"/>
        <v>0</v>
      </c>
      <c r="BG101" s="5">
        <f t="shared" si="82"/>
        <v>0</v>
      </c>
      <c r="BH101" s="5">
        <f t="shared" si="82"/>
        <v>0</v>
      </c>
      <c r="BI101" s="5">
        <f t="shared" si="82"/>
        <v>0</v>
      </c>
      <c r="BJ101" s="5">
        <f t="shared" si="82"/>
        <v>0</v>
      </c>
      <c r="BK101" s="5">
        <f t="shared" si="82"/>
        <v>0</v>
      </c>
      <c r="BL101" s="5">
        <f t="shared" si="82"/>
        <v>0</v>
      </c>
      <c r="BM101" s="5">
        <f t="shared" si="82"/>
        <v>0</v>
      </c>
      <c r="BN101" s="5">
        <f t="shared" si="82"/>
        <v>0</v>
      </c>
      <c r="BO101" s="5">
        <f t="shared" si="83"/>
        <v>0</v>
      </c>
    </row>
    <row r="102" spans="1:69" x14ac:dyDescent="0.25">
      <c r="A102" s="91"/>
      <c r="B102" s="14" t="str">
        <f>B25</f>
        <v>Чай с сахаром</v>
      </c>
      <c r="C102" s="93"/>
      <c r="D102" s="5">
        <f>D25</f>
        <v>0</v>
      </c>
      <c r="E102" s="5">
        <f t="shared" si="82"/>
        <v>0</v>
      </c>
      <c r="F102" s="5">
        <f t="shared" si="82"/>
        <v>8.0000000000000002E-3</v>
      </c>
      <c r="G102" s="5">
        <f t="shared" si="82"/>
        <v>2.9999999999999997E-4</v>
      </c>
      <c r="H102" s="5">
        <f t="shared" si="82"/>
        <v>0</v>
      </c>
      <c r="I102" s="5">
        <f t="shared" si="82"/>
        <v>0</v>
      </c>
      <c r="J102" s="5">
        <f t="shared" si="82"/>
        <v>0</v>
      </c>
      <c r="K102" s="5">
        <f t="shared" si="82"/>
        <v>0</v>
      </c>
      <c r="L102" s="5">
        <f t="shared" si="82"/>
        <v>0</v>
      </c>
      <c r="M102" s="5">
        <f t="shared" si="82"/>
        <v>0</v>
      </c>
      <c r="N102" s="5">
        <f t="shared" si="82"/>
        <v>0</v>
      </c>
      <c r="O102" s="5">
        <f t="shared" si="82"/>
        <v>0</v>
      </c>
      <c r="P102" s="5">
        <f t="shared" si="82"/>
        <v>0</v>
      </c>
      <c r="Q102" s="5">
        <f t="shared" si="82"/>
        <v>0</v>
      </c>
      <c r="R102" s="5">
        <f t="shared" si="82"/>
        <v>0</v>
      </c>
      <c r="S102" s="5">
        <f t="shared" si="82"/>
        <v>0</v>
      </c>
      <c r="T102" s="5">
        <f t="shared" si="82"/>
        <v>0</v>
      </c>
      <c r="U102" s="5">
        <f t="shared" si="82"/>
        <v>0</v>
      </c>
      <c r="V102" s="5">
        <f t="shared" si="82"/>
        <v>0</v>
      </c>
      <c r="W102" s="5">
        <f>W25</f>
        <v>0</v>
      </c>
      <c r="X102" s="5">
        <f t="shared" si="82"/>
        <v>0</v>
      </c>
      <c r="Y102" s="5">
        <f t="shared" si="82"/>
        <v>0</v>
      </c>
      <c r="Z102" s="5">
        <f t="shared" si="82"/>
        <v>0</v>
      </c>
      <c r="AA102" s="5">
        <f t="shared" si="82"/>
        <v>0</v>
      </c>
      <c r="AB102" s="5">
        <f t="shared" si="82"/>
        <v>0</v>
      </c>
      <c r="AC102" s="5">
        <f t="shared" si="82"/>
        <v>0</v>
      </c>
      <c r="AD102" s="5">
        <f t="shared" si="82"/>
        <v>0</v>
      </c>
      <c r="AE102" s="5">
        <f t="shared" si="82"/>
        <v>0</v>
      </c>
      <c r="AF102" s="5">
        <f t="shared" si="82"/>
        <v>0</v>
      </c>
      <c r="AG102" s="5">
        <f t="shared" si="82"/>
        <v>0</v>
      </c>
      <c r="AH102" s="5">
        <f t="shared" si="82"/>
        <v>0</v>
      </c>
      <c r="AI102" s="5">
        <f t="shared" si="82"/>
        <v>0</v>
      </c>
      <c r="AJ102" s="5">
        <f t="shared" si="82"/>
        <v>0</v>
      </c>
      <c r="AK102" s="5">
        <f t="shared" si="82"/>
        <v>0</v>
      </c>
      <c r="AL102" s="5">
        <f t="shared" si="82"/>
        <v>0</v>
      </c>
      <c r="AM102" s="5">
        <f t="shared" si="82"/>
        <v>0</v>
      </c>
      <c r="AN102" s="5">
        <f t="shared" si="82"/>
        <v>0</v>
      </c>
      <c r="AO102" s="5">
        <f t="shared" si="82"/>
        <v>0</v>
      </c>
      <c r="AP102" s="5">
        <f t="shared" si="82"/>
        <v>0</v>
      </c>
      <c r="AQ102" s="5">
        <f t="shared" si="82"/>
        <v>0</v>
      </c>
      <c r="AR102" s="5">
        <f t="shared" si="82"/>
        <v>0</v>
      </c>
      <c r="AS102" s="5">
        <f t="shared" si="82"/>
        <v>0</v>
      </c>
      <c r="AT102" s="5">
        <f t="shared" si="82"/>
        <v>0</v>
      </c>
      <c r="AU102" s="5">
        <f t="shared" si="82"/>
        <v>0</v>
      </c>
      <c r="AV102" s="5">
        <f t="shared" si="82"/>
        <v>0</v>
      </c>
      <c r="AW102" s="5">
        <f t="shared" si="82"/>
        <v>0</v>
      </c>
      <c r="AX102" s="5">
        <f t="shared" si="82"/>
        <v>0</v>
      </c>
      <c r="AY102" s="5">
        <f t="shared" si="82"/>
        <v>0</v>
      </c>
      <c r="AZ102" s="5">
        <f t="shared" si="82"/>
        <v>0</v>
      </c>
      <c r="BA102" s="5">
        <f t="shared" si="82"/>
        <v>0</v>
      </c>
      <c r="BB102" s="5">
        <f t="shared" si="82"/>
        <v>0</v>
      </c>
      <c r="BC102" s="5">
        <f t="shared" si="82"/>
        <v>0</v>
      </c>
      <c r="BD102" s="5">
        <f t="shared" si="82"/>
        <v>0</v>
      </c>
      <c r="BE102" s="5">
        <f t="shared" si="82"/>
        <v>0</v>
      </c>
      <c r="BF102" s="5">
        <f t="shared" si="82"/>
        <v>0</v>
      </c>
      <c r="BG102" s="5">
        <f t="shared" si="82"/>
        <v>0</v>
      </c>
      <c r="BH102" s="5">
        <f t="shared" si="82"/>
        <v>0</v>
      </c>
      <c r="BI102" s="5">
        <f t="shared" si="82"/>
        <v>0</v>
      </c>
      <c r="BJ102" s="5">
        <f t="shared" si="82"/>
        <v>0</v>
      </c>
      <c r="BK102" s="5">
        <f t="shared" si="82"/>
        <v>0</v>
      </c>
      <c r="BL102" s="5">
        <f t="shared" si="82"/>
        <v>0</v>
      </c>
      <c r="BM102" s="5">
        <f t="shared" si="82"/>
        <v>0</v>
      </c>
      <c r="BN102" s="5">
        <f t="shared" si="82"/>
        <v>0</v>
      </c>
      <c r="BO102" s="5">
        <f t="shared" si="83"/>
        <v>0</v>
      </c>
    </row>
    <row r="103" spans="1:69" x14ac:dyDescent="0.25">
      <c r="A103" s="91"/>
      <c r="B103" s="15"/>
      <c r="C103" s="93"/>
      <c r="D103" s="5">
        <f>D26</f>
        <v>0</v>
      </c>
      <c r="E103" s="5">
        <f t="shared" si="82"/>
        <v>0</v>
      </c>
      <c r="F103" s="5">
        <f t="shared" si="82"/>
        <v>0</v>
      </c>
      <c r="G103" s="5">
        <f t="shared" si="82"/>
        <v>0</v>
      </c>
      <c r="H103" s="5">
        <f t="shared" si="82"/>
        <v>0</v>
      </c>
      <c r="I103" s="5">
        <f t="shared" si="82"/>
        <v>0</v>
      </c>
      <c r="J103" s="5">
        <f t="shared" si="82"/>
        <v>0</v>
      </c>
      <c r="K103" s="5">
        <f t="shared" si="82"/>
        <v>0</v>
      </c>
      <c r="L103" s="5">
        <f t="shared" si="82"/>
        <v>0</v>
      </c>
      <c r="M103" s="5">
        <f t="shared" si="82"/>
        <v>0</v>
      </c>
      <c r="N103" s="5">
        <f t="shared" si="82"/>
        <v>0</v>
      </c>
      <c r="O103" s="5">
        <f t="shared" si="82"/>
        <v>0</v>
      </c>
      <c r="P103" s="5">
        <f t="shared" si="82"/>
        <v>0</v>
      </c>
      <c r="Q103" s="5">
        <f t="shared" si="82"/>
        <v>0</v>
      </c>
      <c r="R103" s="5">
        <f t="shared" si="82"/>
        <v>0</v>
      </c>
      <c r="S103" s="5">
        <f t="shared" si="82"/>
        <v>0</v>
      </c>
      <c r="T103" s="5">
        <f t="shared" si="82"/>
        <v>0</v>
      </c>
      <c r="U103" s="5">
        <f t="shared" si="82"/>
        <v>0</v>
      </c>
      <c r="V103" s="5">
        <f t="shared" si="82"/>
        <v>0</v>
      </c>
      <c r="W103" s="5">
        <f>W26</f>
        <v>0</v>
      </c>
      <c r="X103" s="5">
        <f t="shared" si="82"/>
        <v>0</v>
      </c>
      <c r="Y103" s="5">
        <f t="shared" si="82"/>
        <v>0</v>
      </c>
      <c r="Z103" s="5">
        <f t="shared" si="82"/>
        <v>0</v>
      </c>
      <c r="AA103" s="5">
        <f t="shared" si="82"/>
        <v>0</v>
      </c>
      <c r="AB103" s="5">
        <f t="shared" si="82"/>
        <v>0</v>
      </c>
      <c r="AC103" s="5">
        <f t="shared" si="82"/>
        <v>0</v>
      </c>
      <c r="AD103" s="5">
        <f t="shared" si="82"/>
        <v>0</v>
      </c>
      <c r="AE103" s="5">
        <f t="shared" si="82"/>
        <v>0</v>
      </c>
      <c r="AF103" s="5">
        <f t="shared" si="82"/>
        <v>0</v>
      </c>
      <c r="AG103" s="5">
        <f t="shared" si="82"/>
        <v>0</v>
      </c>
      <c r="AH103" s="5">
        <f t="shared" si="82"/>
        <v>0</v>
      </c>
      <c r="AI103" s="5">
        <f t="shared" si="82"/>
        <v>0</v>
      </c>
      <c r="AJ103" s="5">
        <f t="shared" si="82"/>
        <v>0</v>
      </c>
      <c r="AK103" s="5">
        <f t="shared" si="82"/>
        <v>0</v>
      </c>
      <c r="AL103" s="5">
        <f t="shared" si="82"/>
        <v>0</v>
      </c>
      <c r="AM103" s="5">
        <f t="shared" si="82"/>
        <v>0</v>
      </c>
      <c r="AN103" s="5">
        <f t="shared" si="82"/>
        <v>0</v>
      </c>
      <c r="AO103" s="5">
        <f t="shared" si="82"/>
        <v>0</v>
      </c>
      <c r="AP103" s="5">
        <f t="shared" si="82"/>
        <v>0</v>
      </c>
      <c r="AQ103" s="5">
        <f t="shared" si="82"/>
        <v>0</v>
      </c>
      <c r="AR103" s="5">
        <f t="shared" si="82"/>
        <v>0</v>
      </c>
      <c r="AS103" s="5">
        <f t="shared" si="82"/>
        <v>0</v>
      </c>
      <c r="AT103" s="5">
        <f t="shared" si="82"/>
        <v>0</v>
      </c>
      <c r="AU103" s="5">
        <f t="shared" si="82"/>
        <v>0</v>
      </c>
      <c r="AV103" s="5">
        <f t="shared" si="82"/>
        <v>0</v>
      </c>
      <c r="AW103" s="5">
        <f t="shared" si="82"/>
        <v>0</v>
      </c>
      <c r="AX103" s="5">
        <f t="shared" si="82"/>
        <v>0</v>
      </c>
      <c r="AY103" s="5">
        <f t="shared" si="82"/>
        <v>0</v>
      </c>
      <c r="AZ103" s="5">
        <f t="shared" si="82"/>
        <v>0</v>
      </c>
      <c r="BA103" s="5">
        <f t="shared" si="82"/>
        <v>0</v>
      </c>
      <c r="BB103" s="5">
        <f t="shared" si="82"/>
        <v>0</v>
      </c>
      <c r="BC103" s="5">
        <f t="shared" si="82"/>
        <v>0</v>
      </c>
      <c r="BD103" s="5">
        <f t="shared" si="82"/>
        <v>0</v>
      </c>
      <c r="BE103" s="5">
        <f t="shared" si="82"/>
        <v>0</v>
      </c>
      <c r="BF103" s="5">
        <f t="shared" si="82"/>
        <v>0</v>
      </c>
      <c r="BG103" s="5">
        <f t="shared" si="82"/>
        <v>0</v>
      </c>
      <c r="BH103" s="5">
        <f t="shared" si="82"/>
        <v>0</v>
      </c>
      <c r="BI103" s="5">
        <f t="shared" si="82"/>
        <v>0</v>
      </c>
      <c r="BJ103" s="5">
        <f t="shared" si="82"/>
        <v>0</v>
      </c>
      <c r="BK103" s="5">
        <f t="shared" si="82"/>
        <v>0</v>
      </c>
      <c r="BL103" s="5">
        <f t="shared" si="82"/>
        <v>0</v>
      </c>
      <c r="BM103" s="5">
        <f t="shared" si="82"/>
        <v>0</v>
      </c>
      <c r="BN103" s="5">
        <f t="shared" si="82"/>
        <v>0</v>
      </c>
      <c r="BO103" s="5">
        <f t="shared" si="83"/>
        <v>0</v>
      </c>
    </row>
    <row r="104" spans="1:69" x14ac:dyDescent="0.25">
      <c r="A104" s="91"/>
      <c r="B104" s="5"/>
      <c r="C104" s="94"/>
      <c r="D104" s="5">
        <f>D27</f>
        <v>0</v>
      </c>
      <c r="E104" s="5">
        <f t="shared" si="82"/>
        <v>0</v>
      </c>
      <c r="F104" s="5">
        <f t="shared" si="82"/>
        <v>0</v>
      </c>
      <c r="G104" s="5">
        <f t="shared" si="82"/>
        <v>0</v>
      </c>
      <c r="H104" s="5">
        <f t="shared" si="82"/>
        <v>0</v>
      </c>
      <c r="I104" s="5">
        <f t="shared" si="82"/>
        <v>0</v>
      </c>
      <c r="J104" s="5">
        <f t="shared" si="82"/>
        <v>0</v>
      </c>
      <c r="K104" s="5">
        <f t="shared" si="82"/>
        <v>0</v>
      </c>
      <c r="L104" s="5">
        <f t="shared" si="82"/>
        <v>0</v>
      </c>
      <c r="M104" s="5">
        <f t="shared" si="82"/>
        <v>0</v>
      </c>
      <c r="N104" s="5">
        <f t="shared" si="82"/>
        <v>0</v>
      </c>
      <c r="O104" s="5">
        <f t="shared" si="82"/>
        <v>0</v>
      </c>
      <c r="P104" s="5">
        <f t="shared" ref="P104:BN104" si="84">P27</f>
        <v>0</v>
      </c>
      <c r="Q104" s="5">
        <f t="shared" si="84"/>
        <v>0</v>
      </c>
      <c r="R104" s="5">
        <f t="shared" si="84"/>
        <v>0</v>
      </c>
      <c r="S104" s="5">
        <f t="shared" si="84"/>
        <v>0</v>
      </c>
      <c r="T104" s="5">
        <f t="shared" si="84"/>
        <v>0</v>
      </c>
      <c r="U104" s="5">
        <f t="shared" si="84"/>
        <v>0</v>
      </c>
      <c r="V104" s="5">
        <f t="shared" si="84"/>
        <v>0</v>
      </c>
      <c r="W104" s="5">
        <f>W27</f>
        <v>0</v>
      </c>
      <c r="X104" s="5">
        <f t="shared" si="84"/>
        <v>0</v>
      </c>
      <c r="Y104" s="5">
        <f t="shared" si="84"/>
        <v>0</v>
      </c>
      <c r="Z104" s="5">
        <f t="shared" si="84"/>
        <v>0</v>
      </c>
      <c r="AA104" s="5">
        <f t="shared" si="84"/>
        <v>0</v>
      </c>
      <c r="AB104" s="5">
        <f t="shared" si="84"/>
        <v>0</v>
      </c>
      <c r="AC104" s="5">
        <f t="shared" si="84"/>
        <v>0</v>
      </c>
      <c r="AD104" s="5">
        <f t="shared" si="84"/>
        <v>0</v>
      </c>
      <c r="AE104" s="5">
        <f t="shared" si="84"/>
        <v>0</v>
      </c>
      <c r="AF104" s="5">
        <f t="shared" si="84"/>
        <v>0</v>
      </c>
      <c r="AG104" s="5">
        <f t="shared" si="84"/>
        <v>0</v>
      </c>
      <c r="AH104" s="5">
        <f t="shared" si="84"/>
        <v>0</v>
      </c>
      <c r="AI104" s="5">
        <f t="shared" si="84"/>
        <v>0</v>
      </c>
      <c r="AJ104" s="5">
        <f t="shared" si="84"/>
        <v>0</v>
      </c>
      <c r="AK104" s="5">
        <f t="shared" si="84"/>
        <v>0</v>
      </c>
      <c r="AL104" s="5">
        <f t="shared" si="84"/>
        <v>0</v>
      </c>
      <c r="AM104" s="5">
        <f t="shared" si="84"/>
        <v>0</v>
      </c>
      <c r="AN104" s="5">
        <f t="shared" si="84"/>
        <v>0</v>
      </c>
      <c r="AO104" s="5">
        <f t="shared" si="84"/>
        <v>0</v>
      </c>
      <c r="AP104" s="5">
        <f t="shared" si="84"/>
        <v>0</v>
      </c>
      <c r="AQ104" s="5">
        <f t="shared" si="84"/>
        <v>0</v>
      </c>
      <c r="AR104" s="5">
        <f t="shared" si="84"/>
        <v>0</v>
      </c>
      <c r="AS104" s="5">
        <f t="shared" si="84"/>
        <v>0</v>
      </c>
      <c r="AT104" s="5">
        <f t="shared" si="84"/>
        <v>0</v>
      </c>
      <c r="AU104" s="5">
        <f t="shared" si="84"/>
        <v>0</v>
      </c>
      <c r="AV104" s="5">
        <f t="shared" si="84"/>
        <v>0</v>
      </c>
      <c r="AW104" s="5">
        <f t="shared" si="84"/>
        <v>0</v>
      </c>
      <c r="AX104" s="5">
        <f t="shared" si="84"/>
        <v>0</v>
      </c>
      <c r="AY104" s="5">
        <f t="shared" si="84"/>
        <v>0</v>
      </c>
      <c r="AZ104" s="5">
        <f t="shared" si="84"/>
        <v>0</v>
      </c>
      <c r="BA104" s="5">
        <f t="shared" si="84"/>
        <v>0</v>
      </c>
      <c r="BB104" s="5">
        <f t="shared" si="84"/>
        <v>0</v>
      </c>
      <c r="BC104" s="5">
        <f t="shared" si="84"/>
        <v>0</v>
      </c>
      <c r="BD104" s="5">
        <f t="shared" si="84"/>
        <v>0</v>
      </c>
      <c r="BE104" s="5">
        <f t="shared" si="84"/>
        <v>0</v>
      </c>
      <c r="BF104" s="5">
        <f t="shared" si="84"/>
        <v>0</v>
      </c>
      <c r="BG104" s="5">
        <f t="shared" si="84"/>
        <v>0</v>
      </c>
      <c r="BH104" s="5">
        <f t="shared" si="84"/>
        <v>0</v>
      </c>
      <c r="BI104" s="5">
        <f t="shared" si="84"/>
        <v>0</v>
      </c>
      <c r="BJ104" s="5">
        <f t="shared" si="84"/>
        <v>0</v>
      </c>
      <c r="BK104" s="5">
        <f t="shared" si="84"/>
        <v>0</v>
      </c>
      <c r="BL104" s="5">
        <f t="shared" si="84"/>
        <v>0</v>
      </c>
      <c r="BM104" s="5">
        <f t="shared" si="84"/>
        <v>0</v>
      </c>
      <c r="BN104" s="5">
        <f t="shared" si="84"/>
        <v>0</v>
      </c>
      <c r="BO104" s="5">
        <f t="shared" ref="BO104" si="85">BO27</f>
        <v>0</v>
      </c>
    </row>
    <row r="105" spans="1:69" ht="17.25" x14ac:dyDescent="0.3">
      <c r="B105" s="16" t="s">
        <v>25</v>
      </c>
      <c r="C105" s="17"/>
      <c r="D105" s="18">
        <f t="shared" ref="D105:BN105" si="86">SUM(D100:D104)</f>
        <v>0.02</v>
      </c>
      <c r="E105" s="18">
        <f t="shared" si="86"/>
        <v>0</v>
      </c>
      <c r="F105" s="18">
        <f t="shared" si="86"/>
        <v>9.2999999999999992E-3</v>
      </c>
      <c r="G105" s="18">
        <f t="shared" si="86"/>
        <v>2.9999999999999997E-4</v>
      </c>
      <c r="H105" s="18">
        <f t="shared" si="86"/>
        <v>0</v>
      </c>
      <c r="I105" s="18">
        <f t="shared" si="86"/>
        <v>0</v>
      </c>
      <c r="J105" s="18">
        <f t="shared" si="86"/>
        <v>0.13</v>
      </c>
      <c r="K105" s="18">
        <f t="shared" si="86"/>
        <v>5.0000000000000001E-4</v>
      </c>
      <c r="L105" s="18">
        <f t="shared" si="86"/>
        <v>0</v>
      </c>
      <c r="M105" s="18">
        <f t="shared" si="86"/>
        <v>0</v>
      </c>
      <c r="N105" s="18">
        <f t="shared" si="86"/>
        <v>0</v>
      </c>
      <c r="O105" s="18">
        <f t="shared" si="86"/>
        <v>0</v>
      </c>
      <c r="P105" s="18">
        <f t="shared" si="86"/>
        <v>0</v>
      </c>
      <c r="Q105" s="18">
        <f t="shared" si="86"/>
        <v>0</v>
      </c>
      <c r="R105" s="18">
        <f t="shared" si="86"/>
        <v>0</v>
      </c>
      <c r="S105" s="18">
        <f t="shared" si="86"/>
        <v>0</v>
      </c>
      <c r="T105" s="18">
        <f t="shared" si="86"/>
        <v>0</v>
      </c>
      <c r="U105" s="18">
        <f t="shared" si="86"/>
        <v>0</v>
      </c>
      <c r="V105" s="18">
        <f t="shared" si="86"/>
        <v>0</v>
      </c>
      <c r="W105" s="18">
        <f>SUM(W100:W104)</f>
        <v>0</v>
      </c>
      <c r="X105" s="18">
        <f t="shared" si="86"/>
        <v>0</v>
      </c>
      <c r="Y105" s="18">
        <f t="shared" si="86"/>
        <v>0</v>
      </c>
      <c r="Z105" s="18">
        <f t="shared" si="86"/>
        <v>0</v>
      </c>
      <c r="AA105" s="18">
        <f t="shared" si="86"/>
        <v>0</v>
      </c>
      <c r="AB105" s="18">
        <f t="shared" si="86"/>
        <v>0</v>
      </c>
      <c r="AC105" s="18">
        <f t="shared" si="86"/>
        <v>0</v>
      </c>
      <c r="AD105" s="18">
        <f t="shared" si="86"/>
        <v>0</v>
      </c>
      <c r="AE105" s="18">
        <f t="shared" si="86"/>
        <v>0</v>
      </c>
      <c r="AF105" s="18">
        <f t="shared" si="86"/>
        <v>0</v>
      </c>
      <c r="AG105" s="18">
        <f t="shared" si="86"/>
        <v>0</v>
      </c>
      <c r="AH105" s="18">
        <f t="shared" si="86"/>
        <v>0</v>
      </c>
      <c r="AI105" s="18">
        <f t="shared" si="86"/>
        <v>0</v>
      </c>
      <c r="AJ105" s="18">
        <f t="shared" si="86"/>
        <v>0</v>
      </c>
      <c r="AK105" s="18">
        <f t="shared" si="86"/>
        <v>0</v>
      </c>
      <c r="AL105" s="18">
        <f t="shared" si="86"/>
        <v>0</v>
      </c>
      <c r="AM105" s="18">
        <f t="shared" si="86"/>
        <v>0</v>
      </c>
      <c r="AN105" s="18">
        <f t="shared" si="86"/>
        <v>0</v>
      </c>
      <c r="AO105" s="18">
        <f t="shared" si="86"/>
        <v>0</v>
      </c>
      <c r="AP105" s="18">
        <f t="shared" si="86"/>
        <v>0</v>
      </c>
      <c r="AQ105" s="18">
        <f t="shared" si="86"/>
        <v>0</v>
      </c>
      <c r="AR105" s="18">
        <f t="shared" si="86"/>
        <v>0</v>
      </c>
      <c r="AS105" s="18">
        <f t="shared" si="86"/>
        <v>0</v>
      </c>
      <c r="AT105" s="18">
        <f t="shared" si="86"/>
        <v>0</v>
      </c>
      <c r="AU105" s="18">
        <f t="shared" si="86"/>
        <v>0</v>
      </c>
      <c r="AV105" s="18">
        <f t="shared" si="86"/>
        <v>0</v>
      </c>
      <c r="AW105" s="18">
        <f t="shared" si="86"/>
        <v>0</v>
      </c>
      <c r="AX105" s="18">
        <f t="shared" si="86"/>
        <v>1.2E-2</v>
      </c>
      <c r="AY105" s="18">
        <f t="shared" si="86"/>
        <v>0</v>
      </c>
      <c r="AZ105" s="18">
        <f t="shared" si="86"/>
        <v>0</v>
      </c>
      <c r="BA105" s="18">
        <f t="shared" si="86"/>
        <v>0</v>
      </c>
      <c r="BB105" s="18">
        <f t="shared" si="86"/>
        <v>0</v>
      </c>
      <c r="BC105" s="18">
        <f t="shared" si="86"/>
        <v>0</v>
      </c>
      <c r="BD105" s="18">
        <f t="shared" si="86"/>
        <v>0</v>
      </c>
      <c r="BE105" s="18">
        <f t="shared" si="86"/>
        <v>0</v>
      </c>
      <c r="BF105" s="18">
        <f t="shared" si="86"/>
        <v>0</v>
      </c>
      <c r="BG105" s="18">
        <f t="shared" si="86"/>
        <v>0</v>
      </c>
      <c r="BH105" s="18">
        <f t="shared" si="86"/>
        <v>0</v>
      </c>
      <c r="BI105" s="18">
        <f t="shared" si="86"/>
        <v>0</v>
      </c>
      <c r="BJ105" s="18">
        <f t="shared" si="86"/>
        <v>0</v>
      </c>
      <c r="BK105" s="18">
        <f t="shared" si="86"/>
        <v>0</v>
      </c>
      <c r="BL105" s="18">
        <f t="shared" si="86"/>
        <v>0</v>
      </c>
      <c r="BM105" s="18">
        <f t="shared" si="86"/>
        <v>0</v>
      </c>
      <c r="BN105" s="18">
        <f t="shared" si="86"/>
        <v>5.0000000000000001E-4</v>
      </c>
      <c r="BO105" s="18">
        <f t="shared" ref="BO105" si="87">SUM(BO100:BO104)</f>
        <v>0</v>
      </c>
    </row>
    <row r="106" spans="1:69" ht="17.25" x14ac:dyDescent="0.3">
      <c r="B106" s="16" t="s">
        <v>26</v>
      </c>
      <c r="C106" s="17"/>
      <c r="D106" s="19">
        <f t="shared" ref="D106:BN106" si="88">PRODUCT(D105,$E$4)</f>
        <v>0.02</v>
      </c>
      <c r="E106" s="19">
        <f t="shared" si="88"/>
        <v>0</v>
      </c>
      <c r="F106" s="19">
        <f t="shared" si="88"/>
        <v>9.2999999999999992E-3</v>
      </c>
      <c r="G106" s="19">
        <f t="shared" si="88"/>
        <v>2.9999999999999997E-4</v>
      </c>
      <c r="H106" s="19">
        <f t="shared" si="88"/>
        <v>0</v>
      </c>
      <c r="I106" s="19">
        <f t="shared" si="88"/>
        <v>0</v>
      </c>
      <c r="J106" s="19">
        <f t="shared" si="88"/>
        <v>0.13</v>
      </c>
      <c r="K106" s="19">
        <f t="shared" si="88"/>
        <v>5.0000000000000001E-4</v>
      </c>
      <c r="L106" s="19">
        <f t="shared" si="88"/>
        <v>0</v>
      </c>
      <c r="M106" s="19">
        <f t="shared" si="88"/>
        <v>0</v>
      </c>
      <c r="N106" s="19">
        <f t="shared" si="88"/>
        <v>0</v>
      </c>
      <c r="O106" s="19">
        <f t="shared" si="88"/>
        <v>0</v>
      </c>
      <c r="P106" s="19">
        <f t="shared" si="88"/>
        <v>0</v>
      </c>
      <c r="Q106" s="19">
        <f t="shared" si="88"/>
        <v>0</v>
      </c>
      <c r="R106" s="19">
        <f t="shared" si="88"/>
        <v>0</v>
      </c>
      <c r="S106" s="19">
        <f t="shared" si="88"/>
        <v>0</v>
      </c>
      <c r="T106" s="19">
        <f t="shared" si="88"/>
        <v>0</v>
      </c>
      <c r="U106" s="19">
        <f t="shared" si="88"/>
        <v>0</v>
      </c>
      <c r="V106" s="19">
        <f t="shared" si="88"/>
        <v>0</v>
      </c>
      <c r="W106" s="19">
        <f>PRODUCT(W105,$E$4)</f>
        <v>0</v>
      </c>
      <c r="X106" s="19">
        <f t="shared" si="88"/>
        <v>0</v>
      </c>
      <c r="Y106" s="19">
        <f t="shared" si="88"/>
        <v>0</v>
      </c>
      <c r="Z106" s="19">
        <f t="shared" si="88"/>
        <v>0</v>
      </c>
      <c r="AA106" s="19">
        <f t="shared" si="88"/>
        <v>0</v>
      </c>
      <c r="AB106" s="19">
        <f t="shared" si="88"/>
        <v>0</v>
      </c>
      <c r="AC106" s="19">
        <f t="shared" si="88"/>
        <v>0</v>
      </c>
      <c r="AD106" s="19">
        <f t="shared" si="88"/>
        <v>0</v>
      </c>
      <c r="AE106" s="19">
        <f t="shared" si="88"/>
        <v>0</v>
      </c>
      <c r="AF106" s="19">
        <f t="shared" si="88"/>
        <v>0</v>
      </c>
      <c r="AG106" s="19">
        <f t="shared" si="88"/>
        <v>0</v>
      </c>
      <c r="AH106" s="19">
        <f t="shared" si="88"/>
        <v>0</v>
      </c>
      <c r="AI106" s="19">
        <f t="shared" si="88"/>
        <v>0</v>
      </c>
      <c r="AJ106" s="19">
        <f t="shared" si="88"/>
        <v>0</v>
      </c>
      <c r="AK106" s="19">
        <f t="shared" si="88"/>
        <v>0</v>
      </c>
      <c r="AL106" s="19">
        <f t="shared" si="88"/>
        <v>0</v>
      </c>
      <c r="AM106" s="19">
        <f t="shared" si="88"/>
        <v>0</v>
      </c>
      <c r="AN106" s="19">
        <f t="shared" si="88"/>
        <v>0</v>
      </c>
      <c r="AO106" s="19">
        <f t="shared" si="88"/>
        <v>0</v>
      </c>
      <c r="AP106" s="19">
        <f t="shared" si="88"/>
        <v>0</v>
      </c>
      <c r="AQ106" s="19">
        <f t="shared" si="88"/>
        <v>0</v>
      </c>
      <c r="AR106" s="19">
        <f t="shared" si="88"/>
        <v>0</v>
      </c>
      <c r="AS106" s="19">
        <f t="shared" si="88"/>
        <v>0</v>
      </c>
      <c r="AT106" s="19">
        <f t="shared" si="88"/>
        <v>0</v>
      </c>
      <c r="AU106" s="19">
        <f t="shared" si="88"/>
        <v>0</v>
      </c>
      <c r="AV106" s="19">
        <f t="shared" si="88"/>
        <v>0</v>
      </c>
      <c r="AW106" s="19">
        <f t="shared" si="88"/>
        <v>0</v>
      </c>
      <c r="AX106" s="19">
        <f t="shared" si="88"/>
        <v>1.2E-2</v>
      </c>
      <c r="AY106" s="19">
        <f t="shared" si="88"/>
        <v>0</v>
      </c>
      <c r="AZ106" s="19">
        <f t="shared" si="88"/>
        <v>0</v>
      </c>
      <c r="BA106" s="19">
        <f t="shared" si="88"/>
        <v>0</v>
      </c>
      <c r="BB106" s="19">
        <f t="shared" si="88"/>
        <v>0</v>
      </c>
      <c r="BC106" s="19">
        <f t="shared" si="88"/>
        <v>0</v>
      </c>
      <c r="BD106" s="19">
        <f t="shared" si="88"/>
        <v>0</v>
      </c>
      <c r="BE106" s="19">
        <f t="shared" si="88"/>
        <v>0</v>
      </c>
      <c r="BF106" s="19">
        <f t="shared" si="88"/>
        <v>0</v>
      </c>
      <c r="BG106" s="19">
        <f t="shared" si="88"/>
        <v>0</v>
      </c>
      <c r="BH106" s="19">
        <f t="shared" si="88"/>
        <v>0</v>
      </c>
      <c r="BI106" s="19">
        <f t="shared" si="88"/>
        <v>0</v>
      </c>
      <c r="BJ106" s="19">
        <f t="shared" si="88"/>
        <v>0</v>
      </c>
      <c r="BK106" s="19">
        <f t="shared" si="88"/>
        <v>0</v>
      </c>
      <c r="BL106" s="19">
        <f t="shared" si="88"/>
        <v>0</v>
      </c>
      <c r="BM106" s="19">
        <f t="shared" si="88"/>
        <v>0</v>
      </c>
      <c r="BN106" s="19">
        <f t="shared" si="88"/>
        <v>5.0000000000000001E-4</v>
      </c>
      <c r="BO106" s="19">
        <f t="shared" ref="BO106" si="89">PRODUCT(BO105,$E$4)</f>
        <v>0</v>
      </c>
    </row>
    <row r="108" spans="1:69" ht="17.25" x14ac:dyDescent="0.3">
      <c r="A108" s="22"/>
      <c r="B108" s="23" t="s">
        <v>28</v>
      </c>
      <c r="C108" s="24" t="s">
        <v>29</v>
      </c>
      <c r="D108" s="25">
        <f>D42</f>
        <v>67.27</v>
      </c>
      <c r="E108" s="25">
        <f t="shared" ref="E108:BN108" si="90">E42</f>
        <v>66</v>
      </c>
      <c r="F108" s="25">
        <f t="shared" si="90"/>
        <v>97.36</v>
      </c>
      <c r="G108" s="25">
        <f t="shared" si="90"/>
        <v>599.94000000000005</v>
      </c>
      <c r="H108" s="25">
        <f t="shared" si="90"/>
        <v>925.9</v>
      </c>
      <c r="I108" s="25">
        <f t="shared" si="90"/>
        <v>590</v>
      </c>
      <c r="J108" s="25">
        <f t="shared" si="90"/>
        <v>71.38</v>
      </c>
      <c r="K108" s="25">
        <f t="shared" si="90"/>
        <v>662.44</v>
      </c>
      <c r="L108" s="25">
        <f t="shared" si="90"/>
        <v>200.83</v>
      </c>
      <c r="M108" s="25">
        <f t="shared" si="90"/>
        <v>355</v>
      </c>
      <c r="N108" s="25">
        <f t="shared" si="90"/>
        <v>99.49</v>
      </c>
      <c r="O108" s="25">
        <f t="shared" si="90"/>
        <v>320.32</v>
      </c>
      <c r="P108" s="25">
        <f t="shared" si="90"/>
        <v>231.58</v>
      </c>
      <c r="Q108" s="25">
        <f t="shared" si="90"/>
        <v>216.66</v>
      </c>
      <c r="R108" s="25">
        <f t="shared" si="90"/>
        <v>0</v>
      </c>
      <c r="S108" s="25">
        <f t="shared" si="90"/>
        <v>130</v>
      </c>
      <c r="T108" s="25">
        <f t="shared" si="90"/>
        <v>146</v>
      </c>
      <c r="U108" s="25">
        <f t="shared" si="90"/>
        <v>870</v>
      </c>
      <c r="V108" s="25">
        <f t="shared" si="90"/>
        <v>121.57</v>
      </c>
      <c r="W108" s="25">
        <f>W42</f>
        <v>0</v>
      </c>
      <c r="X108" s="25">
        <f t="shared" si="90"/>
        <v>5.3</v>
      </c>
      <c r="Y108" s="25">
        <f t="shared" si="90"/>
        <v>0</v>
      </c>
      <c r="Z108" s="25">
        <f t="shared" si="90"/>
        <v>239.76</v>
      </c>
      <c r="AA108" s="25">
        <f t="shared" si="90"/>
        <v>324.92</v>
      </c>
      <c r="AB108" s="25">
        <f t="shared" si="90"/>
        <v>273.52999999999997</v>
      </c>
      <c r="AC108" s="25">
        <f t="shared" si="90"/>
        <v>288.5</v>
      </c>
      <c r="AD108" s="25">
        <f t="shared" si="90"/>
        <v>95.22</v>
      </c>
      <c r="AE108" s="25">
        <f t="shared" si="90"/>
        <v>300</v>
      </c>
      <c r="AF108" s="25">
        <f t="shared" si="90"/>
        <v>149</v>
      </c>
      <c r="AG108" s="25">
        <f t="shared" si="90"/>
        <v>210.25</v>
      </c>
      <c r="AH108" s="25">
        <f t="shared" si="90"/>
        <v>55</v>
      </c>
      <c r="AI108" s="25">
        <f t="shared" si="90"/>
        <v>65.75</v>
      </c>
      <c r="AJ108" s="25">
        <f t="shared" si="90"/>
        <v>43.56</v>
      </c>
      <c r="AK108" s="25">
        <f t="shared" si="90"/>
        <v>190</v>
      </c>
      <c r="AL108" s="25">
        <f t="shared" si="90"/>
        <v>165</v>
      </c>
      <c r="AM108" s="25">
        <f t="shared" si="90"/>
        <v>0</v>
      </c>
      <c r="AN108" s="25">
        <f t="shared" si="90"/>
        <v>250</v>
      </c>
      <c r="AO108" s="25">
        <f t="shared" si="90"/>
        <v>0</v>
      </c>
      <c r="AP108" s="25">
        <f t="shared" si="90"/>
        <v>190</v>
      </c>
      <c r="AQ108" s="25">
        <f t="shared" si="90"/>
        <v>86.38</v>
      </c>
      <c r="AR108" s="25">
        <f t="shared" si="90"/>
        <v>70</v>
      </c>
      <c r="AS108" s="25">
        <f t="shared" si="90"/>
        <v>150</v>
      </c>
      <c r="AT108" s="25">
        <f t="shared" si="90"/>
        <v>70.739999999999995</v>
      </c>
      <c r="AU108" s="25">
        <f t="shared" si="90"/>
        <v>64.290000000000006</v>
      </c>
      <c r="AV108" s="25">
        <f t="shared" si="90"/>
        <v>62.5</v>
      </c>
      <c r="AW108" s="25">
        <f t="shared" si="90"/>
        <v>114.28</v>
      </c>
      <c r="AX108" s="25">
        <f t="shared" si="90"/>
        <v>84.44</v>
      </c>
      <c r="AY108" s="25">
        <f t="shared" si="90"/>
        <v>75</v>
      </c>
      <c r="AZ108" s="25">
        <f t="shared" si="90"/>
        <v>110</v>
      </c>
      <c r="BA108" s="25">
        <f t="shared" si="90"/>
        <v>225</v>
      </c>
      <c r="BB108" s="25">
        <f t="shared" si="90"/>
        <v>364</v>
      </c>
      <c r="BC108" s="25">
        <f t="shared" si="90"/>
        <v>550</v>
      </c>
      <c r="BD108" s="25">
        <f t="shared" si="90"/>
        <v>195.06</v>
      </c>
      <c r="BE108" s="25">
        <f t="shared" si="90"/>
        <v>330</v>
      </c>
      <c r="BF108" s="25">
        <f t="shared" si="90"/>
        <v>0</v>
      </c>
      <c r="BG108" s="25">
        <f t="shared" si="90"/>
        <v>29</v>
      </c>
      <c r="BH108" s="25">
        <f t="shared" si="90"/>
        <v>39</v>
      </c>
      <c r="BI108" s="25">
        <f t="shared" si="90"/>
        <v>49</v>
      </c>
      <c r="BJ108" s="25">
        <f t="shared" si="90"/>
        <v>19</v>
      </c>
      <c r="BK108" s="25">
        <f t="shared" si="90"/>
        <v>57.3</v>
      </c>
      <c r="BL108" s="25">
        <f t="shared" si="90"/>
        <v>276.20999999999998</v>
      </c>
      <c r="BM108" s="25">
        <f t="shared" si="90"/>
        <v>154.44</v>
      </c>
      <c r="BN108" s="25">
        <f t="shared" si="90"/>
        <v>14.89</v>
      </c>
      <c r="BO108" s="25">
        <f t="shared" ref="BO108" si="91">BO42</f>
        <v>6</v>
      </c>
    </row>
    <row r="109" spans="1:69" ht="17.25" x14ac:dyDescent="0.3">
      <c r="B109" s="16" t="s">
        <v>30</v>
      </c>
      <c r="C109" s="17" t="s">
        <v>29</v>
      </c>
      <c r="D109" s="18">
        <f>D108/1000</f>
        <v>6.7269999999999996E-2</v>
      </c>
      <c r="E109" s="18">
        <f t="shared" ref="E109:BN109" si="92">E108/1000</f>
        <v>6.6000000000000003E-2</v>
      </c>
      <c r="F109" s="18">
        <f t="shared" si="92"/>
        <v>9.7360000000000002E-2</v>
      </c>
      <c r="G109" s="18">
        <f t="shared" si="92"/>
        <v>0.59994000000000003</v>
      </c>
      <c r="H109" s="18">
        <f t="shared" si="92"/>
        <v>0.92589999999999995</v>
      </c>
      <c r="I109" s="18">
        <f t="shared" si="92"/>
        <v>0.59</v>
      </c>
      <c r="J109" s="18">
        <f t="shared" si="92"/>
        <v>7.1379999999999999E-2</v>
      </c>
      <c r="K109" s="18">
        <f t="shared" si="92"/>
        <v>0.66244000000000003</v>
      </c>
      <c r="L109" s="18">
        <f t="shared" si="92"/>
        <v>0.20083000000000001</v>
      </c>
      <c r="M109" s="18">
        <f t="shared" si="92"/>
        <v>0.35499999999999998</v>
      </c>
      <c r="N109" s="18">
        <f t="shared" si="92"/>
        <v>9.9489999999999995E-2</v>
      </c>
      <c r="O109" s="18">
        <f t="shared" si="92"/>
        <v>0.32031999999999999</v>
      </c>
      <c r="P109" s="18">
        <f t="shared" si="92"/>
        <v>0.23158000000000001</v>
      </c>
      <c r="Q109" s="18">
        <f t="shared" si="92"/>
        <v>0.21665999999999999</v>
      </c>
      <c r="R109" s="18">
        <f t="shared" si="92"/>
        <v>0</v>
      </c>
      <c r="S109" s="18">
        <f t="shared" si="92"/>
        <v>0.13</v>
      </c>
      <c r="T109" s="18">
        <f t="shared" si="92"/>
        <v>0.14599999999999999</v>
      </c>
      <c r="U109" s="18">
        <f t="shared" si="92"/>
        <v>0.87</v>
      </c>
      <c r="V109" s="18">
        <f t="shared" si="92"/>
        <v>0.12157</v>
      </c>
      <c r="W109" s="18">
        <f>W108/1000</f>
        <v>0</v>
      </c>
      <c r="X109" s="18">
        <f t="shared" si="92"/>
        <v>5.3E-3</v>
      </c>
      <c r="Y109" s="18">
        <f t="shared" si="92"/>
        <v>0</v>
      </c>
      <c r="Z109" s="18">
        <f t="shared" si="92"/>
        <v>0.23976</v>
      </c>
      <c r="AA109" s="18">
        <f t="shared" si="92"/>
        <v>0.32492000000000004</v>
      </c>
      <c r="AB109" s="18">
        <f t="shared" si="92"/>
        <v>0.27353</v>
      </c>
      <c r="AC109" s="18">
        <f t="shared" si="92"/>
        <v>0.28849999999999998</v>
      </c>
      <c r="AD109" s="18">
        <f t="shared" si="92"/>
        <v>9.5219999999999999E-2</v>
      </c>
      <c r="AE109" s="18">
        <f t="shared" si="92"/>
        <v>0.3</v>
      </c>
      <c r="AF109" s="18">
        <f t="shared" si="92"/>
        <v>0.14899999999999999</v>
      </c>
      <c r="AG109" s="18">
        <f t="shared" si="92"/>
        <v>0.21024999999999999</v>
      </c>
      <c r="AH109" s="18">
        <f t="shared" si="92"/>
        <v>5.5E-2</v>
      </c>
      <c r="AI109" s="18">
        <f t="shared" si="92"/>
        <v>6.5750000000000003E-2</v>
      </c>
      <c r="AJ109" s="18">
        <f t="shared" si="92"/>
        <v>4.3560000000000001E-2</v>
      </c>
      <c r="AK109" s="18">
        <f t="shared" si="92"/>
        <v>0.19</v>
      </c>
      <c r="AL109" s="18">
        <f t="shared" si="92"/>
        <v>0.16500000000000001</v>
      </c>
      <c r="AM109" s="18">
        <f t="shared" si="92"/>
        <v>0</v>
      </c>
      <c r="AN109" s="18">
        <f t="shared" si="92"/>
        <v>0.25</v>
      </c>
      <c r="AO109" s="18">
        <f t="shared" si="92"/>
        <v>0</v>
      </c>
      <c r="AP109" s="18">
        <f t="shared" si="92"/>
        <v>0.19</v>
      </c>
      <c r="AQ109" s="18">
        <f t="shared" si="92"/>
        <v>8.6379999999999998E-2</v>
      </c>
      <c r="AR109" s="18">
        <f t="shared" si="92"/>
        <v>7.0000000000000007E-2</v>
      </c>
      <c r="AS109" s="18">
        <f t="shared" si="92"/>
        <v>0.15</v>
      </c>
      <c r="AT109" s="18">
        <f t="shared" si="92"/>
        <v>7.0739999999999997E-2</v>
      </c>
      <c r="AU109" s="18">
        <f t="shared" si="92"/>
        <v>6.429E-2</v>
      </c>
      <c r="AV109" s="18">
        <f t="shared" si="92"/>
        <v>6.25E-2</v>
      </c>
      <c r="AW109" s="18">
        <f t="shared" si="92"/>
        <v>0.11428000000000001</v>
      </c>
      <c r="AX109" s="18">
        <f t="shared" si="92"/>
        <v>8.4440000000000001E-2</v>
      </c>
      <c r="AY109" s="18">
        <f t="shared" si="92"/>
        <v>7.4999999999999997E-2</v>
      </c>
      <c r="AZ109" s="18">
        <f t="shared" si="92"/>
        <v>0.11</v>
      </c>
      <c r="BA109" s="18">
        <f t="shared" si="92"/>
        <v>0.22500000000000001</v>
      </c>
      <c r="BB109" s="18">
        <f t="shared" si="92"/>
        <v>0.36399999999999999</v>
      </c>
      <c r="BC109" s="18">
        <f t="shared" si="92"/>
        <v>0.55000000000000004</v>
      </c>
      <c r="BD109" s="18">
        <f t="shared" si="92"/>
        <v>0.19506000000000001</v>
      </c>
      <c r="BE109" s="18">
        <f t="shared" si="92"/>
        <v>0.33</v>
      </c>
      <c r="BF109" s="18">
        <f t="shared" si="92"/>
        <v>0</v>
      </c>
      <c r="BG109" s="18">
        <f t="shared" si="92"/>
        <v>2.9000000000000001E-2</v>
      </c>
      <c r="BH109" s="18">
        <f t="shared" si="92"/>
        <v>3.9E-2</v>
      </c>
      <c r="BI109" s="18">
        <f t="shared" si="92"/>
        <v>4.9000000000000002E-2</v>
      </c>
      <c r="BJ109" s="18">
        <f t="shared" si="92"/>
        <v>1.9E-2</v>
      </c>
      <c r="BK109" s="18">
        <f t="shared" si="92"/>
        <v>5.7299999999999997E-2</v>
      </c>
      <c r="BL109" s="18">
        <f t="shared" si="92"/>
        <v>0.27620999999999996</v>
      </c>
      <c r="BM109" s="18">
        <f t="shared" si="92"/>
        <v>0.15443999999999999</v>
      </c>
      <c r="BN109" s="18">
        <f t="shared" si="92"/>
        <v>1.489E-2</v>
      </c>
      <c r="BO109" s="18">
        <f t="shared" ref="BO109" si="93">BO108/1000</f>
        <v>6.0000000000000001E-3</v>
      </c>
    </row>
    <row r="110" spans="1:69" ht="17.25" x14ac:dyDescent="0.3">
      <c r="A110" s="26"/>
      <c r="B110" s="27" t="s">
        <v>31</v>
      </c>
      <c r="C110" s="95"/>
      <c r="D110" s="28">
        <f>D106*D108</f>
        <v>1.3453999999999999</v>
      </c>
      <c r="E110" s="28">
        <f t="shared" ref="E110:BN110" si="94">E106*E108</f>
        <v>0</v>
      </c>
      <c r="F110" s="28">
        <f t="shared" si="94"/>
        <v>0.90544799999999992</v>
      </c>
      <c r="G110" s="28">
        <f t="shared" si="94"/>
        <v>0.179982</v>
      </c>
      <c r="H110" s="28">
        <f t="shared" si="94"/>
        <v>0</v>
      </c>
      <c r="I110" s="28">
        <f t="shared" si="94"/>
        <v>0</v>
      </c>
      <c r="J110" s="28">
        <f t="shared" si="94"/>
        <v>9.279399999999999</v>
      </c>
      <c r="K110" s="28">
        <f t="shared" si="94"/>
        <v>0.33122000000000001</v>
      </c>
      <c r="L110" s="28">
        <f t="shared" si="94"/>
        <v>0</v>
      </c>
      <c r="M110" s="28">
        <f t="shared" si="94"/>
        <v>0</v>
      </c>
      <c r="N110" s="28">
        <f t="shared" si="94"/>
        <v>0</v>
      </c>
      <c r="O110" s="28">
        <f t="shared" si="94"/>
        <v>0</v>
      </c>
      <c r="P110" s="28">
        <f t="shared" si="94"/>
        <v>0</v>
      </c>
      <c r="Q110" s="28">
        <f t="shared" si="94"/>
        <v>0</v>
      </c>
      <c r="R110" s="28">
        <f t="shared" si="94"/>
        <v>0</v>
      </c>
      <c r="S110" s="28">
        <f t="shared" si="94"/>
        <v>0</v>
      </c>
      <c r="T110" s="28">
        <f t="shared" si="94"/>
        <v>0</v>
      </c>
      <c r="U110" s="28">
        <f t="shared" si="94"/>
        <v>0</v>
      </c>
      <c r="V110" s="28">
        <f t="shared" si="94"/>
        <v>0</v>
      </c>
      <c r="W110" s="28">
        <f>W106*W108</f>
        <v>0</v>
      </c>
      <c r="X110" s="28">
        <f t="shared" si="94"/>
        <v>0</v>
      </c>
      <c r="Y110" s="28">
        <f t="shared" si="94"/>
        <v>0</v>
      </c>
      <c r="Z110" s="28">
        <f t="shared" si="94"/>
        <v>0</v>
      </c>
      <c r="AA110" s="28">
        <f t="shared" si="94"/>
        <v>0</v>
      </c>
      <c r="AB110" s="28">
        <f t="shared" si="94"/>
        <v>0</v>
      </c>
      <c r="AC110" s="28">
        <f t="shared" si="94"/>
        <v>0</v>
      </c>
      <c r="AD110" s="28">
        <f t="shared" si="94"/>
        <v>0</v>
      </c>
      <c r="AE110" s="28">
        <f t="shared" si="94"/>
        <v>0</v>
      </c>
      <c r="AF110" s="28">
        <f t="shared" si="94"/>
        <v>0</v>
      </c>
      <c r="AG110" s="28">
        <f t="shared" si="94"/>
        <v>0</v>
      </c>
      <c r="AH110" s="28">
        <f t="shared" si="94"/>
        <v>0</v>
      </c>
      <c r="AI110" s="28">
        <f t="shared" si="94"/>
        <v>0</v>
      </c>
      <c r="AJ110" s="28">
        <f t="shared" si="94"/>
        <v>0</v>
      </c>
      <c r="AK110" s="28">
        <f t="shared" si="94"/>
        <v>0</v>
      </c>
      <c r="AL110" s="28">
        <f t="shared" si="94"/>
        <v>0</v>
      </c>
      <c r="AM110" s="28">
        <f t="shared" si="94"/>
        <v>0</v>
      </c>
      <c r="AN110" s="28">
        <f t="shared" si="94"/>
        <v>0</v>
      </c>
      <c r="AO110" s="28">
        <f t="shared" si="94"/>
        <v>0</v>
      </c>
      <c r="AP110" s="28">
        <f t="shared" si="94"/>
        <v>0</v>
      </c>
      <c r="AQ110" s="28">
        <f t="shared" si="94"/>
        <v>0</v>
      </c>
      <c r="AR110" s="28">
        <f t="shared" si="94"/>
        <v>0</v>
      </c>
      <c r="AS110" s="28">
        <f t="shared" si="94"/>
        <v>0</v>
      </c>
      <c r="AT110" s="28">
        <f t="shared" si="94"/>
        <v>0</v>
      </c>
      <c r="AU110" s="28">
        <f t="shared" si="94"/>
        <v>0</v>
      </c>
      <c r="AV110" s="28">
        <f t="shared" si="94"/>
        <v>0</v>
      </c>
      <c r="AW110" s="28">
        <f t="shared" si="94"/>
        <v>0</v>
      </c>
      <c r="AX110" s="28">
        <f t="shared" si="94"/>
        <v>1.01328</v>
      </c>
      <c r="AY110" s="28">
        <f t="shared" si="94"/>
        <v>0</v>
      </c>
      <c r="AZ110" s="28">
        <f t="shared" si="94"/>
        <v>0</v>
      </c>
      <c r="BA110" s="28">
        <f t="shared" si="94"/>
        <v>0</v>
      </c>
      <c r="BB110" s="28">
        <f t="shared" si="94"/>
        <v>0</v>
      </c>
      <c r="BC110" s="28">
        <f t="shared" si="94"/>
        <v>0</v>
      </c>
      <c r="BD110" s="28">
        <f t="shared" si="94"/>
        <v>0</v>
      </c>
      <c r="BE110" s="28">
        <f t="shared" si="94"/>
        <v>0</v>
      </c>
      <c r="BF110" s="28">
        <f t="shared" si="94"/>
        <v>0</v>
      </c>
      <c r="BG110" s="28">
        <f t="shared" si="94"/>
        <v>0</v>
      </c>
      <c r="BH110" s="28">
        <f t="shared" si="94"/>
        <v>0</v>
      </c>
      <c r="BI110" s="28">
        <f t="shared" si="94"/>
        <v>0</v>
      </c>
      <c r="BJ110" s="28">
        <f t="shared" si="94"/>
        <v>0</v>
      </c>
      <c r="BK110" s="28">
        <f t="shared" si="94"/>
        <v>0</v>
      </c>
      <c r="BL110" s="28">
        <f t="shared" si="94"/>
        <v>0</v>
      </c>
      <c r="BM110" s="28">
        <f t="shared" si="94"/>
        <v>0</v>
      </c>
      <c r="BN110" s="28">
        <f t="shared" si="94"/>
        <v>7.4450000000000002E-3</v>
      </c>
      <c r="BO110" s="28">
        <f t="shared" ref="BO110" si="95">BO106*BO108</f>
        <v>0</v>
      </c>
      <c r="BP110" s="29">
        <f>SUM(D110:BN110)</f>
        <v>13.062175</v>
      </c>
      <c r="BQ110" s="30">
        <f>BP110/$C$7</f>
        <v>13.062175</v>
      </c>
    </row>
    <row r="111" spans="1:69" ht="17.25" x14ac:dyDescent="0.3">
      <c r="A111" s="26"/>
      <c r="B111" s="27" t="s">
        <v>32</v>
      </c>
      <c r="C111" s="95"/>
      <c r="D111" s="28">
        <f>D106*D108</f>
        <v>1.3453999999999999</v>
      </c>
      <c r="E111" s="28">
        <f t="shared" ref="E111:BN111" si="96">E106*E108</f>
        <v>0</v>
      </c>
      <c r="F111" s="28">
        <f t="shared" si="96"/>
        <v>0.90544799999999992</v>
      </c>
      <c r="G111" s="28">
        <f t="shared" si="96"/>
        <v>0.179982</v>
      </c>
      <c r="H111" s="28">
        <f t="shared" si="96"/>
        <v>0</v>
      </c>
      <c r="I111" s="28">
        <f t="shared" si="96"/>
        <v>0</v>
      </c>
      <c r="J111" s="28">
        <f t="shared" si="96"/>
        <v>9.279399999999999</v>
      </c>
      <c r="K111" s="28">
        <f t="shared" si="96"/>
        <v>0.33122000000000001</v>
      </c>
      <c r="L111" s="28">
        <f t="shared" si="96"/>
        <v>0</v>
      </c>
      <c r="M111" s="28">
        <f t="shared" si="96"/>
        <v>0</v>
      </c>
      <c r="N111" s="28">
        <f t="shared" si="96"/>
        <v>0</v>
      </c>
      <c r="O111" s="28">
        <f t="shared" si="96"/>
        <v>0</v>
      </c>
      <c r="P111" s="28">
        <f t="shared" si="96"/>
        <v>0</v>
      </c>
      <c r="Q111" s="28">
        <f t="shared" si="96"/>
        <v>0</v>
      </c>
      <c r="R111" s="28">
        <f t="shared" si="96"/>
        <v>0</v>
      </c>
      <c r="S111" s="28">
        <f t="shared" si="96"/>
        <v>0</v>
      </c>
      <c r="T111" s="28">
        <f t="shared" si="96"/>
        <v>0</v>
      </c>
      <c r="U111" s="28">
        <f t="shared" si="96"/>
        <v>0</v>
      </c>
      <c r="V111" s="28">
        <f t="shared" si="96"/>
        <v>0</v>
      </c>
      <c r="W111" s="28">
        <f>W106*W108</f>
        <v>0</v>
      </c>
      <c r="X111" s="28">
        <f t="shared" si="96"/>
        <v>0</v>
      </c>
      <c r="Y111" s="28">
        <f t="shared" si="96"/>
        <v>0</v>
      </c>
      <c r="Z111" s="28">
        <f t="shared" si="96"/>
        <v>0</v>
      </c>
      <c r="AA111" s="28">
        <f t="shared" si="96"/>
        <v>0</v>
      </c>
      <c r="AB111" s="28">
        <f t="shared" si="96"/>
        <v>0</v>
      </c>
      <c r="AC111" s="28">
        <f t="shared" si="96"/>
        <v>0</v>
      </c>
      <c r="AD111" s="28">
        <f t="shared" si="96"/>
        <v>0</v>
      </c>
      <c r="AE111" s="28">
        <f t="shared" si="96"/>
        <v>0</v>
      </c>
      <c r="AF111" s="28">
        <f t="shared" si="96"/>
        <v>0</v>
      </c>
      <c r="AG111" s="28">
        <f t="shared" si="96"/>
        <v>0</v>
      </c>
      <c r="AH111" s="28">
        <f t="shared" si="96"/>
        <v>0</v>
      </c>
      <c r="AI111" s="28">
        <f t="shared" si="96"/>
        <v>0</v>
      </c>
      <c r="AJ111" s="28">
        <f t="shared" si="96"/>
        <v>0</v>
      </c>
      <c r="AK111" s="28">
        <f t="shared" si="96"/>
        <v>0</v>
      </c>
      <c r="AL111" s="28">
        <f t="shared" si="96"/>
        <v>0</v>
      </c>
      <c r="AM111" s="28">
        <f t="shared" si="96"/>
        <v>0</v>
      </c>
      <c r="AN111" s="28">
        <f t="shared" si="96"/>
        <v>0</v>
      </c>
      <c r="AO111" s="28">
        <f t="shared" si="96"/>
        <v>0</v>
      </c>
      <c r="AP111" s="28">
        <f t="shared" si="96"/>
        <v>0</v>
      </c>
      <c r="AQ111" s="28">
        <f t="shared" si="96"/>
        <v>0</v>
      </c>
      <c r="AR111" s="28">
        <f t="shared" si="96"/>
        <v>0</v>
      </c>
      <c r="AS111" s="28">
        <f t="shared" si="96"/>
        <v>0</v>
      </c>
      <c r="AT111" s="28">
        <f t="shared" si="96"/>
        <v>0</v>
      </c>
      <c r="AU111" s="28">
        <f t="shared" si="96"/>
        <v>0</v>
      </c>
      <c r="AV111" s="28">
        <f t="shared" si="96"/>
        <v>0</v>
      </c>
      <c r="AW111" s="28">
        <f t="shared" si="96"/>
        <v>0</v>
      </c>
      <c r="AX111" s="28">
        <f t="shared" si="96"/>
        <v>1.01328</v>
      </c>
      <c r="AY111" s="28">
        <f t="shared" si="96"/>
        <v>0</v>
      </c>
      <c r="AZ111" s="28">
        <f t="shared" si="96"/>
        <v>0</v>
      </c>
      <c r="BA111" s="28">
        <f t="shared" si="96"/>
        <v>0</v>
      </c>
      <c r="BB111" s="28">
        <f t="shared" si="96"/>
        <v>0</v>
      </c>
      <c r="BC111" s="28">
        <f t="shared" si="96"/>
        <v>0</v>
      </c>
      <c r="BD111" s="28">
        <f t="shared" si="96"/>
        <v>0</v>
      </c>
      <c r="BE111" s="28">
        <f t="shared" si="96"/>
        <v>0</v>
      </c>
      <c r="BF111" s="28">
        <f t="shared" si="96"/>
        <v>0</v>
      </c>
      <c r="BG111" s="28">
        <f t="shared" si="96"/>
        <v>0</v>
      </c>
      <c r="BH111" s="28">
        <f t="shared" si="96"/>
        <v>0</v>
      </c>
      <c r="BI111" s="28">
        <f t="shared" si="96"/>
        <v>0</v>
      </c>
      <c r="BJ111" s="28">
        <f t="shared" si="96"/>
        <v>0</v>
      </c>
      <c r="BK111" s="28">
        <f t="shared" si="96"/>
        <v>0</v>
      </c>
      <c r="BL111" s="28">
        <f t="shared" si="96"/>
        <v>0</v>
      </c>
      <c r="BM111" s="28">
        <f t="shared" si="96"/>
        <v>0</v>
      </c>
      <c r="BN111" s="28">
        <f t="shared" si="96"/>
        <v>7.4450000000000002E-3</v>
      </c>
      <c r="BO111" s="28">
        <f t="shared" ref="BO111" si="97">BO106*BO108</f>
        <v>0</v>
      </c>
      <c r="BP111" s="29">
        <f>SUM(D111:BN111)</f>
        <v>13.062175</v>
      </c>
      <c r="BQ111" s="30">
        <f>BP111/$C$7</f>
        <v>13.062175</v>
      </c>
    </row>
  </sheetData>
  <mergeCells count="359">
    <mergeCell ref="BO5:BO6"/>
    <mergeCell ref="BO50:BO51"/>
    <mergeCell ref="BO66:BO67"/>
    <mergeCell ref="BO83:BO84"/>
    <mergeCell ref="BO98:BO99"/>
    <mergeCell ref="C110:C111"/>
    <mergeCell ref="BM98:BM99"/>
    <mergeCell ref="BN98:BN99"/>
    <mergeCell ref="BP98:BP99"/>
    <mergeCell ref="AR98:AR99"/>
    <mergeCell ref="AS98:AS99"/>
    <mergeCell ref="AT98:AT99"/>
    <mergeCell ref="AI98:AI99"/>
    <mergeCell ref="AJ98:AJ99"/>
    <mergeCell ref="AK98:AK99"/>
    <mergeCell ref="AL98:AL99"/>
    <mergeCell ref="AM98:AM99"/>
    <mergeCell ref="AN98:AN99"/>
    <mergeCell ref="AC98:AC99"/>
    <mergeCell ref="AD98:AD99"/>
    <mergeCell ref="AE98:AE99"/>
    <mergeCell ref="AF98:AF99"/>
    <mergeCell ref="AG98:AG99"/>
    <mergeCell ref="AH98:AH99"/>
    <mergeCell ref="BQ98:BQ99"/>
    <mergeCell ref="A100:A104"/>
    <mergeCell ref="C100:C104"/>
    <mergeCell ref="BG98:BG99"/>
    <mergeCell ref="BH98:BH99"/>
    <mergeCell ref="BI98:BI99"/>
    <mergeCell ref="BJ98:BJ99"/>
    <mergeCell ref="BK98:BK99"/>
    <mergeCell ref="BL98:BL99"/>
    <mergeCell ref="BA98:BA99"/>
    <mergeCell ref="BB98:BB99"/>
    <mergeCell ref="BC98:BC99"/>
    <mergeCell ref="BD98:BD99"/>
    <mergeCell ref="BE98:BE99"/>
    <mergeCell ref="BF98:BF99"/>
    <mergeCell ref="AU98:AU99"/>
    <mergeCell ref="AV98:AV99"/>
    <mergeCell ref="AW98:AW99"/>
    <mergeCell ref="AX98:AX99"/>
    <mergeCell ref="AY98:AY99"/>
    <mergeCell ref="AZ98:AZ99"/>
    <mergeCell ref="AO98:AO99"/>
    <mergeCell ref="AP98:AP99"/>
    <mergeCell ref="AQ98:AQ99"/>
    <mergeCell ref="W98:W99"/>
    <mergeCell ref="X98:X99"/>
    <mergeCell ref="Y98:Y99"/>
    <mergeCell ref="Z98:Z99"/>
    <mergeCell ref="AA98:AA99"/>
    <mergeCell ref="AB98:AB99"/>
    <mergeCell ref="Q98:Q99"/>
    <mergeCell ref="R98:R99"/>
    <mergeCell ref="S98:S99"/>
    <mergeCell ref="T98:T99"/>
    <mergeCell ref="U98:U99"/>
    <mergeCell ref="V98:V99"/>
    <mergeCell ref="K98:K99"/>
    <mergeCell ref="L98:L99"/>
    <mergeCell ref="M98:M99"/>
    <mergeCell ref="N98:N99"/>
    <mergeCell ref="O98:O99"/>
    <mergeCell ref="P98:P99"/>
    <mergeCell ref="E98:E99"/>
    <mergeCell ref="F98:F99"/>
    <mergeCell ref="G98:G99"/>
    <mergeCell ref="H98:H99"/>
    <mergeCell ref="I98:I99"/>
    <mergeCell ref="J98:J99"/>
    <mergeCell ref="A85:A88"/>
    <mergeCell ref="C85:C88"/>
    <mergeCell ref="C94:C95"/>
    <mergeCell ref="A98:A99"/>
    <mergeCell ref="C98:C99"/>
    <mergeCell ref="D98:D99"/>
    <mergeCell ref="BK83:BK84"/>
    <mergeCell ref="BL83:BL84"/>
    <mergeCell ref="BM83:BM84"/>
    <mergeCell ref="AY83:AY84"/>
    <mergeCell ref="AZ83:AZ84"/>
    <mergeCell ref="BA83:BA84"/>
    <mergeCell ref="BB83:BB84"/>
    <mergeCell ref="BC83:BC84"/>
    <mergeCell ref="BD83:BD84"/>
    <mergeCell ref="AS83:AS84"/>
    <mergeCell ref="AT83:AT84"/>
    <mergeCell ref="AU83:AU84"/>
    <mergeCell ref="AV83:AV84"/>
    <mergeCell ref="AW83:AW84"/>
    <mergeCell ref="AX83:AX84"/>
    <mergeCell ref="AM83:AM84"/>
    <mergeCell ref="AN83:AN84"/>
    <mergeCell ref="AO83:AO84"/>
    <mergeCell ref="BN83:BN84"/>
    <mergeCell ref="BP83:BP84"/>
    <mergeCell ref="BQ83:BQ84"/>
    <mergeCell ref="BE83:BE84"/>
    <mergeCell ref="BF83:BF84"/>
    <mergeCell ref="BG83:BG84"/>
    <mergeCell ref="BH83:BH84"/>
    <mergeCell ref="BI83:BI84"/>
    <mergeCell ref="BJ83:BJ84"/>
    <mergeCell ref="AP83:AP84"/>
    <mergeCell ref="AQ83:AQ84"/>
    <mergeCell ref="AR83:AR84"/>
    <mergeCell ref="AG83:AG84"/>
    <mergeCell ref="AH83:AH84"/>
    <mergeCell ref="AI83:AI84"/>
    <mergeCell ref="AJ83:AJ84"/>
    <mergeCell ref="AK83:AK84"/>
    <mergeCell ref="AL83:AL84"/>
    <mergeCell ref="AA83:AA84"/>
    <mergeCell ref="AB83:AB84"/>
    <mergeCell ref="AC83:AC84"/>
    <mergeCell ref="AD83:AD84"/>
    <mergeCell ref="AE83:AE84"/>
    <mergeCell ref="AF83:AF84"/>
    <mergeCell ref="U83:U84"/>
    <mergeCell ref="V83:V84"/>
    <mergeCell ref="W83:W84"/>
    <mergeCell ref="X83:X84"/>
    <mergeCell ref="Y83:Y84"/>
    <mergeCell ref="Z83:Z84"/>
    <mergeCell ref="O83:O84"/>
    <mergeCell ref="P83:P84"/>
    <mergeCell ref="Q83:Q84"/>
    <mergeCell ref="R83:R84"/>
    <mergeCell ref="S83:S84"/>
    <mergeCell ref="T83:T84"/>
    <mergeCell ref="I83:I84"/>
    <mergeCell ref="J83:J84"/>
    <mergeCell ref="K83:K84"/>
    <mergeCell ref="L83:L84"/>
    <mergeCell ref="M83:M84"/>
    <mergeCell ref="N83:N84"/>
    <mergeCell ref="BP66:BP67"/>
    <mergeCell ref="BQ66:BQ67"/>
    <mergeCell ref="C79:C80"/>
    <mergeCell ref="A83:A84"/>
    <mergeCell ref="C83:C84"/>
    <mergeCell ref="D83:D84"/>
    <mergeCell ref="E83:E84"/>
    <mergeCell ref="F83:F84"/>
    <mergeCell ref="G83:G84"/>
    <mergeCell ref="H83:H84"/>
    <mergeCell ref="BI66:BI67"/>
    <mergeCell ref="BJ66:BJ67"/>
    <mergeCell ref="BK66:BK67"/>
    <mergeCell ref="BL66:BL67"/>
    <mergeCell ref="BM66:BM67"/>
    <mergeCell ref="BN66:BN67"/>
    <mergeCell ref="BC66:BC67"/>
    <mergeCell ref="BD66:BD67"/>
    <mergeCell ref="BE66:BE67"/>
    <mergeCell ref="BF66:BF67"/>
    <mergeCell ref="BG66:BG67"/>
    <mergeCell ref="BH66:BH67"/>
    <mergeCell ref="AW66:AW67"/>
    <mergeCell ref="AX66:AX67"/>
    <mergeCell ref="AY66:AY67"/>
    <mergeCell ref="AZ66:AZ67"/>
    <mergeCell ref="BA66:BA67"/>
    <mergeCell ref="BB66:BB67"/>
    <mergeCell ref="AQ66:AQ67"/>
    <mergeCell ref="AR66:AR67"/>
    <mergeCell ref="AS66:AS67"/>
    <mergeCell ref="AT66:AT67"/>
    <mergeCell ref="AU66:AU67"/>
    <mergeCell ref="AV66:AV67"/>
    <mergeCell ref="AK66:AK67"/>
    <mergeCell ref="AL66:AL67"/>
    <mergeCell ref="AM66:AM67"/>
    <mergeCell ref="AN66:AN67"/>
    <mergeCell ref="AO66:AO67"/>
    <mergeCell ref="AP66:AP67"/>
    <mergeCell ref="AE66:AE67"/>
    <mergeCell ref="AF66:AF67"/>
    <mergeCell ref="AG66:AG67"/>
    <mergeCell ref="AH66:AH67"/>
    <mergeCell ref="AI66:AI67"/>
    <mergeCell ref="AJ66:AJ67"/>
    <mergeCell ref="Y66:Y67"/>
    <mergeCell ref="Z66:Z67"/>
    <mergeCell ref="AA66:AA67"/>
    <mergeCell ref="AB66:AB67"/>
    <mergeCell ref="AC66:AC67"/>
    <mergeCell ref="AD66:AD67"/>
    <mergeCell ref="S66:S67"/>
    <mergeCell ref="T66:T67"/>
    <mergeCell ref="U66:U67"/>
    <mergeCell ref="V66:V67"/>
    <mergeCell ref="W66:W67"/>
    <mergeCell ref="X66:X67"/>
    <mergeCell ref="M66:M67"/>
    <mergeCell ref="N66:N67"/>
    <mergeCell ref="O66:O67"/>
    <mergeCell ref="P66:P67"/>
    <mergeCell ref="Q66:Q67"/>
    <mergeCell ref="R66:R67"/>
    <mergeCell ref="G66:G67"/>
    <mergeCell ref="H66:H67"/>
    <mergeCell ref="I66:I67"/>
    <mergeCell ref="J66:J67"/>
    <mergeCell ref="K66:K67"/>
    <mergeCell ref="L66:L67"/>
    <mergeCell ref="C62:C63"/>
    <mergeCell ref="A66:A67"/>
    <mergeCell ref="C66:C67"/>
    <mergeCell ref="D66:D67"/>
    <mergeCell ref="E66:E67"/>
    <mergeCell ref="F66:F67"/>
    <mergeCell ref="BM50:BM51"/>
    <mergeCell ref="BN50:BN51"/>
    <mergeCell ref="BP50:BP51"/>
    <mergeCell ref="AR50:AR51"/>
    <mergeCell ref="AS50:AS51"/>
    <mergeCell ref="AT50:AT51"/>
    <mergeCell ref="AI50:AI51"/>
    <mergeCell ref="AJ50:AJ51"/>
    <mergeCell ref="AK50:AK51"/>
    <mergeCell ref="AL50:AL51"/>
    <mergeCell ref="AM50:AM51"/>
    <mergeCell ref="AN50:AN51"/>
    <mergeCell ref="AC50:AC51"/>
    <mergeCell ref="AD50:AD51"/>
    <mergeCell ref="AE50:AE51"/>
    <mergeCell ref="AF50:AF51"/>
    <mergeCell ref="AG50:AG51"/>
    <mergeCell ref="AH50:AH51"/>
    <mergeCell ref="BQ50:BQ51"/>
    <mergeCell ref="A52:A56"/>
    <mergeCell ref="C52:C56"/>
    <mergeCell ref="BG50:BG51"/>
    <mergeCell ref="BH50:BH51"/>
    <mergeCell ref="BI50:BI51"/>
    <mergeCell ref="BJ50:BJ51"/>
    <mergeCell ref="BK50:BK51"/>
    <mergeCell ref="BL50:BL51"/>
    <mergeCell ref="BA50:BA51"/>
    <mergeCell ref="BB50:BB51"/>
    <mergeCell ref="BC50:BC51"/>
    <mergeCell ref="BD50:BD51"/>
    <mergeCell ref="BE50:BE51"/>
    <mergeCell ref="BF50:BF51"/>
    <mergeCell ref="AU50:AU51"/>
    <mergeCell ref="AV50:AV51"/>
    <mergeCell ref="AW50:AW51"/>
    <mergeCell ref="AX50:AX51"/>
    <mergeCell ref="AY50:AY51"/>
    <mergeCell ref="AZ50:AZ51"/>
    <mergeCell ref="AO50:AO51"/>
    <mergeCell ref="AP50:AP51"/>
    <mergeCell ref="AQ50:AQ51"/>
    <mergeCell ref="W50:W51"/>
    <mergeCell ref="X50:X51"/>
    <mergeCell ref="Y50:Y51"/>
    <mergeCell ref="Z50:Z51"/>
    <mergeCell ref="AA50:AA51"/>
    <mergeCell ref="AB50:AB51"/>
    <mergeCell ref="Q50:Q51"/>
    <mergeCell ref="R50:R51"/>
    <mergeCell ref="S50:S51"/>
    <mergeCell ref="T50:T51"/>
    <mergeCell ref="U50:U51"/>
    <mergeCell ref="V50:V51"/>
    <mergeCell ref="K50:K51"/>
    <mergeCell ref="L50:L51"/>
    <mergeCell ref="M50:M51"/>
    <mergeCell ref="N50:N51"/>
    <mergeCell ref="O50:O51"/>
    <mergeCell ref="P50:P51"/>
    <mergeCell ref="E50:E51"/>
    <mergeCell ref="F50:F51"/>
    <mergeCell ref="G50:G51"/>
    <mergeCell ref="H50:H51"/>
    <mergeCell ref="I50:I51"/>
    <mergeCell ref="J50:J51"/>
    <mergeCell ref="A23:A27"/>
    <mergeCell ref="C23:C27"/>
    <mergeCell ref="C44:C45"/>
    <mergeCell ref="A50:A51"/>
    <mergeCell ref="C50:C51"/>
    <mergeCell ref="D50:D51"/>
    <mergeCell ref="BQ5:BQ6"/>
    <mergeCell ref="A7:A11"/>
    <mergeCell ref="C7:C11"/>
    <mergeCell ref="A12:A18"/>
    <mergeCell ref="C12:C18"/>
    <mergeCell ref="A19:A22"/>
    <mergeCell ref="C19:C22"/>
    <mergeCell ref="BJ5:BJ6"/>
    <mergeCell ref="BK5:BK6"/>
    <mergeCell ref="BL5:BL6"/>
    <mergeCell ref="BM5:BM6"/>
    <mergeCell ref="BN5:BN6"/>
    <mergeCell ref="BP5:BP6"/>
    <mergeCell ref="BD5:BD6"/>
    <mergeCell ref="BE5:BE6"/>
    <mergeCell ref="BF5:BF6"/>
    <mergeCell ref="BG5:BG6"/>
    <mergeCell ref="BH5:BH6"/>
    <mergeCell ref="BI5:BI6"/>
    <mergeCell ref="AX5:AX6"/>
    <mergeCell ref="AY5:AY6"/>
    <mergeCell ref="AZ5:AZ6"/>
    <mergeCell ref="BA5:BA6"/>
    <mergeCell ref="BB5:BB6"/>
    <mergeCell ref="BC5:BC6"/>
    <mergeCell ref="AR5:AR6"/>
    <mergeCell ref="AS5:AS6"/>
    <mergeCell ref="AT5:AT6"/>
    <mergeCell ref="AU5:AU6"/>
    <mergeCell ref="AV5:AV6"/>
    <mergeCell ref="AW5:AW6"/>
    <mergeCell ref="AL5:AL6"/>
    <mergeCell ref="AM5:AM6"/>
    <mergeCell ref="AN5:AN6"/>
    <mergeCell ref="AO5:AO6"/>
    <mergeCell ref="AP5:AP6"/>
    <mergeCell ref="AQ5:AQ6"/>
    <mergeCell ref="AF5:AF6"/>
    <mergeCell ref="AG5:AG6"/>
    <mergeCell ref="AH5:AH6"/>
    <mergeCell ref="AI5:AI6"/>
    <mergeCell ref="AJ5:AJ6"/>
    <mergeCell ref="AK5:AK6"/>
    <mergeCell ref="Z5:Z6"/>
    <mergeCell ref="AA5:AA6"/>
    <mergeCell ref="AB5:AB6"/>
    <mergeCell ref="AC5:AC6"/>
    <mergeCell ref="AD5:AD6"/>
    <mergeCell ref="AE5:AE6"/>
    <mergeCell ref="T5:T6"/>
    <mergeCell ref="U5:U6"/>
    <mergeCell ref="V5:V6"/>
    <mergeCell ref="W5:W6"/>
    <mergeCell ref="X5:X6"/>
    <mergeCell ref="Y5:Y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A5:A6"/>
    <mergeCell ref="C5:C6"/>
    <mergeCell ref="D5:D6"/>
    <mergeCell ref="E5:E6"/>
    <mergeCell ref="F5:F6"/>
    <mergeCell ref="G5:G6"/>
    <mergeCell ref="N5:N6"/>
    <mergeCell ref="O5:O6"/>
    <mergeCell ref="P5:P6"/>
  </mergeCells>
  <pageMargins left="0.70866141732283472" right="0.70866141732283472" top="0.74803149606299213" bottom="0.74803149606299213" header="0.31496062992125984" footer="0.31496062992125984"/>
  <pageSetup paperSize="9" scale="25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2"/>
  <sheetViews>
    <sheetView zoomScale="75" zoomScaleNormal="75" workbookViewId="0">
      <selection activeCell="G25" sqref="G25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8" max="8" width="0" hidden="1" customWidth="1"/>
    <col min="9" max="9" width="11.85546875" customWidth="1"/>
    <col min="10" max="10" width="10.140625" customWidth="1"/>
    <col min="11" max="11" width="12.5703125" customWidth="1"/>
    <col min="12" max="12" width="10.7109375" customWidth="1"/>
    <col min="13" max="13" width="10.7109375" hidden="1" customWidth="1"/>
    <col min="14" max="14" width="10.7109375" customWidth="1"/>
    <col min="15" max="21" width="10.7109375" hidden="1" customWidth="1"/>
    <col min="22" max="23" width="9.140625" hidden="1" customWidth="1"/>
    <col min="24" max="24" width="10.7109375" customWidth="1"/>
    <col min="25" max="31" width="10.7109375" hidden="1" customWidth="1"/>
    <col min="32" max="32" width="10.7109375" customWidth="1"/>
    <col min="33" max="39" width="10.7109375" hidden="1" customWidth="1"/>
    <col min="40" max="40" width="10.7109375" customWidth="1"/>
    <col min="41" max="49" width="10.7109375" hidden="1" customWidth="1"/>
    <col min="50" max="50" width="10.7109375" customWidth="1"/>
    <col min="51" max="51" width="10.85546875" customWidth="1"/>
    <col min="52" max="52" width="10.7109375" customWidth="1"/>
    <col min="53" max="54" width="10.7109375" hidden="1" customWidth="1"/>
    <col min="55" max="56" width="10.7109375" customWidth="1"/>
    <col min="57" max="58" width="10.7109375" hidden="1" customWidth="1"/>
    <col min="62" max="63" width="10.85546875" customWidth="1"/>
    <col min="64" max="64" width="0" hidden="1" customWidth="1"/>
    <col min="69" max="69" width="9.85546875" customWidth="1"/>
  </cols>
  <sheetData>
    <row r="1" spans="1:69" x14ac:dyDescent="0.25">
      <c r="A1" s="1" t="s">
        <v>0</v>
      </c>
      <c r="B1" s="1"/>
      <c r="C1" s="1"/>
      <c r="D1" s="1"/>
      <c r="E1" s="1"/>
      <c r="F1" s="1"/>
    </row>
    <row r="2" spans="1:69" x14ac:dyDescent="0.25">
      <c r="A2" s="1" t="s">
        <v>62</v>
      </c>
      <c r="B2" s="1"/>
      <c r="C2" s="1"/>
      <c r="D2" s="1"/>
      <c r="E2" s="1"/>
      <c r="F2" t="s">
        <v>1</v>
      </c>
    </row>
    <row r="4" spans="1:69" x14ac:dyDescent="0.25">
      <c r="D4" t="s">
        <v>2</v>
      </c>
      <c r="F4" s="2">
        <v>1</v>
      </c>
      <c r="G4" t="s">
        <v>59</v>
      </c>
      <c r="K4" s="64">
        <v>44873</v>
      </c>
      <c r="L4" s="37"/>
      <c r="Q4" s="37"/>
      <c r="X4" s="37"/>
    </row>
    <row r="5" spans="1:69" s="37" customFormat="1" ht="15" customHeight="1" x14ac:dyDescent="0.25">
      <c r="A5" s="99"/>
      <c r="B5" s="38" t="s">
        <v>3</v>
      </c>
      <c r="C5" s="97" t="s">
        <v>4</v>
      </c>
      <c r="D5" s="97" t="str">
        <f>[1]Цены!A1</f>
        <v>Хлеб пшеничный</v>
      </c>
      <c r="E5" s="97" t="str">
        <f>[1]Цены!B1</f>
        <v>Хлеб ржано-пшеничный</v>
      </c>
      <c r="F5" s="97" t="str">
        <f>[1]Цены!C1</f>
        <v>Сахар</v>
      </c>
      <c r="G5" s="97" t="str">
        <f>[1]Цены!D1</f>
        <v>Чай</v>
      </c>
      <c r="H5" s="97" t="str">
        <f>[1]Цены!E1</f>
        <v>Какао</v>
      </c>
      <c r="I5" s="97" t="str">
        <f>[1]Цены!F1</f>
        <v>Кофейный напиток</v>
      </c>
      <c r="J5" s="97" t="str">
        <f>[1]Цены!G1</f>
        <v>Молоко 2,5%</v>
      </c>
      <c r="K5" s="97" t="str">
        <f>[1]Цены!H1</f>
        <v>Масло сливочное</v>
      </c>
      <c r="L5" s="97" t="str">
        <f>[1]Цены!I1</f>
        <v>Сметана 15%</v>
      </c>
      <c r="M5" s="97" t="str">
        <f>[1]Цены!J1</f>
        <v>Молоко сухое</v>
      </c>
      <c r="N5" s="97" t="str">
        <f>[1]Цены!K1</f>
        <v>Снежок 2,5 %</v>
      </c>
      <c r="O5" s="97" t="str">
        <f>[1]Цены!L1</f>
        <v>Творог 5%</v>
      </c>
      <c r="P5" s="97" t="str">
        <f>[1]Цены!M1</f>
        <v>Молоко сгущенное</v>
      </c>
      <c r="Q5" s="97" t="str">
        <f>[1]Цены!N1</f>
        <v xml:space="preserve">Джем Сава </v>
      </c>
      <c r="R5" s="97" t="str">
        <f>[1]Цены!O1</f>
        <v>Сыр</v>
      </c>
      <c r="S5" s="97" t="str">
        <f>[1]Цены!P1</f>
        <v>Зеленый горошек</v>
      </c>
      <c r="T5" s="97" t="str">
        <f>[1]Цены!Q1</f>
        <v>Кукуруза консервирован.</v>
      </c>
      <c r="U5" s="97" t="str">
        <f>[1]Цены!R1</f>
        <v>Консервы рыбные</v>
      </c>
      <c r="V5" s="97" t="str">
        <f>[1]Цены!S1</f>
        <v>Огурцы консервирован.</v>
      </c>
      <c r="W5" s="97" t="str">
        <f>[1]Цены!T1</f>
        <v>Огурцы свежие</v>
      </c>
      <c r="X5" s="97" t="str">
        <f>[1]Цены!U1</f>
        <v>Яйцо</v>
      </c>
      <c r="Y5" s="97" t="str">
        <f>[1]Цены!V1</f>
        <v>Икра кабачковая</v>
      </c>
      <c r="Z5" s="97" t="str">
        <f>[1]Цены!W1</f>
        <v>Изюм</v>
      </c>
      <c r="AA5" s="97" t="str">
        <f>[1]Цены!X1</f>
        <v>Курага</v>
      </c>
      <c r="AB5" s="97" t="str">
        <f>[1]Цены!Y1</f>
        <v>Чернослив</v>
      </c>
      <c r="AC5" s="97" t="str">
        <f>[1]Цены!Z1</f>
        <v>Шиповник</v>
      </c>
      <c r="AD5" s="97" t="str">
        <f>[1]Цены!AA1</f>
        <v>Сухофрукты</v>
      </c>
      <c r="AE5" s="97" t="str">
        <f>[1]Цены!AB1</f>
        <v>Ягода свежемороженная</v>
      </c>
      <c r="AF5" s="97" t="str">
        <f>[1]Цены!AC1</f>
        <v>Лимон</v>
      </c>
      <c r="AG5" s="97" t="str">
        <f>[1]Цены!AD1</f>
        <v>Кисель</v>
      </c>
      <c r="AH5" s="97" t="str">
        <f>[1]Цены!AE1</f>
        <v xml:space="preserve">Сок </v>
      </c>
      <c r="AI5" s="97" t="str">
        <f>[1]Цены!AF1</f>
        <v>Макаронные изделия</v>
      </c>
      <c r="AJ5" s="97" t="str">
        <f>[1]Цены!AG1</f>
        <v>Мука</v>
      </c>
      <c r="AK5" s="97" t="str">
        <f>[1]Цены!AH1</f>
        <v>Дрожжи</v>
      </c>
      <c r="AL5" s="97" t="str">
        <f>[1]Цены!AI1</f>
        <v>Печенье</v>
      </c>
      <c r="AM5" s="97" t="str">
        <f>[1]Цены!AJ1</f>
        <v>Пряники</v>
      </c>
      <c r="AN5" s="97" t="str">
        <f>[1]Цены!AK1</f>
        <v>Вафли</v>
      </c>
      <c r="AO5" s="97" t="str">
        <f>[1]Цены!AL1</f>
        <v>Конфеты</v>
      </c>
      <c r="AP5" s="97" t="str">
        <f>[1]Цены!AM1</f>
        <v>Повидло Сава</v>
      </c>
      <c r="AQ5" s="97" t="str">
        <f>[1]Цены!AN1</f>
        <v>Крупа геркулес</v>
      </c>
      <c r="AR5" s="97" t="str">
        <f>[1]Цены!AO1</f>
        <v>Крупа горох</v>
      </c>
      <c r="AS5" s="97" t="str">
        <f>[1]Цены!AP1</f>
        <v>Крупа гречневая</v>
      </c>
      <c r="AT5" s="97" t="str">
        <f>[1]Цены!AQ1</f>
        <v>Крупа кукурузная</v>
      </c>
      <c r="AU5" s="97" t="str">
        <f>[1]Цены!AR1</f>
        <v>Крупа манная</v>
      </c>
      <c r="AV5" s="97" t="str">
        <f>[1]Цены!AS1</f>
        <v>Крупа перловая</v>
      </c>
      <c r="AW5" s="97" t="str">
        <f>[1]Цены!AT1</f>
        <v>Крупа пшеничная</v>
      </c>
      <c r="AX5" s="97" t="str">
        <f>[1]Цены!AU1</f>
        <v>Крупа пшено</v>
      </c>
      <c r="AY5" s="97" t="str">
        <f>[1]Цены!AV1</f>
        <v>Крупа ячневая</v>
      </c>
      <c r="AZ5" s="97" t="str">
        <f>[1]Цены!AW1</f>
        <v>Рис</v>
      </c>
      <c r="BA5" s="97" t="str">
        <f>[1]Цены!AX1</f>
        <v>Цыпленок бройлер</v>
      </c>
      <c r="BB5" s="97" t="str">
        <f>[1]Цены!AY1</f>
        <v>Филе куриное</v>
      </c>
      <c r="BC5" s="97" t="str">
        <f>[1]Цены!AZ1</f>
        <v>Фарш говяжий</v>
      </c>
      <c r="BD5" s="97" t="str">
        <f>[1]Цены!BA1</f>
        <v>Печень куриная</v>
      </c>
      <c r="BE5" s="97" t="str">
        <f>[1]Цены!BB1</f>
        <v>Филе минтая</v>
      </c>
      <c r="BF5" s="97" t="str">
        <f>[1]Цены!BC1</f>
        <v>Филе сельди слабосол.</v>
      </c>
      <c r="BG5" s="97" t="str">
        <f>[1]Цены!BD1</f>
        <v>Картофель</v>
      </c>
      <c r="BH5" s="97" t="str">
        <f>[1]Цены!BE1</f>
        <v>Морковь</v>
      </c>
      <c r="BI5" s="97" t="str">
        <f>[1]Цены!BF1</f>
        <v>Лук</v>
      </c>
      <c r="BJ5" s="97" t="str">
        <f>[1]Цены!BG1</f>
        <v>Капуста</v>
      </c>
      <c r="BK5" s="97" t="str">
        <f>[1]Цены!BH1</f>
        <v>Свекла</v>
      </c>
      <c r="BL5" s="97" t="str">
        <f>[1]Цены!BI1</f>
        <v>Томатная паста</v>
      </c>
      <c r="BM5" s="97" t="str">
        <f>[1]Цены!BJ1</f>
        <v>Масло растительное</v>
      </c>
      <c r="BN5" s="97" t="str">
        <f>[1]Цены!BK1</f>
        <v>Соль</v>
      </c>
      <c r="BO5" s="88" t="s">
        <v>71</v>
      </c>
      <c r="BP5" s="101" t="s">
        <v>5</v>
      </c>
      <c r="BQ5" s="101" t="s">
        <v>6</v>
      </c>
    </row>
    <row r="6" spans="1:69" s="37" customFormat="1" ht="29.25" customHeight="1" x14ac:dyDescent="0.25">
      <c r="A6" s="100"/>
      <c r="B6" s="4" t="s">
        <v>7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89"/>
      <c r="BP6" s="102"/>
      <c r="BQ6" s="102"/>
    </row>
    <row r="7" spans="1:69" ht="15" customHeight="1" x14ac:dyDescent="0.25">
      <c r="A7" s="103" t="s">
        <v>8</v>
      </c>
      <c r="B7" s="5" t="s">
        <v>9</v>
      </c>
      <c r="C7" s="92">
        <f>F4</f>
        <v>1</v>
      </c>
      <c r="D7" s="5"/>
      <c r="E7" s="5"/>
      <c r="F7" s="5">
        <v>4.0000000000000001E-3</v>
      </c>
      <c r="G7" s="5"/>
      <c r="H7" s="5"/>
      <c r="I7" s="5"/>
      <c r="J7" s="5">
        <v>0.13</v>
      </c>
      <c r="K7" s="5">
        <v>2E-3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6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7"/>
      <c r="AY7" s="7">
        <v>2.5000000000000001E-2</v>
      </c>
      <c r="AZ7" s="7"/>
      <c r="BA7" s="7"/>
      <c r="BB7" s="7"/>
      <c r="BC7" s="5"/>
      <c r="BD7" s="5"/>
      <c r="BE7" s="5"/>
      <c r="BF7" s="5"/>
      <c r="BG7" s="5"/>
      <c r="BH7" s="5"/>
      <c r="BI7" s="5"/>
      <c r="BJ7" s="7"/>
      <c r="BK7" s="7"/>
      <c r="BL7" s="5"/>
      <c r="BM7" s="5"/>
      <c r="BN7" s="11">
        <v>5.0000000000000001E-4</v>
      </c>
      <c r="BO7" s="5"/>
    </row>
    <row r="8" spans="1:69" ht="15" customHeight="1" x14ac:dyDescent="0.25">
      <c r="A8" s="104"/>
      <c r="B8" s="8" t="s">
        <v>10</v>
      </c>
      <c r="C8" s="93"/>
      <c r="D8" s="5">
        <v>0.03</v>
      </c>
      <c r="E8" s="5"/>
      <c r="F8" s="5"/>
      <c r="G8" s="5"/>
      <c r="H8" s="5"/>
      <c r="I8" s="5"/>
      <c r="J8" s="5"/>
      <c r="K8" s="5">
        <v>4.0000000000000001E-3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6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7"/>
      <c r="AY8" s="7"/>
      <c r="AZ8" s="7"/>
      <c r="BA8" s="7"/>
      <c r="BB8" s="7"/>
      <c r="BC8" s="5"/>
      <c r="BD8" s="5"/>
      <c r="BE8" s="5"/>
      <c r="BF8" s="5"/>
      <c r="BG8" s="5"/>
      <c r="BH8" s="5"/>
      <c r="BI8" s="5"/>
      <c r="BJ8" s="7"/>
      <c r="BK8" s="7"/>
      <c r="BL8" s="5"/>
      <c r="BM8" s="5"/>
      <c r="BN8" s="11"/>
      <c r="BO8" s="5"/>
    </row>
    <row r="9" spans="1:69" ht="15" customHeight="1" x14ac:dyDescent="0.25">
      <c r="A9" s="104"/>
      <c r="B9" s="5" t="s">
        <v>11</v>
      </c>
      <c r="C9" s="93"/>
      <c r="D9" s="5"/>
      <c r="E9" s="5"/>
      <c r="F9" s="5">
        <v>0.01</v>
      </c>
      <c r="G9" s="5"/>
      <c r="H9" s="5"/>
      <c r="I9" s="5">
        <v>2.3999999999999998E-3</v>
      </c>
      <c r="J9" s="5">
        <v>0.08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6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7"/>
      <c r="AY9" s="7"/>
      <c r="AZ9" s="7"/>
      <c r="BA9" s="7"/>
      <c r="BB9" s="7"/>
      <c r="BC9" s="5"/>
      <c r="BD9" s="5"/>
      <c r="BE9" s="5"/>
      <c r="BF9" s="5"/>
      <c r="BG9" s="5"/>
      <c r="BH9" s="5"/>
      <c r="BI9" s="5"/>
      <c r="BJ9" s="7"/>
      <c r="BK9" s="7"/>
      <c r="BL9" s="5"/>
      <c r="BM9" s="5"/>
      <c r="BN9" s="11"/>
      <c r="BO9" s="5"/>
    </row>
    <row r="10" spans="1:69" ht="15" customHeight="1" x14ac:dyDescent="0.25">
      <c r="A10" s="104"/>
      <c r="B10" s="5"/>
      <c r="C10" s="93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6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7"/>
      <c r="AY10" s="7"/>
      <c r="AZ10" s="7"/>
      <c r="BA10" s="7"/>
      <c r="BB10" s="7"/>
      <c r="BC10" s="5"/>
      <c r="BD10" s="5"/>
      <c r="BE10" s="5"/>
      <c r="BF10" s="5"/>
      <c r="BG10" s="5"/>
      <c r="BH10" s="5"/>
      <c r="BI10" s="5"/>
      <c r="BJ10" s="7"/>
      <c r="BK10" s="7"/>
      <c r="BL10" s="5"/>
      <c r="BM10" s="5"/>
      <c r="BN10" s="11"/>
      <c r="BO10" s="5"/>
    </row>
    <row r="11" spans="1:69" ht="15" customHeight="1" x14ac:dyDescent="0.25">
      <c r="A11" s="105"/>
      <c r="B11" s="5"/>
      <c r="C11" s="94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6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7"/>
      <c r="AY11" s="7"/>
      <c r="AZ11" s="7"/>
      <c r="BA11" s="7"/>
      <c r="BB11" s="7"/>
      <c r="BC11" s="5"/>
      <c r="BD11" s="5"/>
      <c r="BE11" s="5"/>
      <c r="BF11" s="5"/>
      <c r="BG11" s="5"/>
      <c r="BH11" s="5"/>
      <c r="BI11" s="5"/>
      <c r="BJ11" s="7"/>
      <c r="BK11" s="7"/>
      <c r="BL11" s="5"/>
      <c r="BM11" s="5"/>
      <c r="BN11" s="11"/>
      <c r="BO11" s="5"/>
    </row>
    <row r="12" spans="1:69" ht="15" customHeight="1" x14ac:dyDescent="0.25">
      <c r="A12" s="104" t="s">
        <v>12</v>
      </c>
      <c r="B12" s="9" t="s">
        <v>13</v>
      </c>
      <c r="C12" s="93">
        <f>F4</f>
        <v>1</v>
      </c>
      <c r="D12" s="5"/>
      <c r="E12" s="5"/>
      <c r="F12" s="5"/>
      <c r="G12" s="5"/>
      <c r="H12" s="5"/>
      <c r="I12" s="5"/>
      <c r="J12" s="5"/>
      <c r="K12" s="5">
        <v>3.0000000000000001E-3</v>
      </c>
      <c r="L12" s="5">
        <v>5.0000000000000001E-3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6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7"/>
      <c r="AY12" s="7"/>
      <c r="AZ12" s="7"/>
      <c r="BA12" s="7"/>
      <c r="BB12" s="7"/>
      <c r="BC12" s="5">
        <v>1.7999999999999999E-2</v>
      </c>
      <c r="BD12" s="5"/>
      <c r="BE12" s="5"/>
      <c r="BF12" s="5"/>
      <c r="BG12" s="5">
        <v>0.03</v>
      </c>
      <c r="BH12" s="5">
        <v>1.4999999999999999E-2</v>
      </c>
      <c r="BI12" s="5">
        <v>6.0000000000000001E-3</v>
      </c>
      <c r="BJ12" s="7">
        <v>2.7E-2</v>
      </c>
      <c r="BK12" s="7">
        <v>4.4999999999999998E-2</v>
      </c>
      <c r="BL12" s="5"/>
      <c r="BM12" s="5">
        <v>3.0000000000000001E-3</v>
      </c>
      <c r="BN12" s="11">
        <v>2E-3</v>
      </c>
      <c r="BO12" s="5"/>
    </row>
    <row r="13" spans="1:69" ht="15" customHeight="1" x14ac:dyDescent="0.25">
      <c r="A13" s="104"/>
      <c r="B13" s="5" t="s">
        <v>14</v>
      </c>
      <c r="C13" s="93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6">
        <v>0.25</v>
      </c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7"/>
      <c r="AY13" s="7"/>
      <c r="AZ13" s="7">
        <v>2.1999999999999999E-2</v>
      </c>
      <c r="BA13" s="7"/>
      <c r="BB13" s="7"/>
      <c r="BC13" s="5"/>
      <c r="BD13" s="5">
        <v>3.5000000000000003E-2</v>
      </c>
      <c r="BE13" s="5"/>
      <c r="BF13" s="5"/>
      <c r="BG13" s="5"/>
      <c r="BH13" s="5"/>
      <c r="BI13" s="5">
        <v>3.5000000000000003E-2</v>
      </c>
      <c r="BJ13" s="7"/>
      <c r="BK13" s="7"/>
      <c r="BL13" s="5"/>
      <c r="BM13" s="5">
        <v>3.0000000000000001E-3</v>
      </c>
      <c r="BN13" s="11">
        <v>2E-3</v>
      </c>
      <c r="BO13" s="5"/>
    </row>
    <row r="14" spans="1:69" ht="15" customHeight="1" x14ac:dyDescent="0.25">
      <c r="A14" s="104"/>
      <c r="B14" s="5" t="s">
        <v>15</v>
      </c>
      <c r="C14" s="93"/>
      <c r="D14" s="5"/>
      <c r="E14" s="5"/>
      <c r="F14" s="5"/>
      <c r="G14" s="5"/>
      <c r="H14" s="5"/>
      <c r="I14" s="5"/>
      <c r="J14" s="5">
        <v>2.1999999999999999E-2</v>
      </c>
      <c r="K14" s="5">
        <v>4.0000000000000001E-3</v>
      </c>
      <c r="L14" s="5"/>
      <c r="M14" s="5"/>
      <c r="N14" s="5"/>
      <c r="O14" s="5"/>
      <c r="P14" s="5"/>
      <c r="Q14" s="5"/>
      <c r="R14" s="5"/>
      <c r="S14" s="5"/>
      <c r="T14" s="5"/>
      <c r="U14" s="12"/>
      <c r="V14" s="5"/>
      <c r="W14" s="5"/>
      <c r="X14" s="6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7"/>
      <c r="AY14" s="7"/>
      <c r="AZ14" s="7"/>
      <c r="BA14" s="7"/>
      <c r="BB14" s="7"/>
      <c r="BC14" s="5"/>
      <c r="BD14" s="5"/>
      <c r="BE14" s="5"/>
      <c r="BF14" s="5"/>
      <c r="BG14" s="5">
        <v>0.18</v>
      </c>
      <c r="BH14" s="5"/>
      <c r="BI14" s="5"/>
      <c r="BJ14" s="7"/>
      <c r="BK14" s="7"/>
      <c r="BL14" s="5"/>
      <c r="BM14" s="5"/>
      <c r="BN14" s="11">
        <v>1E-3</v>
      </c>
      <c r="BO14" s="5"/>
    </row>
    <row r="15" spans="1:69" ht="15" customHeight="1" x14ac:dyDescent="0.25">
      <c r="A15" s="104"/>
      <c r="B15" s="10" t="s">
        <v>16</v>
      </c>
      <c r="C15" s="93"/>
      <c r="D15" s="5">
        <v>0.03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V15" s="5"/>
      <c r="W15" s="5"/>
      <c r="X15" s="6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7"/>
      <c r="AY15" s="7"/>
      <c r="AZ15" s="7"/>
      <c r="BA15" s="7"/>
      <c r="BB15" s="7"/>
      <c r="BC15" s="5"/>
      <c r="BD15" s="5"/>
      <c r="BG15" s="5"/>
      <c r="BH15" s="5"/>
      <c r="BI15" s="5"/>
      <c r="BJ15" s="7"/>
      <c r="BK15" s="7"/>
      <c r="BL15" s="5"/>
      <c r="BM15" s="5"/>
      <c r="BN15" s="11"/>
      <c r="BO15" s="5"/>
    </row>
    <row r="16" spans="1:69" ht="15" customHeight="1" x14ac:dyDescent="0.25">
      <c r="A16" s="104"/>
      <c r="B16" s="10" t="s">
        <v>17</v>
      </c>
      <c r="C16" s="93"/>
      <c r="D16" s="5"/>
      <c r="E16" s="5">
        <v>0.05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12"/>
      <c r="V16" s="5"/>
      <c r="W16" s="5"/>
      <c r="X16" s="6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7"/>
      <c r="AY16" s="7"/>
      <c r="AZ16" s="7"/>
      <c r="BA16" s="7"/>
      <c r="BB16" s="7"/>
      <c r="BC16" s="5"/>
      <c r="BD16" s="5"/>
      <c r="BE16" s="5"/>
      <c r="BF16" s="5"/>
      <c r="BG16" s="5"/>
      <c r="BH16" s="5"/>
      <c r="BI16" s="5"/>
      <c r="BJ16" s="7"/>
      <c r="BK16" s="7"/>
      <c r="BL16" s="5"/>
      <c r="BM16" s="5"/>
      <c r="BN16" s="11"/>
      <c r="BO16" s="5"/>
    </row>
    <row r="17" spans="1:68" ht="15" customHeight="1" x14ac:dyDescent="0.25">
      <c r="A17" s="104"/>
      <c r="B17" s="10" t="s">
        <v>18</v>
      </c>
      <c r="C17" s="93"/>
      <c r="D17" s="5"/>
      <c r="E17" s="5"/>
      <c r="F17" s="5">
        <v>2.5000000000000001E-2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6"/>
      <c r="Y17" s="5"/>
      <c r="Z17" s="5"/>
      <c r="AA17" s="5"/>
      <c r="AB17" s="5"/>
      <c r="AC17" s="5"/>
      <c r="AD17" s="5"/>
      <c r="AE17" s="5"/>
      <c r="AF17" s="5">
        <v>1.7999999999999999E-2</v>
      </c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7"/>
      <c r="AY17" s="7"/>
      <c r="AZ17" s="7"/>
      <c r="BA17" s="7"/>
      <c r="BB17" s="7"/>
      <c r="BC17" s="5"/>
      <c r="BD17" s="5"/>
      <c r="BE17" s="5"/>
      <c r="BF17" s="5"/>
      <c r="BG17" s="5"/>
      <c r="BH17" s="5"/>
      <c r="BI17" s="5"/>
      <c r="BJ17" s="7"/>
      <c r="BK17" s="7"/>
      <c r="BL17" s="5"/>
      <c r="BM17" s="5"/>
      <c r="BN17" s="11"/>
      <c r="BO17" s="5"/>
    </row>
    <row r="18" spans="1:68" ht="15" customHeight="1" x14ac:dyDescent="0.25">
      <c r="A18" s="105"/>
      <c r="B18" s="10"/>
      <c r="C18" s="94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6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7"/>
      <c r="AY18" s="7"/>
      <c r="AZ18" s="7"/>
      <c r="BA18" s="7"/>
      <c r="BB18" s="7"/>
      <c r="BC18" s="5"/>
      <c r="BD18" s="5"/>
      <c r="BE18" s="5"/>
      <c r="BF18" s="5"/>
      <c r="BG18" s="5"/>
      <c r="BH18" s="5"/>
      <c r="BI18" s="5"/>
      <c r="BJ18" s="7"/>
      <c r="BK18" s="7"/>
      <c r="BL18" s="5"/>
      <c r="BM18" s="5"/>
      <c r="BN18" s="11"/>
      <c r="BO18" s="5"/>
    </row>
    <row r="19" spans="1:68" ht="15" customHeight="1" x14ac:dyDescent="0.25">
      <c r="A19" s="103" t="s">
        <v>19</v>
      </c>
      <c r="B19" s="5" t="s">
        <v>20</v>
      </c>
      <c r="C19" s="92">
        <f>$F$4</f>
        <v>1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>
        <v>0.15</v>
      </c>
      <c r="O19" s="5"/>
      <c r="P19" s="5"/>
      <c r="Q19" s="5"/>
      <c r="R19" s="5"/>
      <c r="S19" s="5"/>
      <c r="T19" s="5"/>
      <c r="U19" s="5"/>
      <c r="V19" s="5"/>
      <c r="W19" s="5"/>
      <c r="X19" s="6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7"/>
      <c r="AY19" s="7"/>
      <c r="AZ19" s="7"/>
      <c r="BA19" s="7"/>
      <c r="BB19" s="7"/>
      <c r="BC19" s="5"/>
      <c r="BD19" s="5"/>
      <c r="BE19" s="5"/>
      <c r="BF19" s="5"/>
      <c r="BG19" s="5"/>
      <c r="BH19" s="5"/>
      <c r="BI19" s="5"/>
      <c r="BJ19" s="7"/>
      <c r="BK19" s="7"/>
      <c r="BL19" s="5"/>
      <c r="BM19" s="5"/>
      <c r="BN19" s="11"/>
      <c r="BO19" s="5"/>
    </row>
    <row r="20" spans="1:68" ht="15" customHeight="1" x14ac:dyDescent="0.25">
      <c r="A20" s="104"/>
      <c r="B20" s="5" t="s">
        <v>21</v>
      </c>
      <c r="C20" s="93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6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>
        <v>0.03</v>
      </c>
      <c r="AO20" s="5"/>
      <c r="AP20" s="5"/>
      <c r="AQ20" s="5"/>
      <c r="AR20" s="5"/>
      <c r="AS20" s="5"/>
      <c r="AT20" s="5"/>
      <c r="AU20" s="5"/>
      <c r="AV20" s="5"/>
      <c r="AW20" s="5"/>
      <c r="AX20" s="7"/>
      <c r="AY20" s="7"/>
      <c r="AZ20" s="7"/>
      <c r="BA20" s="7"/>
      <c r="BB20" s="7"/>
      <c r="BC20" s="5"/>
      <c r="BD20" s="5"/>
      <c r="BE20" s="5"/>
      <c r="BF20" s="5"/>
      <c r="BG20" s="5"/>
      <c r="BH20" s="5"/>
      <c r="BI20" s="5"/>
      <c r="BJ20" s="7"/>
      <c r="BK20" s="7"/>
      <c r="BL20" s="5"/>
      <c r="BM20" s="5"/>
      <c r="BO20" s="5"/>
      <c r="BP20" s="21"/>
    </row>
    <row r="21" spans="1:68" ht="15" customHeight="1" x14ac:dyDescent="0.25">
      <c r="A21" s="104"/>
      <c r="B21" s="5"/>
      <c r="C21" s="9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6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7"/>
      <c r="AY21" s="7"/>
      <c r="AZ21" s="7"/>
      <c r="BA21" s="7"/>
      <c r="BB21" s="7"/>
      <c r="BC21" s="5"/>
      <c r="BD21" s="5"/>
      <c r="BE21" s="5"/>
      <c r="BF21" s="5"/>
      <c r="BG21" s="5"/>
      <c r="BH21" s="5"/>
      <c r="BI21" s="5"/>
      <c r="BJ21" s="7"/>
      <c r="BK21" s="7"/>
      <c r="BL21" s="5"/>
      <c r="BM21" s="5"/>
      <c r="BN21" s="11"/>
      <c r="BO21" s="5"/>
    </row>
    <row r="22" spans="1:68" ht="14.25" customHeight="1" x14ac:dyDescent="0.25">
      <c r="A22" s="105"/>
      <c r="B22" s="5"/>
      <c r="C22" s="94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6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7"/>
      <c r="AY22" s="7"/>
      <c r="AZ22" s="7"/>
      <c r="BA22" s="7"/>
      <c r="BB22" s="7"/>
      <c r="BC22" s="5"/>
      <c r="BD22" s="5"/>
      <c r="BE22" s="5"/>
      <c r="BF22" s="5"/>
      <c r="BG22" s="5"/>
      <c r="BH22" s="5"/>
      <c r="BI22" s="5"/>
      <c r="BJ22" s="7"/>
      <c r="BK22" s="7"/>
      <c r="BL22" s="5"/>
      <c r="BM22" s="5"/>
      <c r="BN22" s="11"/>
      <c r="BO22" s="5"/>
    </row>
    <row r="23" spans="1:68" ht="15" customHeight="1" x14ac:dyDescent="0.25">
      <c r="A23" s="103" t="s">
        <v>22</v>
      </c>
      <c r="B23" s="14" t="s">
        <v>23</v>
      </c>
      <c r="C23" s="92">
        <f>$F$4</f>
        <v>1</v>
      </c>
      <c r="D23" s="5"/>
      <c r="E23" s="5"/>
      <c r="F23" s="5">
        <v>2E-3</v>
      </c>
      <c r="G23" s="5"/>
      <c r="H23" s="5"/>
      <c r="I23" s="5"/>
      <c r="J23" s="5">
        <v>0.12</v>
      </c>
      <c r="K23" s="5">
        <v>1E-3</v>
      </c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6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7">
        <v>1.6E-2</v>
      </c>
      <c r="AY23" s="7"/>
      <c r="AZ23" s="7"/>
      <c r="BA23" s="7"/>
      <c r="BB23" s="7"/>
      <c r="BC23" s="5"/>
      <c r="BD23" s="5"/>
      <c r="BE23" s="5"/>
      <c r="BF23" s="5"/>
      <c r="BG23" s="5"/>
      <c r="BH23" s="5"/>
      <c r="BI23" s="5"/>
      <c r="BJ23" s="7"/>
      <c r="BK23" s="7"/>
      <c r="BL23" s="5"/>
      <c r="BM23" s="5"/>
      <c r="BN23" s="11">
        <v>5.0000000000000001E-4</v>
      </c>
      <c r="BO23" s="5"/>
    </row>
    <row r="24" spans="1:68" ht="15" customHeight="1" x14ac:dyDescent="0.25">
      <c r="A24" s="104"/>
      <c r="B24" t="s">
        <v>16</v>
      </c>
      <c r="C24" s="93"/>
      <c r="D24" s="5">
        <v>0.02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6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7"/>
      <c r="AY24" s="7"/>
      <c r="AZ24" s="7"/>
      <c r="BA24" s="7"/>
      <c r="BB24" s="7"/>
      <c r="BC24" s="5"/>
      <c r="BD24" s="5"/>
      <c r="BE24" s="5"/>
      <c r="BF24" s="5"/>
      <c r="BG24" s="5"/>
      <c r="BH24" s="5"/>
      <c r="BI24" s="5"/>
      <c r="BJ24" s="7"/>
      <c r="BK24" s="7"/>
      <c r="BL24" s="5"/>
      <c r="BM24" s="5"/>
      <c r="BN24" s="11"/>
      <c r="BO24" s="5"/>
    </row>
    <row r="25" spans="1:68" ht="15" customHeight="1" x14ac:dyDescent="0.25">
      <c r="A25" s="104"/>
      <c r="B25" s="10" t="s">
        <v>24</v>
      </c>
      <c r="C25" s="93"/>
      <c r="D25" s="5"/>
      <c r="E25" s="5"/>
      <c r="F25" s="5">
        <v>0.01</v>
      </c>
      <c r="G25" s="5">
        <v>4.0000000000000002E-4</v>
      </c>
      <c r="H25" s="5"/>
      <c r="I25" s="10"/>
      <c r="J25" s="10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6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7"/>
      <c r="AY25" s="7"/>
      <c r="AZ25" s="7"/>
      <c r="BA25" s="7"/>
      <c r="BB25" s="7"/>
      <c r="BC25" s="5"/>
      <c r="BD25" s="5"/>
      <c r="BE25" s="5"/>
      <c r="BF25" s="5"/>
      <c r="BG25" s="5"/>
      <c r="BH25" s="5"/>
      <c r="BI25" s="5"/>
      <c r="BJ25" s="7"/>
      <c r="BK25" s="7"/>
      <c r="BL25" s="5"/>
      <c r="BM25" s="5"/>
      <c r="BN25" s="11"/>
      <c r="BO25" s="5"/>
    </row>
    <row r="26" spans="1:68" ht="15" customHeight="1" x14ac:dyDescent="0.25">
      <c r="A26" s="104"/>
      <c r="B26" s="15"/>
      <c r="C26" s="93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6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7"/>
      <c r="AY26" s="7"/>
      <c r="AZ26" s="7"/>
      <c r="BA26" s="7"/>
      <c r="BB26" s="7"/>
      <c r="BC26" s="5"/>
      <c r="BD26" s="5"/>
      <c r="BE26" s="5"/>
      <c r="BF26" s="5"/>
      <c r="BG26" s="5"/>
      <c r="BH26" s="5"/>
      <c r="BI26" s="5"/>
      <c r="BJ26" s="7"/>
      <c r="BK26" s="7"/>
      <c r="BL26" s="5"/>
      <c r="BM26" s="5"/>
      <c r="BN26" s="11"/>
      <c r="BO26" s="5"/>
    </row>
    <row r="27" spans="1:68" ht="15" customHeight="1" x14ac:dyDescent="0.25">
      <c r="A27" s="105"/>
      <c r="B27" s="5"/>
      <c r="C27" s="94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6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7"/>
      <c r="AY27" s="7"/>
      <c r="AZ27" s="7"/>
      <c r="BA27" s="7"/>
      <c r="BB27" s="7"/>
      <c r="BC27" s="5"/>
      <c r="BD27" s="5"/>
      <c r="BE27" s="5"/>
      <c r="BF27" s="5"/>
      <c r="BG27" s="5"/>
      <c r="BH27" s="5"/>
      <c r="BI27" s="5"/>
      <c r="BJ27" s="7"/>
      <c r="BK27" s="7"/>
      <c r="BL27" s="5"/>
      <c r="BM27" s="5"/>
      <c r="BN27" s="11"/>
      <c r="BO27" s="5"/>
    </row>
    <row r="28" spans="1:68" ht="17.25" x14ac:dyDescent="0.3">
      <c r="A28" s="39"/>
      <c r="B28" s="40" t="s">
        <v>25</v>
      </c>
      <c r="C28" s="41"/>
      <c r="D28" s="42">
        <f t="shared" ref="D28:BN28" si="0">SUM(D7:D27)</f>
        <v>0.08</v>
      </c>
      <c r="E28" s="42">
        <f t="shared" si="0"/>
        <v>0.05</v>
      </c>
      <c r="F28" s="42">
        <f t="shared" si="0"/>
        <v>5.1000000000000004E-2</v>
      </c>
      <c r="G28" s="42">
        <f t="shared" si="0"/>
        <v>4.0000000000000002E-4</v>
      </c>
      <c r="H28" s="42">
        <f t="shared" si="0"/>
        <v>0</v>
      </c>
      <c r="I28" s="42">
        <f t="shared" si="0"/>
        <v>2.3999999999999998E-3</v>
      </c>
      <c r="J28" s="42">
        <f t="shared" si="0"/>
        <v>0.35199999999999998</v>
      </c>
      <c r="K28" s="42">
        <f t="shared" si="0"/>
        <v>1.4000000000000002E-2</v>
      </c>
      <c r="L28" s="42">
        <f t="shared" si="0"/>
        <v>5.0000000000000001E-3</v>
      </c>
      <c r="M28" s="42">
        <f t="shared" si="0"/>
        <v>0</v>
      </c>
      <c r="N28" s="42">
        <f t="shared" si="0"/>
        <v>0.15</v>
      </c>
      <c r="O28" s="42">
        <f t="shared" ref="O28:X28" si="1">SUM(O7:O27)</f>
        <v>0</v>
      </c>
      <c r="P28" s="42">
        <f t="shared" si="1"/>
        <v>0</v>
      </c>
      <c r="Q28" s="42">
        <f t="shared" si="1"/>
        <v>0</v>
      </c>
      <c r="R28" s="42">
        <f t="shared" si="1"/>
        <v>0</v>
      </c>
      <c r="S28" s="42">
        <f t="shared" si="1"/>
        <v>0</v>
      </c>
      <c r="T28" s="42">
        <f t="shared" si="1"/>
        <v>0</v>
      </c>
      <c r="U28" s="42">
        <f t="shared" si="1"/>
        <v>0</v>
      </c>
      <c r="V28" s="42">
        <f t="shared" si="1"/>
        <v>0</v>
      </c>
      <c r="W28" s="42">
        <f t="shared" si="1"/>
        <v>0</v>
      </c>
      <c r="X28" s="42">
        <f t="shared" si="1"/>
        <v>0.25</v>
      </c>
      <c r="Y28" s="42">
        <f t="shared" si="0"/>
        <v>0</v>
      </c>
      <c r="Z28" s="42">
        <f t="shared" si="0"/>
        <v>0</v>
      </c>
      <c r="AA28" s="42">
        <f t="shared" si="0"/>
        <v>0</v>
      </c>
      <c r="AB28" s="42">
        <f t="shared" si="0"/>
        <v>0</v>
      </c>
      <c r="AC28" s="42">
        <f t="shared" si="0"/>
        <v>0</v>
      </c>
      <c r="AD28" s="42">
        <f t="shared" si="0"/>
        <v>0</v>
      </c>
      <c r="AE28" s="42">
        <f t="shared" si="0"/>
        <v>0</v>
      </c>
      <c r="AF28" s="42">
        <f t="shared" si="0"/>
        <v>1.7999999999999999E-2</v>
      </c>
      <c r="AG28" s="42">
        <f t="shared" si="0"/>
        <v>0</v>
      </c>
      <c r="AH28" s="42">
        <f t="shared" si="0"/>
        <v>0</v>
      </c>
      <c r="AI28" s="42">
        <f t="shared" si="0"/>
        <v>0</v>
      </c>
      <c r="AJ28" s="42">
        <f t="shared" si="0"/>
        <v>0</v>
      </c>
      <c r="AK28" s="42">
        <f t="shared" si="0"/>
        <v>0</v>
      </c>
      <c r="AL28" s="42">
        <f t="shared" si="0"/>
        <v>0</v>
      </c>
      <c r="AM28" s="42">
        <f t="shared" si="0"/>
        <v>0</v>
      </c>
      <c r="AN28" s="42">
        <f t="shared" si="0"/>
        <v>0.03</v>
      </c>
      <c r="AO28" s="42">
        <f t="shared" si="0"/>
        <v>0</v>
      </c>
      <c r="AP28" s="42">
        <f t="shared" si="0"/>
        <v>0</v>
      </c>
      <c r="AQ28" s="42">
        <f t="shared" si="0"/>
        <v>0</v>
      </c>
      <c r="AR28" s="42">
        <f t="shared" si="0"/>
        <v>0</v>
      </c>
      <c r="AS28" s="42">
        <f t="shared" si="0"/>
        <v>0</v>
      </c>
      <c r="AT28" s="42">
        <f t="shared" si="0"/>
        <v>0</v>
      </c>
      <c r="AU28" s="42">
        <f t="shared" si="0"/>
        <v>0</v>
      </c>
      <c r="AV28" s="42">
        <f t="shared" si="0"/>
        <v>0</v>
      </c>
      <c r="AW28" s="42">
        <f t="shared" si="0"/>
        <v>0</v>
      </c>
      <c r="AX28" s="42">
        <f t="shared" si="0"/>
        <v>1.6E-2</v>
      </c>
      <c r="AY28" s="42">
        <f t="shared" si="0"/>
        <v>2.5000000000000001E-2</v>
      </c>
      <c r="AZ28" s="42">
        <f t="shared" si="0"/>
        <v>2.1999999999999999E-2</v>
      </c>
      <c r="BA28" s="42">
        <f t="shared" si="0"/>
        <v>0</v>
      </c>
      <c r="BB28" s="42">
        <f t="shared" si="0"/>
        <v>0</v>
      </c>
      <c r="BC28" s="42">
        <f t="shared" si="0"/>
        <v>1.7999999999999999E-2</v>
      </c>
      <c r="BD28" s="42">
        <f t="shared" si="0"/>
        <v>3.5000000000000003E-2</v>
      </c>
      <c r="BE28" s="42">
        <f t="shared" si="0"/>
        <v>0</v>
      </c>
      <c r="BF28" s="42">
        <f t="shared" si="0"/>
        <v>0</v>
      </c>
      <c r="BG28" s="42">
        <f t="shared" si="0"/>
        <v>0.21</v>
      </c>
      <c r="BH28" s="42">
        <f t="shared" si="0"/>
        <v>1.4999999999999999E-2</v>
      </c>
      <c r="BI28" s="42">
        <f t="shared" si="0"/>
        <v>4.1000000000000002E-2</v>
      </c>
      <c r="BJ28" s="42">
        <f t="shared" si="0"/>
        <v>2.7E-2</v>
      </c>
      <c r="BK28" s="42">
        <f t="shared" si="0"/>
        <v>4.4999999999999998E-2</v>
      </c>
      <c r="BL28" s="42">
        <f t="shared" si="0"/>
        <v>0</v>
      </c>
      <c r="BM28" s="42">
        <f t="shared" si="0"/>
        <v>6.0000000000000001E-3</v>
      </c>
      <c r="BN28" s="74">
        <f t="shared" si="0"/>
        <v>6.0000000000000001E-3</v>
      </c>
      <c r="BO28" s="42">
        <f t="shared" ref="BO28" si="2">SUM(BO7:BO27)</f>
        <v>0</v>
      </c>
    </row>
    <row r="29" spans="1:68" ht="17.25" x14ac:dyDescent="0.3">
      <c r="A29" s="39"/>
      <c r="B29" s="40" t="s">
        <v>35</v>
      </c>
      <c r="C29" s="41"/>
      <c r="D29" s="43">
        <f t="shared" ref="D29:BN29" si="3">PRODUCT(D28,$F$4)</f>
        <v>0.08</v>
      </c>
      <c r="E29" s="43">
        <f t="shared" si="3"/>
        <v>0.05</v>
      </c>
      <c r="F29" s="43">
        <f t="shared" si="3"/>
        <v>5.1000000000000004E-2</v>
      </c>
      <c r="G29" s="43">
        <f t="shared" si="3"/>
        <v>4.0000000000000002E-4</v>
      </c>
      <c r="H29" s="43">
        <f t="shared" si="3"/>
        <v>0</v>
      </c>
      <c r="I29" s="43">
        <f t="shared" si="3"/>
        <v>2.3999999999999998E-3</v>
      </c>
      <c r="J29" s="43">
        <f t="shared" si="3"/>
        <v>0.35199999999999998</v>
      </c>
      <c r="K29" s="43">
        <f t="shared" si="3"/>
        <v>1.4000000000000002E-2</v>
      </c>
      <c r="L29" s="43">
        <f t="shared" si="3"/>
        <v>5.0000000000000001E-3</v>
      </c>
      <c r="M29" s="43">
        <f t="shared" si="3"/>
        <v>0</v>
      </c>
      <c r="N29" s="43">
        <f t="shared" si="3"/>
        <v>0.15</v>
      </c>
      <c r="O29" s="43">
        <f t="shared" ref="O29:X29" si="4">PRODUCT(O28,$F$4)</f>
        <v>0</v>
      </c>
      <c r="P29" s="43">
        <f t="shared" si="4"/>
        <v>0</v>
      </c>
      <c r="Q29" s="43">
        <f t="shared" si="4"/>
        <v>0</v>
      </c>
      <c r="R29" s="43">
        <f t="shared" si="4"/>
        <v>0</v>
      </c>
      <c r="S29" s="43">
        <f t="shared" si="4"/>
        <v>0</v>
      </c>
      <c r="T29" s="43">
        <f t="shared" si="4"/>
        <v>0</v>
      </c>
      <c r="U29" s="43">
        <f t="shared" si="4"/>
        <v>0</v>
      </c>
      <c r="V29" s="43">
        <f t="shared" si="4"/>
        <v>0</v>
      </c>
      <c r="W29" s="43">
        <f t="shared" si="4"/>
        <v>0</v>
      </c>
      <c r="X29" s="43">
        <f t="shared" si="4"/>
        <v>0.25</v>
      </c>
      <c r="Y29" s="43">
        <f t="shared" si="3"/>
        <v>0</v>
      </c>
      <c r="Z29" s="43">
        <f t="shared" si="3"/>
        <v>0</v>
      </c>
      <c r="AA29" s="43">
        <f t="shared" si="3"/>
        <v>0</v>
      </c>
      <c r="AB29" s="43">
        <f t="shared" si="3"/>
        <v>0</v>
      </c>
      <c r="AC29" s="43">
        <f t="shared" si="3"/>
        <v>0</v>
      </c>
      <c r="AD29" s="43">
        <f t="shared" si="3"/>
        <v>0</v>
      </c>
      <c r="AE29" s="43">
        <f t="shared" si="3"/>
        <v>0</v>
      </c>
      <c r="AF29" s="43">
        <f t="shared" si="3"/>
        <v>1.7999999999999999E-2</v>
      </c>
      <c r="AG29" s="43">
        <f t="shared" si="3"/>
        <v>0</v>
      </c>
      <c r="AH29" s="43">
        <f t="shared" si="3"/>
        <v>0</v>
      </c>
      <c r="AI29" s="43">
        <f t="shared" si="3"/>
        <v>0</v>
      </c>
      <c r="AJ29" s="43">
        <f t="shared" si="3"/>
        <v>0</v>
      </c>
      <c r="AK29" s="43">
        <f t="shared" si="3"/>
        <v>0</v>
      </c>
      <c r="AL29" s="43">
        <f t="shared" si="3"/>
        <v>0</v>
      </c>
      <c r="AM29" s="43">
        <f t="shared" si="3"/>
        <v>0</v>
      </c>
      <c r="AN29" s="43">
        <f t="shared" si="3"/>
        <v>0.03</v>
      </c>
      <c r="AO29" s="43">
        <f t="shared" si="3"/>
        <v>0</v>
      </c>
      <c r="AP29" s="43">
        <f t="shared" si="3"/>
        <v>0</v>
      </c>
      <c r="AQ29" s="43">
        <f t="shared" si="3"/>
        <v>0</v>
      </c>
      <c r="AR29" s="43">
        <f t="shared" si="3"/>
        <v>0</v>
      </c>
      <c r="AS29" s="43">
        <f t="shared" si="3"/>
        <v>0</v>
      </c>
      <c r="AT29" s="43">
        <f t="shared" si="3"/>
        <v>0</v>
      </c>
      <c r="AU29" s="43">
        <f t="shared" si="3"/>
        <v>0</v>
      </c>
      <c r="AV29" s="43">
        <f t="shared" si="3"/>
        <v>0</v>
      </c>
      <c r="AW29" s="43">
        <f t="shared" si="3"/>
        <v>0</v>
      </c>
      <c r="AX29" s="43">
        <f t="shared" si="3"/>
        <v>1.6E-2</v>
      </c>
      <c r="AY29" s="43">
        <f t="shared" si="3"/>
        <v>2.5000000000000001E-2</v>
      </c>
      <c r="AZ29" s="43">
        <f t="shared" si="3"/>
        <v>2.1999999999999999E-2</v>
      </c>
      <c r="BA29" s="43">
        <f t="shared" si="3"/>
        <v>0</v>
      </c>
      <c r="BB29" s="43">
        <f t="shared" si="3"/>
        <v>0</v>
      </c>
      <c r="BC29" s="43">
        <f t="shared" si="3"/>
        <v>1.7999999999999999E-2</v>
      </c>
      <c r="BD29" s="43">
        <f t="shared" si="3"/>
        <v>3.5000000000000003E-2</v>
      </c>
      <c r="BE29" s="43">
        <f t="shared" si="3"/>
        <v>0</v>
      </c>
      <c r="BF29" s="43">
        <f t="shared" si="3"/>
        <v>0</v>
      </c>
      <c r="BG29" s="43">
        <f t="shared" si="3"/>
        <v>0.21</v>
      </c>
      <c r="BH29" s="43">
        <f t="shared" si="3"/>
        <v>1.4999999999999999E-2</v>
      </c>
      <c r="BI29" s="43">
        <f t="shared" si="3"/>
        <v>4.1000000000000002E-2</v>
      </c>
      <c r="BJ29" s="43">
        <f t="shared" si="3"/>
        <v>2.7E-2</v>
      </c>
      <c r="BK29" s="43">
        <f t="shared" si="3"/>
        <v>4.4999999999999998E-2</v>
      </c>
      <c r="BL29" s="43">
        <f t="shared" si="3"/>
        <v>0</v>
      </c>
      <c r="BM29" s="43">
        <f t="shared" si="3"/>
        <v>6.0000000000000001E-3</v>
      </c>
      <c r="BN29" s="75">
        <f t="shared" si="3"/>
        <v>6.0000000000000001E-3</v>
      </c>
      <c r="BO29" s="43">
        <f t="shared" ref="BO29" si="5">PRODUCT(BO28,$F$4)</f>
        <v>0</v>
      </c>
      <c r="BP29" s="44">
        <f>SUM(D29:BN29)</f>
        <v>1.4687999999999997</v>
      </c>
    </row>
    <row r="30" spans="1:68" ht="18.75" customHeight="1" x14ac:dyDescent="0.3">
      <c r="D30" s="45">
        <f>D29+'04.01.2021 1,5-3 года (день 6)'!D29</f>
        <v>0.14000000000000001</v>
      </c>
      <c r="E30" s="45">
        <f>E29+'04.01.2021 1,5-3 года (день 6)'!E29</f>
        <v>0.09</v>
      </c>
      <c r="F30" s="45">
        <f>F29+'04.01.2021 1,5-3 года (день 6)'!F29</f>
        <v>9.1300000000000006E-2</v>
      </c>
      <c r="G30" s="45">
        <f>G29+'04.01.2021 1,5-3 года (день 6)'!G29</f>
        <v>6.9999999999999999E-4</v>
      </c>
      <c r="H30" s="45">
        <f>H29+'04.01.2021 1,5-3 года (день 6)'!H29</f>
        <v>0</v>
      </c>
      <c r="I30" s="45">
        <f>I29+'04.01.2021 1,5-3 года (день 6)'!I29</f>
        <v>4.3999999999999994E-3</v>
      </c>
      <c r="J30" s="45">
        <f>J29+'04.01.2021 1,5-3 года (день 6)'!J29</f>
        <v>0.67199999999999993</v>
      </c>
      <c r="K30" s="45">
        <f>K29+'04.01.2021 1,5-3 года (день 6)'!K29</f>
        <v>2.5500000000000002E-2</v>
      </c>
      <c r="L30" s="45">
        <f>L29+'04.01.2021 1,5-3 года (день 6)'!L29</f>
        <v>9.0000000000000011E-3</v>
      </c>
      <c r="M30" s="45">
        <f>M29+'04.01.2021 1,5-3 года (день 6)'!M29</f>
        <v>0</v>
      </c>
      <c r="N30" s="45">
        <f>N29+'04.01.2021 1,5-3 года (день 6)'!N29</f>
        <v>0.29000000000000004</v>
      </c>
      <c r="O30" s="45">
        <f>O29+'04.01.2021 1,5-3 года (день 6)'!O29</f>
        <v>0</v>
      </c>
      <c r="P30" s="45">
        <f>P29+'04.01.2021 1,5-3 года (день 6)'!P29</f>
        <v>0</v>
      </c>
      <c r="Q30" s="45">
        <f>Q29+'04.01.2021 1,5-3 года (день 6)'!Q29</f>
        <v>0</v>
      </c>
      <c r="R30" s="45">
        <f>R29+'04.01.2021 1,5-3 года (день 6)'!R29</f>
        <v>0</v>
      </c>
      <c r="S30" s="45">
        <f>S29+'04.01.2021 1,5-3 года (день 6)'!S29</f>
        <v>0</v>
      </c>
      <c r="T30" s="45">
        <f>T29+'04.01.2021 1,5-3 года (день 6)'!T29</f>
        <v>0</v>
      </c>
      <c r="U30" s="45">
        <f>U29+'04.01.2021 1,5-3 года (день 6)'!U29</f>
        <v>0</v>
      </c>
      <c r="V30" s="45">
        <f>V29+'04.01.2021 1,5-3 года (день 6)'!V29</f>
        <v>0</v>
      </c>
      <c r="W30" s="45">
        <f>W29+'04.01.2021 1,5-3 года (день 6)'!W29</f>
        <v>0</v>
      </c>
      <c r="X30" s="45">
        <f>X29+'04.01.2021 1,5-3 года (день 6)'!X29</f>
        <v>0.45</v>
      </c>
      <c r="Y30" s="45">
        <f>Y29+'04.01.2021 1,5-3 года (день 6)'!Y29</f>
        <v>0</v>
      </c>
      <c r="Z30" s="45">
        <f>Z29+'04.01.2021 1,5-3 года (день 6)'!Z29</f>
        <v>0</v>
      </c>
      <c r="AA30" s="45">
        <f>AA29+'04.01.2021 1,5-3 года (день 6)'!AA29</f>
        <v>0</v>
      </c>
      <c r="AB30" s="45">
        <f>AB29+'04.01.2021 1,5-3 года (день 6)'!AB29</f>
        <v>0</v>
      </c>
      <c r="AC30" s="45">
        <f>AC29+'04.01.2021 1,5-3 года (день 6)'!AC29</f>
        <v>0</v>
      </c>
      <c r="AD30" s="45">
        <f>AD29+'04.01.2021 1,5-3 года (день 6)'!AD29</f>
        <v>0</v>
      </c>
      <c r="AE30" s="45">
        <f>AE29+'04.01.2021 1,5-3 года (день 6)'!AE29</f>
        <v>0</v>
      </c>
      <c r="AF30" s="45">
        <f>AF29+'04.01.2021 1,5-3 года (день 6)'!AF29</f>
        <v>3.15E-2</v>
      </c>
      <c r="AG30" s="45">
        <f>AG29+'04.01.2021 1,5-3 года (день 6)'!AG29</f>
        <v>0</v>
      </c>
      <c r="AH30" s="45">
        <f>AH29+'04.01.2021 1,5-3 года (день 6)'!AH29</f>
        <v>0</v>
      </c>
      <c r="AI30" s="45">
        <f>AI29+'04.01.2021 1,5-3 года (день 6)'!AI29</f>
        <v>0</v>
      </c>
      <c r="AJ30" s="45">
        <f>AJ29+'04.01.2021 1,5-3 года (день 6)'!AJ29</f>
        <v>0</v>
      </c>
      <c r="AK30" s="45">
        <f>AK29+'04.01.2021 1,5-3 года (день 6)'!AK29</f>
        <v>0</v>
      </c>
      <c r="AL30" s="45">
        <f>AL29+'04.01.2021 1,5-3 года (день 6)'!AL29</f>
        <v>0</v>
      </c>
      <c r="AM30" s="45">
        <f>AM29+'04.01.2021 1,5-3 года (день 6)'!AM29</f>
        <v>0</v>
      </c>
      <c r="AN30" s="45">
        <f>AN29+'04.01.2021 1,5-3 года (день 6)'!AN29</f>
        <v>0.05</v>
      </c>
      <c r="AO30" s="45">
        <f>AO29+'04.01.2021 1,5-3 года (день 6)'!AO29</f>
        <v>0</v>
      </c>
      <c r="AP30" s="45">
        <f>AP29+'04.01.2021 1,5-3 года (день 6)'!AP29</f>
        <v>0</v>
      </c>
      <c r="AQ30" s="45">
        <f>AQ29+'04.01.2021 1,5-3 года (день 6)'!AQ29</f>
        <v>0</v>
      </c>
      <c r="AR30" s="45">
        <f>AR29+'04.01.2021 1,5-3 года (день 6)'!AR29</f>
        <v>0</v>
      </c>
      <c r="AS30" s="45">
        <f>AS29+'04.01.2021 1,5-3 года (день 6)'!AS29</f>
        <v>0</v>
      </c>
      <c r="AT30" s="45">
        <f>AT29+'04.01.2021 1,5-3 года (день 6)'!AT29</f>
        <v>0</v>
      </c>
      <c r="AU30" s="45">
        <f>AU29+'04.01.2021 1,5-3 года (день 6)'!AU29</f>
        <v>0</v>
      </c>
      <c r="AV30" s="45">
        <f>AV29+'04.01.2021 1,5-3 года (день 6)'!AV29</f>
        <v>0</v>
      </c>
      <c r="AW30" s="45">
        <f>AW29+'04.01.2021 1,5-3 года (день 6)'!AW29</f>
        <v>0</v>
      </c>
      <c r="AX30" s="45">
        <f>AX29+'04.01.2021 1,5-3 года (день 6)'!AX29</f>
        <v>2.8000000000000001E-2</v>
      </c>
      <c r="AY30" s="45">
        <f>AY29+'04.01.2021 1,5-3 года (день 6)'!AY29</f>
        <v>4.3999999999999997E-2</v>
      </c>
      <c r="AZ30" s="45">
        <f>AZ29+'04.01.2021 1,5-3 года (день 6)'!AZ29</f>
        <v>3.9999999999999994E-2</v>
      </c>
      <c r="BA30" s="45">
        <f>BA29+'04.01.2021 1,5-3 года (день 6)'!BA29</f>
        <v>0</v>
      </c>
      <c r="BB30" s="45">
        <f>BB29+'04.01.2021 1,5-3 года (день 6)'!BB29</f>
        <v>0</v>
      </c>
      <c r="BC30" s="45">
        <f>BC29+'04.01.2021 1,5-3 года (день 6)'!BC29</f>
        <v>3.2399999999999998E-2</v>
      </c>
      <c r="BD30" s="45">
        <f>BD29+'04.01.2021 1,5-3 года (день 6)'!BD29</f>
        <v>6.5000000000000002E-2</v>
      </c>
      <c r="BE30" s="45">
        <f>BE29+'04.01.2021 1,5-3 года (день 6)'!BE29</f>
        <v>0</v>
      </c>
      <c r="BF30" s="45">
        <f>BF29+'04.01.2021 1,5-3 года (день 6)'!BF29</f>
        <v>0</v>
      </c>
      <c r="BG30" s="45">
        <f>BG29+'04.01.2021 1,5-3 года (день 6)'!BG29</f>
        <v>0.41300000000000003</v>
      </c>
      <c r="BH30" s="45">
        <f>BH29+'04.01.2021 1,5-3 года (день 6)'!BH29</f>
        <v>2.5000000000000001E-2</v>
      </c>
      <c r="BI30" s="45">
        <f>BI29+'04.01.2021 1,5-3 года (день 6)'!BI29</f>
        <v>7.5000000000000011E-2</v>
      </c>
      <c r="BJ30" s="45">
        <f>BJ29+'04.01.2021 1,5-3 года (день 6)'!BJ29</f>
        <v>4.2999999999999997E-2</v>
      </c>
      <c r="BK30" s="45">
        <f>BK29+'04.01.2021 1,5-3 года (день 6)'!BK29</f>
        <v>7.4999999999999997E-2</v>
      </c>
      <c r="BL30" s="45">
        <f>BL29+'04.01.2021 1,5-3 года (день 6)'!BL29</f>
        <v>0</v>
      </c>
      <c r="BM30" s="45">
        <f>BM29+'04.01.2021 1,5-3 года (день 6)'!BM29</f>
        <v>9.0000000000000011E-3</v>
      </c>
      <c r="BN30" s="45">
        <f>BN29+'04.01.2021 1,5-3 года (день 6)'!BN29</f>
        <v>0.01</v>
      </c>
      <c r="BO30" s="45">
        <f>BO29+'04.01.2021 1,5-3 года (день 6)'!BO29</f>
        <v>0</v>
      </c>
      <c r="BP30" s="44">
        <f>SUM(D30:BN30)</f>
        <v>2.7138</v>
      </c>
    </row>
    <row r="31" spans="1:68" ht="27" customHeight="1" x14ac:dyDescent="0.25">
      <c r="F31" t="s">
        <v>99</v>
      </c>
    </row>
    <row r="33" spans="1:69" x14ac:dyDescent="0.25">
      <c r="F33" t="s">
        <v>100</v>
      </c>
    </row>
    <row r="34" spans="1:69" x14ac:dyDescent="0.25">
      <c r="BP34" s="20"/>
      <c r="BQ34" s="21"/>
    </row>
    <row r="35" spans="1:69" x14ac:dyDescent="0.25">
      <c r="F35" t="s">
        <v>27</v>
      </c>
    </row>
    <row r="42" spans="1:69" ht="17.25" x14ac:dyDescent="0.3">
      <c r="A42" s="22"/>
      <c r="B42" s="23" t="s">
        <v>28</v>
      </c>
      <c r="C42" s="24" t="s">
        <v>29</v>
      </c>
      <c r="D42" s="25">
        <v>67.27</v>
      </c>
      <c r="E42" s="25">
        <v>66</v>
      </c>
      <c r="F42" s="25">
        <v>97.36</v>
      </c>
      <c r="G42" s="25">
        <v>599.94000000000005</v>
      </c>
      <c r="H42" s="25">
        <v>925.9</v>
      </c>
      <c r="I42" s="25">
        <v>590</v>
      </c>
      <c r="J42" s="25">
        <v>71.38</v>
      </c>
      <c r="K42" s="25">
        <v>662.44</v>
      </c>
      <c r="L42" s="25">
        <v>200.83</v>
      </c>
      <c r="M42" s="25">
        <v>355</v>
      </c>
      <c r="N42" s="25">
        <v>99.49</v>
      </c>
      <c r="O42" s="25">
        <v>320.32</v>
      </c>
      <c r="P42" s="25">
        <v>231.58</v>
      </c>
      <c r="Q42" s="25">
        <v>216.66</v>
      </c>
      <c r="R42" s="25"/>
      <c r="S42" s="25">
        <v>130</v>
      </c>
      <c r="T42" s="25">
        <v>146</v>
      </c>
      <c r="U42" s="25">
        <v>870</v>
      </c>
      <c r="V42" s="25">
        <v>121.57</v>
      </c>
      <c r="W42" s="25"/>
      <c r="X42" s="25">
        <v>5.3</v>
      </c>
      <c r="Y42" s="25"/>
      <c r="Z42" s="25">
        <v>239.76</v>
      </c>
      <c r="AA42" s="25">
        <v>324.92</v>
      </c>
      <c r="AB42" s="25">
        <v>273.52999999999997</v>
      </c>
      <c r="AC42" s="25">
        <v>288.5</v>
      </c>
      <c r="AD42" s="25">
        <v>95.22</v>
      </c>
      <c r="AE42" s="25">
        <v>300</v>
      </c>
      <c r="AF42" s="25">
        <v>149</v>
      </c>
      <c r="AG42" s="25">
        <v>210.25</v>
      </c>
      <c r="AH42" s="25">
        <v>55</v>
      </c>
      <c r="AI42" s="25">
        <v>65.75</v>
      </c>
      <c r="AJ42" s="25">
        <v>43.56</v>
      </c>
      <c r="AK42" s="25">
        <v>190</v>
      </c>
      <c r="AL42" s="25">
        <v>165</v>
      </c>
      <c r="AM42" s="25"/>
      <c r="AN42" s="25">
        <v>250</v>
      </c>
      <c r="AO42" s="25"/>
      <c r="AP42" s="25">
        <v>190</v>
      </c>
      <c r="AQ42" s="25">
        <v>86.38</v>
      </c>
      <c r="AR42" s="25">
        <v>70</v>
      </c>
      <c r="AS42" s="25">
        <v>150</v>
      </c>
      <c r="AT42" s="25">
        <v>70.739999999999995</v>
      </c>
      <c r="AU42" s="25">
        <v>64.290000000000006</v>
      </c>
      <c r="AV42" s="25">
        <v>62.5</v>
      </c>
      <c r="AW42" s="25">
        <v>114.28</v>
      </c>
      <c r="AX42" s="25">
        <v>84.44</v>
      </c>
      <c r="AY42" s="25">
        <v>75</v>
      </c>
      <c r="AZ42" s="25">
        <v>110</v>
      </c>
      <c r="BA42" s="25">
        <v>225</v>
      </c>
      <c r="BB42" s="25">
        <v>364</v>
      </c>
      <c r="BC42" s="25">
        <v>550</v>
      </c>
      <c r="BD42" s="25">
        <v>195.06</v>
      </c>
      <c r="BE42" s="25">
        <v>330</v>
      </c>
      <c r="BF42" s="25"/>
      <c r="BG42" s="25">
        <v>29</v>
      </c>
      <c r="BH42" s="25">
        <v>39</v>
      </c>
      <c r="BI42" s="25">
        <v>49</v>
      </c>
      <c r="BJ42" s="25">
        <v>19</v>
      </c>
      <c r="BK42" s="25">
        <v>57.3</v>
      </c>
      <c r="BL42" s="25">
        <v>276.20999999999998</v>
      </c>
      <c r="BM42" s="25">
        <v>154.44</v>
      </c>
      <c r="BN42" s="25">
        <v>14.89</v>
      </c>
      <c r="BO42" s="25">
        <v>6</v>
      </c>
    </row>
    <row r="43" spans="1:69" ht="17.25" x14ac:dyDescent="0.3">
      <c r="B43" s="16" t="s">
        <v>30</v>
      </c>
      <c r="C43" s="17" t="s">
        <v>29</v>
      </c>
      <c r="D43" s="18">
        <f t="shared" ref="D43:BN43" si="6">D42/1000</f>
        <v>6.7269999999999996E-2</v>
      </c>
      <c r="E43" s="18">
        <f t="shared" si="6"/>
        <v>6.6000000000000003E-2</v>
      </c>
      <c r="F43" s="18">
        <f t="shared" si="6"/>
        <v>9.7360000000000002E-2</v>
      </c>
      <c r="G43" s="18">
        <f t="shared" si="6"/>
        <v>0.59994000000000003</v>
      </c>
      <c r="H43" s="18">
        <f t="shared" si="6"/>
        <v>0.92589999999999995</v>
      </c>
      <c r="I43" s="18">
        <f t="shared" si="6"/>
        <v>0.59</v>
      </c>
      <c r="J43" s="18">
        <f t="shared" si="6"/>
        <v>7.1379999999999999E-2</v>
      </c>
      <c r="K43" s="18">
        <f t="shared" si="6"/>
        <v>0.66244000000000003</v>
      </c>
      <c r="L43" s="18">
        <f t="shared" si="6"/>
        <v>0.20083000000000001</v>
      </c>
      <c r="M43" s="18">
        <f t="shared" si="6"/>
        <v>0.35499999999999998</v>
      </c>
      <c r="N43" s="18">
        <f t="shared" si="6"/>
        <v>9.9489999999999995E-2</v>
      </c>
      <c r="O43" s="18">
        <f t="shared" si="6"/>
        <v>0.32031999999999999</v>
      </c>
      <c r="P43" s="18">
        <f t="shared" si="6"/>
        <v>0.23158000000000001</v>
      </c>
      <c r="Q43" s="18">
        <f t="shared" si="6"/>
        <v>0.21665999999999999</v>
      </c>
      <c r="R43" s="18">
        <f t="shared" si="6"/>
        <v>0</v>
      </c>
      <c r="S43" s="18">
        <f t="shared" si="6"/>
        <v>0.13</v>
      </c>
      <c r="T43" s="18">
        <f t="shared" si="6"/>
        <v>0.14599999999999999</v>
      </c>
      <c r="U43" s="18">
        <f t="shared" si="6"/>
        <v>0.87</v>
      </c>
      <c r="V43" s="18">
        <f t="shared" si="6"/>
        <v>0.12157</v>
      </c>
      <c r="W43" s="18">
        <f>W42/1000</f>
        <v>0</v>
      </c>
      <c r="X43" s="18">
        <f t="shared" si="6"/>
        <v>5.3E-3</v>
      </c>
      <c r="Y43" s="18">
        <f t="shared" si="6"/>
        <v>0</v>
      </c>
      <c r="Z43" s="18">
        <f t="shared" si="6"/>
        <v>0.23976</v>
      </c>
      <c r="AA43" s="18">
        <f t="shared" si="6"/>
        <v>0.32492000000000004</v>
      </c>
      <c r="AB43" s="18">
        <f t="shared" si="6"/>
        <v>0.27353</v>
      </c>
      <c r="AC43" s="18">
        <f t="shared" si="6"/>
        <v>0.28849999999999998</v>
      </c>
      <c r="AD43" s="18">
        <f t="shared" si="6"/>
        <v>9.5219999999999999E-2</v>
      </c>
      <c r="AE43" s="18">
        <f t="shared" si="6"/>
        <v>0.3</v>
      </c>
      <c r="AF43" s="18">
        <f t="shared" si="6"/>
        <v>0.14899999999999999</v>
      </c>
      <c r="AG43" s="18">
        <f t="shared" si="6"/>
        <v>0.21024999999999999</v>
      </c>
      <c r="AH43" s="18">
        <f t="shared" si="6"/>
        <v>5.5E-2</v>
      </c>
      <c r="AI43" s="18">
        <f t="shared" si="6"/>
        <v>6.5750000000000003E-2</v>
      </c>
      <c r="AJ43" s="18">
        <f t="shared" si="6"/>
        <v>4.3560000000000001E-2</v>
      </c>
      <c r="AK43" s="18">
        <f t="shared" si="6"/>
        <v>0.19</v>
      </c>
      <c r="AL43" s="18">
        <f t="shared" si="6"/>
        <v>0.16500000000000001</v>
      </c>
      <c r="AM43" s="18">
        <f t="shared" si="6"/>
        <v>0</v>
      </c>
      <c r="AN43" s="18">
        <f t="shared" si="6"/>
        <v>0.25</v>
      </c>
      <c r="AO43" s="18">
        <f t="shared" si="6"/>
        <v>0</v>
      </c>
      <c r="AP43" s="18">
        <f t="shared" si="6"/>
        <v>0.19</v>
      </c>
      <c r="AQ43" s="18">
        <f t="shared" si="6"/>
        <v>8.6379999999999998E-2</v>
      </c>
      <c r="AR43" s="18">
        <f t="shared" si="6"/>
        <v>7.0000000000000007E-2</v>
      </c>
      <c r="AS43" s="18">
        <f t="shared" si="6"/>
        <v>0.15</v>
      </c>
      <c r="AT43" s="18">
        <f t="shared" si="6"/>
        <v>7.0739999999999997E-2</v>
      </c>
      <c r="AU43" s="18">
        <f t="shared" si="6"/>
        <v>6.429E-2</v>
      </c>
      <c r="AV43" s="18">
        <f t="shared" si="6"/>
        <v>6.25E-2</v>
      </c>
      <c r="AW43" s="18">
        <f t="shared" si="6"/>
        <v>0.11428000000000001</v>
      </c>
      <c r="AX43" s="18">
        <f t="shared" si="6"/>
        <v>8.4440000000000001E-2</v>
      </c>
      <c r="AY43" s="18">
        <f t="shared" si="6"/>
        <v>7.4999999999999997E-2</v>
      </c>
      <c r="AZ43" s="18">
        <f t="shared" si="6"/>
        <v>0.11</v>
      </c>
      <c r="BA43" s="18">
        <f t="shared" si="6"/>
        <v>0.22500000000000001</v>
      </c>
      <c r="BB43" s="18">
        <f t="shared" si="6"/>
        <v>0.36399999999999999</v>
      </c>
      <c r="BC43" s="18">
        <f t="shared" si="6"/>
        <v>0.55000000000000004</v>
      </c>
      <c r="BD43" s="18">
        <f t="shared" si="6"/>
        <v>0.19506000000000001</v>
      </c>
      <c r="BE43" s="18">
        <f t="shared" si="6"/>
        <v>0.33</v>
      </c>
      <c r="BF43" s="18">
        <f t="shared" si="6"/>
        <v>0</v>
      </c>
      <c r="BG43" s="18">
        <f t="shared" si="6"/>
        <v>2.9000000000000001E-2</v>
      </c>
      <c r="BH43" s="18">
        <f t="shared" si="6"/>
        <v>3.9E-2</v>
      </c>
      <c r="BI43" s="18">
        <f t="shared" si="6"/>
        <v>4.9000000000000002E-2</v>
      </c>
      <c r="BJ43" s="18">
        <f t="shared" si="6"/>
        <v>1.9E-2</v>
      </c>
      <c r="BK43" s="18">
        <f t="shared" si="6"/>
        <v>5.7299999999999997E-2</v>
      </c>
      <c r="BL43" s="18">
        <f t="shared" si="6"/>
        <v>0.27620999999999996</v>
      </c>
      <c r="BM43" s="18">
        <f t="shared" si="6"/>
        <v>0.15443999999999999</v>
      </c>
      <c r="BN43" s="18">
        <f t="shared" si="6"/>
        <v>1.489E-2</v>
      </c>
      <c r="BO43" s="18">
        <f t="shared" ref="BO43" si="7">BO42/1000</f>
        <v>6.0000000000000001E-3</v>
      </c>
    </row>
    <row r="44" spans="1:69" ht="17.25" x14ac:dyDescent="0.3">
      <c r="A44" s="26"/>
      <c r="B44" s="27" t="s">
        <v>31</v>
      </c>
      <c r="C44" s="106"/>
      <c r="D44" s="28">
        <f t="shared" ref="D44:BN44" si="8">D29*D42</f>
        <v>5.3815999999999997</v>
      </c>
      <c r="E44" s="28">
        <f t="shared" si="8"/>
        <v>3.3000000000000003</v>
      </c>
      <c r="F44" s="28">
        <f t="shared" si="8"/>
        <v>4.9653600000000004</v>
      </c>
      <c r="G44" s="28">
        <f t="shared" si="8"/>
        <v>0.23997600000000002</v>
      </c>
      <c r="H44" s="28">
        <f t="shared" si="8"/>
        <v>0</v>
      </c>
      <c r="I44" s="28">
        <f t="shared" si="8"/>
        <v>1.4159999999999999</v>
      </c>
      <c r="J44" s="28">
        <f t="shared" si="8"/>
        <v>25.125759999999996</v>
      </c>
      <c r="K44" s="28">
        <f t="shared" si="8"/>
        <v>9.274160000000002</v>
      </c>
      <c r="L44" s="28">
        <f t="shared" si="8"/>
        <v>1.0041500000000001</v>
      </c>
      <c r="M44" s="28">
        <f t="shared" si="8"/>
        <v>0</v>
      </c>
      <c r="N44" s="28">
        <f t="shared" si="8"/>
        <v>14.923499999999999</v>
      </c>
      <c r="O44" s="28">
        <f t="shared" si="8"/>
        <v>0</v>
      </c>
      <c r="P44" s="28">
        <f t="shared" si="8"/>
        <v>0</v>
      </c>
      <c r="Q44" s="28">
        <f t="shared" si="8"/>
        <v>0</v>
      </c>
      <c r="R44" s="28">
        <f t="shared" si="8"/>
        <v>0</v>
      </c>
      <c r="S44" s="28">
        <f t="shared" si="8"/>
        <v>0</v>
      </c>
      <c r="T44" s="28">
        <f t="shared" si="8"/>
        <v>0</v>
      </c>
      <c r="U44" s="28">
        <f t="shared" si="8"/>
        <v>0</v>
      </c>
      <c r="V44" s="28">
        <f t="shared" si="8"/>
        <v>0</v>
      </c>
      <c r="W44" s="28">
        <f>W29*W42</f>
        <v>0</v>
      </c>
      <c r="X44" s="28">
        <f t="shared" si="8"/>
        <v>1.325</v>
      </c>
      <c r="Y44" s="28">
        <f t="shared" si="8"/>
        <v>0</v>
      </c>
      <c r="Z44" s="28">
        <f t="shared" si="8"/>
        <v>0</v>
      </c>
      <c r="AA44" s="28">
        <f t="shared" si="8"/>
        <v>0</v>
      </c>
      <c r="AB44" s="28">
        <f t="shared" si="8"/>
        <v>0</v>
      </c>
      <c r="AC44" s="28">
        <f t="shared" si="8"/>
        <v>0</v>
      </c>
      <c r="AD44" s="28">
        <f t="shared" si="8"/>
        <v>0</v>
      </c>
      <c r="AE44" s="28">
        <f t="shared" si="8"/>
        <v>0</v>
      </c>
      <c r="AF44" s="28">
        <f t="shared" si="8"/>
        <v>2.6819999999999999</v>
      </c>
      <c r="AG44" s="28">
        <f t="shared" si="8"/>
        <v>0</v>
      </c>
      <c r="AH44" s="28">
        <f t="shared" si="8"/>
        <v>0</v>
      </c>
      <c r="AI44" s="28">
        <f t="shared" si="8"/>
        <v>0</v>
      </c>
      <c r="AJ44" s="28">
        <f t="shared" si="8"/>
        <v>0</v>
      </c>
      <c r="AK44" s="28">
        <f t="shared" si="8"/>
        <v>0</v>
      </c>
      <c r="AL44" s="28">
        <f t="shared" si="8"/>
        <v>0</v>
      </c>
      <c r="AM44" s="28">
        <f t="shared" si="8"/>
        <v>0</v>
      </c>
      <c r="AN44" s="28">
        <f t="shared" si="8"/>
        <v>7.5</v>
      </c>
      <c r="AO44" s="28">
        <f t="shared" si="8"/>
        <v>0</v>
      </c>
      <c r="AP44" s="28">
        <f t="shared" si="8"/>
        <v>0</v>
      </c>
      <c r="AQ44" s="28">
        <f t="shared" si="8"/>
        <v>0</v>
      </c>
      <c r="AR44" s="28">
        <f t="shared" si="8"/>
        <v>0</v>
      </c>
      <c r="AS44" s="28">
        <f t="shared" si="8"/>
        <v>0</v>
      </c>
      <c r="AT44" s="28">
        <f t="shared" si="8"/>
        <v>0</v>
      </c>
      <c r="AU44" s="28">
        <f t="shared" si="8"/>
        <v>0</v>
      </c>
      <c r="AV44" s="28">
        <f t="shared" si="8"/>
        <v>0</v>
      </c>
      <c r="AW44" s="28">
        <f t="shared" si="8"/>
        <v>0</v>
      </c>
      <c r="AX44" s="28">
        <f t="shared" si="8"/>
        <v>1.35104</v>
      </c>
      <c r="AY44" s="28">
        <f t="shared" si="8"/>
        <v>1.875</v>
      </c>
      <c r="AZ44" s="28">
        <f t="shared" si="8"/>
        <v>2.42</v>
      </c>
      <c r="BA44" s="28">
        <f t="shared" si="8"/>
        <v>0</v>
      </c>
      <c r="BB44" s="28">
        <f t="shared" si="8"/>
        <v>0</v>
      </c>
      <c r="BC44" s="28">
        <f t="shared" si="8"/>
        <v>9.8999999999999986</v>
      </c>
      <c r="BD44" s="28">
        <f t="shared" si="8"/>
        <v>6.8271000000000006</v>
      </c>
      <c r="BE44" s="28">
        <f t="shared" si="8"/>
        <v>0</v>
      </c>
      <c r="BF44" s="28">
        <f t="shared" si="8"/>
        <v>0</v>
      </c>
      <c r="BG44" s="28">
        <f t="shared" si="8"/>
        <v>6.09</v>
      </c>
      <c r="BH44" s="28">
        <f t="shared" si="8"/>
        <v>0.58499999999999996</v>
      </c>
      <c r="BI44" s="28">
        <f t="shared" si="8"/>
        <v>2.0089999999999999</v>
      </c>
      <c r="BJ44" s="28">
        <f t="shared" si="8"/>
        <v>0.51300000000000001</v>
      </c>
      <c r="BK44" s="28">
        <f t="shared" si="8"/>
        <v>2.5784999999999996</v>
      </c>
      <c r="BL44" s="28">
        <f t="shared" si="8"/>
        <v>0</v>
      </c>
      <c r="BM44" s="28">
        <f t="shared" si="8"/>
        <v>0.92664000000000002</v>
      </c>
      <c r="BN44" s="28">
        <f t="shared" si="8"/>
        <v>8.9340000000000003E-2</v>
      </c>
      <c r="BO44" s="28">
        <f t="shared" ref="BO44" si="9">BO29*BO42</f>
        <v>0</v>
      </c>
      <c r="BP44" s="29">
        <f>SUM(D44:BN44)</f>
        <v>112.30212600000003</v>
      </c>
      <c r="BQ44" s="30">
        <f>BP44/$C$7</f>
        <v>112.30212600000003</v>
      </c>
    </row>
    <row r="45" spans="1:69" ht="17.25" x14ac:dyDescent="0.3">
      <c r="A45" s="26"/>
      <c r="B45" s="27" t="s">
        <v>32</v>
      </c>
      <c r="C45" s="106"/>
      <c r="D45" s="28">
        <f t="shared" ref="D45:BN45" si="10">D29*D42</f>
        <v>5.3815999999999997</v>
      </c>
      <c r="E45" s="28">
        <f t="shared" si="10"/>
        <v>3.3000000000000003</v>
      </c>
      <c r="F45" s="28">
        <f t="shared" si="10"/>
        <v>4.9653600000000004</v>
      </c>
      <c r="G45" s="28">
        <f t="shared" si="10"/>
        <v>0.23997600000000002</v>
      </c>
      <c r="H45" s="28">
        <f t="shared" si="10"/>
        <v>0</v>
      </c>
      <c r="I45" s="28">
        <f t="shared" si="10"/>
        <v>1.4159999999999999</v>
      </c>
      <c r="J45" s="28">
        <f t="shared" si="10"/>
        <v>25.125759999999996</v>
      </c>
      <c r="K45" s="28">
        <f t="shared" si="10"/>
        <v>9.274160000000002</v>
      </c>
      <c r="L45" s="28">
        <f t="shared" si="10"/>
        <v>1.0041500000000001</v>
      </c>
      <c r="M45" s="28">
        <f t="shared" si="10"/>
        <v>0</v>
      </c>
      <c r="N45" s="28">
        <f t="shared" si="10"/>
        <v>14.923499999999999</v>
      </c>
      <c r="O45" s="28">
        <f t="shared" si="10"/>
        <v>0</v>
      </c>
      <c r="P45" s="28">
        <f t="shared" si="10"/>
        <v>0</v>
      </c>
      <c r="Q45" s="28">
        <f t="shared" si="10"/>
        <v>0</v>
      </c>
      <c r="R45" s="28">
        <f t="shared" si="10"/>
        <v>0</v>
      </c>
      <c r="S45" s="28">
        <f t="shared" si="10"/>
        <v>0</v>
      </c>
      <c r="T45" s="28">
        <f t="shared" si="10"/>
        <v>0</v>
      </c>
      <c r="U45" s="28">
        <f t="shared" si="10"/>
        <v>0</v>
      </c>
      <c r="V45" s="28">
        <f t="shared" si="10"/>
        <v>0</v>
      </c>
      <c r="W45" s="28">
        <f>W29*W42</f>
        <v>0</v>
      </c>
      <c r="X45" s="28">
        <f t="shared" si="10"/>
        <v>1.325</v>
      </c>
      <c r="Y45" s="28">
        <f t="shared" si="10"/>
        <v>0</v>
      </c>
      <c r="Z45" s="28">
        <f t="shared" si="10"/>
        <v>0</v>
      </c>
      <c r="AA45" s="28">
        <f t="shared" si="10"/>
        <v>0</v>
      </c>
      <c r="AB45" s="28">
        <f t="shared" si="10"/>
        <v>0</v>
      </c>
      <c r="AC45" s="28">
        <f t="shared" si="10"/>
        <v>0</v>
      </c>
      <c r="AD45" s="28">
        <f t="shared" si="10"/>
        <v>0</v>
      </c>
      <c r="AE45" s="28">
        <f t="shared" si="10"/>
        <v>0</v>
      </c>
      <c r="AF45" s="28">
        <f t="shared" si="10"/>
        <v>2.6819999999999999</v>
      </c>
      <c r="AG45" s="28">
        <f t="shared" si="10"/>
        <v>0</v>
      </c>
      <c r="AH45" s="28">
        <f t="shared" si="10"/>
        <v>0</v>
      </c>
      <c r="AI45" s="28">
        <f t="shared" si="10"/>
        <v>0</v>
      </c>
      <c r="AJ45" s="28">
        <f t="shared" si="10"/>
        <v>0</v>
      </c>
      <c r="AK45" s="28">
        <f t="shared" si="10"/>
        <v>0</v>
      </c>
      <c r="AL45" s="28">
        <f t="shared" si="10"/>
        <v>0</v>
      </c>
      <c r="AM45" s="28">
        <f t="shared" si="10"/>
        <v>0</v>
      </c>
      <c r="AN45" s="28">
        <f t="shared" si="10"/>
        <v>7.5</v>
      </c>
      <c r="AO45" s="28">
        <f t="shared" si="10"/>
        <v>0</v>
      </c>
      <c r="AP45" s="28">
        <f t="shared" si="10"/>
        <v>0</v>
      </c>
      <c r="AQ45" s="28">
        <f t="shared" si="10"/>
        <v>0</v>
      </c>
      <c r="AR45" s="28">
        <f t="shared" si="10"/>
        <v>0</v>
      </c>
      <c r="AS45" s="28">
        <f t="shared" si="10"/>
        <v>0</v>
      </c>
      <c r="AT45" s="28">
        <f t="shared" si="10"/>
        <v>0</v>
      </c>
      <c r="AU45" s="28">
        <f t="shared" si="10"/>
        <v>0</v>
      </c>
      <c r="AV45" s="28">
        <f t="shared" si="10"/>
        <v>0</v>
      </c>
      <c r="AW45" s="28">
        <f t="shared" si="10"/>
        <v>0</v>
      </c>
      <c r="AX45" s="28">
        <f t="shared" si="10"/>
        <v>1.35104</v>
      </c>
      <c r="AY45" s="28">
        <f t="shared" si="10"/>
        <v>1.875</v>
      </c>
      <c r="AZ45" s="28">
        <f t="shared" si="10"/>
        <v>2.42</v>
      </c>
      <c r="BA45" s="28">
        <f t="shared" si="10"/>
        <v>0</v>
      </c>
      <c r="BB45" s="28">
        <f t="shared" si="10"/>
        <v>0</v>
      </c>
      <c r="BC45" s="28">
        <f t="shared" si="10"/>
        <v>9.8999999999999986</v>
      </c>
      <c r="BD45" s="28">
        <f t="shared" si="10"/>
        <v>6.8271000000000006</v>
      </c>
      <c r="BE45" s="28">
        <f t="shared" si="10"/>
        <v>0</v>
      </c>
      <c r="BF45" s="28">
        <f t="shared" si="10"/>
        <v>0</v>
      </c>
      <c r="BG45" s="28">
        <f t="shared" si="10"/>
        <v>6.09</v>
      </c>
      <c r="BH45" s="28">
        <f t="shared" si="10"/>
        <v>0.58499999999999996</v>
      </c>
      <c r="BI45" s="28">
        <f t="shared" si="10"/>
        <v>2.0089999999999999</v>
      </c>
      <c r="BJ45" s="28">
        <f t="shared" si="10"/>
        <v>0.51300000000000001</v>
      </c>
      <c r="BK45" s="28">
        <f t="shared" si="10"/>
        <v>2.5784999999999996</v>
      </c>
      <c r="BL45" s="28">
        <f t="shared" si="10"/>
        <v>0</v>
      </c>
      <c r="BM45" s="28">
        <f t="shared" si="10"/>
        <v>0.92664000000000002</v>
      </c>
      <c r="BN45" s="28">
        <f t="shared" si="10"/>
        <v>8.9340000000000003E-2</v>
      </c>
      <c r="BO45" s="28">
        <f t="shared" ref="BO45" si="11">BO29*BO42</f>
        <v>0</v>
      </c>
      <c r="BP45" s="29">
        <f>SUM(D45:BN45)</f>
        <v>112.30212600000003</v>
      </c>
      <c r="BQ45" s="30">
        <f>BP45/$C$7</f>
        <v>112.30212600000003</v>
      </c>
    </row>
    <row r="46" spans="1:69" x14ac:dyDescent="0.25">
      <c r="A46" s="31"/>
      <c r="B46" s="31" t="s">
        <v>33</v>
      </c>
      <c r="D46" s="32">
        <f t="shared" ref="D46:AI46" si="12">D63+D80+D96+D112</f>
        <v>5.3815999999999997</v>
      </c>
      <c r="E46" s="32">
        <f t="shared" si="12"/>
        <v>3.3000000000000003</v>
      </c>
      <c r="F46" s="32">
        <f t="shared" si="12"/>
        <v>4.9653600000000004</v>
      </c>
      <c r="G46" s="32">
        <f t="shared" si="12"/>
        <v>0.23997600000000002</v>
      </c>
      <c r="H46" s="32">
        <f t="shared" si="12"/>
        <v>0</v>
      </c>
      <c r="I46" s="32">
        <f t="shared" si="12"/>
        <v>1.4159999999999999</v>
      </c>
      <c r="J46" s="32">
        <f t="shared" si="12"/>
        <v>25.12576</v>
      </c>
      <c r="K46" s="32">
        <f t="shared" si="12"/>
        <v>9.2741600000000002</v>
      </c>
      <c r="L46" s="32">
        <f t="shared" si="12"/>
        <v>1.0041500000000001</v>
      </c>
      <c r="M46" s="32">
        <f t="shared" si="12"/>
        <v>0</v>
      </c>
      <c r="N46" s="32">
        <f t="shared" si="12"/>
        <v>14.923499999999999</v>
      </c>
      <c r="O46" s="32">
        <f t="shared" si="12"/>
        <v>0</v>
      </c>
      <c r="P46" s="32">
        <f t="shared" si="12"/>
        <v>0</v>
      </c>
      <c r="Q46" s="32">
        <f t="shared" si="12"/>
        <v>0</v>
      </c>
      <c r="R46" s="32">
        <f t="shared" si="12"/>
        <v>0</v>
      </c>
      <c r="S46" s="32">
        <f t="shared" si="12"/>
        <v>0</v>
      </c>
      <c r="T46" s="32">
        <f t="shared" si="12"/>
        <v>0</v>
      </c>
      <c r="U46" s="32">
        <f t="shared" si="12"/>
        <v>0</v>
      </c>
      <c r="V46" s="32">
        <f t="shared" si="12"/>
        <v>0</v>
      </c>
      <c r="W46" s="32">
        <f t="shared" si="12"/>
        <v>0</v>
      </c>
      <c r="X46" s="32">
        <f t="shared" si="12"/>
        <v>1.325</v>
      </c>
      <c r="Y46" s="32">
        <f t="shared" si="12"/>
        <v>0</v>
      </c>
      <c r="Z46" s="32">
        <f t="shared" si="12"/>
        <v>0</v>
      </c>
      <c r="AA46" s="32">
        <f t="shared" si="12"/>
        <v>0</v>
      </c>
      <c r="AB46" s="32">
        <f t="shared" si="12"/>
        <v>0</v>
      </c>
      <c r="AC46" s="32">
        <f t="shared" si="12"/>
        <v>0</v>
      </c>
      <c r="AD46" s="32">
        <f t="shared" si="12"/>
        <v>0</v>
      </c>
      <c r="AE46" s="32">
        <f t="shared" si="12"/>
        <v>0</v>
      </c>
      <c r="AF46" s="32">
        <f t="shared" si="12"/>
        <v>2.6819999999999999</v>
      </c>
      <c r="AG46" s="32">
        <f t="shared" si="12"/>
        <v>0</v>
      </c>
      <c r="AH46" s="32">
        <f t="shared" si="12"/>
        <v>0</v>
      </c>
      <c r="AI46" s="32">
        <f t="shared" si="12"/>
        <v>0</v>
      </c>
      <c r="AJ46" s="32">
        <f t="shared" ref="AJ46:BN46" si="13">AJ63+AJ80+AJ96+AJ112</f>
        <v>0</v>
      </c>
      <c r="AK46" s="32">
        <f t="shared" si="13"/>
        <v>0</v>
      </c>
      <c r="AL46" s="32">
        <f t="shared" si="13"/>
        <v>0</v>
      </c>
      <c r="AM46" s="32">
        <f t="shared" si="13"/>
        <v>0</v>
      </c>
      <c r="AN46" s="32">
        <f t="shared" si="13"/>
        <v>7.5</v>
      </c>
      <c r="AO46" s="32">
        <f t="shared" si="13"/>
        <v>0</v>
      </c>
      <c r="AP46" s="32">
        <f t="shared" si="13"/>
        <v>0</v>
      </c>
      <c r="AQ46" s="32">
        <f t="shared" si="13"/>
        <v>0</v>
      </c>
      <c r="AR46" s="32">
        <f t="shared" si="13"/>
        <v>0</v>
      </c>
      <c r="AS46" s="32">
        <f t="shared" si="13"/>
        <v>0</v>
      </c>
      <c r="AT46" s="32">
        <f t="shared" si="13"/>
        <v>0</v>
      </c>
      <c r="AU46" s="32">
        <f t="shared" si="13"/>
        <v>0</v>
      </c>
      <c r="AV46" s="32">
        <f t="shared" si="13"/>
        <v>0</v>
      </c>
      <c r="AW46" s="32">
        <f t="shared" si="13"/>
        <v>0</v>
      </c>
      <c r="AX46" s="32">
        <f t="shared" si="13"/>
        <v>1.35104</v>
      </c>
      <c r="AY46" s="32">
        <f t="shared" si="13"/>
        <v>1.875</v>
      </c>
      <c r="AZ46" s="32">
        <f t="shared" si="13"/>
        <v>2.42</v>
      </c>
      <c r="BA46" s="32">
        <f t="shared" si="13"/>
        <v>0</v>
      </c>
      <c r="BB46" s="32">
        <f t="shared" si="13"/>
        <v>0</v>
      </c>
      <c r="BC46" s="32">
        <f t="shared" si="13"/>
        <v>9.8999999999999986</v>
      </c>
      <c r="BD46" s="32">
        <f t="shared" si="13"/>
        <v>6.8271000000000006</v>
      </c>
      <c r="BE46" s="32">
        <f t="shared" si="13"/>
        <v>0</v>
      </c>
      <c r="BF46" s="32">
        <f t="shared" si="13"/>
        <v>0</v>
      </c>
      <c r="BG46" s="32">
        <f t="shared" si="13"/>
        <v>6.09</v>
      </c>
      <c r="BH46" s="32">
        <f t="shared" si="13"/>
        <v>0.58499999999999996</v>
      </c>
      <c r="BI46" s="32">
        <f t="shared" si="13"/>
        <v>2.0089999999999999</v>
      </c>
      <c r="BJ46" s="32">
        <f t="shared" si="13"/>
        <v>0.51300000000000001</v>
      </c>
      <c r="BK46" s="32">
        <f t="shared" si="13"/>
        <v>2.5784999999999996</v>
      </c>
      <c r="BL46" s="32">
        <f t="shared" si="13"/>
        <v>0</v>
      </c>
      <c r="BM46" s="32">
        <f t="shared" si="13"/>
        <v>0.92664000000000002</v>
      </c>
      <c r="BN46" s="32">
        <f t="shared" si="13"/>
        <v>8.9340000000000003E-2</v>
      </c>
      <c r="BO46" s="32">
        <f t="shared" ref="BO46" si="14">BO63+BO80+BO96+BO112</f>
        <v>0</v>
      </c>
      <c r="BQ46" s="33">
        <f>BQ62+BQ79+BQ95+BQ111</f>
        <v>112.302126</v>
      </c>
    </row>
    <row r="47" spans="1:69" x14ac:dyDescent="0.25">
      <c r="A47" s="31"/>
      <c r="B47" s="31" t="s">
        <v>34</v>
      </c>
    </row>
    <row r="49" spans="1:69" x14ac:dyDescent="0.25">
      <c r="K49" t="s">
        <v>2</v>
      </c>
      <c r="Y49" t="s">
        <v>36</v>
      </c>
    </row>
    <row r="50" spans="1:69" ht="15" customHeight="1" x14ac:dyDescent="0.25">
      <c r="A50" s="86"/>
      <c r="B50" s="3" t="s">
        <v>3</v>
      </c>
      <c r="C50" s="88" t="s">
        <v>4</v>
      </c>
      <c r="D50" s="88" t="str">
        <f>D5</f>
        <v>Хлеб пшеничный</v>
      </c>
      <c r="E50" s="88" t="str">
        <f>E5</f>
        <v>Хлеб ржано-пшеничный</v>
      </c>
      <c r="F50" s="88" t="str">
        <f>F5</f>
        <v>Сахар</v>
      </c>
      <c r="G50" s="88" t="str">
        <f>G5</f>
        <v>Чай</v>
      </c>
      <c r="H50" s="46"/>
      <c r="I50" s="88" t="str">
        <f>I5</f>
        <v>Кофейный напиток</v>
      </c>
      <c r="J50" s="88" t="str">
        <f>J5</f>
        <v>Молоко 2,5%</v>
      </c>
      <c r="K50" s="88" t="str">
        <f>K5</f>
        <v>Масло сливочное</v>
      </c>
      <c r="L50" s="88" t="str">
        <f>L5</f>
        <v>Сметана 15%</v>
      </c>
      <c r="M50" s="88" t="str">
        <f t="shared" ref="M50:W50" si="15">M5</f>
        <v>Молоко сухое</v>
      </c>
      <c r="N50" s="88" t="str">
        <f t="shared" si="15"/>
        <v>Снежок 2,5 %</v>
      </c>
      <c r="O50" s="88" t="str">
        <f t="shared" si="15"/>
        <v>Творог 5%</v>
      </c>
      <c r="P50" s="88" t="str">
        <f t="shared" si="15"/>
        <v>Молоко сгущенное</v>
      </c>
      <c r="Q50" s="88" t="str">
        <f t="shared" si="15"/>
        <v xml:space="preserve">Джем Сава </v>
      </c>
      <c r="R50" s="88" t="str">
        <f t="shared" si="15"/>
        <v>Сыр</v>
      </c>
      <c r="S50" s="88" t="str">
        <f t="shared" si="15"/>
        <v>Зеленый горошек</v>
      </c>
      <c r="T50" s="88" t="str">
        <f t="shared" si="15"/>
        <v>Кукуруза консервирован.</v>
      </c>
      <c r="U50" s="88" t="str">
        <f t="shared" si="15"/>
        <v>Консервы рыбные</v>
      </c>
      <c r="V50" s="88" t="str">
        <f t="shared" si="15"/>
        <v>Огурцы консервирован.</v>
      </c>
      <c r="W50" s="88" t="str">
        <f t="shared" si="15"/>
        <v>Огурцы свежие</v>
      </c>
      <c r="X50" s="88" t="str">
        <f>X5</f>
        <v>Яйцо</v>
      </c>
      <c r="Y50" s="88" t="str">
        <f>Y5</f>
        <v>Икра кабачковая</v>
      </c>
      <c r="Z50" s="46"/>
      <c r="AA50" s="46"/>
      <c r="AB50" s="46"/>
      <c r="AC50" s="88" t="str">
        <f>AC5</f>
        <v>Шиповник</v>
      </c>
      <c r="AD50" s="46"/>
      <c r="AE50" s="46"/>
      <c r="AF50" s="88" t="str">
        <f t="shared" ref="AF50:BN50" si="16">AF5</f>
        <v>Лимон</v>
      </c>
      <c r="AG50" s="88" t="str">
        <f t="shared" si="16"/>
        <v>Кисель</v>
      </c>
      <c r="AH50" s="88" t="str">
        <f t="shared" si="16"/>
        <v xml:space="preserve">Сок </v>
      </c>
      <c r="AI50" s="88" t="str">
        <f t="shared" si="16"/>
        <v>Макаронные изделия</v>
      </c>
      <c r="AJ50" s="88" t="str">
        <f t="shared" si="16"/>
        <v>Мука</v>
      </c>
      <c r="AK50" s="88" t="str">
        <f t="shared" si="16"/>
        <v>Дрожжи</v>
      </c>
      <c r="AL50" s="88" t="str">
        <f t="shared" si="16"/>
        <v>Печенье</v>
      </c>
      <c r="AM50" s="88" t="str">
        <f t="shared" si="16"/>
        <v>Пряники</v>
      </c>
      <c r="AN50" s="88" t="str">
        <f t="shared" si="16"/>
        <v>Вафли</v>
      </c>
      <c r="AO50" s="88" t="str">
        <f t="shared" si="16"/>
        <v>Конфеты</v>
      </c>
      <c r="AP50" s="88" t="str">
        <f t="shared" si="16"/>
        <v>Повидло Сава</v>
      </c>
      <c r="AQ50" s="88" t="str">
        <f t="shared" si="16"/>
        <v>Крупа геркулес</v>
      </c>
      <c r="AR50" s="88" t="str">
        <f t="shared" si="16"/>
        <v>Крупа горох</v>
      </c>
      <c r="AS50" s="88" t="str">
        <f t="shared" si="16"/>
        <v>Крупа гречневая</v>
      </c>
      <c r="AT50" s="88" t="str">
        <f t="shared" si="16"/>
        <v>Крупа кукурузная</v>
      </c>
      <c r="AU50" s="88" t="str">
        <f t="shared" si="16"/>
        <v>Крупа манная</v>
      </c>
      <c r="AV50" s="88" t="str">
        <f t="shared" si="16"/>
        <v>Крупа перловая</v>
      </c>
      <c r="AW50" s="88" t="str">
        <f t="shared" si="16"/>
        <v>Крупа пшеничная</v>
      </c>
      <c r="AX50" s="88" t="str">
        <f t="shared" si="16"/>
        <v>Крупа пшено</v>
      </c>
      <c r="AY50" s="88" t="str">
        <f t="shared" si="16"/>
        <v>Крупа ячневая</v>
      </c>
      <c r="AZ50" s="88" t="str">
        <f t="shared" si="16"/>
        <v>Рис</v>
      </c>
      <c r="BA50" s="88" t="str">
        <f t="shared" si="16"/>
        <v>Цыпленок бройлер</v>
      </c>
      <c r="BB50" s="88" t="str">
        <f t="shared" si="16"/>
        <v>Филе куриное</v>
      </c>
      <c r="BC50" s="88" t="str">
        <f t="shared" si="16"/>
        <v>Фарш говяжий</v>
      </c>
      <c r="BD50" s="88" t="str">
        <f t="shared" si="16"/>
        <v>Печень куриная</v>
      </c>
      <c r="BE50" s="88" t="str">
        <f t="shared" si="16"/>
        <v>Филе минтая</v>
      </c>
      <c r="BF50" s="88" t="str">
        <f t="shared" si="16"/>
        <v>Филе сельди слабосол.</v>
      </c>
      <c r="BG50" s="88" t="str">
        <f t="shared" si="16"/>
        <v>Картофель</v>
      </c>
      <c r="BH50" s="88" t="str">
        <f t="shared" si="16"/>
        <v>Морковь</v>
      </c>
      <c r="BI50" s="88" t="str">
        <f t="shared" si="16"/>
        <v>Лук</v>
      </c>
      <c r="BJ50" s="88" t="str">
        <f t="shared" si="16"/>
        <v>Капуста</v>
      </c>
      <c r="BK50" s="88" t="str">
        <f t="shared" si="16"/>
        <v>Свекла</v>
      </c>
      <c r="BL50" s="88" t="str">
        <f t="shared" si="16"/>
        <v>Томатная паста</v>
      </c>
      <c r="BM50" s="88" t="str">
        <f t="shared" si="16"/>
        <v>Масло растительное</v>
      </c>
      <c r="BN50" s="88" t="str">
        <f t="shared" si="16"/>
        <v>Соль</v>
      </c>
      <c r="BO50" s="88" t="str">
        <f t="shared" ref="BO50" si="17">BO5</f>
        <v>Аскорбиновая кислота</v>
      </c>
      <c r="BP50" s="107" t="s">
        <v>5</v>
      </c>
      <c r="BQ50" s="107" t="s">
        <v>6</v>
      </c>
    </row>
    <row r="51" spans="1:69" ht="29.25" customHeight="1" x14ac:dyDescent="0.25">
      <c r="A51" s="87"/>
      <c r="B51" s="4" t="s">
        <v>7</v>
      </c>
      <c r="C51" s="89"/>
      <c r="D51" s="89"/>
      <c r="E51" s="89"/>
      <c r="F51" s="89"/>
      <c r="G51" s="89"/>
      <c r="H51" s="47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47"/>
      <c r="AA51" s="47"/>
      <c r="AB51" s="47"/>
      <c r="AC51" s="89"/>
      <c r="AD51" s="47"/>
      <c r="AE51" s="47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108"/>
      <c r="BQ51" s="108"/>
    </row>
    <row r="52" spans="1:69" ht="15" customHeight="1" x14ac:dyDescent="0.25">
      <c r="A52" s="103" t="s">
        <v>8</v>
      </c>
      <c r="B52" s="5" t="str">
        <f>B7</f>
        <v>Ячневая каша молочная</v>
      </c>
      <c r="C52" s="92">
        <f>$F$4</f>
        <v>1</v>
      </c>
      <c r="D52" s="5">
        <f t="shared" ref="D52:BN56" si="18">D7</f>
        <v>0</v>
      </c>
      <c r="E52" s="5">
        <f t="shared" si="18"/>
        <v>0</v>
      </c>
      <c r="F52" s="5">
        <f t="shared" si="18"/>
        <v>4.0000000000000001E-3</v>
      </c>
      <c r="G52" s="5">
        <f t="shared" si="18"/>
        <v>0</v>
      </c>
      <c r="H52" s="5">
        <f t="shared" si="18"/>
        <v>0</v>
      </c>
      <c r="I52" s="5">
        <f t="shared" si="18"/>
        <v>0</v>
      </c>
      <c r="J52" s="5">
        <f t="shared" si="18"/>
        <v>0.13</v>
      </c>
      <c r="K52" s="5">
        <f t="shared" si="18"/>
        <v>2E-3</v>
      </c>
      <c r="L52" s="5">
        <f t="shared" si="18"/>
        <v>0</v>
      </c>
      <c r="M52" s="5">
        <f t="shared" si="18"/>
        <v>0</v>
      </c>
      <c r="N52" s="5">
        <f t="shared" si="18"/>
        <v>0</v>
      </c>
      <c r="O52" s="5">
        <f t="shared" si="18"/>
        <v>0</v>
      </c>
      <c r="P52" s="5">
        <f t="shared" si="18"/>
        <v>0</v>
      </c>
      <c r="Q52" s="5">
        <f t="shared" si="18"/>
        <v>0</v>
      </c>
      <c r="R52" s="5">
        <f t="shared" si="18"/>
        <v>0</v>
      </c>
      <c r="S52" s="5">
        <f t="shared" si="18"/>
        <v>0</v>
      </c>
      <c r="T52" s="5">
        <f t="shared" si="18"/>
        <v>0</v>
      </c>
      <c r="U52" s="5">
        <f t="shared" si="18"/>
        <v>0</v>
      </c>
      <c r="V52" s="5">
        <f t="shared" si="18"/>
        <v>0</v>
      </c>
      <c r="W52" s="5">
        <f>W7</f>
        <v>0</v>
      </c>
      <c r="X52" s="5">
        <f t="shared" si="18"/>
        <v>0</v>
      </c>
      <c r="Y52" s="5">
        <f t="shared" si="18"/>
        <v>0</v>
      </c>
      <c r="Z52" s="5">
        <f t="shared" si="18"/>
        <v>0</v>
      </c>
      <c r="AA52" s="5">
        <f t="shared" si="18"/>
        <v>0</v>
      </c>
      <c r="AB52" s="5">
        <f t="shared" si="18"/>
        <v>0</v>
      </c>
      <c r="AC52" s="5">
        <f t="shared" si="18"/>
        <v>0</v>
      </c>
      <c r="AD52" s="5">
        <f t="shared" si="18"/>
        <v>0</v>
      </c>
      <c r="AE52" s="5">
        <f t="shared" si="18"/>
        <v>0</v>
      </c>
      <c r="AF52" s="5">
        <f t="shared" si="18"/>
        <v>0</v>
      </c>
      <c r="AG52" s="5">
        <f t="shared" si="18"/>
        <v>0</v>
      </c>
      <c r="AH52" s="5">
        <f t="shared" si="18"/>
        <v>0</v>
      </c>
      <c r="AI52" s="5">
        <f t="shared" si="18"/>
        <v>0</v>
      </c>
      <c r="AJ52" s="5">
        <f t="shared" si="18"/>
        <v>0</v>
      </c>
      <c r="AK52" s="5">
        <f t="shared" si="18"/>
        <v>0</v>
      </c>
      <c r="AL52" s="5">
        <f t="shared" si="18"/>
        <v>0</v>
      </c>
      <c r="AM52" s="5">
        <f t="shared" si="18"/>
        <v>0</v>
      </c>
      <c r="AN52" s="5">
        <f t="shared" si="18"/>
        <v>0</v>
      </c>
      <c r="AO52" s="5">
        <f t="shared" si="18"/>
        <v>0</v>
      </c>
      <c r="AP52" s="5">
        <f t="shared" si="18"/>
        <v>0</v>
      </c>
      <c r="AQ52" s="5">
        <f t="shared" si="18"/>
        <v>0</v>
      </c>
      <c r="AR52" s="5">
        <f t="shared" si="18"/>
        <v>0</v>
      </c>
      <c r="AS52" s="5">
        <f t="shared" si="18"/>
        <v>0</v>
      </c>
      <c r="AT52" s="5">
        <f t="shared" si="18"/>
        <v>0</v>
      </c>
      <c r="AU52" s="5">
        <f t="shared" si="18"/>
        <v>0</v>
      </c>
      <c r="AV52" s="5">
        <f t="shared" si="18"/>
        <v>0</v>
      </c>
      <c r="AW52" s="5">
        <f t="shared" si="18"/>
        <v>0</v>
      </c>
      <c r="AX52" s="5">
        <f t="shared" si="18"/>
        <v>0</v>
      </c>
      <c r="AY52" s="5">
        <f t="shared" si="18"/>
        <v>2.5000000000000001E-2</v>
      </c>
      <c r="AZ52" s="5">
        <f t="shared" si="18"/>
        <v>0</v>
      </c>
      <c r="BA52" s="5">
        <f t="shared" si="18"/>
        <v>0</v>
      </c>
      <c r="BB52" s="5">
        <f t="shared" si="18"/>
        <v>0</v>
      </c>
      <c r="BC52" s="5">
        <f t="shared" si="18"/>
        <v>0</v>
      </c>
      <c r="BD52" s="5">
        <f t="shared" si="18"/>
        <v>0</v>
      </c>
      <c r="BE52" s="5">
        <f t="shared" si="18"/>
        <v>0</v>
      </c>
      <c r="BF52" s="5">
        <f t="shared" si="18"/>
        <v>0</v>
      </c>
      <c r="BG52" s="5">
        <f t="shared" si="18"/>
        <v>0</v>
      </c>
      <c r="BH52" s="5">
        <f t="shared" si="18"/>
        <v>0</v>
      </c>
      <c r="BI52" s="5">
        <f t="shared" si="18"/>
        <v>0</v>
      </c>
      <c r="BJ52" s="5">
        <f t="shared" si="18"/>
        <v>0</v>
      </c>
      <c r="BK52" s="5">
        <f t="shared" si="18"/>
        <v>0</v>
      </c>
      <c r="BL52" s="5">
        <f t="shared" si="18"/>
        <v>0</v>
      </c>
      <c r="BM52" s="5">
        <f t="shared" si="18"/>
        <v>0</v>
      </c>
      <c r="BN52" s="5">
        <f t="shared" si="18"/>
        <v>5.0000000000000001E-4</v>
      </c>
      <c r="BO52" s="5">
        <f t="shared" ref="BO52:BO55" si="19">BO7</f>
        <v>0</v>
      </c>
    </row>
    <row r="53" spans="1:69" ht="15" customHeight="1" x14ac:dyDescent="0.25">
      <c r="A53" s="104"/>
      <c r="B53" s="5" t="str">
        <f>B8</f>
        <v xml:space="preserve">Бутерброд с маслом </v>
      </c>
      <c r="C53" s="93"/>
      <c r="D53" s="5">
        <f t="shared" si="18"/>
        <v>0.03</v>
      </c>
      <c r="E53" s="5">
        <f t="shared" si="18"/>
        <v>0</v>
      </c>
      <c r="F53" s="5">
        <f t="shared" si="18"/>
        <v>0</v>
      </c>
      <c r="G53" s="5">
        <f t="shared" si="18"/>
        <v>0</v>
      </c>
      <c r="H53" s="5">
        <f t="shared" si="18"/>
        <v>0</v>
      </c>
      <c r="I53" s="5">
        <f t="shared" si="18"/>
        <v>0</v>
      </c>
      <c r="J53" s="5">
        <f t="shared" si="18"/>
        <v>0</v>
      </c>
      <c r="K53" s="5">
        <f t="shared" si="18"/>
        <v>4.0000000000000001E-3</v>
      </c>
      <c r="L53" s="5">
        <f t="shared" si="18"/>
        <v>0</v>
      </c>
      <c r="M53" s="5">
        <f t="shared" si="18"/>
        <v>0</v>
      </c>
      <c r="N53" s="5">
        <f t="shared" si="18"/>
        <v>0</v>
      </c>
      <c r="O53" s="5">
        <f t="shared" si="18"/>
        <v>0</v>
      </c>
      <c r="P53" s="5">
        <f t="shared" si="18"/>
        <v>0</v>
      </c>
      <c r="Q53" s="5">
        <f t="shared" si="18"/>
        <v>0</v>
      </c>
      <c r="R53" s="5">
        <f t="shared" si="18"/>
        <v>0</v>
      </c>
      <c r="S53" s="5">
        <f t="shared" si="18"/>
        <v>0</v>
      </c>
      <c r="T53" s="5">
        <f t="shared" si="18"/>
        <v>0</v>
      </c>
      <c r="U53" s="5">
        <f t="shared" si="18"/>
        <v>0</v>
      </c>
      <c r="V53" s="5">
        <f t="shared" si="18"/>
        <v>0</v>
      </c>
      <c r="W53" s="5">
        <f>W8</f>
        <v>0</v>
      </c>
      <c r="X53" s="5">
        <f t="shared" si="18"/>
        <v>0</v>
      </c>
      <c r="Y53" s="5">
        <f t="shared" si="18"/>
        <v>0</v>
      </c>
      <c r="Z53" s="5">
        <f t="shared" si="18"/>
        <v>0</v>
      </c>
      <c r="AA53" s="5">
        <f t="shared" si="18"/>
        <v>0</v>
      </c>
      <c r="AB53" s="5">
        <f t="shared" si="18"/>
        <v>0</v>
      </c>
      <c r="AC53" s="5">
        <f t="shared" si="18"/>
        <v>0</v>
      </c>
      <c r="AD53" s="5">
        <f t="shared" si="18"/>
        <v>0</v>
      </c>
      <c r="AE53" s="5">
        <f t="shared" si="18"/>
        <v>0</v>
      </c>
      <c r="AF53" s="5">
        <f t="shared" si="18"/>
        <v>0</v>
      </c>
      <c r="AG53" s="5">
        <f t="shared" si="18"/>
        <v>0</v>
      </c>
      <c r="AH53" s="5">
        <f t="shared" si="18"/>
        <v>0</v>
      </c>
      <c r="AI53" s="5">
        <f t="shared" si="18"/>
        <v>0</v>
      </c>
      <c r="AJ53" s="5">
        <f t="shared" si="18"/>
        <v>0</v>
      </c>
      <c r="AK53" s="5">
        <f t="shared" si="18"/>
        <v>0</v>
      </c>
      <c r="AL53" s="5">
        <f t="shared" si="18"/>
        <v>0</v>
      </c>
      <c r="AM53" s="5">
        <f t="shared" si="18"/>
        <v>0</v>
      </c>
      <c r="AN53" s="5">
        <f t="shared" si="18"/>
        <v>0</v>
      </c>
      <c r="AO53" s="5">
        <f t="shared" si="18"/>
        <v>0</v>
      </c>
      <c r="AP53" s="5">
        <f t="shared" si="18"/>
        <v>0</v>
      </c>
      <c r="AQ53" s="5">
        <f t="shared" si="18"/>
        <v>0</v>
      </c>
      <c r="AR53" s="5">
        <f t="shared" si="18"/>
        <v>0</v>
      </c>
      <c r="AS53" s="5">
        <f t="shared" si="18"/>
        <v>0</v>
      </c>
      <c r="AT53" s="5">
        <f t="shared" si="18"/>
        <v>0</v>
      </c>
      <c r="AU53" s="5">
        <f t="shared" si="18"/>
        <v>0</v>
      </c>
      <c r="AV53" s="5">
        <f t="shared" si="18"/>
        <v>0</v>
      </c>
      <c r="AW53" s="5">
        <f t="shared" si="18"/>
        <v>0</v>
      </c>
      <c r="AX53" s="5">
        <f t="shared" si="18"/>
        <v>0</v>
      </c>
      <c r="AY53" s="5">
        <f t="shared" si="18"/>
        <v>0</v>
      </c>
      <c r="AZ53" s="5">
        <f t="shared" si="18"/>
        <v>0</v>
      </c>
      <c r="BA53" s="5">
        <f t="shared" si="18"/>
        <v>0</v>
      </c>
      <c r="BB53" s="5">
        <f t="shared" si="18"/>
        <v>0</v>
      </c>
      <c r="BC53" s="5">
        <f t="shared" si="18"/>
        <v>0</v>
      </c>
      <c r="BD53" s="5">
        <f t="shared" si="18"/>
        <v>0</v>
      </c>
      <c r="BE53" s="5">
        <f t="shared" si="18"/>
        <v>0</v>
      </c>
      <c r="BF53" s="5">
        <f t="shared" si="18"/>
        <v>0</v>
      </c>
      <c r="BG53" s="5">
        <f t="shared" si="18"/>
        <v>0</v>
      </c>
      <c r="BH53" s="5">
        <f t="shared" si="18"/>
        <v>0</v>
      </c>
      <c r="BI53" s="5">
        <f t="shared" si="18"/>
        <v>0</v>
      </c>
      <c r="BJ53" s="5">
        <f t="shared" si="18"/>
        <v>0</v>
      </c>
      <c r="BK53" s="5">
        <f t="shared" si="18"/>
        <v>0</v>
      </c>
      <c r="BL53" s="5">
        <f t="shared" si="18"/>
        <v>0</v>
      </c>
      <c r="BM53" s="5">
        <f t="shared" si="18"/>
        <v>0</v>
      </c>
      <c r="BN53" s="5">
        <f t="shared" si="18"/>
        <v>0</v>
      </c>
      <c r="BO53" s="5">
        <f t="shared" si="19"/>
        <v>0</v>
      </c>
    </row>
    <row r="54" spans="1:69" ht="15" customHeight="1" x14ac:dyDescent="0.25">
      <c r="A54" s="104"/>
      <c r="B54" s="5" t="str">
        <f>B9</f>
        <v>Кофейный напиток с молоком</v>
      </c>
      <c r="C54" s="93"/>
      <c r="D54" s="5">
        <f t="shared" si="18"/>
        <v>0</v>
      </c>
      <c r="E54" s="5">
        <f t="shared" si="18"/>
        <v>0</v>
      </c>
      <c r="F54" s="5">
        <f t="shared" si="18"/>
        <v>0.01</v>
      </c>
      <c r="G54" s="5">
        <f t="shared" si="18"/>
        <v>0</v>
      </c>
      <c r="H54" s="5">
        <f t="shared" si="18"/>
        <v>0</v>
      </c>
      <c r="I54" s="5">
        <f t="shared" si="18"/>
        <v>2.3999999999999998E-3</v>
      </c>
      <c r="J54" s="5">
        <f t="shared" si="18"/>
        <v>0.08</v>
      </c>
      <c r="K54" s="5">
        <f t="shared" si="18"/>
        <v>0</v>
      </c>
      <c r="L54" s="5">
        <f t="shared" si="18"/>
        <v>0</v>
      </c>
      <c r="M54" s="5">
        <f t="shared" si="18"/>
        <v>0</v>
      </c>
      <c r="N54" s="5">
        <f t="shared" si="18"/>
        <v>0</v>
      </c>
      <c r="O54" s="5">
        <f t="shared" si="18"/>
        <v>0</v>
      </c>
      <c r="P54" s="5">
        <f t="shared" si="18"/>
        <v>0</v>
      </c>
      <c r="Q54" s="5">
        <f t="shared" si="18"/>
        <v>0</v>
      </c>
      <c r="R54" s="5">
        <f t="shared" si="18"/>
        <v>0</v>
      </c>
      <c r="S54" s="5">
        <f t="shared" si="18"/>
        <v>0</v>
      </c>
      <c r="T54" s="5">
        <f t="shared" si="18"/>
        <v>0</v>
      </c>
      <c r="U54" s="5">
        <f t="shared" si="18"/>
        <v>0</v>
      </c>
      <c r="V54" s="5">
        <f t="shared" si="18"/>
        <v>0</v>
      </c>
      <c r="W54" s="5">
        <f>W9</f>
        <v>0</v>
      </c>
      <c r="X54" s="5">
        <f t="shared" si="18"/>
        <v>0</v>
      </c>
      <c r="Y54" s="5">
        <f t="shared" si="18"/>
        <v>0</v>
      </c>
      <c r="Z54" s="5">
        <f t="shared" si="18"/>
        <v>0</v>
      </c>
      <c r="AA54" s="5">
        <f t="shared" si="18"/>
        <v>0</v>
      </c>
      <c r="AB54" s="5">
        <f t="shared" si="18"/>
        <v>0</v>
      </c>
      <c r="AC54" s="5">
        <f t="shared" si="18"/>
        <v>0</v>
      </c>
      <c r="AD54" s="5">
        <f t="shared" si="18"/>
        <v>0</v>
      </c>
      <c r="AE54" s="5">
        <f t="shared" si="18"/>
        <v>0</v>
      </c>
      <c r="AF54" s="5">
        <f t="shared" si="18"/>
        <v>0</v>
      </c>
      <c r="AG54" s="5">
        <f t="shared" si="18"/>
        <v>0</v>
      </c>
      <c r="AH54" s="5">
        <f t="shared" si="18"/>
        <v>0</v>
      </c>
      <c r="AI54" s="5">
        <f t="shared" si="18"/>
        <v>0</v>
      </c>
      <c r="AJ54" s="5">
        <f t="shared" si="18"/>
        <v>0</v>
      </c>
      <c r="AK54" s="5">
        <f t="shared" si="18"/>
        <v>0</v>
      </c>
      <c r="AL54" s="5">
        <f t="shared" si="18"/>
        <v>0</v>
      </c>
      <c r="AM54" s="5">
        <f t="shared" si="18"/>
        <v>0</v>
      </c>
      <c r="AN54" s="5">
        <f t="shared" si="18"/>
        <v>0</v>
      </c>
      <c r="AO54" s="5">
        <f t="shared" si="18"/>
        <v>0</v>
      </c>
      <c r="AP54" s="5">
        <f t="shared" si="18"/>
        <v>0</v>
      </c>
      <c r="AQ54" s="5">
        <f t="shared" si="18"/>
        <v>0</v>
      </c>
      <c r="AR54" s="5">
        <f t="shared" si="18"/>
        <v>0</v>
      </c>
      <c r="AS54" s="5">
        <f t="shared" si="18"/>
        <v>0</v>
      </c>
      <c r="AT54" s="5">
        <f t="shared" si="18"/>
        <v>0</v>
      </c>
      <c r="AU54" s="5">
        <f t="shared" si="18"/>
        <v>0</v>
      </c>
      <c r="AV54" s="5">
        <f t="shared" si="18"/>
        <v>0</v>
      </c>
      <c r="AW54" s="5">
        <f t="shared" si="18"/>
        <v>0</v>
      </c>
      <c r="AX54" s="5">
        <f t="shared" si="18"/>
        <v>0</v>
      </c>
      <c r="AY54" s="5">
        <f t="shared" si="18"/>
        <v>0</v>
      </c>
      <c r="AZ54" s="5">
        <f t="shared" si="18"/>
        <v>0</v>
      </c>
      <c r="BA54" s="5">
        <f t="shared" si="18"/>
        <v>0</v>
      </c>
      <c r="BB54" s="5">
        <f t="shared" si="18"/>
        <v>0</v>
      </c>
      <c r="BC54" s="5">
        <f t="shared" si="18"/>
        <v>0</v>
      </c>
      <c r="BD54" s="5">
        <f t="shared" si="18"/>
        <v>0</v>
      </c>
      <c r="BE54" s="5">
        <f t="shared" si="18"/>
        <v>0</v>
      </c>
      <c r="BF54" s="5">
        <f t="shared" si="18"/>
        <v>0</v>
      </c>
      <c r="BG54" s="5">
        <f t="shared" si="18"/>
        <v>0</v>
      </c>
      <c r="BH54" s="5">
        <f t="shared" si="18"/>
        <v>0</v>
      </c>
      <c r="BI54" s="5">
        <f t="shared" si="18"/>
        <v>0</v>
      </c>
      <c r="BJ54" s="5">
        <f t="shared" si="18"/>
        <v>0</v>
      </c>
      <c r="BK54" s="5">
        <f t="shared" si="18"/>
        <v>0</v>
      </c>
      <c r="BL54" s="5">
        <f t="shared" si="18"/>
        <v>0</v>
      </c>
      <c r="BM54" s="5">
        <f t="shared" si="18"/>
        <v>0</v>
      </c>
      <c r="BN54" s="5">
        <f t="shared" si="18"/>
        <v>0</v>
      </c>
      <c r="BO54" s="5">
        <f t="shared" si="19"/>
        <v>0</v>
      </c>
    </row>
    <row r="55" spans="1:69" ht="15" customHeight="1" x14ac:dyDescent="0.25">
      <c r="A55" s="104"/>
      <c r="B55" s="5">
        <f>B10</f>
        <v>0</v>
      </c>
      <c r="C55" s="93"/>
      <c r="D55" s="5">
        <f t="shared" si="18"/>
        <v>0</v>
      </c>
      <c r="E55" s="5">
        <f t="shared" si="18"/>
        <v>0</v>
      </c>
      <c r="F55" s="5">
        <f t="shared" si="18"/>
        <v>0</v>
      </c>
      <c r="G55" s="5">
        <f t="shared" si="18"/>
        <v>0</v>
      </c>
      <c r="H55" s="5">
        <f t="shared" si="18"/>
        <v>0</v>
      </c>
      <c r="I55" s="5">
        <f t="shared" si="18"/>
        <v>0</v>
      </c>
      <c r="J55" s="5">
        <f t="shared" si="18"/>
        <v>0</v>
      </c>
      <c r="K55" s="5">
        <f t="shared" si="18"/>
        <v>0</v>
      </c>
      <c r="L55" s="5">
        <f t="shared" si="18"/>
        <v>0</v>
      </c>
      <c r="M55" s="5">
        <f t="shared" si="18"/>
        <v>0</v>
      </c>
      <c r="N55" s="5">
        <f t="shared" si="18"/>
        <v>0</v>
      </c>
      <c r="O55" s="5">
        <f t="shared" si="18"/>
        <v>0</v>
      </c>
      <c r="P55" s="5">
        <f t="shared" si="18"/>
        <v>0</v>
      </c>
      <c r="Q55" s="5">
        <f t="shared" si="18"/>
        <v>0</v>
      </c>
      <c r="R55" s="5">
        <f t="shared" si="18"/>
        <v>0</v>
      </c>
      <c r="S55" s="5">
        <f t="shared" si="18"/>
        <v>0</v>
      </c>
      <c r="T55" s="5">
        <f t="shared" si="18"/>
        <v>0</v>
      </c>
      <c r="U55" s="5">
        <f t="shared" si="18"/>
        <v>0</v>
      </c>
      <c r="V55" s="5">
        <f t="shared" si="18"/>
        <v>0</v>
      </c>
      <c r="W55" s="5">
        <f>W10</f>
        <v>0</v>
      </c>
      <c r="X55" s="5">
        <f t="shared" si="18"/>
        <v>0</v>
      </c>
      <c r="Y55" s="5">
        <f t="shared" si="18"/>
        <v>0</v>
      </c>
      <c r="Z55" s="5">
        <f t="shared" si="18"/>
        <v>0</v>
      </c>
      <c r="AA55" s="5">
        <f t="shared" si="18"/>
        <v>0</v>
      </c>
      <c r="AB55" s="5">
        <f t="shared" si="18"/>
        <v>0</v>
      </c>
      <c r="AC55" s="5">
        <f t="shared" si="18"/>
        <v>0</v>
      </c>
      <c r="AD55" s="5">
        <f t="shared" si="18"/>
        <v>0</v>
      </c>
      <c r="AE55" s="5">
        <f t="shared" si="18"/>
        <v>0</v>
      </c>
      <c r="AF55" s="5">
        <f t="shared" si="18"/>
        <v>0</v>
      </c>
      <c r="AG55" s="5">
        <f t="shared" si="18"/>
        <v>0</v>
      </c>
      <c r="AH55" s="5">
        <f t="shared" si="18"/>
        <v>0</v>
      </c>
      <c r="AI55" s="5">
        <f t="shared" si="18"/>
        <v>0</v>
      </c>
      <c r="AJ55" s="5">
        <f t="shared" si="18"/>
        <v>0</v>
      </c>
      <c r="AK55" s="5">
        <f t="shared" si="18"/>
        <v>0</v>
      </c>
      <c r="AL55" s="5">
        <f t="shared" si="18"/>
        <v>0</v>
      </c>
      <c r="AM55" s="5">
        <f t="shared" si="18"/>
        <v>0</v>
      </c>
      <c r="AN55" s="5">
        <f t="shared" si="18"/>
        <v>0</v>
      </c>
      <c r="AO55" s="5">
        <f t="shared" si="18"/>
        <v>0</v>
      </c>
      <c r="AP55" s="5">
        <f t="shared" si="18"/>
        <v>0</v>
      </c>
      <c r="AQ55" s="5">
        <f t="shared" si="18"/>
        <v>0</v>
      </c>
      <c r="AR55" s="5">
        <f t="shared" si="18"/>
        <v>0</v>
      </c>
      <c r="AS55" s="5">
        <f t="shared" si="18"/>
        <v>0</v>
      </c>
      <c r="AT55" s="5">
        <f t="shared" si="18"/>
        <v>0</v>
      </c>
      <c r="AU55" s="5">
        <f t="shared" si="18"/>
        <v>0</v>
      </c>
      <c r="AV55" s="5">
        <f t="shared" si="18"/>
        <v>0</v>
      </c>
      <c r="AW55" s="5">
        <f t="shared" si="18"/>
        <v>0</v>
      </c>
      <c r="AX55" s="5">
        <f t="shared" si="18"/>
        <v>0</v>
      </c>
      <c r="AY55" s="5">
        <f t="shared" si="18"/>
        <v>0</v>
      </c>
      <c r="AZ55" s="5">
        <f t="shared" si="18"/>
        <v>0</v>
      </c>
      <c r="BA55" s="5">
        <f t="shared" si="18"/>
        <v>0</v>
      </c>
      <c r="BB55" s="5">
        <f t="shared" si="18"/>
        <v>0</v>
      </c>
      <c r="BC55" s="5">
        <f t="shared" si="18"/>
        <v>0</v>
      </c>
      <c r="BD55" s="5">
        <f t="shared" si="18"/>
        <v>0</v>
      </c>
      <c r="BE55" s="5">
        <f t="shared" si="18"/>
        <v>0</v>
      </c>
      <c r="BF55" s="5">
        <f t="shared" si="18"/>
        <v>0</v>
      </c>
      <c r="BG55" s="5">
        <f t="shared" si="18"/>
        <v>0</v>
      </c>
      <c r="BH55" s="5">
        <f t="shared" si="18"/>
        <v>0</v>
      </c>
      <c r="BI55" s="5">
        <f t="shared" si="18"/>
        <v>0</v>
      </c>
      <c r="BJ55" s="5">
        <f t="shared" si="18"/>
        <v>0</v>
      </c>
      <c r="BK55" s="5">
        <f t="shared" si="18"/>
        <v>0</v>
      </c>
      <c r="BL55" s="5">
        <f t="shared" si="18"/>
        <v>0</v>
      </c>
      <c r="BM55" s="5">
        <f t="shared" si="18"/>
        <v>0</v>
      </c>
      <c r="BN55" s="5">
        <f t="shared" si="18"/>
        <v>0</v>
      </c>
      <c r="BO55" s="5">
        <f t="shared" si="19"/>
        <v>0</v>
      </c>
    </row>
    <row r="56" spans="1:69" ht="15" customHeight="1" x14ac:dyDescent="0.25">
      <c r="A56" s="105"/>
      <c r="B56" s="5">
        <f>B11</f>
        <v>0</v>
      </c>
      <c r="C56" s="94"/>
      <c r="D56" s="5">
        <f t="shared" si="18"/>
        <v>0</v>
      </c>
      <c r="E56" s="5">
        <f t="shared" si="18"/>
        <v>0</v>
      </c>
      <c r="F56" s="5">
        <f t="shared" si="18"/>
        <v>0</v>
      </c>
      <c r="G56" s="5">
        <f t="shared" si="18"/>
        <v>0</v>
      </c>
      <c r="H56" s="5">
        <f t="shared" si="18"/>
        <v>0</v>
      </c>
      <c r="I56" s="5">
        <f t="shared" si="18"/>
        <v>0</v>
      </c>
      <c r="J56" s="5">
        <f t="shared" si="18"/>
        <v>0</v>
      </c>
      <c r="K56" s="5">
        <f t="shared" ref="K56:BN56" si="20">K11</f>
        <v>0</v>
      </c>
      <c r="L56" s="5">
        <f t="shared" si="20"/>
        <v>0</v>
      </c>
      <c r="M56" s="5">
        <f t="shared" si="20"/>
        <v>0</v>
      </c>
      <c r="N56" s="5">
        <f t="shared" si="20"/>
        <v>0</v>
      </c>
      <c r="O56" s="5">
        <f t="shared" si="20"/>
        <v>0</v>
      </c>
      <c r="P56" s="5">
        <f t="shared" si="20"/>
        <v>0</v>
      </c>
      <c r="Q56" s="5">
        <f t="shared" si="20"/>
        <v>0</v>
      </c>
      <c r="R56" s="5">
        <f t="shared" si="20"/>
        <v>0</v>
      </c>
      <c r="S56" s="5">
        <f t="shared" si="20"/>
        <v>0</v>
      </c>
      <c r="T56" s="5">
        <f t="shared" si="20"/>
        <v>0</v>
      </c>
      <c r="U56" s="5">
        <f t="shared" si="20"/>
        <v>0</v>
      </c>
      <c r="V56" s="5">
        <f t="shared" si="20"/>
        <v>0</v>
      </c>
      <c r="W56" s="5">
        <f>W11</f>
        <v>0</v>
      </c>
      <c r="X56" s="5">
        <f t="shared" si="20"/>
        <v>0</v>
      </c>
      <c r="Y56" s="5">
        <f t="shared" si="20"/>
        <v>0</v>
      </c>
      <c r="Z56" s="5">
        <f t="shared" si="20"/>
        <v>0</v>
      </c>
      <c r="AA56" s="5">
        <f t="shared" si="20"/>
        <v>0</v>
      </c>
      <c r="AB56" s="5">
        <f t="shared" si="20"/>
        <v>0</v>
      </c>
      <c r="AC56" s="5">
        <f t="shared" si="20"/>
        <v>0</v>
      </c>
      <c r="AD56" s="5">
        <f t="shared" si="20"/>
        <v>0</v>
      </c>
      <c r="AE56" s="5">
        <f t="shared" si="20"/>
        <v>0</v>
      </c>
      <c r="AF56" s="5">
        <f t="shared" si="20"/>
        <v>0</v>
      </c>
      <c r="AG56" s="5">
        <f t="shared" si="20"/>
        <v>0</v>
      </c>
      <c r="AH56" s="5">
        <f t="shared" si="20"/>
        <v>0</v>
      </c>
      <c r="AI56" s="5">
        <f t="shared" si="20"/>
        <v>0</v>
      </c>
      <c r="AJ56" s="5">
        <f t="shared" si="20"/>
        <v>0</v>
      </c>
      <c r="AK56" s="5">
        <f t="shared" si="20"/>
        <v>0</v>
      </c>
      <c r="AL56" s="5">
        <f t="shared" si="20"/>
        <v>0</v>
      </c>
      <c r="AM56" s="5">
        <f t="shared" si="20"/>
        <v>0</v>
      </c>
      <c r="AN56" s="5">
        <f t="shared" si="20"/>
        <v>0</v>
      </c>
      <c r="AO56" s="5">
        <f t="shared" si="20"/>
        <v>0</v>
      </c>
      <c r="AP56" s="5">
        <f t="shared" si="20"/>
        <v>0</v>
      </c>
      <c r="AQ56" s="5">
        <f t="shared" si="20"/>
        <v>0</v>
      </c>
      <c r="AR56" s="5">
        <f t="shared" si="20"/>
        <v>0</v>
      </c>
      <c r="AS56" s="5">
        <f t="shared" si="20"/>
        <v>0</v>
      </c>
      <c r="AT56" s="5">
        <f t="shared" si="20"/>
        <v>0</v>
      </c>
      <c r="AU56" s="5">
        <f t="shared" si="20"/>
        <v>0</v>
      </c>
      <c r="AV56" s="5">
        <f t="shared" si="20"/>
        <v>0</v>
      </c>
      <c r="AW56" s="5">
        <f t="shared" si="20"/>
        <v>0</v>
      </c>
      <c r="AX56" s="5">
        <f t="shared" si="20"/>
        <v>0</v>
      </c>
      <c r="AY56" s="5">
        <f t="shared" si="20"/>
        <v>0</v>
      </c>
      <c r="AZ56" s="5">
        <f t="shared" si="20"/>
        <v>0</v>
      </c>
      <c r="BA56" s="5">
        <f t="shared" si="20"/>
        <v>0</v>
      </c>
      <c r="BB56" s="5">
        <f t="shared" si="20"/>
        <v>0</v>
      </c>
      <c r="BC56" s="5">
        <f t="shared" si="20"/>
        <v>0</v>
      </c>
      <c r="BD56" s="5">
        <f t="shared" si="20"/>
        <v>0</v>
      </c>
      <c r="BE56" s="5">
        <f t="shared" si="20"/>
        <v>0</v>
      </c>
      <c r="BF56" s="5">
        <f t="shared" si="20"/>
        <v>0</v>
      </c>
      <c r="BG56" s="5">
        <f t="shared" si="20"/>
        <v>0</v>
      </c>
      <c r="BH56" s="5">
        <f t="shared" si="20"/>
        <v>0</v>
      </c>
      <c r="BI56" s="5">
        <f t="shared" si="20"/>
        <v>0</v>
      </c>
      <c r="BJ56" s="5">
        <f t="shared" si="20"/>
        <v>0</v>
      </c>
      <c r="BK56" s="5">
        <f t="shared" si="20"/>
        <v>0</v>
      </c>
      <c r="BL56" s="5">
        <f t="shared" si="20"/>
        <v>0</v>
      </c>
      <c r="BM56" s="5">
        <f t="shared" si="20"/>
        <v>0</v>
      </c>
      <c r="BN56" s="5">
        <f t="shared" si="20"/>
        <v>0</v>
      </c>
      <c r="BO56" s="5">
        <f t="shared" ref="BO56" si="21">BO11</f>
        <v>0</v>
      </c>
    </row>
    <row r="57" spans="1:69" ht="17.25" x14ac:dyDescent="0.3">
      <c r="B57" s="16" t="s">
        <v>25</v>
      </c>
      <c r="C57" s="17"/>
      <c r="D57" s="18">
        <f t="shared" ref="D57:AJ57" si="22">SUM(D52:D56)</f>
        <v>0.03</v>
      </c>
      <c r="E57" s="18">
        <f t="shared" si="22"/>
        <v>0</v>
      </c>
      <c r="F57" s="18">
        <f t="shared" si="22"/>
        <v>1.4E-2</v>
      </c>
      <c r="G57" s="18">
        <f t="shared" si="22"/>
        <v>0</v>
      </c>
      <c r="H57" s="18">
        <f t="shared" si="22"/>
        <v>0</v>
      </c>
      <c r="I57" s="18">
        <f t="shared" si="22"/>
        <v>2.3999999999999998E-3</v>
      </c>
      <c r="J57" s="18">
        <f t="shared" si="22"/>
        <v>0.21000000000000002</v>
      </c>
      <c r="K57" s="18">
        <f t="shared" si="22"/>
        <v>6.0000000000000001E-3</v>
      </c>
      <c r="L57" s="18">
        <f t="shared" si="22"/>
        <v>0</v>
      </c>
      <c r="M57" s="18">
        <f t="shared" si="22"/>
        <v>0</v>
      </c>
      <c r="N57" s="18">
        <f t="shared" si="22"/>
        <v>0</v>
      </c>
      <c r="O57" s="18">
        <f t="shared" si="22"/>
        <v>0</v>
      </c>
      <c r="P57" s="18">
        <f t="shared" si="22"/>
        <v>0</v>
      </c>
      <c r="Q57" s="18">
        <f t="shared" si="22"/>
        <v>0</v>
      </c>
      <c r="R57" s="18">
        <f t="shared" si="22"/>
        <v>0</v>
      </c>
      <c r="S57" s="18">
        <f t="shared" si="22"/>
        <v>0</v>
      </c>
      <c r="T57" s="18">
        <f t="shared" si="22"/>
        <v>0</v>
      </c>
      <c r="U57" s="18">
        <f t="shared" si="22"/>
        <v>0</v>
      </c>
      <c r="V57" s="18">
        <f t="shared" si="22"/>
        <v>0</v>
      </c>
      <c r="W57" s="18">
        <f>SUM(W52:W56)</f>
        <v>0</v>
      </c>
      <c r="X57" s="18">
        <f t="shared" si="22"/>
        <v>0</v>
      </c>
      <c r="Y57" s="18">
        <f t="shared" si="22"/>
        <v>0</v>
      </c>
      <c r="Z57" s="18">
        <f t="shared" si="22"/>
        <v>0</v>
      </c>
      <c r="AA57" s="18">
        <f t="shared" si="22"/>
        <v>0</v>
      </c>
      <c r="AB57" s="18">
        <f t="shared" si="22"/>
        <v>0</v>
      </c>
      <c r="AC57" s="18">
        <f t="shared" si="22"/>
        <v>0</v>
      </c>
      <c r="AD57" s="18">
        <f t="shared" si="22"/>
        <v>0</v>
      </c>
      <c r="AE57" s="18">
        <f t="shared" si="22"/>
        <v>0</v>
      </c>
      <c r="AF57" s="18">
        <f t="shared" si="22"/>
        <v>0</v>
      </c>
      <c r="AG57" s="18">
        <f t="shared" si="22"/>
        <v>0</v>
      </c>
      <c r="AH57" s="18">
        <f t="shared" si="22"/>
        <v>0</v>
      </c>
      <c r="AI57" s="18">
        <f t="shared" si="22"/>
        <v>0</v>
      </c>
      <c r="AJ57" s="18">
        <f t="shared" si="22"/>
        <v>0</v>
      </c>
      <c r="AK57" s="18">
        <f t="shared" ref="AK57:BN57" si="23">SUM(AK52:AK56)</f>
        <v>0</v>
      </c>
      <c r="AL57" s="18">
        <f t="shared" si="23"/>
        <v>0</v>
      </c>
      <c r="AM57" s="18">
        <f t="shared" si="23"/>
        <v>0</v>
      </c>
      <c r="AN57" s="18">
        <f t="shared" si="23"/>
        <v>0</v>
      </c>
      <c r="AO57" s="18">
        <f t="shared" si="23"/>
        <v>0</v>
      </c>
      <c r="AP57" s="18">
        <f t="shared" si="23"/>
        <v>0</v>
      </c>
      <c r="AQ57" s="18">
        <f t="shared" si="23"/>
        <v>0</v>
      </c>
      <c r="AR57" s="18">
        <f t="shared" si="23"/>
        <v>0</v>
      </c>
      <c r="AS57" s="18">
        <f t="shared" si="23"/>
        <v>0</v>
      </c>
      <c r="AT57" s="18">
        <f t="shared" si="23"/>
        <v>0</v>
      </c>
      <c r="AU57" s="18">
        <f t="shared" si="23"/>
        <v>0</v>
      </c>
      <c r="AV57" s="18">
        <f t="shared" si="23"/>
        <v>0</v>
      </c>
      <c r="AW57" s="18">
        <f t="shared" si="23"/>
        <v>0</v>
      </c>
      <c r="AX57" s="18">
        <f t="shared" si="23"/>
        <v>0</v>
      </c>
      <c r="AY57" s="18">
        <f t="shared" si="23"/>
        <v>2.5000000000000001E-2</v>
      </c>
      <c r="AZ57" s="18">
        <f t="shared" si="23"/>
        <v>0</v>
      </c>
      <c r="BA57" s="18">
        <f t="shared" si="23"/>
        <v>0</v>
      </c>
      <c r="BB57" s="18">
        <f t="shared" si="23"/>
        <v>0</v>
      </c>
      <c r="BC57" s="18">
        <f t="shared" si="23"/>
        <v>0</v>
      </c>
      <c r="BD57" s="18">
        <f t="shared" si="23"/>
        <v>0</v>
      </c>
      <c r="BE57" s="18">
        <f t="shared" si="23"/>
        <v>0</v>
      </c>
      <c r="BF57" s="18">
        <f t="shared" si="23"/>
        <v>0</v>
      </c>
      <c r="BG57" s="18">
        <f t="shared" si="23"/>
        <v>0</v>
      </c>
      <c r="BH57" s="18">
        <f t="shared" si="23"/>
        <v>0</v>
      </c>
      <c r="BI57" s="18">
        <f t="shared" si="23"/>
        <v>0</v>
      </c>
      <c r="BJ57" s="18">
        <f t="shared" si="23"/>
        <v>0</v>
      </c>
      <c r="BK57" s="18">
        <f t="shared" si="23"/>
        <v>0</v>
      </c>
      <c r="BL57" s="18">
        <f t="shared" si="23"/>
        <v>0</v>
      </c>
      <c r="BM57" s="18">
        <f t="shared" si="23"/>
        <v>0</v>
      </c>
      <c r="BN57" s="18">
        <f t="shared" si="23"/>
        <v>5.0000000000000001E-4</v>
      </c>
      <c r="BO57" s="18">
        <f t="shared" ref="BO57" si="24">SUM(BO52:BO56)</f>
        <v>0</v>
      </c>
    </row>
    <row r="58" spans="1:69" ht="17.25" x14ac:dyDescent="0.3">
      <c r="B58" s="16" t="s">
        <v>26</v>
      </c>
      <c r="C58" s="17"/>
      <c r="D58" s="19">
        <f t="shared" ref="D58:BN58" si="25">PRODUCT(D57,$F$4)</f>
        <v>0.03</v>
      </c>
      <c r="E58" s="19">
        <f t="shared" si="25"/>
        <v>0</v>
      </c>
      <c r="F58" s="19">
        <f t="shared" si="25"/>
        <v>1.4E-2</v>
      </c>
      <c r="G58" s="19">
        <f t="shared" si="25"/>
        <v>0</v>
      </c>
      <c r="H58" s="19">
        <f t="shared" si="25"/>
        <v>0</v>
      </c>
      <c r="I58" s="19">
        <f t="shared" si="25"/>
        <v>2.3999999999999998E-3</v>
      </c>
      <c r="J58" s="19">
        <f t="shared" si="25"/>
        <v>0.21000000000000002</v>
      </c>
      <c r="K58" s="19">
        <f t="shared" si="25"/>
        <v>6.0000000000000001E-3</v>
      </c>
      <c r="L58" s="19">
        <f t="shared" si="25"/>
        <v>0</v>
      </c>
      <c r="M58" s="19">
        <f t="shared" si="25"/>
        <v>0</v>
      </c>
      <c r="N58" s="19">
        <f t="shared" si="25"/>
        <v>0</v>
      </c>
      <c r="O58" s="19">
        <f t="shared" si="25"/>
        <v>0</v>
      </c>
      <c r="P58" s="19">
        <f t="shared" si="25"/>
        <v>0</v>
      </c>
      <c r="Q58" s="19">
        <f t="shared" si="25"/>
        <v>0</v>
      </c>
      <c r="R58" s="19">
        <f t="shared" si="25"/>
        <v>0</v>
      </c>
      <c r="S58" s="19">
        <f t="shared" si="25"/>
        <v>0</v>
      </c>
      <c r="T58" s="19">
        <f t="shared" si="25"/>
        <v>0</v>
      </c>
      <c r="U58" s="19">
        <f t="shared" si="25"/>
        <v>0</v>
      </c>
      <c r="V58" s="19">
        <f t="shared" si="25"/>
        <v>0</v>
      </c>
      <c r="W58" s="19">
        <f>PRODUCT(W57,$F$4)</f>
        <v>0</v>
      </c>
      <c r="X58" s="19">
        <f t="shared" si="25"/>
        <v>0</v>
      </c>
      <c r="Y58" s="19">
        <f t="shared" si="25"/>
        <v>0</v>
      </c>
      <c r="Z58" s="19">
        <f t="shared" si="25"/>
        <v>0</v>
      </c>
      <c r="AA58" s="19">
        <f t="shared" si="25"/>
        <v>0</v>
      </c>
      <c r="AB58" s="19">
        <f t="shared" si="25"/>
        <v>0</v>
      </c>
      <c r="AC58" s="19">
        <f t="shared" si="25"/>
        <v>0</v>
      </c>
      <c r="AD58" s="19">
        <f t="shared" si="25"/>
        <v>0</v>
      </c>
      <c r="AE58" s="19">
        <f t="shared" si="25"/>
        <v>0</v>
      </c>
      <c r="AF58" s="19">
        <f t="shared" si="25"/>
        <v>0</v>
      </c>
      <c r="AG58" s="19">
        <f t="shared" si="25"/>
        <v>0</v>
      </c>
      <c r="AH58" s="19">
        <f t="shared" si="25"/>
        <v>0</v>
      </c>
      <c r="AI58" s="19">
        <f t="shared" si="25"/>
        <v>0</v>
      </c>
      <c r="AJ58" s="19">
        <f t="shared" si="25"/>
        <v>0</v>
      </c>
      <c r="AK58" s="19">
        <f t="shared" si="25"/>
        <v>0</v>
      </c>
      <c r="AL58" s="19">
        <f t="shared" si="25"/>
        <v>0</v>
      </c>
      <c r="AM58" s="19">
        <f t="shared" si="25"/>
        <v>0</v>
      </c>
      <c r="AN58" s="19">
        <f t="shared" si="25"/>
        <v>0</v>
      </c>
      <c r="AO58" s="19">
        <f t="shared" si="25"/>
        <v>0</v>
      </c>
      <c r="AP58" s="19">
        <f t="shared" si="25"/>
        <v>0</v>
      </c>
      <c r="AQ58" s="19">
        <f t="shared" si="25"/>
        <v>0</v>
      </c>
      <c r="AR58" s="19">
        <f t="shared" si="25"/>
        <v>0</v>
      </c>
      <c r="AS58" s="19">
        <f t="shared" si="25"/>
        <v>0</v>
      </c>
      <c r="AT58" s="19">
        <f t="shared" si="25"/>
        <v>0</v>
      </c>
      <c r="AU58" s="19">
        <f t="shared" si="25"/>
        <v>0</v>
      </c>
      <c r="AV58" s="19">
        <f t="shared" si="25"/>
        <v>0</v>
      </c>
      <c r="AW58" s="19">
        <f t="shared" si="25"/>
        <v>0</v>
      </c>
      <c r="AX58" s="19">
        <f t="shared" si="25"/>
        <v>0</v>
      </c>
      <c r="AY58" s="19">
        <f t="shared" si="25"/>
        <v>2.5000000000000001E-2</v>
      </c>
      <c r="AZ58" s="19">
        <f t="shared" si="25"/>
        <v>0</v>
      </c>
      <c r="BA58" s="19">
        <f t="shared" si="25"/>
        <v>0</v>
      </c>
      <c r="BB58" s="19">
        <f t="shared" si="25"/>
        <v>0</v>
      </c>
      <c r="BC58" s="19">
        <f t="shared" si="25"/>
        <v>0</v>
      </c>
      <c r="BD58" s="19">
        <f t="shared" si="25"/>
        <v>0</v>
      </c>
      <c r="BE58" s="19">
        <f t="shared" si="25"/>
        <v>0</v>
      </c>
      <c r="BF58" s="19">
        <f t="shared" si="25"/>
        <v>0</v>
      </c>
      <c r="BG58" s="19">
        <f t="shared" si="25"/>
        <v>0</v>
      </c>
      <c r="BH58" s="19">
        <f t="shared" si="25"/>
        <v>0</v>
      </c>
      <c r="BI58" s="19">
        <f t="shared" si="25"/>
        <v>0</v>
      </c>
      <c r="BJ58" s="19">
        <f t="shared" si="25"/>
        <v>0</v>
      </c>
      <c r="BK58" s="19">
        <f t="shared" si="25"/>
        <v>0</v>
      </c>
      <c r="BL58" s="19">
        <f t="shared" si="25"/>
        <v>0</v>
      </c>
      <c r="BM58" s="19">
        <f t="shared" si="25"/>
        <v>0</v>
      </c>
      <c r="BN58" s="19">
        <f t="shared" si="25"/>
        <v>5.0000000000000001E-4</v>
      </c>
      <c r="BO58" s="19">
        <f t="shared" ref="BO58" si="26">PRODUCT(BO57,$F$4)</f>
        <v>0</v>
      </c>
    </row>
    <row r="60" spans="1:69" ht="17.25" x14ac:dyDescent="0.3">
      <c r="A60" s="22"/>
      <c r="B60" s="23" t="s">
        <v>28</v>
      </c>
      <c r="C60" s="24" t="s">
        <v>29</v>
      </c>
      <c r="D60" s="25">
        <f t="shared" ref="D60:BN60" si="27">D77</f>
        <v>67.27</v>
      </c>
      <c r="E60" s="25">
        <f t="shared" si="27"/>
        <v>66</v>
      </c>
      <c r="F60" s="25">
        <f t="shared" si="27"/>
        <v>97.36</v>
      </c>
      <c r="G60" s="25">
        <f t="shared" si="27"/>
        <v>599.94000000000005</v>
      </c>
      <c r="H60" s="25">
        <f t="shared" si="27"/>
        <v>925.9</v>
      </c>
      <c r="I60" s="25">
        <f t="shared" si="27"/>
        <v>590</v>
      </c>
      <c r="J60" s="25">
        <f t="shared" si="27"/>
        <v>71.38</v>
      </c>
      <c r="K60" s="25">
        <f t="shared" si="27"/>
        <v>662.44</v>
      </c>
      <c r="L60" s="25">
        <f t="shared" si="27"/>
        <v>200.83</v>
      </c>
      <c r="M60" s="25">
        <f t="shared" si="27"/>
        <v>355</v>
      </c>
      <c r="N60" s="25">
        <f t="shared" si="27"/>
        <v>99.49</v>
      </c>
      <c r="O60" s="25">
        <f t="shared" si="27"/>
        <v>320.32</v>
      </c>
      <c r="P60" s="25">
        <f t="shared" si="27"/>
        <v>231.58</v>
      </c>
      <c r="Q60" s="25">
        <f t="shared" si="27"/>
        <v>216.66</v>
      </c>
      <c r="R60" s="25">
        <f t="shared" si="27"/>
        <v>0</v>
      </c>
      <c r="S60" s="25">
        <f t="shared" si="27"/>
        <v>130</v>
      </c>
      <c r="T60" s="25">
        <f t="shared" si="27"/>
        <v>146</v>
      </c>
      <c r="U60" s="25">
        <f t="shared" si="27"/>
        <v>870</v>
      </c>
      <c r="V60" s="25">
        <f t="shared" si="27"/>
        <v>121.57</v>
      </c>
      <c r="W60" s="25">
        <f>W77</f>
        <v>0</v>
      </c>
      <c r="X60" s="25">
        <f t="shared" si="27"/>
        <v>5.3</v>
      </c>
      <c r="Y60" s="25">
        <f t="shared" si="27"/>
        <v>0</v>
      </c>
      <c r="Z60" s="25">
        <f t="shared" si="27"/>
        <v>239.76</v>
      </c>
      <c r="AA60" s="25">
        <f t="shared" si="27"/>
        <v>324.92</v>
      </c>
      <c r="AB60" s="25">
        <f t="shared" si="27"/>
        <v>273.52999999999997</v>
      </c>
      <c r="AC60" s="25">
        <f t="shared" si="27"/>
        <v>288.5</v>
      </c>
      <c r="AD60" s="25">
        <f t="shared" si="27"/>
        <v>95.22</v>
      </c>
      <c r="AE60" s="25">
        <f t="shared" si="27"/>
        <v>300</v>
      </c>
      <c r="AF60" s="25">
        <f t="shared" si="27"/>
        <v>149</v>
      </c>
      <c r="AG60" s="25">
        <f t="shared" si="27"/>
        <v>210.25</v>
      </c>
      <c r="AH60" s="25">
        <f t="shared" si="27"/>
        <v>55</v>
      </c>
      <c r="AI60" s="25">
        <f t="shared" si="27"/>
        <v>65.75</v>
      </c>
      <c r="AJ60" s="25">
        <f t="shared" si="27"/>
        <v>43.56</v>
      </c>
      <c r="AK60" s="25">
        <f t="shared" si="27"/>
        <v>190</v>
      </c>
      <c r="AL60" s="25">
        <f t="shared" si="27"/>
        <v>165</v>
      </c>
      <c r="AM60" s="25">
        <f t="shared" si="27"/>
        <v>0</v>
      </c>
      <c r="AN60" s="25">
        <f t="shared" si="27"/>
        <v>250</v>
      </c>
      <c r="AO60" s="25">
        <f t="shared" si="27"/>
        <v>0</v>
      </c>
      <c r="AP60" s="25">
        <f t="shared" si="27"/>
        <v>190</v>
      </c>
      <c r="AQ60" s="25">
        <f t="shared" si="27"/>
        <v>86.38</v>
      </c>
      <c r="AR60" s="25">
        <f t="shared" si="27"/>
        <v>70</v>
      </c>
      <c r="AS60" s="25">
        <f t="shared" si="27"/>
        <v>150</v>
      </c>
      <c r="AT60" s="25">
        <f t="shared" si="27"/>
        <v>70.739999999999995</v>
      </c>
      <c r="AU60" s="25">
        <f t="shared" si="27"/>
        <v>64.290000000000006</v>
      </c>
      <c r="AV60" s="25">
        <f t="shared" si="27"/>
        <v>62.5</v>
      </c>
      <c r="AW60" s="25">
        <f t="shared" si="27"/>
        <v>114.28</v>
      </c>
      <c r="AX60" s="25">
        <f t="shared" si="27"/>
        <v>84.44</v>
      </c>
      <c r="AY60" s="25">
        <f t="shared" si="27"/>
        <v>75</v>
      </c>
      <c r="AZ60" s="25">
        <f t="shared" si="27"/>
        <v>110</v>
      </c>
      <c r="BA60" s="25">
        <f t="shared" si="27"/>
        <v>225</v>
      </c>
      <c r="BB60" s="25">
        <f t="shared" si="27"/>
        <v>364</v>
      </c>
      <c r="BC60" s="25">
        <f t="shared" si="27"/>
        <v>550</v>
      </c>
      <c r="BD60" s="25">
        <f t="shared" si="27"/>
        <v>195.06</v>
      </c>
      <c r="BE60" s="25">
        <f t="shared" si="27"/>
        <v>330</v>
      </c>
      <c r="BF60" s="25">
        <f t="shared" si="27"/>
        <v>0</v>
      </c>
      <c r="BG60" s="25">
        <f t="shared" si="27"/>
        <v>29</v>
      </c>
      <c r="BH60" s="25">
        <f t="shared" si="27"/>
        <v>39</v>
      </c>
      <c r="BI60" s="25">
        <f t="shared" si="27"/>
        <v>49</v>
      </c>
      <c r="BJ60" s="25">
        <f t="shared" si="27"/>
        <v>19</v>
      </c>
      <c r="BK60" s="25">
        <f t="shared" si="27"/>
        <v>57.3</v>
      </c>
      <c r="BL60" s="25">
        <f t="shared" si="27"/>
        <v>276.20999999999998</v>
      </c>
      <c r="BM60" s="25">
        <f t="shared" si="27"/>
        <v>154.44</v>
      </c>
      <c r="BN60" s="25">
        <f t="shared" si="27"/>
        <v>14.89</v>
      </c>
      <c r="BO60" s="25">
        <f t="shared" ref="BO60" si="28">BO77</f>
        <v>6</v>
      </c>
    </row>
    <row r="61" spans="1:69" ht="17.25" x14ac:dyDescent="0.3">
      <c r="B61" s="16" t="s">
        <v>30</v>
      </c>
      <c r="C61" s="17" t="s">
        <v>29</v>
      </c>
      <c r="D61" s="18">
        <f t="shared" ref="D61:BN61" si="29">D60/1000</f>
        <v>6.7269999999999996E-2</v>
      </c>
      <c r="E61" s="18">
        <f t="shared" si="29"/>
        <v>6.6000000000000003E-2</v>
      </c>
      <c r="F61" s="18">
        <f t="shared" si="29"/>
        <v>9.7360000000000002E-2</v>
      </c>
      <c r="G61" s="18">
        <f t="shared" si="29"/>
        <v>0.59994000000000003</v>
      </c>
      <c r="H61" s="18">
        <f t="shared" si="29"/>
        <v>0.92589999999999995</v>
      </c>
      <c r="I61" s="18">
        <f t="shared" si="29"/>
        <v>0.59</v>
      </c>
      <c r="J61" s="18">
        <f t="shared" si="29"/>
        <v>7.1379999999999999E-2</v>
      </c>
      <c r="K61" s="18">
        <f t="shared" si="29"/>
        <v>0.66244000000000003</v>
      </c>
      <c r="L61" s="18">
        <f t="shared" si="29"/>
        <v>0.20083000000000001</v>
      </c>
      <c r="M61" s="18">
        <f t="shared" si="29"/>
        <v>0.35499999999999998</v>
      </c>
      <c r="N61" s="18">
        <f t="shared" si="29"/>
        <v>9.9489999999999995E-2</v>
      </c>
      <c r="O61" s="18">
        <f t="shared" si="29"/>
        <v>0.32031999999999999</v>
      </c>
      <c r="P61" s="18">
        <f t="shared" si="29"/>
        <v>0.23158000000000001</v>
      </c>
      <c r="Q61" s="18">
        <f t="shared" si="29"/>
        <v>0.21665999999999999</v>
      </c>
      <c r="R61" s="18">
        <f t="shared" si="29"/>
        <v>0</v>
      </c>
      <c r="S61" s="18">
        <f t="shared" si="29"/>
        <v>0.13</v>
      </c>
      <c r="T61" s="18">
        <f t="shared" si="29"/>
        <v>0.14599999999999999</v>
      </c>
      <c r="U61" s="18">
        <f t="shared" si="29"/>
        <v>0.87</v>
      </c>
      <c r="V61" s="18">
        <f t="shared" si="29"/>
        <v>0.12157</v>
      </c>
      <c r="W61" s="18">
        <f>W60/1000</f>
        <v>0</v>
      </c>
      <c r="X61" s="18">
        <f t="shared" si="29"/>
        <v>5.3E-3</v>
      </c>
      <c r="Y61" s="18">
        <f t="shared" si="29"/>
        <v>0</v>
      </c>
      <c r="Z61" s="18">
        <f t="shared" si="29"/>
        <v>0.23976</v>
      </c>
      <c r="AA61" s="18">
        <f t="shared" si="29"/>
        <v>0.32492000000000004</v>
      </c>
      <c r="AB61" s="18">
        <f t="shared" si="29"/>
        <v>0.27353</v>
      </c>
      <c r="AC61" s="18">
        <f t="shared" si="29"/>
        <v>0.28849999999999998</v>
      </c>
      <c r="AD61" s="18">
        <f t="shared" si="29"/>
        <v>9.5219999999999999E-2</v>
      </c>
      <c r="AE61" s="18">
        <f t="shared" si="29"/>
        <v>0.3</v>
      </c>
      <c r="AF61" s="18">
        <f t="shared" si="29"/>
        <v>0.14899999999999999</v>
      </c>
      <c r="AG61" s="18">
        <f t="shared" si="29"/>
        <v>0.21024999999999999</v>
      </c>
      <c r="AH61" s="18">
        <f t="shared" si="29"/>
        <v>5.5E-2</v>
      </c>
      <c r="AI61" s="18">
        <f t="shared" si="29"/>
        <v>6.5750000000000003E-2</v>
      </c>
      <c r="AJ61" s="18">
        <f t="shared" si="29"/>
        <v>4.3560000000000001E-2</v>
      </c>
      <c r="AK61" s="18">
        <f t="shared" si="29"/>
        <v>0.19</v>
      </c>
      <c r="AL61" s="18">
        <f t="shared" si="29"/>
        <v>0.16500000000000001</v>
      </c>
      <c r="AM61" s="18">
        <f t="shared" si="29"/>
        <v>0</v>
      </c>
      <c r="AN61" s="18">
        <f t="shared" si="29"/>
        <v>0.25</v>
      </c>
      <c r="AO61" s="18">
        <f t="shared" si="29"/>
        <v>0</v>
      </c>
      <c r="AP61" s="18">
        <f t="shared" si="29"/>
        <v>0.19</v>
      </c>
      <c r="AQ61" s="18">
        <f t="shared" si="29"/>
        <v>8.6379999999999998E-2</v>
      </c>
      <c r="AR61" s="18">
        <f t="shared" si="29"/>
        <v>7.0000000000000007E-2</v>
      </c>
      <c r="AS61" s="18">
        <f t="shared" si="29"/>
        <v>0.15</v>
      </c>
      <c r="AT61" s="18">
        <f t="shared" si="29"/>
        <v>7.0739999999999997E-2</v>
      </c>
      <c r="AU61" s="18">
        <f t="shared" si="29"/>
        <v>6.429E-2</v>
      </c>
      <c r="AV61" s="18">
        <f t="shared" si="29"/>
        <v>6.25E-2</v>
      </c>
      <c r="AW61" s="18">
        <f t="shared" si="29"/>
        <v>0.11428000000000001</v>
      </c>
      <c r="AX61" s="18">
        <f t="shared" si="29"/>
        <v>8.4440000000000001E-2</v>
      </c>
      <c r="AY61" s="18">
        <f t="shared" si="29"/>
        <v>7.4999999999999997E-2</v>
      </c>
      <c r="AZ61" s="18">
        <f t="shared" si="29"/>
        <v>0.11</v>
      </c>
      <c r="BA61" s="18">
        <f t="shared" si="29"/>
        <v>0.22500000000000001</v>
      </c>
      <c r="BB61" s="18">
        <f t="shared" si="29"/>
        <v>0.36399999999999999</v>
      </c>
      <c r="BC61" s="18">
        <f t="shared" si="29"/>
        <v>0.55000000000000004</v>
      </c>
      <c r="BD61" s="18">
        <f t="shared" si="29"/>
        <v>0.19506000000000001</v>
      </c>
      <c r="BE61" s="18">
        <f t="shared" si="29"/>
        <v>0.33</v>
      </c>
      <c r="BF61" s="18">
        <f t="shared" si="29"/>
        <v>0</v>
      </c>
      <c r="BG61" s="18">
        <f t="shared" si="29"/>
        <v>2.9000000000000001E-2</v>
      </c>
      <c r="BH61" s="18">
        <f t="shared" si="29"/>
        <v>3.9E-2</v>
      </c>
      <c r="BI61" s="18">
        <f t="shared" si="29"/>
        <v>4.9000000000000002E-2</v>
      </c>
      <c r="BJ61" s="18">
        <f t="shared" si="29"/>
        <v>1.9E-2</v>
      </c>
      <c r="BK61" s="18">
        <f t="shared" si="29"/>
        <v>5.7299999999999997E-2</v>
      </c>
      <c r="BL61" s="18">
        <f t="shared" si="29"/>
        <v>0.27620999999999996</v>
      </c>
      <c r="BM61" s="18">
        <f t="shared" si="29"/>
        <v>0.15443999999999999</v>
      </c>
      <c r="BN61" s="18">
        <f t="shared" si="29"/>
        <v>1.489E-2</v>
      </c>
      <c r="BO61" s="18">
        <f t="shared" ref="BO61" si="30">BO60/1000</f>
        <v>6.0000000000000001E-3</v>
      </c>
    </row>
    <row r="62" spans="1:69" ht="17.25" x14ac:dyDescent="0.3">
      <c r="A62" s="26"/>
      <c r="B62" s="27" t="s">
        <v>31</v>
      </c>
      <c r="C62" s="106"/>
      <c r="D62" s="28">
        <f t="shared" ref="D62:BN62" si="31">D58*D60</f>
        <v>2.0181</v>
      </c>
      <c r="E62" s="28">
        <f t="shared" si="31"/>
        <v>0</v>
      </c>
      <c r="F62" s="28">
        <f t="shared" si="31"/>
        <v>1.36304</v>
      </c>
      <c r="G62" s="28">
        <f t="shared" si="31"/>
        <v>0</v>
      </c>
      <c r="H62" s="28">
        <f t="shared" si="31"/>
        <v>0</v>
      </c>
      <c r="I62" s="28">
        <f t="shared" si="31"/>
        <v>1.4159999999999999</v>
      </c>
      <c r="J62" s="28">
        <f t="shared" si="31"/>
        <v>14.989800000000001</v>
      </c>
      <c r="K62" s="28">
        <f t="shared" si="31"/>
        <v>3.9746400000000004</v>
      </c>
      <c r="L62" s="28">
        <f t="shared" si="31"/>
        <v>0</v>
      </c>
      <c r="M62" s="28">
        <f t="shared" si="31"/>
        <v>0</v>
      </c>
      <c r="N62" s="28">
        <f t="shared" si="31"/>
        <v>0</v>
      </c>
      <c r="O62" s="28">
        <f t="shared" si="31"/>
        <v>0</v>
      </c>
      <c r="P62" s="28">
        <f t="shared" si="31"/>
        <v>0</v>
      </c>
      <c r="Q62" s="28">
        <f t="shared" si="31"/>
        <v>0</v>
      </c>
      <c r="R62" s="28">
        <f t="shared" si="31"/>
        <v>0</v>
      </c>
      <c r="S62" s="28">
        <f t="shared" si="31"/>
        <v>0</v>
      </c>
      <c r="T62" s="28">
        <f t="shared" si="31"/>
        <v>0</v>
      </c>
      <c r="U62" s="28">
        <f t="shared" si="31"/>
        <v>0</v>
      </c>
      <c r="V62" s="28">
        <f t="shared" si="31"/>
        <v>0</v>
      </c>
      <c r="W62" s="28">
        <f>W58*W60</f>
        <v>0</v>
      </c>
      <c r="X62" s="28">
        <f t="shared" si="31"/>
        <v>0</v>
      </c>
      <c r="Y62" s="28">
        <f t="shared" si="31"/>
        <v>0</v>
      </c>
      <c r="Z62" s="28">
        <f t="shared" si="31"/>
        <v>0</v>
      </c>
      <c r="AA62" s="28">
        <f t="shared" si="31"/>
        <v>0</v>
      </c>
      <c r="AB62" s="28">
        <f t="shared" si="31"/>
        <v>0</v>
      </c>
      <c r="AC62" s="28">
        <f t="shared" si="31"/>
        <v>0</v>
      </c>
      <c r="AD62" s="28">
        <f t="shared" si="31"/>
        <v>0</v>
      </c>
      <c r="AE62" s="28">
        <f t="shared" si="31"/>
        <v>0</v>
      </c>
      <c r="AF62" s="28">
        <f t="shared" si="31"/>
        <v>0</v>
      </c>
      <c r="AG62" s="28">
        <f t="shared" si="31"/>
        <v>0</v>
      </c>
      <c r="AH62" s="28">
        <f t="shared" si="31"/>
        <v>0</v>
      </c>
      <c r="AI62" s="28">
        <f t="shared" si="31"/>
        <v>0</v>
      </c>
      <c r="AJ62" s="28">
        <f t="shared" si="31"/>
        <v>0</v>
      </c>
      <c r="AK62" s="28">
        <f t="shared" si="31"/>
        <v>0</v>
      </c>
      <c r="AL62" s="28">
        <f t="shared" si="31"/>
        <v>0</v>
      </c>
      <c r="AM62" s="28">
        <f t="shared" si="31"/>
        <v>0</v>
      </c>
      <c r="AN62" s="28">
        <f t="shared" si="31"/>
        <v>0</v>
      </c>
      <c r="AO62" s="28">
        <f t="shared" si="31"/>
        <v>0</v>
      </c>
      <c r="AP62" s="28">
        <f t="shared" si="31"/>
        <v>0</v>
      </c>
      <c r="AQ62" s="28">
        <f t="shared" si="31"/>
        <v>0</v>
      </c>
      <c r="AR62" s="28">
        <f t="shared" si="31"/>
        <v>0</v>
      </c>
      <c r="AS62" s="28">
        <f t="shared" si="31"/>
        <v>0</v>
      </c>
      <c r="AT62" s="28">
        <f t="shared" si="31"/>
        <v>0</v>
      </c>
      <c r="AU62" s="28">
        <f t="shared" si="31"/>
        <v>0</v>
      </c>
      <c r="AV62" s="28">
        <f t="shared" si="31"/>
        <v>0</v>
      </c>
      <c r="AW62" s="28">
        <f t="shared" si="31"/>
        <v>0</v>
      </c>
      <c r="AX62" s="28">
        <f t="shared" si="31"/>
        <v>0</v>
      </c>
      <c r="AY62" s="28">
        <f t="shared" si="31"/>
        <v>1.875</v>
      </c>
      <c r="AZ62" s="28">
        <f t="shared" si="31"/>
        <v>0</v>
      </c>
      <c r="BA62" s="28">
        <f t="shared" si="31"/>
        <v>0</v>
      </c>
      <c r="BB62" s="28">
        <f t="shared" si="31"/>
        <v>0</v>
      </c>
      <c r="BC62" s="28">
        <f t="shared" si="31"/>
        <v>0</v>
      </c>
      <c r="BD62" s="28">
        <f t="shared" si="31"/>
        <v>0</v>
      </c>
      <c r="BE62" s="28">
        <f t="shared" si="31"/>
        <v>0</v>
      </c>
      <c r="BF62" s="28">
        <f t="shared" si="31"/>
        <v>0</v>
      </c>
      <c r="BG62" s="28">
        <f t="shared" si="31"/>
        <v>0</v>
      </c>
      <c r="BH62" s="28">
        <f t="shared" si="31"/>
        <v>0</v>
      </c>
      <c r="BI62" s="28">
        <f t="shared" si="31"/>
        <v>0</v>
      </c>
      <c r="BJ62" s="28">
        <f t="shared" si="31"/>
        <v>0</v>
      </c>
      <c r="BK62" s="28">
        <f t="shared" si="31"/>
        <v>0</v>
      </c>
      <c r="BL62" s="28">
        <f t="shared" si="31"/>
        <v>0</v>
      </c>
      <c r="BM62" s="28">
        <f t="shared" si="31"/>
        <v>0</v>
      </c>
      <c r="BN62" s="28">
        <f t="shared" si="31"/>
        <v>7.4450000000000002E-3</v>
      </c>
      <c r="BO62" s="28">
        <f t="shared" ref="BO62" si="32">BO58*BO60</f>
        <v>0</v>
      </c>
      <c r="BP62" s="29">
        <f>SUM(D62:BN62)</f>
        <v>25.644025000000003</v>
      </c>
      <c r="BQ62" s="30">
        <f>BP62/$C$7</f>
        <v>25.644025000000003</v>
      </c>
    </row>
    <row r="63" spans="1:69" ht="17.25" x14ac:dyDescent="0.3">
      <c r="A63" s="26"/>
      <c r="B63" s="27" t="s">
        <v>32</v>
      </c>
      <c r="C63" s="106"/>
      <c r="D63" s="28">
        <f t="shared" ref="D63:BN63" si="33">D58*D60</f>
        <v>2.0181</v>
      </c>
      <c r="E63" s="28">
        <f t="shared" si="33"/>
        <v>0</v>
      </c>
      <c r="F63" s="28">
        <f t="shared" si="33"/>
        <v>1.36304</v>
      </c>
      <c r="G63" s="28">
        <f t="shared" si="33"/>
        <v>0</v>
      </c>
      <c r="H63" s="28">
        <f t="shared" si="33"/>
        <v>0</v>
      </c>
      <c r="I63" s="28">
        <f t="shared" si="33"/>
        <v>1.4159999999999999</v>
      </c>
      <c r="J63" s="28">
        <f t="shared" si="33"/>
        <v>14.989800000000001</v>
      </c>
      <c r="K63" s="28">
        <f t="shared" si="33"/>
        <v>3.9746400000000004</v>
      </c>
      <c r="L63" s="28">
        <f t="shared" si="33"/>
        <v>0</v>
      </c>
      <c r="M63" s="28">
        <f t="shared" si="33"/>
        <v>0</v>
      </c>
      <c r="N63" s="28">
        <f t="shared" si="33"/>
        <v>0</v>
      </c>
      <c r="O63" s="28">
        <f t="shared" si="33"/>
        <v>0</v>
      </c>
      <c r="P63" s="28">
        <f t="shared" si="33"/>
        <v>0</v>
      </c>
      <c r="Q63" s="28">
        <f t="shared" si="33"/>
        <v>0</v>
      </c>
      <c r="R63" s="28">
        <f t="shared" si="33"/>
        <v>0</v>
      </c>
      <c r="S63" s="28">
        <f t="shared" si="33"/>
        <v>0</v>
      </c>
      <c r="T63" s="28">
        <f t="shared" si="33"/>
        <v>0</v>
      </c>
      <c r="U63" s="28">
        <f t="shared" si="33"/>
        <v>0</v>
      </c>
      <c r="V63" s="28">
        <f t="shared" si="33"/>
        <v>0</v>
      </c>
      <c r="W63" s="28">
        <f>W58*W60</f>
        <v>0</v>
      </c>
      <c r="X63" s="28">
        <f t="shared" si="33"/>
        <v>0</v>
      </c>
      <c r="Y63" s="28">
        <f t="shared" si="33"/>
        <v>0</v>
      </c>
      <c r="Z63" s="28">
        <f t="shared" si="33"/>
        <v>0</v>
      </c>
      <c r="AA63" s="28">
        <f t="shared" si="33"/>
        <v>0</v>
      </c>
      <c r="AB63" s="28">
        <f t="shared" si="33"/>
        <v>0</v>
      </c>
      <c r="AC63" s="28">
        <f t="shared" si="33"/>
        <v>0</v>
      </c>
      <c r="AD63" s="28">
        <f t="shared" si="33"/>
        <v>0</v>
      </c>
      <c r="AE63" s="28">
        <f t="shared" si="33"/>
        <v>0</v>
      </c>
      <c r="AF63" s="28">
        <f t="shared" si="33"/>
        <v>0</v>
      </c>
      <c r="AG63" s="28">
        <f t="shared" si="33"/>
        <v>0</v>
      </c>
      <c r="AH63" s="28">
        <f t="shared" si="33"/>
        <v>0</v>
      </c>
      <c r="AI63" s="28">
        <f t="shared" si="33"/>
        <v>0</v>
      </c>
      <c r="AJ63" s="28">
        <f t="shared" si="33"/>
        <v>0</v>
      </c>
      <c r="AK63" s="28">
        <f t="shared" si="33"/>
        <v>0</v>
      </c>
      <c r="AL63" s="28">
        <f t="shared" si="33"/>
        <v>0</v>
      </c>
      <c r="AM63" s="28">
        <f t="shared" si="33"/>
        <v>0</v>
      </c>
      <c r="AN63" s="28">
        <f t="shared" si="33"/>
        <v>0</v>
      </c>
      <c r="AO63" s="28">
        <f t="shared" si="33"/>
        <v>0</v>
      </c>
      <c r="AP63" s="28">
        <f t="shared" si="33"/>
        <v>0</v>
      </c>
      <c r="AQ63" s="28">
        <f t="shared" si="33"/>
        <v>0</v>
      </c>
      <c r="AR63" s="28">
        <f t="shared" si="33"/>
        <v>0</v>
      </c>
      <c r="AS63" s="28">
        <f t="shared" si="33"/>
        <v>0</v>
      </c>
      <c r="AT63" s="28">
        <f t="shared" si="33"/>
        <v>0</v>
      </c>
      <c r="AU63" s="28">
        <f t="shared" si="33"/>
        <v>0</v>
      </c>
      <c r="AV63" s="28">
        <f t="shared" si="33"/>
        <v>0</v>
      </c>
      <c r="AW63" s="28">
        <f t="shared" si="33"/>
        <v>0</v>
      </c>
      <c r="AX63" s="28">
        <f t="shared" si="33"/>
        <v>0</v>
      </c>
      <c r="AY63" s="28">
        <f t="shared" si="33"/>
        <v>1.875</v>
      </c>
      <c r="AZ63" s="28">
        <f t="shared" si="33"/>
        <v>0</v>
      </c>
      <c r="BA63" s="28">
        <f t="shared" si="33"/>
        <v>0</v>
      </c>
      <c r="BB63" s="28">
        <f t="shared" si="33"/>
        <v>0</v>
      </c>
      <c r="BC63" s="28">
        <f t="shared" si="33"/>
        <v>0</v>
      </c>
      <c r="BD63" s="28">
        <f t="shared" si="33"/>
        <v>0</v>
      </c>
      <c r="BE63" s="28">
        <f t="shared" si="33"/>
        <v>0</v>
      </c>
      <c r="BF63" s="28">
        <f t="shared" si="33"/>
        <v>0</v>
      </c>
      <c r="BG63" s="28">
        <f t="shared" si="33"/>
        <v>0</v>
      </c>
      <c r="BH63" s="28">
        <f t="shared" si="33"/>
        <v>0</v>
      </c>
      <c r="BI63" s="28">
        <f t="shared" si="33"/>
        <v>0</v>
      </c>
      <c r="BJ63" s="28">
        <f t="shared" si="33"/>
        <v>0</v>
      </c>
      <c r="BK63" s="28">
        <f t="shared" si="33"/>
        <v>0</v>
      </c>
      <c r="BL63" s="28">
        <f t="shared" si="33"/>
        <v>0</v>
      </c>
      <c r="BM63" s="28">
        <f t="shared" si="33"/>
        <v>0</v>
      </c>
      <c r="BN63" s="28">
        <f t="shared" si="33"/>
        <v>7.4450000000000002E-3</v>
      </c>
      <c r="BO63" s="28">
        <f t="shared" ref="BO63" si="34">BO58*BO60</f>
        <v>0</v>
      </c>
      <c r="BP63" s="29">
        <f>SUM(D63:BN63)</f>
        <v>25.644025000000003</v>
      </c>
      <c r="BQ63" s="30">
        <f>BP63/$C$7</f>
        <v>25.644025000000003</v>
      </c>
    </row>
    <row r="65" spans="1:69" x14ac:dyDescent="0.25">
      <c r="K65" t="s">
        <v>2</v>
      </c>
      <c r="Y65" t="s">
        <v>36</v>
      </c>
    </row>
    <row r="66" spans="1:69" ht="15" customHeight="1" x14ac:dyDescent="0.25">
      <c r="A66" s="86"/>
      <c r="B66" s="3" t="s">
        <v>3</v>
      </c>
      <c r="C66" s="88" t="s">
        <v>4</v>
      </c>
      <c r="D66" s="88" t="str">
        <f>D50</f>
        <v>Хлеб пшеничный</v>
      </c>
      <c r="E66" s="88" t="str">
        <f>E50</f>
        <v>Хлеб ржано-пшеничный</v>
      </c>
      <c r="F66" s="88" t="str">
        <f>F50</f>
        <v>Сахар</v>
      </c>
      <c r="G66" s="88" t="str">
        <f>G50</f>
        <v>Чай</v>
      </c>
      <c r="H66" s="46"/>
      <c r="I66" s="88" t="str">
        <f>I50</f>
        <v>Кофейный напиток</v>
      </c>
      <c r="J66" s="88" t="str">
        <f>J50</f>
        <v>Молоко 2,5%</v>
      </c>
      <c r="K66" s="88" t="str">
        <f>K50</f>
        <v>Масло сливочное</v>
      </c>
      <c r="L66" s="88" t="str">
        <f>L50</f>
        <v>Сметана 15%</v>
      </c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88" t="str">
        <f>X50</f>
        <v>Яйцо</v>
      </c>
      <c r="Y66" s="88" t="str">
        <f>Y50</f>
        <v>Икра кабачковая</v>
      </c>
      <c r="Z66" s="46"/>
      <c r="AA66" s="46"/>
      <c r="AB66" s="46"/>
      <c r="AC66" s="88" t="str">
        <f>AC50</f>
        <v>Шиповник</v>
      </c>
      <c r="AD66" s="46"/>
      <c r="AE66" s="46"/>
      <c r="AF66" s="88" t="str">
        <f>AF50</f>
        <v>Лимон</v>
      </c>
      <c r="AG66" s="46"/>
      <c r="AH66" s="46"/>
      <c r="AI66" s="46"/>
      <c r="AJ66" s="46"/>
      <c r="AK66" s="46"/>
      <c r="AL66" s="88" t="str">
        <f>AL50</f>
        <v>Печенье</v>
      </c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88" t="str">
        <f>AX50</f>
        <v>Крупа пшено</v>
      </c>
      <c r="AY66" s="88" t="str">
        <f>AY50</f>
        <v>Крупа ячневая</v>
      </c>
      <c r="AZ66" s="88" t="str">
        <f>AZ50</f>
        <v>Рис</v>
      </c>
      <c r="BA66" s="46"/>
      <c r="BB66" s="46"/>
      <c r="BC66" s="88" t="str">
        <f>BC50</f>
        <v>Фарш говяжий</v>
      </c>
      <c r="BD66" s="88" t="str">
        <f>BD50</f>
        <v>Печень куриная</v>
      </c>
      <c r="BE66" s="46"/>
      <c r="BF66" s="46"/>
      <c r="BG66" s="88" t="str">
        <f t="shared" ref="BG66:BN66" si="35">BG50</f>
        <v>Картофель</v>
      </c>
      <c r="BH66" s="88" t="str">
        <f t="shared" si="35"/>
        <v>Морковь</v>
      </c>
      <c r="BI66" s="88" t="str">
        <f t="shared" si="35"/>
        <v>Лук</v>
      </c>
      <c r="BJ66" s="88" t="str">
        <f t="shared" si="35"/>
        <v>Капуста</v>
      </c>
      <c r="BK66" s="88" t="str">
        <f t="shared" si="35"/>
        <v>Свекла</v>
      </c>
      <c r="BL66" s="88" t="str">
        <f t="shared" si="35"/>
        <v>Томатная паста</v>
      </c>
      <c r="BM66" s="88" t="str">
        <f t="shared" si="35"/>
        <v>Масло растительное</v>
      </c>
      <c r="BN66" s="88" t="str">
        <f t="shared" si="35"/>
        <v>Соль</v>
      </c>
      <c r="BO66" s="88" t="str">
        <f t="shared" ref="BO66" si="36">BO50</f>
        <v>Аскорбиновая кислота</v>
      </c>
      <c r="BP66" s="107" t="s">
        <v>5</v>
      </c>
      <c r="BQ66" s="107" t="s">
        <v>6</v>
      </c>
    </row>
    <row r="67" spans="1:69" ht="29.25" customHeight="1" x14ac:dyDescent="0.25">
      <c r="A67" s="87"/>
      <c r="B67" s="4" t="s">
        <v>7</v>
      </c>
      <c r="C67" s="89"/>
      <c r="D67" s="89"/>
      <c r="E67" s="89"/>
      <c r="F67" s="89"/>
      <c r="G67" s="89"/>
      <c r="H67" s="47"/>
      <c r="I67" s="89"/>
      <c r="J67" s="89"/>
      <c r="K67" s="89"/>
      <c r="L67" s="89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89"/>
      <c r="Y67" s="89"/>
      <c r="Z67" s="47"/>
      <c r="AA67" s="47"/>
      <c r="AB67" s="47"/>
      <c r="AC67" s="89"/>
      <c r="AD67" s="47"/>
      <c r="AE67" s="47"/>
      <c r="AF67" s="89"/>
      <c r="AG67" s="47"/>
      <c r="AH67" s="47"/>
      <c r="AI67" s="47"/>
      <c r="AJ67" s="47"/>
      <c r="AK67" s="47"/>
      <c r="AL67" s="89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89"/>
      <c r="AY67" s="89"/>
      <c r="AZ67" s="89"/>
      <c r="BA67" s="47"/>
      <c r="BB67" s="47"/>
      <c r="BC67" s="89"/>
      <c r="BD67" s="89"/>
      <c r="BE67" s="47"/>
      <c r="BF67" s="47"/>
      <c r="BG67" s="89"/>
      <c r="BH67" s="89"/>
      <c r="BI67" s="89"/>
      <c r="BJ67" s="89"/>
      <c r="BK67" s="89"/>
      <c r="BL67" s="89"/>
      <c r="BM67" s="89"/>
      <c r="BN67" s="89"/>
      <c r="BO67" s="89"/>
      <c r="BP67" s="108"/>
      <c r="BQ67" s="108"/>
    </row>
    <row r="68" spans="1:69" ht="15" customHeight="1" x14ac:dyDescent="0.25">
      <c r="A68" s="48"/>
      <c r="B68" s="5" t="str">
        <f t="shared" ref="B68:B73" si="37">B12</f>
        <v>Борщ</v>
      </c>
      <c r="C68" s="93"/>
      <c r="D68" s="5">
        <f t="shared" ref="D68:BN71" si="38">D12</f>
        <v>0</v>
      </c>
      <c r="E68" s="5">
        <f t="shared" si="38"/>
        <v>0</v>
      </c>
      <c r="F68" s="5">
        <f t="shared" si="38"/>
        <v>0</v>
      </c>
      <c r="G68" s="5">
        <f t="shared" si="38"/>
        <v>0</v>
      </c>
      <c r="H68" s="5">
        <f t="shared" si="38"/>
        <v>0</v>
      </c>
      <c r="I68" s="5">
        <f t="shared" si="38"/>
        <v>0</v>
      </c>
      <c r="J68" s="5">
        <f t="shared" si="38"/>
        <v>0</v>
      </c>
      <c r="K68" s="5">
        <f t="shared" si="38"/>
        <v>3.0000000000000001E-3</v>
      </c>
      <c r="L68" s="5">
        <f t="shared" si="38"/>
        <v>5.0000000000000001E-3</v>
      </c>
      <c r="M68" s="5">
        <f t="shared" si="38"/>
        <v>0</v>
      </c>
      <c r="N68" s="5">
        <f t="shared" si="38"/>
        <v>0</v>
      </c>
      <c r="O68" s="5">
        <f t="shared" si="38"/>
        <v>0</v>
      </c>
      <c r="P68" s="5">
        <f t="shared" si="38"/>
        <v>0</v>
      </c>
      <c r="Q68" s="5">
        <f t="shared" si="38"/>
        <v>0</v>
      </c>
      <c r="R68" s="5">
        <f t="shared" si="38"/>
        <v>0</v>
      </c>
      <c r="S68" s="5">
        <f t="shared" si="38"/>
        <v>0</v>
      </c>
      <c r="T68" s="5">
        <f t="shared" si="38"/>
        <v>0</v>
      </c>
      <c r="U68" s="5">
        <f t="shared" si="38"/>
        <v>0</v>
      </c>
      <c r="V68" s="5">
        <f t="shared" si="38"/>
        <v>0</v>
      </c>
      <c r="W68" s="5">
        <f t="shared" si="38"/>
        <v>0</v>
      </c>
      <c r="X68" s="5">
        <f t="shared" si="38"/>
        <v>0</v>
      </c>
      <c r="Y68" s="5">
        <f t="shared" si="38"/>
        <v>0</v>
      </c>
      <c r="Z68" s="5">
        <f t="shared" si="38"/>
        <v>0</v>
      </c>
      <c r="AA68" s="5">
        <f t="shared" si="38"/>
        <v>0</v>
      </c>
      <c r="AB68" s="5">
        <f t="shared" si="38"/>
        <v>0</v>
      </c>
      <c r="AC68" s="5">
        <f t="shared" si="38"/>
        <v>0</v>
      </c>
      <c r="AD68" s="5">
        <f t="shared" si="38"/>
        <v>0</v>
      </c>
      <c r="AE68" s="5">
        <f t="shared" si="38"/>
        <v>0</v>
      </c>
      <c r="AF68" s="5">
        <f t="shared" si="38"/>
        <v>0</v>
      </c>
      <c r="AG68" s="5">
        <f t="shared" si="38"/>
        <v>0</v>
      </c>
      <c r="AH68" s="5">
        <f t="shared" si="38"/>
        <v>0</v>
      </c>
      <c r="AI68" s="5">
        <f t="shared" si="38"/>
        <v>0</v>
      </c>
      <c r="AJ68" s="5">
        <f t="shared" si="38"/>
        <v>0</v>
      </c>
      <c r="AK68" s="5">
        <f t="shared" si="38"/>
        <v>0</v>
      </c>
      <c r="AL68" s="5">
        <f t="shared" si="38"/>
        <v>0</v>
      </c>
      <c r="AM68" s="5">
        <f t="shared" si="38"/>
        <v>0</v>
      </c>
      <c r="AN68" s="5">
        <f t="shared" si="38"/>
        <v>0</v>
      </c>
      <c r="AO68" s="5">
        <f t="shared" si="38"/>
        <v>0</v>
      </c>
      <c r="AP68" s="5">
        <f t="shared" si="38"/>
        <v>0</v>
      </c>
      <c r="AQ68" s="5">
        <f t="shared" si="38"/>
        <v>0</v>
      </c>
      <c r="AR68" s="5">
        <f t="shared" si="38"/>
        <v>0</v>
      </c>
      <c r="AS68" s="5">
        <f t="shared" si="38"/>
        <v>0</v>
      </c>
      <c r="AT68" s="5">
        <f t="shared" si="38"/>
        <v>0</v>
      </c>
      <c r="AU68" s="5">
        <f t="shared" si="38"/>
        <v>0</v>
      </c>
      <c r="AV68" s="5">
        <f t="shared" si="38"/>
        <v>0</v>
      </c>
      <c r="AW68" s="5">
        <f t="shared" si="38"/>
        <v>0</v>
      </c>
      <c r="AX68" s="5">
        <f t="shared" si="38"/>
        <v>0</v>
      </c>
      <c r="AY68" s="5">
        <f t="shared" si="38"/>
        <v>0</v>
      </c>
      <c r="AZ68" s="5">
        <f t="shared" si="38"/>
        <v>0</v>
      </c>
      <c r="BA68" s="5">
        <f t="shared" si="38"/>
        <v>0</v>
      </c>
      <c r="BB68" s="5">
        <f t="shared" si="38"/>
        <v>0</v>
      </c>
      <c r="BC68" s="5">
        <f t="shared" si="38"/>
        <v>1.7999999999999999E-2</v>
      </c>
      <c r="BD68" s="5">
        <f t="shared" si="38"/>
        <v>0</v>
      </c>
      <c r="BE68" s="5">
        <f t="shared" si="38"/>
        <v>0</v>
      </c>
      <c r="BF68" s="5">
        <f t="shared" si="38"/>
        <v>0</v>
      </c>
      <c r="BG68" s="5">
        <f t="shared" si="38"/>
        <v>0.03</v>
      </c>
      <c r="BH68" s="5">
        <f t="shared" si="38"/>
        <v>1.4999999999999999E-2</v>
      </c>
      <c r="BI68" s="5">
        <f t="shared" si="38"/>
        <v>6.0000000000000001E-3</v>
      </c>
      <c r="BJ68" s="5">
        <f t="shared" si="38"/>
        <v>2.7E-2</v>
      </c>
      <c r="BK68" s="5">
        <f t="shared" si="38"/>
        <v>4.4999999999999998E-2</v>
      </c>
      <c r="BL68" s="5">
        <f t="shared" si="38"/>
        <v>0</v>
      </c>
      <c r="BM68" s="5">
        <f t="shared" si="38"/>
        <v>3.0000000000000001E-3</v>
      </c>
      <c r="BN68" s="5">
        <f t="shared" si="38"/>
        <v>2E-3</v>
      </c>
      <c r="BO68" s="5">
        <f t="shared" ref="BO68" si="39">BO12</f>
        <v>0</v>
      </c>
    </row>
    <row r="69" spans="1:69" ht="15" customHeight="1" x14ac:dyDescent="0.25">
      <c r="A69" s="48"/>
      <c r="B69" s="5" t="str">
        <f t="shared" si="37"/>
        <v>Запеканка из печени с рисом</v>
      </c>
      <c r="C69" s="93"/>
      <c r="D69" s="5">
        <f t="shared" si="38"/>
        <v>0</v>
      </c>
      <c r="E69" s="5">
        <f t="shared" si="38"/>
        <v>0</v>
      </c>
      <c r="F69" s="5">
        <f t="shared" si="38"/>
        <v>0</v>
      </c>
      <c r="G69" s="5">
        <f t="shared" si="38"/>
        <v>0</v>
      </c>
      <c r="H69" s="5">
        <f t="shared" si="38"/>
        <v>0</v>
      </c>
      <c r="I69" s="5">
        <f t="shared" si="38"/>
        <v>0</v>
      </c>
      <c r="J69" s="5">
        <f t="shared" si="38"/>
        <v>0</v>
      </c>
      <c r="K69" s="5">
        <f t="shared" si="38"/>
        <v>0</v>
      </c>
      <c r="L69" s="5">
        <f t="shared" si="38"/>
        <v>0</v>
      </c>
      <c r="M69" s="5">
        <f t="shared" si="38"/>
        <v>0</v>
      </c>
      <c r="N69" s="5">
        <f t="shared" si="38"/>
        <v>0</v>
      </c>
      <c r="O69" s="5">
        <f t="shared" si="38"/>
        <v>0</v>
      </c>
      <c r="P69" s="5">
        <f t="shared" si="38"/>
        <v>0</v>
      </c>
      <c r="Q69" s="5">
        <f t="shared" si="38"/>
        <v>0</v>
      </c>
      <c r="R69" s="5">
        <f t="shared" si="38"/>
        <v>0</v>
      </c>
      <c r="S69" s="5">
        <f t="shared" si="38"/>
        <v>0</v>
      </c>
      <c r="T69" s="5">
        <f t="shared" si="38"/>
        <v>0</v>
      </c>
      <c r="U69" s="5">
        <f t="shared" si="38"/>
        <v>0</v>
      </c>
      <c r="V69" s="5">
        <f t="shared" si="38"/>
        <v>0</v>
      </c>
      <c r="W69" s="5">
        <f t="shared" si="38"/>
        <v>0</v>
      </c>
      <c r="X69" s="5">
        <f t="shared" si="38"/>
        <v>0.25</v>
      </c>
      <c r="Y69" s="5">
        <f t="shared" si="38"/>
        <v>0</v>
      </c>
      <c r="Z69" s="5">
        <f t="shared" si="38"/>
        <v>0</v>
      </c>
      <c r="AA69" s="5">
        <f t="shared" si="38"/>
        <v>0</v>
      </c>
      <c r="AB69" s="5">
        <f t="shared" si="38"/>
        <v>0</v>
      </c>
      <c r="AC69" s="5">
        <f t="shared" si="38"/>
        <v>0</v>
      </c>
      <c r="AD69" s="5">
        <f t="shared" si="38"/>
        <v>0</v>
      </c>
      <c r="AE69" s="5">
        <f t="shared" si="38"/>
        <v>0</v>
      </c>
      <c r="AF69" s="5">
        <f t="shared" si="38"/>
        <v>0</v>
      </c>
      <c r="AG69" s="5">
        <f t="shared" si="38"/>
        <v>0</v>
      </c>
      <c r="AH69" s="5">
        <f t="shared" si="38"/>
        <v>0</v>
      </c>
      <c r="AI69" s="5">
        <f t="shared" si="38"/>
        <v>0</v>
      </c>
      <c r="AJ69" s="5">
        <f t="shared" si="38"/>
        <v>0</v>
      </c>
      <c r="AK69" s="5">
        <f t="shared" si="38"/>
        <v>0</v>
      </c>
      <c r="AL69" s="5">
        <f t="shared" si="38"/>
        <v>0</v>
      </c>
      <c r="AM69" s="5">
        <f t="shared" si="38"/>
        <v>0</v>
      </c>
      <c r="AN69" s="5">
        <f t="shared" si="38"/>
        <v>0</v>
      </c>
      <c r="AO69" s="5">
        <f t="shared" si="38"/>
        <v>0</v>
      </c>
      <c r="AP69" s="5">
        <f t="shared" si="38"/>
        <v>0</v>
      </c>
      <c r="AQ69" s="5">
        <f t="shared" si="38"/>
        <v>0</v>
      </c>
      <c r="AR69" s="5">
        <f t="shared" si="38"/>
        <v>0</v>
      </c>
      <c r="AS69" s="5">
        <f t="shared" si="38"/>
        <v>0</v>
      </c>
      <c r="AT69" s="5">
        <f t="shared" si="38"/>
        <v>0</v>
      </c>
      <c r="AU69" s="5">
        <f t="shared" si="38"/>
        <v>0</v>
      </c>
      <c r="AV69" s="5">
        <f t="shared" si="38"/>
        <v>0</v>
      </c>
      <c r="AW69" s="5">
        <f t="shared" si="38"/>
        <v>0</v>
      </c>
      <c r="AX69" s="5">
        <f t="shared" si="38"/>
        <v>0</v>
      </c>
      <c r="AY69" s="5">
        <f t="shared" si="38"/>
        <v>0</v>
      </c>
      <c r="AZ69" s="5">
        <f t="shared" si="38"/>
        <v>2.1999999999999999E-2</v>
      </c>
      <c r="BA69" s="5">
        <f t="shared" si="38"/>
        <v>0</v>
      </c>
      <c r="BB69" s="5">
        <f t="shared" si="38"/>
        <v>0</v>
      </c>
      <c r="BC69" s="5">
        <f t="shared" si="38"/>
        <v>0</v>
      </c>
      <c r="BD69" s="5">
        <f t="shared" si="38"/>
        <v>3.5000000000000003E-2</v>
      </c>
      <c r="BE69" s="5">
        <f t="shared" si="38"/>
        <v>0</v>
      </c>
      <c r="BF69" s="5">
        <f t="shared" si="38"/>
        <v>0</v>
      </c>
      <c r="BG69" s="5">
        <f t="shared" si="38"/>
        <v>0</v>
      </c>
      <c r="BH69" s="5">
        <f t="shared" si="38"/>
        <v>0</v>
      </c>
      <c r="BI69" s="5">
        <f t="shared" si="38"/>
        <v>3.5000000000000003E-2</v>
      </c>
      <c r="BJ69" s="5">
        <f t="shared" si="38"/>
        <v>0</v>
      </c>
      <c r="BK69" s="5">
        <f t="shared" si="38"/>
        <v>0</v>
      </c>
      <c r="BL69" s="5">
        <f t="shared" si="38"/>
        <v>0</v>
      </c>
      <c r="BM69" s="5">
        <f t="shared" si="38"/>
        <v>3.0000000000000001E-3</v>
      </c>
      <c r="BN69" s="5">
        <f t="shared" si="38"/>
        <v>2E-3</v>
      </c>
      <c r="BO69" s="5">
        <f t="shared" ref="BO69" si="40">BO13</f>
        <v>0</v>
      </c>
    </row>
    <row r="70" spans="1:69" ht="15" customHeight="1" x14ac:dyDescent="0.25">
      <c r="A70" s="48"/>
      <c r="B70" s="5" t="str">
        <f t="shared" si="37"/>
        <v>Картофельное пюре</v>
      </c>
      <c r="C70" s="93"/>
      <c r="D70" s="5">
        <f t="shared" si="38"/>
        <v>0</v>
      </c>
      <c r="E70" s="5">
        <f t="shared" si="38"/>
        <v>0</v>
      </c>
      <c r="F70" s="5">
        <f t="shared" si="38"/>
        <v>0</v>
      </c>
      <c r="G70" s="5">
        <f t="shared" si="38"/>
        <v>0</v>
      </c>
      <c r="H70" s="5">
        <f t="shared" si="38"/>
        <v>0</v>
      </c>
      <c r="I70" s="5">
        <f t="shared" si="38"/>
        <v>0</v>
      </c>
      <c r="J70" s="5">
        <f t="shared" si="38"/>
        <v>2.1999999999999999E-2</v>
      </c>
      <c r="K70" s="5">
        <f t="shared" si="38"/>
        <v>4.0000000000000001E-3</v>
      </c>
      <c r="L70" s="5">
        <f t="shared" si="38"/>
        <v>0</v>
      </c>
      <c r="M70" s="5">
        <f t="shared" si="38"/>
        <v>0</v>
      </c>
      <c r="N70" s="5">
        <f t="shared" si="38"/>
        <v>0</v>
      </c>
      <c r="O70" s="5">
        <f t="shared" si="38"/>
        <v>0</v>
      </c>
      <c r="P70" s="5">
        <f t="shared" si="38"/>
        <v>0</v>
      </c>
      <c r="Q70" s="5">
        <f t="shared" si="38"/>
        <v>0</v>
      </c>
      <c r="R70" s="5">
        <f t="shared" si="38"/>
        <v>0</v>
      </c>
      <c r="S70" s="5">
        <f t="shared" si="38"/>
        <v>0</v>
      </c>
      <c r="T70" s="5">
        <f t="shared" si="38"/>
        <v>0</v>
      </c>
      <c r="U70" s="5">
        <f t="shared" si="38"/>
        <v>0</v>
      </c>
      <c r="V70" s="5">
        <f t="shared" si="38"/>
        <v>0</v>
      </c>
      <c r="W70" s="5">
        <f t="shared" si="38"/>
        <v>0</v>
      </c>
      <c r="X70" s="5">
        <f t="shared" si="38"/>
        <v>0</v>
      </c>
      <c r="Y70" s="5">
        <f t="shared" si="38"/>
        <v>0</v>
      </c>
      <c r="Z70" s="5">
        <f t="shared" si="38"/>
        <v>0</v>
      </c>
      <c r="AA70" s="5">
        <f t="shared" si="38"/>
        <v>0</v>
      </c>
      <c r="AB70" s="5">
        <f t="shared" si="38"/>
        <v>0</v>
      </c>
      <c r="AC70" s="5">
        <f t="shared" si="38"/>
        <v>0</v>
      </c>
      <c r="AD70" s="5">
        <f t="shared" si="38"/>
        <v>0</v>
      </c>
      <c r="AE70" s="5">
        <f t="shared" si="38"/>
        <v>0</v>
      </c>
      <c r="AF70" s="5">
        <f t="shared" si="38"/>
        <v>0</v>
      </c>
      <c r="AG70" s="5">
        <f t="shared" si="38"/>
        <v>0</v>
      </c>
      <c r="AH70" s="5">
        <f t="shared" si="38"/>
        <v>0</v>
      </c>
      <c r="AI70" s="5">
        <f t="shared" si="38"/>
        <v>0</v>
      </c>
      <c r="AJ70" s="5">
        <f t="shared" si="38"/>
        <v>0</v>
      </c>
      <c r="AK70" s="5">
        <f t="shared" si="38"/>
        <v>0</v>
      </c>
      <c r="AL70" s="5">
        <f t="shared" si="38"/>
        <v>0</v>
      </c>
      <c r="AM70" s="5">
        <f t="shared" si="38"/>
        <v>0</v>
      </c>
      <c r="AN70" s="5">
        <f t="shared" si="38"/>
        <v>0</v>
      </c>
      <c r="AO70" s="5">
        <f t="shared" si="38"/>
        <v>0</v>
      </c>
      <c r="AP70" s="5">
        <f t="shared" si="38"/>
        <v>0</v>
      </c>
      <c r="AQ70" s="5">
        <f t="shared" si="38"/>
        <v>0</v>
      </c>
      <c r="AR70" s="5">
        <f t="shared" si="38"/>
        <v>0</v>
      </c>
      <c r="AS70" s="5">
        <f t="shared" si="38"/>
        <v>0</v>
      </c>
      <c r="AT70" s="5">
        <f t="shared" si="38"/>
        <v>0</v>
      </c>
      <c r="AU70" s="5">
        <f t="shared" si="38"/>
        <v>0</v>
      </c>
      <c r="AV70" s="5">
        <f t="shared" si="38"/>
        <v>0</v>
      </c>
      <c r="AW70" s="5">
        <f t="shared" si="38"/>
        <v>0</v>
      </c>
      <c r="AX70" s="5">
        <f t="shared" si="38"/>
        <v>0</v>
      </c>
      <c r="AY70" s="5">
        <f t="shared" si="38"/>
        <v>0</v>
      </c>
      <c r="AZ70" s="5">
        <f t="shared" si="38"/>
        <v>0</v>
      </c>
      <c r="BA70" s="5">
        <f t="shared" si="38"/>
        <v>0</v>
      </c>
      <c r="BB70" s="5">
        <f t="shared" si="38"/>
        <v>0</v>
      </c>
      <c r="BC70" s="5">
        <f t="shared" si="38"/>
        <v>0</v>
      </c>
      <c r="BD70" s="5">
        <f t="shared" si="38"/>
        <v>0</v>
      </c>
      <c r="BE70" s="5">
        <f t="shared" si="38"/>
        <v>0</v>
      </c>
      <c r="BF70" s="5">
        <f t="shared" si="38"/>
        <v>0</v>
      </c>
      <c r="BG70" s="5">
        <f t="shared" si="38"/>
        <v>0.18</v>
      </c>
      <c r="BH70" s="5">
        <f t="shared" si="38"/>
        <v>0</v>
      </c>
      <c r="BI70" s="5">
        <f t="shared" si="38"/>
        <v>0</v>
      </c>
      <c r="BJ70" s="5">
        <f t="shared" si="38"/>
        <v>0</v>
      </c>
      <c r="BK70" s="5">
        <f t="shared" si="38"/>
        <v>0</v>
      </c>
      <c r="BL70" s="5">
        <f t="shared" si="38"/>
        <v>0</v>
      </c>
      <c r="BM70" s="5">
        <f t="shared" si="38"/>
        <v>0</v>
      </c>
      <c r="BN70" s="5">
        <f t="shared" si="38"/>
        <v>1E-3</v>
      </c>
      <c r="BO70" s="5">
        <f t="shared" ref="BO70" si="41">BO14</f>
        <v>0</v>
      </c>
    </row>
    <row r="71" spans="1:69" ht="15" customHeight="1" x14ac:dyDescent="0.25">
      <c r="A71" s="48"/>
      <c r="B71" s="5" t="str">
        <f t="shared" si="37"/>
        <v>Хлеб пшеничный</v>
      </c>
      <c r="C71" s="93"/>
      <c r="D71" s="5">
        <f t="shared" si="38"/>
        <v>0.03</v>
      </c>
      <c r="E71" s="5">
        <f t="shared" si="38"/>
        <v>0</v>
      </c>
      <c r="F71" s="5">
        <f t="shared" si="38"/>
        <v>0</v>
      </c>
      <c r="G71" s="5">
        <f t="shared" ref="G71:BN73" si="42">G15</f>
        <v>0</v>
      </c>
      <c r="H71" s="5">
        <f t="shared" si="42"/>
        <v>0</v>
      </c>
      <c r="I71" s="5">
        <f t="shared" si="42"/>
        <v>0</v>
      </c>
      <c r="J71" s="5">
        <f t="shared" si="42"/>
        <v>0</v>
      </c>
      <c r="K71" s="5">
        <f t="shared" si="42"/>
        <v>0</v>
      </c>
      <c r="L71" s="5">
        <f t="shared" si="42"/>
        <v>0</v>
      </c>
      <c r="M71" s="5">
        <f t="shared" si="42"/>
        <v>0</v>
      </c>
      <c r="N71" s="5">
        <f t="shared" si="42"/>
        <v>0</v>
      </c>
      <c r="O71" s="5">
        <f t="shared" si="42"/>
        <v>0</v>
      </c>
      <c r="P71" s="5">
        <f t="shared" si="42"/>
        <v>0</v>
      </c>
      <c r="Q71" s="5">
        <f t="shared" si="42"/>
        <v>0</v>
      </c>
      <c r="R71" s="5">
        <f t="shared" si="42"/>
        <v>0</v>
      </c>
      <c r="S71" s="5">
        <f t="shared" si="42"/>
        <v>0</v>
      </c>
      <c r="T71" s="5">
        <f t="shared" si="42"/>
        <v>0</v>
      </c>
      <c r="U71" s="5">
        <f t="shared" si="42"/>
        <v>0</v>
      </c>
      <c r="V71" s="5">
        <f t="shared" si="42"/>
        <v>0</v>
      </c>
      <c r="W71" s="5">
        <f t="shared" si="42"/>
        <v>0</v>
      </c>
      <c r="X71" s="5">
        <f t="shared" si="42"/>
        <v>0</v>
      </c>
      <c r="Y71" s="5">
        <f t="shared" si="42"/>
        <v>0</v>
      </c>
      <c r="Z71" s="5">
        <f t="shared" si="42"/>
        <v>0</v>
      </c>
      <c r="AA71" s="5">
        <f t="shared" si="42"/>
        <v>0</v>
      </c>
      <c r="AB71" s="5">
        <f t="shared" si="42"/>
        <v>0</v>
      </c>
      <c r="AC71" s="5">
        <f t="shared" si="42"/>
        <v>0</v>
      </c>
      <c r="AD71" s="5">
        <f t="shared" si="42"/>
        <v>0</v>
      </c>
      <c r="AE71" s="5">
        <f t="shared" si="42"/>
        <v>0</v>
      </c>
      <c r="AF71" s="5">
        <f t="shared" si="42"/>
        <v>0</v>
      </c>
      <c r="AG71" s="5">
        <f t="shared" si="42"/>
        <v>0</v>
      </c>
      <c r="AH71" s="5">
        <f t="shared" si="42"/>
        <v>0</v>
      </c>
      <c r="AI71" s="5">
        <f t="shared" si="42"/>
        <v>0</v>
      </c>
      <c r="AJ71" s="5">
        <f t="shared" si="42"/>
        <v>0</v>
      </c>
      <c r="AK71" s="5">
        <f t="shared" si="42"/>
        <v>0</v>
      </c>
      <c r="AL71" s="5">
        <f t="shared" si="42"/>
        <v>0</v>
      </c>
      <c r="AM71" s="5">
        <f t="shared" si="42"/>
        <v>0</v>
      </c>
      <c r="AN71" s="5">
        <f t="shared" si="42"/>
        <v>0</v>
      </c>
      <c r="AO71" s="5">
        <f t="shared" si="42"/>
        <v>0</v>
      </c>
      <c r="AP71" s="5">
        <f t="shared" si="42"/>
        <v>0</v>
      </c>
      <c r="AQ71" s="5">
        <f t="shared" si="42"/>
        <v>0</v>
      </c>
      <c r="AR71" s="5">
        <f t="shared" si="42"/>
        <v>0</v>
      </c>
      <c r="AS71" s="5">
        <f t="shared" si="42"/>
        <v>0</v>
      </c>
      <c r="AT71" s="5">
        <f t="shared" si="42"/>
        <v>0</v>
      </c>
      <c r="AU71" s="5">
        <f t="shared" si="42"/>
        <v>0</v>
      </c>
      <c r="AV71" s="5">
        <f t="shared" si="42"/>
        <v>0</v>
      </c>
      <c r="AW71" s="5">
        <f t="shared" si="42"/>
        <v>0</v>
      </c>
      <c r="AX71" s="5">
        <f t="shared" si="42"/>
        <v>0</v>
      </c>
      <c r="AY71" s="5">
        <f t="shared" si="42"/>
        <v>0</v>
      </c>
      <c r="AZ71" s="5">
        <f t="shared" si="42"/>
        <v>0</v>
      </c>
      <c r="BA71" s="5">
        <f t="shared" si="42"/>
        <v>0</v>
      </c>
      <c r="BB71" s="5">
        <f t="shared" si="42"/>
        <v>0</v>
      </c>
      <c r="BC71" s="5">
        <f t="shared" si="42"/>
        <v>0</v>
      </c>
      <c r="BD71" s="5">
        <f t="shared" si="42"/>
        <v>0</v>
      </c>
      <c r="BE71" s="5">
        <f t="shared" si="42"/>
        <v>0</v>
      </c>
      <c r="BF71" s="5">
        <f t="shared" si="42"/>
        <v>0</v>
      </c>
      <c r="BG71" s="5">
        <f t="shared" si="42"/>
        <v>0</v>
      </c>
      <c r="BH71" s="5">
        <f t="shared" si="42"/>
        <v>0</v>
      </c>
      <c r="BI71" s="5">
        <f t="shared" si="42"/>
        <v>0</v>
      </c>
      <c r="BJ71" s="5">
        <f t="shared" si="42"/>
        <v>0</v>
      </c>
      <c r="BK71" s="5">
        <f t="shared" si="42"/>
        <v>0</v>
      </c>
      <c r="BL71" s="5">
        <f t="shared" si="42"/>
        <v>0</v>
      </c>
      <c r="BM71" s="5">
        <f t="shared" si="42"/>
        <v>0</v>
      </c>
      <c r="BN71" s="5">
        <f t="shared" si="42"/>
        <v>0</v>
      </c>
      <c r="BO71" s="5">
        <f t="shared" ref="BO71" si="43">BO15</f>
        <v>0</v>
      </c>
    </row>
    <row r="72" spans="1:69" ht="15" customHeight="1" x14ac:dyDescent="0.25">
      <c r="A72" s="48"/>
      <c r="B72" s="5" t="str">
        <f t="shared" si="37"/>
        <v>Хлеб ржаной</v>
      </c>
      <c r="C72" s="93"/>
      <c r="D72" s="5">
        <f t="shared" ref="D72:AJ73" si="44">D16</f>
        <v>0</v>
      </c>
      <c r="E72" s="5">
        <f t="shared" si="44"/>
        <v>0.05</v>
      </c>
      <c r="F72" s="5">
        <f t="shared" si="44"/>
        <v>0</v>
      </c>
      <c r="G72" s="5">
        <f t="shared" si="44"/>
        <v>0</v>
      </c>
      <c r="H72" s="5">
        <f t="shared" si="44"/>
        <v>0</v>
      </c>
      <c r="I72" s="5">
        <f t="shared" si="44"/>
        <v>0</v>
      </c>
      <c r="J72" s="5">
        <f t="shared" si="44"/>
        <v>0</v>
      </c>
      <c r="K72" s="5">
        <f t="shared" si="44"/>
        <v>0</v>
      </c>
      <c r="L72" s="5">
        <f t="shared" si="44"/>
        <v>0</v>
      </c>
      <c r="M72" s="5">
        <f t="shared" si="44"/>
        <v>0</v>
      </c>
      <c r="N72" s="5">
        <f t="shared" si="44"/>
        <v>0</v>
      </c>
      <c r="O72" s="5">
        <f t="shared" si="44"/>
        <v>0</v>
      </c>
      <c r="P72" s="5">
        <f t="shared" si="44"/>
        <v>0</v>
      </c>
      <c r="Q72" s="5">
        <f t="shared" si="44"/>
        <v>0</v>
      </c>
      <c r="R72" s="5">
        <f t="shared" si="44"/>
        <v>0</v>
      </c>
      <c r="S72" s="5">
        <f t="shared" si="44"/>
        <v>0</v>
      </c>
      <c r="T72" s="5">
        <f t="shared" si="44"/>
        <v>0</v>
      </c>
      <c r="U72" s="5">
        <f t="shared" si="44"/>
        <v>0</v>
      </c>
      <c r="V72" s="5">
        <f t="shared" si="44"/>
        <v>0</v>
      </c>
      <c r="W72" s="5">
        <f t="shared" si="42"/>
        <v>0</v>
      </c>
      <c r="X72" s="5">
        <f t="shared" si="44"/>
        <v>0</v>
      </c>
      <c r="Y72" s="5">
        <f t="shared" si="44"/>
        <v>0</v>
      </c>
      <c r="Z72" s="5">
        <f t="shared" si="44"/>
        <v>0</v>
      </c>
      <c r="AA72" s="5">
        <f t="shared" si="44"/>
        <v>0</v>
      </c>
      <c r="AB72" s="5">
        <f t="shared" si="44"/>
        <v>0</v>
      </c>
      <c r="AC72" s="5">
        <f t="shared" si="44"/>
        <v>0</v>
      </c>
      <c r="AD72" s="5">
        <f t="shared" si="44"/>
        <v>0</v>
      </c>
      <c r="AE72" s="5">
        <f t="shared" si="44"/>
        <v>0</v>
      </c>
      <c r="AF72" s="5">
        <f t="shared" si="44"/>
        <v>0</v>
      </c>
      <c r="AG72" s="5">
        <f t="shared" si="44"/>
        <v>0</v>
      </c>
      <c r="AH72" s="5">
        <f t="shared" si="44"/>
        <v>0</v>
      </c>
      <c r="AI72" s="5">
        <f t="shared" si="44"/>
        <v>0</v>
      </c>
      <c r="AJ72" s="5">
        <f t="shared" si="44"/>
        <v>0</v>
      </c>
      <c r="AK72" s="5">
        <f t="shared" si="42"/>
        <v>0</v>
      </c>
      <c r="AL72" s="5">
        <f t="shared" si="42"/>
        <v>0</v>
      </c>
      <c r="AM72" s="5">
        <f t="shared" si="42"/>
        <v>0</v>
      </c>
      <c r="AN72" s="5">
        <f t="shared" si="42"/>
        <v>0</v>
      </c>
      <c r="AO72" s="5">
        <f t="shared" si="42"/>
        <v>0</v>
      </c>
      <c r="AP72" s="5">
        <f t="shared" si="42"/>
        <v>0</v>
      </c>
      <c r="AQ72" s="5">
        <f t="shared" si="42"/>
        <v>0</v>
      </c>
      <c r="AR72" s="5">
        <f t="shared" si="42"/>
        <v>0</v>
      </c>
      <c r="AS72" s="5">
        <f t="shared" si="42"/>
        <v>0</v>
      </c>
      <c r="AT72" s="5">
        <f t="shared" si="42"/>
        <v>0</v>
      </c>
      <c r="AU72" s="5">
        <f t="shared" si="42"/>
        <v>0</v>
      </c>
      <c r="AV72" s="5">
        <f t="shared" si="42"/>
        <v>0</v>
      </c>
      <c r="AW72" s="5">
        <f t="shared" si="42"/>
        <v>0</v>
      </c>
      <c r="AX72" s="5">
        <f t="shared" si="42"/>
        <v>0</v>
      </c>
      <c r="AY72" s="5">
        <f t="shared" si="42"/>
        <v>0</v>
      </c>
      <c r="AZ72" s="5">
        <f t="shared" si="42"/>
        <v>0</v>
      </c>
      <c r="BA72" s="5">
        <f t="shared" si="42"/>
        <v>0</v>
      </c>
      <c r="BB72" s="5">
        <f t="shared" si="42"/>
        <v>0</v>
      </c>
      <c r="BC72" s="5">
        <f t="shared" si="42"/>
        <v>0</v>
      </c>
      <c r="BD72" s="5">
        <f t="shared" si="42"/>
        <v>0</v>
      </c>
      <c r="BE72" s="5">
        <f t="shared" si="42"/>
        <v>0</v>
      </c>
      <c r="BF72" s="5">
        <f t="shared" si="42"/>
        <v>0</v>
      </c>
      <c r="BG72" s="5">
        <f t="shared" si="42"/>
        <v>0</v>
      </c>
      <c r="BH72" s="5">
        <f t="shared" si="42"/>
        <v>0</v>
      </c>
      <c r="BI72" s="5">
        <f t="shared" si="42"/>
        <v>0</v>
      </c>
      <c r="BJ72" s="5">
        <f t="shared" si="42"/>
        <v>0</v>
      </c>
      <c r="BK72" s="5">
        <f t="shared" si="42"/>
        <v>0</v>
      </c>
      <c r="BL72" s="5">
        <f t="shared" si="42"/>
        <v>0</v>
      </c>
      <c r="BM72" s="5">
        <f t="shared" si="42"/>
        <v>0</v>
      </c>
      <c r="BN72" s="5">
        <f t="shared" si="42"/>
        <v>0</v>
      </c>
      <c r="BO72" s="5">
        <f t="shared" ref="BO72" si="45">BO16</f>
        <v>0</v>
      </c>
    </row>
    <row r="73" spans="1:69" ht="15" customHeight="1" x14ac:dyDescent="0.25">
      <c r="A73" s="49"/>
      <c r="B73" s="5" t="str">
        <f t="shared" si="37"/>
        <v>Напиток лимонный</v>
      </c>
      <c r="C73" s="94"/>
      <c r="D73" s="5">
        <f t="shared" si="44"/>
        <v>0</v>
      </c>
      <c r="E73" s="5">
        <f t="shared" si="44"/>
        <v>0</v>
      </c>
      <c r="F73" s="5">
        <f t="shared" si="44"/>
        <v>2.5000000000000001E-2</v>
      </c>
      <c r="G73" s="5">
        <f t="shared" si="44"/>
        <v>0</v>
      </c>
      <c r="H73" s="5">
        <f t="shared" si="44"/>
        <v>0</v>
      </c>
      <c r="I73" s="5">
        <f t="shared" si="44"/>
        <v>0</v>
      </c>
      <c r="J73" s="5">
        <f t="shared" si="44"/>
        <v>0</v>
      </c>
      <c r="K73" s="5">
        <f t="shared" si="44"/>
        <v>0</v>
      </c>
      <c r="L73" s="5">
        <f t="shared" si="44"/>
        <v>0</v>
      </c>
      <c r="M73" s="5">
        <f t="shared" si="44"/>
        <v>0</v>
      </c>
      <c r="N73" s="5">
        <f t="shared" si="44"/>
        <v>0</v>
      </c>
      <c r="O73" s="5">
        <f t="shared" si="44"/>
        <v>0</v>
      </c>
      <c r="P73" s="5">
        <f t="shared" si="44"/>
        <v>0</v>
      </c>
      <c r="Q73" s="5">
        <f t="shared" si="44"/>
        <v>0</v>
      </c>
      <c r="R73" s="5">
        <f t="shared" si="44"/>
        <v>0</v>
      </c>
      <c r="S73" s="5">
        <f t="shared" si="44"/>
        <v>0</v>
      </c>
      <c r="T73" s="5">
        <f t="shared" si="44"/>
        <v>0</v>
      </c>
      <c r="U73" s="5">
        <f t="shared" si="44"/>
        <v>0</v>
      </c>
      <c r="V73" s="5">
        <f t="shared" si="44"/>
        <v>0</v>
      </c>
      <c r="W73" s="5">
        <f t="shared" si="42"/>
        <v>0</v>
      </c>
      <c r="X73" s="5">
        <f t="shared" si="44"/>
        <v>0</v>
      </c>
      <c r="Y73" s="5">
        <f t="shared" si="44"/>
        <v>0</v>
      </c>
      <c r="Z73" s="5">
        <f t="shared" si="44"/>
        <v>0</v>
      </c>
      <c r="AA73" s="5">
        <f t="shared" si="44"/>
        <v>0</v>
      </c>
      <c r="AB73" s="5">
        <f t="shared" si="44"/>
        <v>0</v>
      </c>
      <c r="AC73" s="5">
        <f t="shared" si="44"/>
        <v>0</v>
      </c>
      <c r="AD73" s="5">
        <f t="shared" si="44"/>
        <v>0</v>
      </c>
      <c r="AE73" s="5">
        <f t="shared" si="44"/>
        <v>0</v>
      </c>
      <c r="AF73" s="5">
        <f t="shared" si="44"/>
        <v>1.7999999999999999E-2</v>
      </c>
      <c r="AG73" s="5">
        <f t="shared" si="44"/>
        <v>0</v>
      </c>
      <c r="AH73" s="5">
        <f t="shared" si="44"/>
        <v>0</v>
      </c>
      <c r="AI73" s="5">
        <f t="shared" si="44"/>
        <v>0</v>
      </c>
      <c r="AJ73" s="5">
        <f t="shared" si="44"/>
        <v>0</v>
      </c>
      <c r="AK73" s="5">
        <f t="shared" si="42"/>
        <v>0</v>
      </c>
      <c r="AL73" s="5">
        <f t="shared" si="42"/>
        <v>0</v>
      </c>
      <c r="AM73" s="5">
        <f t="shared" si="42"/>
        <v>0</v>
      </c>
      <c r="AN73" s="5">
        <f t="shared" si="42"/>
        <v>0</v>
      </c>
      <c r="AO73" s="5">
        <f t="shared" si="42"/>
        <v>0</v>
      </c>
      <c r="AP73" s="5">
        <f t="shared" si="42"/>
        <v>0</v>
      </c>
      <c r="AQ73" s="5">
        <f t="shared" si="42"/>
        <v>0</v>
      </c>
      <c r="AR73" s="5">
        <f t="shared" si="42"/>
        <v>0</v>
      </c>
      <c r="AS73" s="5">
        <f t="shared" si="42"/>
        <v>0</v>
      </c>
      <c r="AT73" s="5">
        <f t="shared" si="42"/>
        <v>0</v>
      </c>
      <c r="AU73" s="5">
        <f t="shared" si="42"/>
        <v>0</v>
      </c>
      <c r="AV73" s="5">
        <f t="shared" si="42"/>
        <v>0</v>
      </c>
      <c r="AW73" s="5">
        <f t="shared" si="42"/>
        <v>0</v>
      </c>
      <c r="AX73" s="5">
        <f t="shared" si="42"/>
        <v>0</v>
      </c>
      <c r="AY73" s="5">
        <f t="shared" si="42"/>
        <v>0</v>
      </c>
      <c r="AZ73" s="5">
        <f t="shared" si="42"/>
        <v>0</v>
      </c>
      <c r="BA73" s="5">
        <f t="shared" si="42"/>
        <v>0</v>
      </c>
      <c r="BB73" s="5">
        <f t="shared" si="42"/>
        <v>0</v>
      </c>
      <c r="BC73" s="5">
        <f t="shared" si="42"/>
        <v>0</v>
      </c>
      <c r="BD73" s="5">
        <f t="shared" si="42"/>
        <v>0</v>
      </c>
      <c r="BE73" s="5">
        <f t="shared" si="42"/>
        <v>0</v>
      </c>
      <c r="BF73" s="5">
        <f t="shared" si="42"/>
        <v>0</v>
      </c>
      <c r="BG73" s="5">
        <f t="shared" si="42"/>
        <v>0</v>
      </c>
      <c r="BH73" s="5">
        <f t="shared" si="42"/>
        <v>0</v>
      </c>
      <c r="BI73" s="5">
        <f t="shared" si="42"/>
        <v>0</v>
      </c>
      <c r="BJ73" s="5">
        <f t="shared" si="42"/>
        <v>0</v>
      </c>
      <c r="BK73" s="5">
        <f t="shared" si="42"/>
        <v>0</v>
      </c>
      <c r="BL73" s="5">
        <f t="shared" si="42"/>
        <v>0</v>
      </c>
      <c r="BM73" s="5">
        <f t="shared" si="42"/>
        <v>0</v>
      </c>
      <c r="BN73" s="5">
        <f t="shared" si="42"/>
        <v>0</v>
      </c>
      <c r="BO73" s="5">
        <f t="shared" ref="BO73" si="46">BO17</f>
        <v>0</v>
      </c>
    </row>
    <row r="74" spans="1:69" ht="17.25" x14ac:dyDescent="0.3">
      <c r="B74" s="16" t="s">
        <v>25</v>
      </c>
      <c r="C74" s="17"/>
      <c r="D74" s="18">
        <f t="shared" ref="D74:AI74" si="47">SUM(D68:D73)</f>
        <v>0.03</v>
      </c>
      <c r="E74" s="18">
        <f t="shared" si="47"/>
        <v>0.05</v>
      </c>
      <c r="F74" s="18">
        <f t="shared" si="47"/>
        <v>2.5000000000000001E-2</v>
      </c>
      <c r="G74" s="18">
        <f t="shared" si="47"/>
        <v>0</v>
      </c>
      <c r="H74" s="18">
        <f t="shared" si="47"/>
        <v>0</v>
      </c>
      <c r="I74" s="18">
        <f t="shared" si="47"/>
        <v>0</v>
      </c>
      <c r="J74" s="18">
        <f t="shared" si="47"/>
        <v>2.1999999999999999E-2</v>
      </c>
      <c r="K74" s="18">
        <f t="shared" si="47"/>
        <v>7.0000000000000001E-3</v>
      </c>
      <c r="L74" s="18">
        <f t="shared" si="47"/>
        <v>5.0000000000000001E-3</v>
      </c>
      <c r="M74" s="18">
        <f t="shared" si="47"/>
        <v>0</v>
      </c>
      <c r="N74" s="18">
        <f t="shared" si="47"/>
        <v>0</v>
      </c>
      <c r="O74" s="18">
        <f t="shared" si="47"/>
        <v>0</v>
      </c>
      <c r="P74" s="18">
        <f t="shared" si="47"/>
        <v>0</v>
      </c>
      <c r="Q74" s="18">
        <f t="shared" si="47"/>
        <v>0</v>
      </c>
      <c r="R74" s="18">
        <f t="shared" si="47"/>
        <v>0</v>
      </c>
      <c r="S74" s="18">
        <f t="shared" si="47"/>
        <v>0</v>
      </c>
      <c r="T74" s="18">
        <f t="shared" si="47"/>
        <v>0</v>
      </c>
      <c r="U74" s="18">
        <f t="shared" si="47"/>
        <v>0</v>
      </c>
      <c r="V74" s="18">
        <f t="shared" si="47"/>
        <v>0</v>
      </c>
      <c r="W74" s="18">
        <f t="shared" si="47"/>
        <v>0</v>
      </c>
      <c r="X74" s="18">
        <f t="shared" si="47"/>
        <v>0.25</v>
      </c>
      <c r="Y74" s="18">
        <f t="shared" si="47"/>
        <v>0</v>
      </c>
      <c r="Z74" s="18">
        <f t="shared" si="47"/>
        <v>0</v>
      </c>
      <c r="AA74" s="18">
        <f t="shared" si="47"/>
        <v>0</v>
      </c>
      <c r="AB74" s="18">
        <f t="shared" si="47"/>
        <v>0</v>
      </c>
      <c r="AC74" s="18">
        <f t="shared" si="47"/>
        <v>0</v>
      </c>
      <c r="AD74" s="18">
        <f t="shared" si="47"/>
        <v>0</v>
      </c>
      <c r="AE74" s="18">
        <f t="shared" si="47"/>
        <v>0</v>
      </c>
      <c r="AF74" s="18">
        <f t="shared" si="47"/>
        <v>1.7999999999999999E-2</v>
      </c>
      <c r="AG74" s="18">
        <f t="shared" si="47"/>
        <v>0</v>
      </c>
      <c r="AH74" s="18">
        <f t="shared" si="47"/>
        <v>0</v>
      </c>
      <c r="AI74" s="18">
        <f t="shared" si="47"/>
        <v>0</v>
      </c>
      <c r="AJ74" s="18">
        <f t="shared" ref="AJ74:BN74" si="48">SUM(AJ68:AJ73)</f>
        <v>0</v>
      </c>
      <c r="AK74" s="18">
        <f t="shared" si="48"/>
        <v>0</v>
      </c>
      <c r="AL74" s="18">
        <f t="shared" si="48"/>
        <v>0</v>
      </c>
      <c r="AM74" s="18">
        <f t="shared" si="48"/>
        <v>0</v>
      </c>
      <c r="AN74" s="18">
        <f t="shared" si="48"/>
        <v>0</v>
      </c>
      <c r="AO74" s="18">
        <f t="shared" si="48"/>
        <v>0</v>
      </c>
      <c r="AP74" s="18">
        <f t="shared" si="48"/>
        <v>0</v>
      </c>
      <c r="AQ74" s="18">
        <f t="shared" si="48"/>
        <v>0</v>
      </c>
      <c r="AR74" s="18">
        <f t="shared" si="48"/>
        <v>0</v>
      </c>
      <c r="AS74" s="18">
        <f t="shared" si="48"/>
        <v>0</v>
      </c>
      <c r="AT74" s="18">
        <f t="shared" si="48"/>
        <v>0</v>
      </c>
      <c r="AU74" s="18">
        <f t="shared" si="48"/>
        <v>0</v>
      </c>
      <c r="AV74" s="18">
        <f t="shared" si="48"/>
        <v>0</v>
      </c>
      <c r="AW74" s="18">
        <f t="shared" si="48"/>
        <v>0</v>
      </c>
      <c r="AX74" s="18">
        <f t="shared" si="48"/>
        <v>0</v>
      </c>
      <c r="AY74" s="18">
        <f t="shared" si="48"/>
        <v>0</v>
      </c>
      <c r="AZ74" s="18">
        <f t="shared" si="48"/>
        <v>2.1999999999999999E-2</v>
      </c>
      <c r="BA74" s="18">
        <f t="shared" si="48"/>
        <v>0</v>
      </c>
      <c r="BB74" s="18">
        <f t="shared" si="48"/>
        <v>0</v>
      </c>
      <c r="BC74" s="18">
        <f t="shared" si="48"/>
        <v>1.7999999999999999E-2</v>
      </c>
      <c r="BD74" s="18">
        <f t="shared" si="48"/>
        <v>3.5000000000000003E-2</v>
      </c>
      <c r="BE74" s="18">
        <f t="shared" si="48"/>
        <v>0</v>
      </c>
      <c r="BF74" s="18">
        <f t="shared" si="48"/>
        <v>0</v>
      </c>
      <c r="BG74" s="18">
        <f t="shared" si="48"/>
        <v>0.21</v>
      </c>
      <c r="BH74" s="18">
        <f t="shared" si="48"/>
        <v>1.4999999999999999E-2</v>
      </c>
      <c r="BI74" s="18">
        <f t="shared" si="48"/>
        <v>4.1000000000000002E-2</v>
      </c>
      <c r="BJ74" s="18">
        <f t="shared" si="48"/>
        <v>2.7E-2</v>
      </c>
      <c r="BK74" s="18">
        <f t="shared" si="48"/>
        <v>4.4999999999999998E-2</v>
      </c>
      <c r="BL74" s="18">
        <f t="shared" si="48"/>
        <v>0</v>
      </c>
      <c r="BM74" s="18">
        <f t="shared" si="48"/>
        <v>6.0000000000000001E-3</v>
      </c>
      <c r="BN74" s="18">
        <f t="shared" si="48"/>
        <v>5.0000000000000001E-3</v>
      </c>
      <c r="BO74" s="18">
        <f t="shared" ref="BO74" si="49">SUM(BO68:BO73)</f>
        <v>0</v>
      </c>
    </row>
    <row r="75" spans="1:69" ht="17.25" x14ac:dyDescent="0.3">
      <c r="B75" s="16" t="s">
        <v>26</v>
      </c>
      <c r="C75" s="17"/>
      <c r="D75" s="19">
        <f t="shared" ref="D75:BN75" si="50">PRODUCT(D74,$F$4)</f>
        <v>0.03</v>
      </c>
      <c r="E75" s="19">
        <f t="shared" si="50"/>
        <v>0.05</v>
      </c>
      <c r="F75" s="19">
        <f t="shared" si="50"/>
        <v>2.5000000000000001E-2</v>
      </c>
      <c r="G75" s="19">
        <f t="shared" si="50"/>
        <v>0</v>
      </c>
      <c r="H75" s="19">
        <f t="shared" si="50"/>
        <v>0</v>
      </c>
      <c r="I75" s="19">
        <f t="shared" si="50"/>
        <v>0</v>
      </c>
      <c r="J75" s="19">
        <f t="shared" si="50"/>
        <v>2.1999999999999999E-2</v>
      </c>
      <c r="K75" s="19">
        <f t="shared" si="50"/>
        <v>7.0000000000000001E-3</v>
      </c>
      <c r="L75" s="19">
        <f t="shared" si="50"/>
        <v>5.0000000000000001E-3</v>
      </c>
      <c r="M75" s="19">
        <f t="shared" si="50"/>
        <v>0</v>
      </c>
      <c r="N75" s="19">
        <f t="shared" si="50"/>
        <v>0</v>
      </c>
      <c r="O75" s="19">
        <f t="shared" ref="O75:X75" si="51">PRODUCT(O74,$F$4)</f>
        <v>0</v>
      </c>
      <c r="P75" s="19">
        <f t="shared" si="51"/>
        <v>0</v>
      </c>
      <c r="Q75" s="19">
        <f t="shared" si="51"/>
        <v>0</v>
      </c>
      <c r="R75" s="19">
        <f t="shared" si="51"/>
        <v>0</v>
      </c>
      <c r="S75" s="19">
        <f t="shared" si="51"/>
        <v>0</v>
      </c>
      <c r="T75" s="19">
        <f t="shared" si="51"/>
        <v>0</v>
      </c>
      <c r="U75" s="19">
        <f t="shared" si="51"/>
        <v>0</v>
      </c>
      <c r="V75" s="19">
        <f t="shared" si="51"/>
        <v>0</v>
      </c>
      <c r="W75" s="19">
        <f t="shared" si="51"/>
        <v>0</v>
      </c>
      <c r="X75" s="19">
        <f t="shared" si="51"/>
        <v>0.25</v>
      </c>
      <c r="Y75" s="19">
        <f t="shared" si="50"/>
        <v>0</v>
      </c>
      <c r="Z75" s="19">
        <f t="shared" si="50"/>
        <v>0</v>
      </c>
      <c r="AA75" s="19">
        <f t="shared" si="50"/>
        <v>0</v>
      </c>
      <c r="AB75" s="19">
        <f t="shared" si="50"/>
        <v>0</v>
      </c>
      <c r="AC75" s="19">
        <f t="shared" si="50"/>
        <v>0</v>
      </c>
      <c r="AD75" s="19">
        <f t="shared" si="50"/>
        <v>0</v>
      </c>
      <c r="AE75" s="19">
        <f t="shared" si="50"/>
        <v>0</v>
      </c>
      <c r="AF75" s="19">
        <f t="shared" si="50"/>
        <v>1.7999999999999999E-2</v>
      </c>
      <c r="AG75" s="19">
        <f t="shared" si="50"/>
        <v>0</v>
      </c>
      <c r="AH75" s="19">
        <f t="shared" si="50"/>
        <v>0</v>
      </c>
      <c r="AI75" s="19">
        <f t="shared" si="50"/>
        <v>0</v>
      </c>
      <c r="AJ75" s="19">
        <f t="shared" si="50"/>
        <v>0</v>
      </c>
      <c r="AK75" s="19">
        <f t="shared" si="50"/>
        <v>0</v>
      </c>
      <c r="AL75" s="19">
        <f t="shared" si="50"/>
        <v>0</v>
      </c>
      <c r="AM75" s="19">
        <f t="shared" si="50"/>
        <v>0</v>
      </c>
      <c r="AN75" s="19">
        <f t="shared" si="50"/>
        <v>0</v>
      </c>
      <c r="AO75" s="19">
        <f t="shared" si="50"/>
        <v>0</v>
      </c>
      <c r="AP75" s="19">
        <f t="shared" si="50"/>
        <v>0</v>
      </c>
      <c r="AQ75" s="19">
        <f t="shared" si="50"/>
        <v>0</v>
      </c>
      <c r="AR75" s="19">
        <f t="shared" si="50"/>
        <v>0</v>
      </c>
      <c r="AS75" s="19">
        <f t="shared" si="50"/>
        <v>0</v>
      </c>
      <c r="AT75" s="19">
        <f t="shared" si="50"/>
        <v>0</v>
      </c>
      <c r="AU75" s="19">
        <f t="shared" si="50"/>
        <v>0</v>
      </c>
      <c r="AV75" s="19">
        <f t="shared" si="50"/>
        <v>0</v>
      </c>
      <c r="AW75" s="19">
        <f t="shared" si="50"/>
        <v>0</v>
      </c>
      <c r="AX75" s="19">
        <f t="shared" si="50"/>
        <v>0</v>
      </c>
      <c r="AY75" s="19">
        <f t="shared" si="50"/>
        <v>0</v>
      </c>
      <c r="AZ75" s="19">
        <f t="shared" si="50"/>
        <v>2.1999999999999999E-2</v>
      </c>
      <c r="BA75" s="19">
        <f t="shared" si="50"/>
        <v>0</v>
      </c>
      <c r="BB75" s="19">
        <f t="shared" si="50"/>
        <v>0</v>
      </c>
      <c r="BC75" s="19">
        <f t="shared" si="50"/>
        <v>1.7999999999999999E-2</v>
      </c>
      <c r="BD75" s="19">
        <f t="shared" si="50"/>
        <v>3.5000000000000003E-2</v>
      </c>
      <c r="BE75" s="19">
        <f t="shared" si="50"/>
        <v>0</v>
      </c>
      <c r="BF75" s="19">
        <f t="shared" si="50"/>
        <v>0</v>
      </c>
      <c r="BG75" s="19">
        <f t="shared" si="50"/>
        <v>0.21</v>
      </c>
      <c r="BH75" s="19">
        <f t="shared" si="50"/>
        <v>1.4999999999999999E-2</v>
      </c>
      <c r="BI75" s="19">
        <f t="shared" si="50"/>
        <v>4.1000000000000002E-2</v>
      </c>
      <c r="BJ75" s="19">
        <f t="shared" si="50"/>
        <v>2.7E-2</v>
      </c>
      <c r="BK75" s="19">
        <f t="shared" si="50"/>
        <v>4.4999999999999998E-2</v>
      </c>
      <c r="BL75" s="19">
        <f t="shared" si="50"/>
        <v>0</v>
      </c>
      <c r="BM75" s="19">
        <f t="shared" si="50"/>
        <v>6.0000000000000001E-3</v>
      </c>
      <c r="BN75" s="19">
        <f t="shared" si="50"/>
        <v>5.0000000000000001E-3</v>
      </c>
      <c r="BO75" s="19">
        <f t="shared" ref="BO75" si="52">PRODUCT(BO74,$F$4)</f>
        <v>0</v>
      </c>
    </row>
    <row r="77" spans="1:69" ht="17.25" x14ac:dyDescent="0.3">
      <c r="A77" s="22"/>
      <c r="B77" s="23" t="s">
        <v>28</v>
      </c>
      <c r="C77" s="24" t="s">
        <v>29</v>
      </c>
      <c r="D77" s="25">
        <f t="shared" ref="D77:BN77" si="53">D42</f>
        <v>67.27</v>
      </c>
      <c r="E77" s="25">
        <f t="shared" si="53"/>
        <v>66</v>
      </c>
      <c r="F77" s="25">
        <f t="shared" si="53"/>
        <v>97.36</v>
      </c>
      <c r="G77" s="25">
        <f t="shared" si="53"/>
        <v>599.94000000000005</v>
      </c>
      <c r="H77" s="25">
        <f t="shared" si="53"/>
        <v>925.9</v>
      </c>
      <c r="I77" s="25">
        <f t="shared" si="53"/>
        <v>590</v>
      </c>
      <c r="J77" s="25">
        <f t="shared" si="53"/>
        <v>71.38</v>
      </c>
      <c r="K77" s="25">
        <f t="shared" si="53"/>
        <v>662.44</v>
      </c>
      <c r="L77" s="25">
        <f t="shared" si="53"/>
        <v>200.83</v>
      </c>
      <c r="M77" s="25">
        <f t="shared" si="53"/>
        <v>355</v>
      </c>
      <c r="N77" s="25">
        <f t="shared" si="53"/>
        <v>99.49</v>
      </c>
      <c r="O77" s="25">
        <f t="shared" si="53"/>
        <v>320.32</v>
      </c>
      <c r="P77" s="25">
        <f t="shared" si="53"/>
        <v>231.58</v>
      </c>
      <c r="Q77" s="25">
        <f t="shared" si="53"/>
        <v>216.66</v>
      </c>
      <c r="R77" s="25">
        <f t="shared" si="53"/>
        <v>0</v>
      </c>
      <c r="S77" s="25">
        <f t="shared" si="53"/>
        <v>130</v>
      </c>
      <c r="T77" s="25">
        <f t="shared" si="53"/>
        <v>146</v>
      </c>
      <c r="U77" s="25">
        <f t="shared" si="53"/>
        <v>870</v>
      </c>
      <c r="V77" s="25">
        <f t="shared" si="53"/>
        <v>121.57</v>
      </c>
      <c r="W77" s="25">
        <f>W42</f>
        <v>0</v>
      </c>
      <c r="X77" s="25">
        <f t="shared" si="53"/>
        <v>5.3</v>
      </c>
      <c r="Y77" s="25">
        <f t="shared" si="53"/>
        <v>0</v>
      </c>
      <c r="Z77" s="25">
        <f t="shared" si="53"/>
        <v>239.76</v>
      </c>
      <c r="AA77" s="25">
        <f t="shared" si="53"/>
        <v>324.92</v>
      </c>
      <c r="AB77" s="25">
        <f t="shared" si="53"/>
        <v>273.52999999999997</v>
      </c>
      <c r="AC77" s="25">
        <f t="shared" si="53"/>
        <v>288.5</v>
      </c>
      <c r="AD77" s="25">
        <f t="shared" si="53"/>
        <v>95.22</v>
      </c>
      <c r="AE77" s="25">
        <f t="shared" si="53"/>
        <v>300</v>
      </c>
      <c r="AF77" s="25">
        <f t="shared" si="53"/>
        <v>149</v>
      </c>
      <c r="AG77" s="25">
        <f t="shared" si="53"/>
        <v>210.25</v>
      </c>
      <c r="AH77" s="25">
        <f t="shared" si="53"/>
        <v>55</v>
      </c>
      <c r="AI77" s="25">
        <f t="shared" si="53"/>
        <v>65.75</v>
      </c>
      <c r="AJ77" s="25">
        <f t="shared" si="53"/>
        <v>43.56</v>
      </c>
      <c r="AK77" s="25">
        <f t="shared" si="53"/>
        <v>190</v>
      </c>
      <c r="AL77" s="25">
        <f t="shared" si="53"/>
        <v>165</v>
      </c>
      <c r="AM77" s="25">
        <f t="shared" si="53"/>
        <v>0</v>
      </c>
      <c r="AN77" s="25">
        <f t="shared" si="53"/>
        <v>250</v>
      </c>
      <c r="AO77" s="25">
        <f t="shared" si="53"/>
        <v>0</v>
      </c>
      <c r="AP77" s="25">
        <f t="shared" si="53"/>
        <v>190</v>
      </c>
      <c r="AQ77" s="25">
        <f t="shared" si="53"/>
        <v>86.38</v>
      </c>
      <c r="AR77" s="25">
        <f t="shared" si="53"/>
        <v>70</v>
      </c>
      <c r="AS77" s="25">
        <f t="shared" si="53"/>
        <v>150</v>
      </c>
      <c r="AT77" s="25">
        <f t="shared" si="53"/>
        <v>70.739999999999995</v>
      </c>
      <c r="AU77" s="25">
        <f t="shared" si="53"/>
        <v>64.290000000000006</v>
      </c>
      <c r="AV77" s="25">
        <f t="shared" si="53"/>
        <v>62.5</v>
      </c>
      <c r="AW77" s="25">
        <f t="shared" si="53"/>
        <v>114.28</v>
      </c>
      <c r="AX77" s="25">
        <f t="shared" si="53"/>
        <v>84.44</v>
      </c>
      <c r="AY77" s="25">
        <f t="shared" si="53"/>
        <v>75</v>
      </c>
      <c r="AZ77" s="25">
        <f t="shared" si="53"/>
        <v>110</v>
      </c>
      <c r="BA77" s="25">
        <f t="shared" si="53"/>
        <v>225</v>
      </c>
      <c r="BB77" s="25">
        <f t="shared" si="53"/>
        <v>364</v>
      </c>
      <c r="BC77" s="25">
        <f t="shared" si="53"/>
        <v>550</v>
      </c>
      <c r="BD77" s="25">
        <f t="shared" si="53"/>
        <v>195.06</v>
      </c>
      <c r="BE77" s="25">
        <f t="shared" si="53"/>
        <v>330</v>
      </c>
      <c r="BF77" s="25">
        <f t="shared" si="53"/>
        <v>0</v>
      </c>
      <c r="BG77" s="25">
        <f t="shared" si="53"/>
        <v>29</v>
      </c>
      <c r="BH77" s="25">
        <f t="shared" si="53"/>
        <v>39</v>
      </c>
      <c r="BI77" s="25">
        <f t="shared" si="53"/>
        <v>49</v>
      </c>
      <c r="BJ77" s="25">
        <f t="shared" si="53"/>
        <v>19</v>
      </c>
      <c r="BK77" s="25">
        <f t="shared" si="53"/>
        <v>57.3</v>
      </c>
      <c r="BL77" s="25">
        <f t="shared" si="53"/>
        <v>276.20999999999998</v>
      </c>
      <c r="BM77" s="25">
        <f t="shared" si="53"/>
        <v>154.44</v>
      </c>
      <c r="BN77" s="25">
        <f t="shared" si="53"/>
        <v>14.89</v>
      </c>
      <c r="BO77" s="25">
        <f t="shared" ref="BO77" si="54">BO42</f>
        <v>6</v>
      </c>
    </row>
    <row r="78" spans="1:69" ht="17.25" x14ac:dyDescent="0.3">
      <c r="B78" s="16" t="s">
        <v>30</v>
      </c>
      <c r="C78" s="17" t="s">
        <v>29</v>
      </c>
      <c r="D78" s="18">
        <f t="shared" ref="D78:BN78" si="55">D77/1000</f>
        <v>6.7269999999999996E-2</v>
      </c>
      <c r="E78" s="18">
        <f t="shared" si="55"/>
        <v>6.6000000000000003E-2</v>
      </c>
      <c r="F78" s="18">
        <f t="shared" si="55"/>
        <v>9.7360000000000002E-2</v>
      </c>
      <c r="G78" s="18">
        <f t="shared" si="55"/>
        <v>0.59994000000000003</v>
      </c>
      <c r="H78" s="18">
        <f t="shared" si="55"/>
        <v>0.92589999999999995</v>
      </c>
      <c r="I78" s="18">
        <f t="shared" si="55"/>
        <v>0.59</v>
      </c>
      <c r="J78" s="18">
        <f t="shared" si="55"/>
        <v>7.1379999999999999E-2</v>
      </c>
      <c r="K78" s="18">
        <f t="shared" si="55"/>
        <v>0.66244000000000003</v>
      </c>
      <c r="L78" s="18">
        <f t="shared" si="55"/>
        <v>0.20083000000000001</v>
      </c>
      <c r="M78" s="18">
        <f t="shared" si="55"/>
        <v>0.35499999999999998</v>
      </c>
      <c r="N78" s="18">
        <f t="shared" si="55"/>
        <v>9.9489999999999995E-2</v>
      </c>
      <c r="O78" s="18">
        <f t="shared" si="55"/>
        <v>0.32031999999999999</v>
      </c>
      <c r="P78" s="18">
        <f t="shared" si="55"/>
        <v>0.23158000000000001</v>
      </c>
      <c r="Q78" s="18">
        <f t="shared" si="55"/>
        <v>0.21665999999999999</v>
      </c>
      <c r="R78" s="18">
        <f t="shared" si="55"/>
        <v>0</v>
      </c>
      <c r="S78" s="18">
        <f t="shared" si="55"/>
        <v>0.13</v>
      </c>
      <c r="T78" s="18">
        <f t="shared" si="55"/>
        <v>0.14599999999999999</v>
      </c>
      <c r="U78" s="18">
        <f t="shared" si="55"/>
        <v>0.87</v>
      </c>
      <c r="V78" s="18">
        <f t="shared" si="55"/>
        <v>0.12157</v>
      </c>
      <c r="W78" s="18">
        <f>W77/1000</f>
        <v>0</v>
      </c>
      <c r="X78" s="18">
        <f t="shared" si="55"/>
        <v>5.3E-3</v>
      </c>
      <c r="Y78" s="18">
        <f t="shared" si="55"/>
        <v>0</v>
      </c>
      <c r="Z78" s="18">
        <f t="shared" si="55"/>
        <v>0.23976</v>
      </c>
      <c r="AA78" s="18">
        <f t="shared" si="55"/>
        <v>0.32492000000000004</v>
      </c>
      <c r="AB78" s="18">
        <f t="shared" si="55"/>
        <v>0.27353</v>
      </c>
      <c r="AC78" s="18">
        <f t="shared" si="55"/>
        <v>0.28849999999999998</v>
      </c>
      <c r="AD78" s="18">
        <f t="shared" si="55"/>
        <v>9.5219999999999999E-2</v>
      </c>
      <c r="AE78" s="18">
        <f t="shared" si="55"/>
        <v>0.3</v>
      </c>
      <c r="AF78" s="18">
        <f t="shared" si="55"/>
        <v>0.14899999999999999</v>
      </c>
      <c r="AG78" s="18">
        <f t="shared" si="55"/>
        <v>0.21024999999999999</v>
      </c>
      <c r="AH78" s="18">
        <f t="shared" si="55"/>
        <v>5.5E-2</v>
      </c>
      <c r="AI78" s="18">
        <f t="shared" si="55"/>
        <v>6.5750000000000003E-2</v>
      </c>
      <c r="AJ78" s="18">
        <f t="shared" si="55"/>
        <v>4.3560000000000001E-2</v>
      </c>
      <c r="AK78" s="18">
        <f t="shared" si="55"/>
        <v>0.19</v>
      </c>
      <c r="AL78" s="18">
        <f t="shared" si="55"/>
        <v>0.16500000000000001</v>
      </c>
      <c r="AM78" s="18">
        <f t="shared" si="55"/>
        <v>0</v>
      </c>
      <c r="AN78" s="18">
        <f t="shared" si="55"/>
        <v>0.25</v>
      </c>
      <c r="AO78" s="18">
        <f t="shared" si="55"/>
        <v>0</v>
      </c>
      <c r="AP78" s="18">
        <f t="shared" si="55"/>
        <v>0.19</v>
      </c>
      <c r="AQ78" s="18">
        <f t="shared" si="55"/>
        <v>8.6379999999999998E-2</v>
      </c>
      <c r="AR78" s="18">
        <f t="shared" si="55"/>
        <v>7.0000000000000007E-2</v>
      </c>
      <c r="AS78" s="18">
        <f t="shared" si="55"/>
        <v>0.15</v>
      </c>
      <c r="AT78" s="18">
        <f t="shared" si="55"/>
        <v>7.0739999999999997E-2</v>
      </c>
      <c r="AU78" s="18">
        <f t="shared" si="55"/>
        <v>6.429E-2</v>
      </c>
      <c r="AV78" s="18">
        <f t="shared" si="55"/>
        <v>6.25E-2</v>
      </c>
      <c r="AW78" s="18">
        <f t="shared" si="55"/>
        <v>0.11428000000000001</v>
      </c>
      <c r="AX78" s="18">
        <f t="shared" si="55"/>
        <v>8.4440000000000001E-2</v>
      </c>
      <c r="AY78" s="18">
        <f t="shared" si="55"/>
        <v>7.4999999999999997E-2</v>
      </c>
      <c r="AZ78" s="18">
        <f t="shared" si="55"/>
        <v>0.11</v>
      </c>
      <c r="BA78" s="18">
        <f t="shared" si="55"/>
        <v>0.22500000000000001</v>
      </c>
      <c r="BB78" s="18">
        <f t="shared" si="55"/>
        <v>0.36399999999999999</v>
      </c>
      <c r="BC78" s="18">
        <f t="shared" si="55"/>
        <v>0.55000000000000004</v>
      </c>
      <c r="BD78" s="18">
        <f t="shared" si="55"/>
        <v>0.19506000000000001</v>
      </c>
      <c r="BE78" s="18">
        <f t="shared" si="55"/>
        <v>0.33</v>
      </c>
      <c r="BF78" s="18">
        <f t="shared" si="55"/>
        <v>0</v>
      </c>
      <c r="BG78" s="18">
        <f t="shared" si="55"/>
        <v>2.9000000000000001E-2</v>
      </c>
      <c r="BH78" s="18">
        <f t="shared" si="55"/>
        <v>3.9E-2</v>
      </c>
      <c r="BI78" s="18">
        <f t="shared" si="55"/>
        <v>4.9000000000000002E-2</v>
      </c>
      <c r="BJ78" s="18">
        <f t="shared" si="55"/>
        <v>1.9E-2</v>
      </c>
      <c r="BK78" s="18">
        <f t="shared" si="55"/>
        <v>5.7299999999999997E-2</v>
      </c>
      <c r="BL78" s="18">
        <f t="shared" si="55"/>
        <v>0.27620999999999996</v>
      </c>
      <c r="BM78" s="18">
        <f t="shared" si="55"/>
        <v>0.15443999999999999</v>
      </c>
      <c r="BN78" s="18">
        <f t="shared" si="55"/>
        <v>1.489E-2</v>
      </c>
      <c r="BO78" s="18">
        <f t="shared" ref="BO78" si="56">BO77/1000</f>
        <v>6.0000000000000001E-3</v>
      </c>
    </row>
    <row r="79" spans="1:69" ht="17.25" x14ac:dyDescent="0.3">
      <c r="A79" s="26"/>
      <c r="B79" s="27" t="s">
        <v>31</v>
      </c>
      <c r="C79" s="106"/>
      <c r="D79" s="28">
        <f t="shared" ref="D79:BN79" si="57">D75*D77</f>
        <v>2.0181</v>
      </c>
      <c r="E79" s="28">
        <f t="shared" si="57"/>
        <v>3.3000000000000003</v>
      </c>
      <c r="F79" s="28">
        <f t="shared" si="57"/>
        <v>2.4340000000000002</v>
      </c>
      <c r="G79" s="28">
        <f t="shared" si="57"/>
        <v>0</v>
      </c>
      <c r="H79" s="28">
        <f t="shared" si="57"/>
        <v>0</v>
      </c>
      <c r="I79" s="28">
        <f t="shared" si="57"/>
        <v>0</v>
      </c>
      <c r="J79" s="28">
        <f t="shared" si="57"/>
        <v>1.5703599999999998</v>
      </c>
      <c r="K79" s="28">
        <f t="shared" si="57"/>
        <v>4.6370800000000001</v>
      </c>
      <c r="L79" s="28">
        <f t="shared" si="57"/>
        <v>1.0041500000000001</v>
      </c>
      <c r="M79" s="28">
        <f t="shared" si="57"/>
        <v>0</v>
      </c>
      <c r="N79" s="28">
        <f t="shared" si="57"/>
        <v>0</v>
      </c>
      <c r="O79" s="28">
        <f t="shared" si="57"/>
        <v>0</v>
      </c>
      <c r="P79" s="28">
        <f t="shared" si="57"/>
        <v>0</v>
      </c>
      <c r="Q79" s="28">
        <f t="shared" si="57"/>
        <v>0</v>
      </c>
      <c r="R79" s="28">
        <f t="shared" si="57"/>
        <v>0</v>
      </c>
      <c r="S79" s="28">
        <f t="shared" si="57"/>
        <v>0</v>
      </c>
      <c r="T79" s="28">
        <f t="shared" si="57"/>
        <v>0</v>
      </c>
      <c r="U79" s="28">
        <f t="shared" si="57"/>
        <v>0</v>
      </c>
      <c r="V79" s="28">
        <f t="shared" si="57"/>
        <v>0</v>
      </c>
      <c r="W79" s="28">
        <f>W75*W77</f>
        <v>0</v>
      </c>
      <c r="X79" s="28">
        <f t="shared" si="57"/>
        <v>1.325</v>
      </c>
      <c r="Y79" s="28">
        <f t="shared" si="57"/>
        <v>0</v>
      </c>
      <c r="Z79" s="28">
        <f t="shared" si="57"/>
        <v>0</v>
      </c>
      <c r="AA79" s="28">
        <f t="shared" si="57"/>
        <v>0</v>
      </c>
      <c r="AB79" s="28">
        <f t="shared" si="57"/>
        <v>0</v>
      </c>
      <c r="AC79" s="28">
        <f t="shared" si="57"/>
        <v>0</v>
      </c>
      <c r="AD79" s="28">
        <f t="shared" si="57"/>
        <v>0</v>
      </c>
      <c r="AE79" s="28">
        <f t="shared" si="57"/>
        <v>0</v>
      </c>
      <c r="AF79" s="28">
        <f t="shared" si="57"/>
        <v>2.6819999999999999</v>
      </c>
      <c r="AG79" s="28">
        <f t="shared" si="57"/>
        <v>0</v>
      </c>
      <c r="AH79" s="28">
        <f t="shared" si="57"/>
        <v>0</v>
      </c>
      <c r="AI79" s="28">
        <f t="shared" si="57"/>
        <v>0</v>
      </c>
      <c r="AJ79" s="28">
        <f t="shared" si="57"/>
        <v>0</v>
      </c>
      <c r="AK79" s="28">
        <f t="shared" si="57"/>
        <v>0</v>
      </c>
      <c r="AL79" s="28">
        <f t="shared" si="57"/>
        <v>0</v>
      </c>
      <c r="AM79" s="28">
        <f t="shared" si="57"/>
        <v>0</v>
      </c>
      <c r="AN79" s="28">
        <f t="shared" si="57"/>
        <v>0</v>
      </c>
      <c r="AO79" s="28">
        <f t="shared" si="57"/>
        <v>0</v>
      </c>
      <c r="AP79" s="28">
        <f t="shared" si="57"/>
        <v>0</v>
      </c>
      <c r="AQ79" s="28">
        <f t="shared" si="57"/>
        <v>0</v>
      </c>
      <c r="AR79" s="28">
        <f t="shared" si="57"/>
        <v>0</v>
      </c>
      <c r="AS79" s="28">
        <f t="shared" si="57"/>
        <v>0</v>
      </c>
      <c r="AT79" s="28">
        <f t="shared" si="57"/>
        <v>0</v>
      </c>
      <c r="AU79" s="28">
        <f t="shared" si="57"/>
        <v>0</v>
      </c>
      <c r="AV79" s="28">
        <f t="shared" si="57"/>
        <v>0</v>
      </c>
      <c r="AW79" s="28">
        <f t="shared" si="57"/>
        <v>0</v>
      </c>
      <c r="AX79" s="28">
        <f t="shared" si="57"/>
        <v>0</v>
      </c>
      <c r="AY79" s="28">
        <f t="shared" si="57"/>
        <v>0</v>
      </c>
      <c r="AZ79" s="28">
        <f t="shared" si="57"/>
        <v>2.42</v>
      </c>
      <c r="BA79" s="28">
        <f t="shared" si="57"/>
        <v>0</v>
      </c>
      <c r="BB79" s="28">
        <f t="shared" si="57"/>
        <v>0</v>
      </c>
      <c r="BC79" s="28">
        <f t="shared" si="57"/>
        <v>9.8999999999999986</v>
      </c>
      <c r="BD79" s="28">
        <f t="shared" si="57"/>
        <v>6.8271000000000006</v>
      </c>
      <c r="BE79" s="28">
        <f t="shared" si="57"/>
        <v>0</v>
      </c>
      <c r="BF79" s="28">
        <f t="shared" si="57"/>
        <v>0</v>
      </c>
      <c r="BG79" s="28">
        <f t="shared" si="57"/>
        <v>6.09</v>
      </c>
      <c r="BH79" s="28">
        <f t="shared" si="57"/>
        <v>0.58499999999999996</v>
      </c>
      <c r="BI79" s="28">
        <f t="shared" si="57"/>
        <v>2.0089999999999999</v>
      </c>
      <c r="BJ79" s="28">
        <f t="shared" si="57"/>
        <v>0.51300000000000001</v>
      </c>
      <c r="BK79" s="28">
        <f t="shared" si="57"/>
        <v>2.5784999999999996</v>
      </c>
      <c r="BL79" s="28">
        <f t="shared" si="57"/>
        <v>0</v>
      </c>
      <c r="BM79" s="28">
        <f t="shared" si="57"/>
        <v>0.92664000000000002</v>
      </c>
      <c r="BN79" s="28">
        <f t="shared" si="57"/>
        <v>7.4450000000000002E-2</v>
      </c>
      <c r="BO79" s="28">
        <f t="shared" ref="BO79" si="58">BO75*BO77</f>
        <v>0</v>
      </c>
      <c r="BP79" s="29">
        <f>SUM(D79:BN79)</f>
        <v>50.894379999999998</v>
      </c>
      <c r="BQ79" s="30">
        <f>BP79/$C$7</f>
        <v>50.894379999999998</v>
      </c>
    </row>
    <row r="80" spans="1:69" ht="17.25" x14ac:dyDescent="0.3">
      <c r="A80" s="26"/>
      <c r="B80" s="27" t="s">
        <v>32</v>
      </c>
      <c r="C80" s="106"/>
      <c r="D80" s="28">
        <f t="shared" ref="D80:BN80" si="59">D75*D77</f>
        <v>2.0181</v>
      </c>
      <c r="E80" s="28">
        <f t="shared" si="59"/>
        <v>3.3000000000000003</v>
      </c>
      <c r="F80" s="28">
        <f t="shared" si="59"/>
        <v>2.4340000000000002</v>
      </c>
      <c r="G80" s="28">
        <f t="shared" si="59"/>
        <v>0</v>
      </c>
      <c r="H80" s="28">
        <f t="shared" si="59"/>
        <v>0</v>
      </c>
      <c r="I80" s="28">
        <f t="shared" si="59"/>
        <v>0</v>
      </c>
      <c r="J80" s="28">
        <f t="shared" si="59"/>
        <v>1.5703599999999998</v>
      </c>
      <c r="K80" s="28">
        <f t="shared" si="59"/>
        <v>4.6370800000000001</v>
      </c>
      <c r="L80" s="28">
        <f t="shared" si="59"/>
        <v>1.0041500000000001</v>
      </c>
      <c r="M80" s="28">
        <f t="shared" si="59"/>
        <v>0</v>
      </c>
      <c r="N80" s="28">
        <f t="shared" si="59"/>
        <v>0</v>
      </c>
      <c r="O80" s="28">
        <f t="shared" si="59"/>
        <v>0</v>
      </c>
      <c r="P80" s="28">
        <f t="shared" si="59"/>
        <v>0</v>
      </c>
      <c r="Q80" s="28">
        <f t="shared" si="59"/>
        <v>0</v>
      </c>
      <c r="R80" s="28">
        <f t="shared" si="59"/>
        <v>0</v>
      </c>
      <c r="S80" s="28">
        <f t="shared" si="59"/>
        <v>0</v>
      </c>
      <c r="T80" s="28">
        <f t="shared" si="59"/>
        <v>0</v>
      </c>
      <c r="U80" s="28">
        <f t="shared" si="59"/>
        <v>0</v>
      </c>
      <c r="V80" s="28">
        <f t="shared" si="59"/>
        <v>0</v>
      </c>
      <c r="W80" s="28">
        <f>W75*W77</f>
        <v>0</v>
      </c>
      <c r="X80" s="28">
        <f t="shared" si="59"/>
        <v>1.325</v>
      </c>
      <c r="Y80" s="28">
        <f t="shared" si="59"/>
        <v>0</v>
      </c>
      <c r="Z80" s="28">
        <f t="shared" si="59"/>
        <v>0</v>
      </c>
      <c r="AA80" s="28">
        <f t="shared" si="59"/>
        <v>0</v>
      </c>
      <c r="AB80" s="28">
        <f t="shared" si="59"/>
        <v>0</v>
      </c>
      <c r="AC80" s="28">
        <f t="shared" si="59"/>
        <v>0</v>
      </c>
      <c r="AD80" s="28">
        <f t="shared" si="59"/>
        <v>0</v>
      </c>
      <c r="AE80" s="28">
        <f t="shared" si="59"/>
        <v>0</v>
      </c>
      <c r="AF80" s="28">
        <f t="shared" si="59"/>
        <v>2.6819999999999999</v>
      </c>
      <c r="AG80" s="28">
        <f t="shared" si="59"/>
        <v>0</v>
      </c>
      <c r="AH80" s="28">
        <f t="shared" si="59"/>
        <v>0</v>
      </c>
      <c r="AI80" s="28">
        <f t="shared" si="59"/>
        <v>0</v>
      </c>
      <c r="AJ80" s="28">
        <f t="shared" si="59"/>
        <v>0</v>
      </c>
      <c r="AK80" s="28">
        <f t="shared" si="59"/>
        <v>0</v>
      </c>
      <c r="AL80" s="28">
        <f t="shared" si="59"/>
        <v>0</v>
      </c>
      <c r="AM80" s="28">
        <f t="shared" si="59"/>
        <v>0</v>
      </c>
      <c r="AN80" s="28">
        <f t="shared" si="59"/>
        <v>0</v>
      </c>
      <c r="AO80" s="28">
        <f t="shared" si="59"/>
        <v>0</v>
      </c>
      <c r="AP80" s="28">
        <f t="shared" si="59"/>
        <v>0</v>
      </c>
      <c r="AQ80" s="28">
        <f t="shared" si="59"/>
        <v>0</v>
      </c>
      <c r="AR80" s="28">
        <f t="shared" si="59"/>
        <v>0</v>
      </c>
      <c r="AS80" s="28">
        <f t="shared" si="59"/>
        <v>0</v>
      </c>
      <c r="AT80" s="28">
        <f t="shared" si="59"/>
        <v>0</v>
      </c>
      <c r="AU80" s="28">
        <f t="shared" si="59"/>
        <v>0</v>
      </c>
      <c r="AV80" s="28">
        <f t="shared" si="59"/>
        <v>0</v>
      </c>
      <c r="AW80" s="28">
        <f t="shared" si="59"/>
        <v>0</v>
      </c>
      <c r="AX80" s="28">
        <f t="shared" si="59"/>
        <v>0</v>
      </c>
      <c r="AY80" s="28">
        <f t="shared" si="59"/>
        <v>0</v>
      </c>
      <c r="AZ80" s="28">
        <f t="shared" si="59"/>
        <v>2.42</v>
      </c>
      <c r="BA80" s="28">
        <f t="shared" si="59"/>
        <v>0</v>
      </c>
      <c r="BB80" s="28">
        <f t="shared" si="59"/>
        <v>0</v>
      </c>
      <c r="BC80" s="28">
        <f t="shared" si="59"/>
        <v>9.8999999999999986</v>
      </c>
      <c r="BD80" s="28">
        <f t="shared" si="59"/>
        <v>6.8271000000000006</v>
      </c>
      <c r="BE80" s="28">
        <f t="shared" si="59"/>
        <v>0</v>
      </c>
      <c r="BF80" s="28">
        <f t="shared" si="59"/>
        <v>0</v>
      </c>
      <c r="BG80" s="28">
        <f t="shared" si="59"/>
        <v>6.09</v>
      </c>
      <c r="BH80" s="28">
        <f t="shared" si="59"/>
        <v>0.58499999999999996</v>
      </c>
      <c r="BI80" s="28">
        <f t="shared" si="59"/>
        <v>2.0089999999999999</v>
      </c>
      <c r="BJ80" s="28">
        <f t="shared" si="59"/>
        <v>0.51300000000000001</v>
      </c>
      <c r="BK80" s="28">
        <f t="shared" si="59"/>
        <v>2.5784999999999996</v>
      </c>
      <c r="BL80" s="28">
        <f t="shared" si="59"/>
        <v>0</v>
      </c>
      <c r="BM80" s="28">
        <f t="shared" si="59"/>
        <v>0.92664000000000002</v>
      </c>
      <c r="BN80" s="28">
        <f t="shared" si="59"/>
        <v>7.4450000000000002E-2</v>
      </c>
      <c r="BO80" s="28">
        <f t="shared" ref="BO80" si="60">BO75*BO77</f>
        <v>0</v>
      </c>
      <c r="BP80" s="29">
        <f>SUM(D80:BN80)</f>
        <v>50.894379999999998</v>
      </c>
      <c r="BQ80" s="30">
        <f>BP80/$C$7</f>
        <v>50.894379999999998</v>
      </c>
    </row>
    <row r="82" spans="1:69" x14ac:dyDescent="0.25">
      <c r="K82" t="s">
        <v>2</v>
      </c>
      <c r="Y82" t="s">
        <v>36</v>
      </c>
    </row>
    <row r="83" spans="1:69" ht="15" customHeight="1" x14ac:dyDescent="0.25">
      <c r="A83" s="86"/>
      <c r="B83" s="3" t="s">
        <v>3</v>
      </c>
      <c r="C83" s="88" t="s">
        <v>4</v>
      </c>
      <c r="D83" s="88" t="str">
        <f>D66</f>
        <v>Хлеб пшеничный</v>
      </c>
      <c r="E83" s="88" t="str">
        <f>E66</f>
        <v>Хлеб ржано-пшеничный</v>
      </c>
      <c r="F83" s="88" t="str">
        <f>F66</f>
        <v>Сахар</v>
      </c>
      <c r="G83" s="88" t="str">
        <f>G66</f>
        <v>Чай</v>
      </c>
      <c r="H83" s="46"/>
      <c r="I83" s="88" t="str">
        <f>I66</f>
        <v>Кофейный напиток</v>
      </c>
      <c r="J83" s="88" t="str">
        <f>J66</f>
        <v>Молоко 2,5%</v>
      </c>
      <c r="K83" s="88" t="str">
        <f>K66</f>
        <v>Масло сливочное</v>
      </c>
      <c r="L83" s="88" t="str">
        <f>L66</f>
        <v>Сметана 15%</v>
      </c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88" t="str">
        <f>X66</f>
        <v>Яйцо</v>
      </c>
      <c r="Y83" s="88" t="str">
        <f>Y66</f>
        <v>Икра кабачковая</v>
      </c>
      <c r="Z83" s="46"/>
      <c r="AA83" s="46"/>
      <c r="AB83" s="46"/>
      <c r="AC83" s="88" t="str">
        <f>AC66</f>
        <v>Шиповник</v>
      </c>
      <c r="AD83" s="46"/>
      <c r="AE83" s="46"/>
      <c r="AF83" s="88" t="str">
        <f>AF66</f>
        <v>Лимон</v>
      </c>
      <c r="AG83" s="46"/>
      <c r="AH83" s="46"/>
      <c r="AI83" s="46"/>
      <c r="AJ83" s="46"/>
      <c r="AK83" s="46"/>
      <c r="AL83" s="88" t="str">
        <f>AL66</f>
        <v>Печенье</v>
      </c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88" t="str">
        <f>AX66</f>
        <v>Крупа пшено</v>
      </c>
      <c r="AY83" s="88" t="str">
        <f>AY66</f>
        <v>Крупа ячневая</v>
      </c>
      <c r="AZ83" s="88" t="str">
        <f>AZ66</f>
        <v>Рис</v>
      </c>
      <c r="BA83" s="46"/>
      <c r="BB83" s="46"/>
      <c r="BC83" s="88" t="str">
        <f>BC66</f>
        <v>Фарш говяжий</v>
      </c>
      <c r="BD83" s="88" t="str">
        <f>BD66</f>
        <v>Печень куриная</v>
      </c>
      <c r="BE83" s="46"/>
      <c r="BF83" s="46"/>
      <c r="BG83" s="88" t="str">
        <f t="shared" ref="BG83:BN83" si="61">BG66</f>
        <v>Картофель</v>
      </c>
      <c r="BH83" s="88" t="str">
        <f t="shared" si="61"/>
        <v>Морковь</v>
      </c>
      <c r="BI83" s="88" t="str">
        <f t="shared" si="61"/>
        <v>Лук</v>
      </c>
      <c r="BJ83" s="88" t="str">
        <f t="shared" si="61"/>
        <v>Капуста</v>
      </c>
      <c r="BK83" s="88" t="str">
        <f t="shared" si="61"/>
        <v>Свекла</v>
      </c>
      <c r="BL83" s="88" t="str">
        <f t="shared" si="61"/>
        <v>Томатная паста</v>
      </c>
      <c r="BM83" s="88" t="str">
        <f t="shared" si="61"/>
        <v>Масло растительное</v>
      </c>
      <c r="BN83" s="88" t="str">
        <f t="shared" si="61"/>
        <v>Соль</v>
      </c>
      <c r="BO83" s="88" t="str">
        <f t="shared" ref="BO83" si="62">BO66</f>
        <v>Аскорбиновая кислота</v>
      </c>
      <c r="BP83" s="107" t="s">
        <v>5</v>
      </c>
      <c r="BQ83" s="107" t="s">
        <v>6</v>
      </c>
    </row>
    <row r="84" spans="1:69" ht="29.25" customHeight="1" x14ac:dyDescent="0.25">
      <c r="A84" s="87"/>
      <c r="B84" s="4" t="s">
        <v>7</v>
      </c>
      <c r="C84" s="89"/>
      <c r="D84" s="89"/>
      <c r="E84" s="89"/>
      <c r="F84" s="89"/>
      <c r="G84" s="89"/>
      <c r="H84" s="47"/>
      <c r="I84" s="89"/>
      <c r="J84" s="89"/>
      <c r="K84" s="89"/>
      <c r="L84" s="89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89"/>
      <c r="Y84" s="89"/>
      <c r="Z84" s="47"/>
      <c r="AA84" s="47"/>
      <c r="AB84" s="47"/>
      <c r="AC84" s="89"/>
      <c r="AD84" s="47"/>
      <c r="AE84" s="47"/>
      <c r="AF84" s="89"/>
      <c r="AG84" s="47"/>
      <c r="AH84" s="47"/>
      <c r="AI84" s="47"/>
      <c r="AJ84" s="47"/>
      <c r="AK84" s="47"/>
      <c r="AL84" s="89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89"/>
      <c r="AY84" s="89"/>
      <c r="AZ84" s="89"/>
      <c r="BA84" s="47"/>
      <c r="BB84" s="47"/>
      <c r="BC84" s="89"/>
      <c r="BD84" s="89"/>
      <c r="BE84" s="47"/>
      <c r="BF84" s="47"/>
      <c r="BG84" s="89"/>
      <c r="BH84" s="89"/>
      <c r="BI84" s="89"/>
      <c r="BJ84" s="89"/>
      <c r="BK84" s="89"/>
      <c r="BL84" s="89"/>
      <c r="BM84" s="89"/>
      <c r="BN84" s="89"/>
      <c r="BO84" s="89"/>
      <c r="BP84" s="108"/>
      <c r="BQ84" s="108"/>
    </row>
    <row r="85" spans="1:69" ht="15" customHeight="1" x14ac:dyDescent="0.25">
      <c r="A85" s="103" t="s">
        <v>19</v>
      </c>
      <c r="B85" s="5" t="str">
        <f>B19</f>
        <v>Снежок</v>
      </c>
      <c r="C85" s="92">
        <f>$F$4</f>
        <v>1</v>
      </c>
      <c r="D85" s="5">
        <f t="shared" ref="D85:BN89" si="63">D19</f>
        <v>0</v>
      </c>
      <c r="E85" s="5">
        <f t="shared" si="63"/>
        <v>0</v>
      </c>
      <c r="F85" s="5">
        <f t="shared" si="63"/>
        <v>0</v>
      </c>
      <c r="G85" s="5">
        <f t="shared" si="63"/>
        <v>0</v>
      </c>
      <c r="H85" s="5">
        <f t="shared" si="63"/>
        <v>0</v>
      </c>
      <c r="I85" s="5">
        <f t="shared" si="63"/>
        <v>0</v>
      </c>
      <c r="J85" s="5">
        <f t="shared" si="63"/>
        <v>0</v>
      </c>
      <c r="K85" s="5">
        <f t="shared" si="63"/>
        <v>0</v>
      </c>
      <c r="L85" s="5">
        <f t="shared" si="63"/>
        <v>0</v>
      </c>
      <c r="M85" s="5">
        <f t="shared" si="63"/>
        <v>0</v>
      </c>
      <c r="N85" s="5">
        <f t="shared" si="63"/>
        <v>0.15</v>
      </c>
      <c r="O85" s="5">
        <f t="shared" si="63"/>
        <v>0</v>
      </c>
      <c r="P85" s="5">
        <f t="shared" si="63"/>
        <v>0</v>
      </c>
      <c r="Q85" s="5">
        <f t="shared" si="63"/>
        <v>0</v>
      </c>
      <c r="R85" s="5">
        <f t="shared" si="63"/>
        <v>0</v>
      </c>
      <c r="S85" s="5">
        <f t="shared" si="63"/>
        <v>0</v>
      </c>
      <c r="T85" s="5">
        <f t="shared" si="63"/>
        <v>0</v>
      </c>
      <c r="U85" s="5">
        <f t="shared" si="63"/>
        <v>0</v>
      </c>
      <c r="V85" s="5">
        <f t="shared" si="63"/>
        <v>0</v>
      </c>
      <c r="W85" s="5">
        <f>W19</f>
        <v>0</v>
      </c>
      <c r="X85" s="5">
        <f t="shared" si="63"/>
        <v>0</v>
      </c>
      <c r="Y85" s="5">
        <f t="shared" si="63"/>
        <v>0</v>
      </c>
      <c r="Z85" s="5">
        <f t="shared" si="63"/>
        <v>0</v>
      </c>
      <c r="AA85" s="5">
        <f t="shared" si="63"/>
        <v>0</v>
      </c>
      <c r="AB85" s="5">
        <f t="shared" si="63"/>
        <v>0</v>
      </c>
      <c r="AC85" s="5">
        <f t="shared" si="63"/>
        <v>0</v>
      </c>
      <c r="AD85" s="5">
        <f t="shared" si="63"/>
        <v>0</v>
      </c>
      <c r="AE85" s="5">
        <f t="shared" si="63"/>
        <v>0</v>
      </c>
      <c r="AF85" s="5">
        <f t="shared" si="63"/>
        <v>0</v>
      </c>
      <c r="AG85" s="5">
        <f t="shared" si="63"/>
        <v>0</v>
      </c>
      <c r="AH85" s="5">
        <f t="shared" si="63"/>
        <v>0</v>
      </c>
      <c r="AI85" s="5">
        <f t="shared" si="63"/>
        <v>0</v>
      </c>
      <c r="AJ85" s="5">
        <f t="shared" si="63"/>
        <v>0</v>
      </c>
      <c r="AK85" s="5">
        <f t="shared" si="63"/>
        <v>0</v>
      </c>
      <c r="AL85" s="5">
        <f t="shared" si="63"/>
        <v>0</v>
      </c>
      <c r="AM85" s="5">
        <f t="shared" si="63"/>
        <v>0</v>
      </c>
      <c r="AN85" s="5">
        <f t="shared" si="63"/>
        <v>0</v>
      </c>
      <c r="AO85" s="5">
        <f t="shared" si="63"/>
        <v>0</v>
      </c>
      <c r="AP85" s="5">
        <f t="shared" si="63"/>
        <v>0</v>
      </c>
      <c r="AQ85" s="5">
        <f t="shared" si="63"/>
        <v>0</v>
      </c>
      <c r="AR85" s="5">
        <f t="shared" si="63"/>
        <v>0</v>
      </c>
      <c r="AS85" s="5">
        <f t="shared" si="63"/>
        <v>0</v>
      </c>
      <c r="AT85" s="5">
        <f t="shared" si="63"/>
        <v>0</v>
      </c>
      <c r="AU85" s="5">
        <f t="shared" si="63"/>
        <v>0</v>
      </c>
      <c r="AV85" s="5">
        <f t="shared" si="63"/>
        <v>0</v>
      </c>
      <c r="AW85" s="5">
        <f t="shared" si="63"/>
        <v>0</v>
      </c>
      <c r="AX85" s="5">
        <f t="shared" si="63"/>
        <v>0</v>
      </c>
      <c r="AY85" s="5">
        <f t="shared" si="63"/>
        <v>0</v>
      </c>
      <c r="AZ85" s="5">
        <f t="shared" si="63"/>
        <v>0</v>
      </c>
      <c r="BA85" s="5">
        <f t="shared" si="63"/>
        <v>0</v>
      </c>
      <c r="BB85" s="5">
        <f t="shared" si="63"/>
        <v>0</v>
      </c>
      <c r="BC85" s="5">
        <f t="shared" si="63"/>
        <v>0</v>
      </c>
      <c r="BD85" s="5">
        <f t="shared" si="63"/>
        <v>0</v>
      </c>
      <c r="BE85" s="5">
        <f t="shared" si="63"/>
        <v>0</v>
      </c>
      <c r="BF85" s="5">
        <f t="shared" si="63"/>
        <v>0</v>
      </c>
      <c r="BG85" s="5">
        <f t="shared" si="63"/>
        <v>0</v>
      </c>
      <c r="BH85" s="5">
        <f t="shared" si="63"/>
        <v>0</v>
      </c>
      <c r="BI85" s="5">
        <f t="shared" si="63"/>
        <v>0</v>
      </c>
      <c r="BJ85" s="5">
        <f t="shared" si="63"/>
        <v>0</v>
      </c>
      <c r="BK85" s="5">
        <f t="shared" si="63"/>
        <v>0</v>
      </c>
      <c r="BL85" s="5">
        <f t="shared" si="63"/>
        <v>0</v>
      </c>
      <c r="BM85" s="5">
        <f t="shared" si="63"/>
        <v>0</v>
      </c>
      <c r="BN85" s="5">
        <f t="shared" si="63"/>
        <v>0</v>
      </c>
      <c r="BO85" s="5">
        <f t="shared" ref="BO85:BO88" si="64">BO19</f>
        <v>0</v>
      </c>
    </row>
    <row r="86" spans="1:69" ht="15" customHeight="1" x14ac:dyDescent="0.25">
      <c r="A86" s="104"/>
      <c r="B86" s="5" t="str">
        <f>B20</f>
        <v>Вафли</v>
      </c>
      <c r="C86" s="93"/>
      <c r="D86" s="5">
        <f t="shared" si="63"/>
        <v>0</v>
      </c>
      <c r="E86" s="5">
        <f t="shared" si="63"/>
        <v>0</v>
      </c>
      <c r="F86" s="5">
        <f t="shared" si="63"/>
        <v>0</v>
      </c>
      <c r="G86" s="5">
        <f t="shared" si="63"/>
        <v>0</v>
      </c>
      <c r="H86" s="5">
        <f t="shared" si="63"/>
        <v>0</v>
      </c>
      <c r="I86" s="5">
        <f t="shared" si="63"/>
        <v>0</v>
      </c>
      <c r="J86" s="5">
        <f t="shared" si="63"/>
        <v>0</v>
      </c>
      <c r="K86" s="5">
        <f t="shared" si="63"/>
        <v>0</v>
      </c>
      <c r="L86" s="5">
        <f t="shared" si="63"/>
        <v>0</v>
      </c>
      <c r="M86" s="5">
        <f t="shared" si="63"/>
        <v>0</v>
      </c>
      <c r="N86" s="5">
        <f t="shared" si="63"/>
        <v>0</v>
      </c>
      <c r="O86" s="5">
        <f t="shared" si="63"/>
        <v>0</v>
      </c>
      <c r="P86" s="5">
        <f t="shared" si="63"/>
        <v>0</v>
      </c>
      <c r="Q86" s="5">
        <f t="shared" si="63"/>
        <v>0</v>
      </c>
      <c r="R86" s="5">
        <f t="shared" si="63"/>
        <v>0</v>
      </c>
      <c r="S86" s="5">
        <f t="shared" si="63"/>
        <v>0</v>
      </c>
      <c r="T86" s="5">
        <f t="shared" si="63"/>
        <v>0</v>
      </c>
      <c r="U86" s="5">
        <f t="shared" si="63"/>
        <v>0</v>
      </c>
      <c r="V86" s="5">
        <f t="shared" si="63"/>
        <v>0</v>
      </c>
      <c r="W86" s="5">
        <f>W20</f>
        <v>0</v>
      </c>
      <c r="X86" s="5">
        <f t="shared" si="63"/>
        <v>0</v>
      </c>
      <c r="Y86" s="5">
        <f t="shared" si="63"/>
        <v>0</v>
      </c>
      <c r="Z86" s="5">
        <f t="shared" si="63"/>
        <v>0</v>
      </c>
      <c r="AA86" s="5">
        <f t="shared" si="63"/>
        <v>0</v>
      </c>
      <c r="AB86" s="5">
        <f t="shared" si="63"/>
        <v>0</v>
      </c>
      <c r="AC86" s="5">
        <f t="shared" si="63"/>
        <v>0</v>
      </c>
      <c r="AD86" s="5">
        <f t="shared" si="63"/>
        <v>0</v>
      </c>
      <c r="AE86" s="5">
        <f t="shared" si="63"/>
        <v>0</v>
      </c>
      <c r="AF86" s="5">
        <f t="shared" si="63"/>
        <v>0</v>
      </c>
      <c r="AG86" s="5">
        <f t="shared" si="63"/>
        <v>0</v>
      </c>
      <c r="AH86" s="5">
        <f t="shared" si="63"/>
        <v>0</v>
      </c>
      <c r="AI86" s="5">
        <f t="shared" si="63"/>
        <v>0</v>
      </c>
      <c r="AJ86" s="5">
        <f t="shared" si="63"/>
        <v>0</v>
      </c>
      <c r="AK86" s="5">
        <f t="shared" si="63"/>
        <v>0</v>
      </c>
      <c r="AL86" s="5">
        <f t="shared" si="63"/>
        <v>0</v>
      </c>
      <c r="AM86" s="5">
        <f t="shared" si="63"/>
        <v>0</v>
      </c>
      <c r="AN86" s="5">
        <f t="shared" si="63"/>
        <v>0.03</v>
      </c>
      <c r="AO86" s="5">
        <f t="shared" si="63"/>
        <v>0</v>
      </c>
      <c r="AP86" s="5">
        <f t="shared" si="63"/>
        <v>0</v>
      </c>
      <c r="AQ86" s="5">
        <f t="shared" si="63"/>
        <v>0</v>
      </c>
      <c r="AR86" s="5">
        <f t="shared" si="63"/>
        <v>0</v>
      </c>
      <c r="AS86" s="5">
        <f t="shared" si="63"/>
        <v>0</v>
      </c>
      <c r="AT86" s="5">
        <f t="shared" si="63"/>
        <v>0</v>
      </c>
      <c r="AU86" s="5">
        <f t="shared" si="63"/>
        <v>0</v>
      </c>
      <c r="AV86" s="5">
        <f t="shared" si="63"/>
        <v>0</v>
      </c>
      <c r="AW86" s="5">
        <f t="shared" si="63"/>
        <v>0</v>
      </c>
      <c r="AX86" s="5">
        <f t="shared" si="63"/>
        <v>0</v>
      </c>
      <c r="AY86" s="5">
        <f t="shared" si="63"/>
        <v>0</v>
      </c>
      <c r="AZ86" s="5">
        <f t="shared" si="63"/>
        <v>0</v>
      </c>
      <c r="BA86" s="5">
        <f t="shared" si="63"/>
        <v>0</v>
      </c>
      <c r="BB86" s="5">
        <f t="shared" si="63"/>
        <v>0</v>
      </c>
      <c r="BC86" s="5">
        <f t="shared" si="63"/>
        <v>0</v>
      </c>
      <c r="BD86" s="5">
        <f t="shared" si="63"/>
        <v>0</v>
      </c>
      <c r="BE86" s="5">
        <f t="shared" si="63"/>
        <v>0</v>
      </c>
      <c r="BF86" s="5">
        <f t="shared" si="63"/>
        <v>0</v>
      </c>
      <c r="BG86" s="5">
        <f t="shared" si="63"/>
        <v>0</v>
      </c>
      <c r="BH86" s="5">
        <f t="shared" si="63"/>
        <v>0</v>
      </c>
      <c r="BI86" s="5">
        <f t="shared" si="63"/>
        <v>0</v>
      </c>
      <c r="BJ86" s="5">
        <f t="shared" si="63"/>
        <v>0</v>
      </c>
      <c r="BK86" s="5">
        <f t="shared" si="63"/>
        <v>0</v>
      </c>
      <c r="BL86" s="5">
        <f t="shared" si="63"/>
        <v>0</v>
      </c>
      <c r="BM86" s="5">
        <f t="shared" si="63"/>
        <v>0</v>
      </c>
      <c r="BN86" s="5">
        <f t="shared" si="63"/>
        <v>0</v>
      </c>
      <c r="BO86" s="5">
        <f t="shared" si="64"/>
        <v>0</v>
      </c>
    </row>
    <row r="87" spans="1:69" ht="15" customHeight="1" x14ac:dyDescent="0.25">
      <c r="A87" s="104"/>
      <c r="B87" s="5"/>
      <c r="C87" s="93"/>
      <c r="D87" s="5">
        <f t="shared" si="63"/>
        <v>0</v>
      </c>
      <c r="E87" s="5">
        <f t="shared" si="63"/>
        <v>0</v>
      </c>
      <c r="F87" s="5">
        <f t="shared" si="63"/>
        <v>0</v>
      </c>
      <c r="G87" s="5">
        <f t="shared" si="63"/>
        <v>0</v>
      </c>
      <c r="H87" s="5">
        <f t="shared" si="63"/>
        <v>0</v>
      </c>
      <c r="I87" s="5">
        <f t="shared" si="63"/>
        <v>0</v>
      </c>
      <c r="J87" s="5">
        <f t="shared" si="63"/>
        <v>0</v>
      </c>
      <c r="K87" s="5">
        <f t="shared" si="63"/>
        <v>0</v>
      </c>
      <c r="L87" s="5">
        <f t="shared" si="63"/>
        <v>0</v>
      </c>
      <c r="M87" s="5">
        <f t="shared" si="63"/>
        <v>0</v>
      </c>
      <c r="N87" s="5">
        <f t="shared" si="63"/>
        <v>0</v>
      </c>
      <c r="O87" s="5">
        <f t="shared" si="63"/>
        <v>0</v>
      </c>
      <c r="P87" s="5">
        <f t="shared" si="63"/>
        <v>0</v>
      </c>
      <c r="Q87" s="5">
        <f t="shared" si="63"/>
        <v>0</v>
      </c>
      <c r="R87" s="5">
        <f t="shared" si="63"/>
        <v>0</v>
      </c>
      <c r="S87" s="5">
        <f t="shared" si="63"/>
        <v>0</v>
      </c>
      <c r="T87" s="5">
        <f t="shared" si="63"/>
        <v>0</v>
      </c>
      <c r="U87" s="5">
        <f t="shared" si="63"/>
        <v>0</v>
      </c>
      <c r="V87" s="5">
        <f t="shared" si="63"/>
        <v>0</v>
      </c>
      <c r="W87" s="5">
        <f>W21</f>
        <v>0</v>
      </c>
      <c r="X87" s="5">
        <f t="shared" si="63"/>
        <v>0</v>
      </c>
      <c r="Y87" s="5">
        <f t="shared" si="63"/>
        <v>0</v>
      </c>
      <c r="Z87" s="5">
        <f t="shared" si="63"/>
        <v>0</v>
      </c>
      <c r="AA87" s="5">
        <f t="shared" si="63"/>
        <v>0</v>
      </c>
      <c r="AB87" s="5">
        <f t="shared" si="63"/>
        <v>0</v>
      </c>
      <c r="AC87" s="5">
        <f t="shared" si="63"/>
        <v>0</v>
      </c>
      <c r="AD87" s="5">
        <f t="shared" si="63"/>
        <v>0</v>
      </c>
      <c r="AE87" s="5">
        <f t="shared" si="63"/>
        <v>0</v>
      </c>
      <c r="AF87" s="5">
        <f t="shared" si="63"/>
        <v>0</v>
      </c>
      <c r="AG87" s="5">
        <f t="shared" si="63"/>
        <v>0</v>
      </c>
      <c r="AH87" s="5">
        <f t="shared" si="63"/>
        <v>0</v>
      </c>
      <c r="AI87" s="5">
        <f t="shared" si="63"/>
        <v>0</v>
      </c>
      <c r="AJ87" s="5">
        <f t="shared" si="63"/>
        <v>0</v>
      </c>
      <c r="AK87" s="5">
        <f t="shared" si="63"/>
        <v>0</v>
      </c>
      <c r="AL87" s="5">
        <f t="shared" si="63"/>
        <v>0</v>
      </c>
      <c r="AM87" s="5">
        <f t="shared" si="63"/>
        <v>0</v>
      </c>
      <c r="AN87" s="5">
        <f t="shared" si="63"/>
        <v>0</v>
      </c>
      <c r="AO87" s="5">
        <f t="shared" si="63"/>
        <v>0</v>
      </c>
      <c r="AP87" s="5">
        <f t="shared" si="63"/>
        <v>0</v>
      </c>
      <c r="AQ87" s="5">
        <f t="shared" si="63"/>
        <v>0</v>
      </c>
      <c r="AR87" s="5">
        <f t="shared" si="63"/>
        <v>0</v>
      </c>
      <c r="AS87" s="5">
        <f t="shared" si="63"/>
        <v>0</v>
      </c>
      <c r="AT87" s="5">
        <f t="shared" si="63"/>
        <v>0</v>
      </c>
      <c r="AU87" s="5">
        <f t="shared" si="63"/>
        <v>0</v>
      </c>
      <c r="AV87" s="5">
        <f t="shared" si="63"/>
        <v>0</v>
      </c>
      <c r="AW87" s="5">
        <f t="shared" si="63"/>
        <v>0</v>
      </c>
      <c r="AX87" s="5">
        <f t="shared" si="63"/>
        <v>0</v>
      </c>
      <c r="AY87" s="5">
        <f t="shared" si="63"/>
        <v>0</v>
      </c>
      <c r="AZ87" s="5">
        <f t="shared" si="63"/>
        <v>0</v>
      </c>
      <c r="BA87" s="5">
        <f t="shared" si="63"/>
        <v>0</v>
      </c>
      <c r="BB87" s="5">
        <f t="shared" si="63"/>
        <v>0</v>
      </c>
      <c r="BC87" s="5">
        <f t="shared" si="63"/>
        <v>0</v>
      </c>
      <c r="BD87" s="5">
        <f t="shared" si="63"/>
        <v>0</v>
      </c>
      <c r="BE87" s="5">
        <f t="shared" si="63"/>
        <v>0</v>
      </c>
      <c r="BF87" s="5">
        <f t="shared" si="63"/>
        <v>0</v>
      </c>
      <c r="BG87" s="5">
        <f t="shared" si="63"/>
        <v>0</v>
      </c>
      <c r="BH87" s="5">
        <f t="shared" si="63"/>
        <v>0</v>
      </c>
      <c r="BI87" s="5">
        <f t="shared" si="63"/>
        <v>0</v>
      </c>
      <c r="BJ87" s="5">
        <f t="shared" si="63"/>
        <v>0</v>
      </c>
      <c r="BK87" s="5">
        <f t="shared" si="63"/>
        <v>0</v>
      </c>
      <c r="BL87" s="5">
        <f t="shared" si="63"/>
        <v>0</v>
      </c>
      <c r="BM87" s="5">
        <f t="shared" si="63"/>
        <v>0</v>
      </c>
      <c r="BN87" s="5">
        <f t="shared" si="63"/>
        <v>0</v>
      </c>
      <c r="BO87" s="5">
        <f t="shared" si="64"/>
        <v>0</v>
      </c>
    </row>
    <row r="88" spans="1:69" ht="15" customHeight="1" x14ac:dyDescent="0.25">
      <c r="A88" s="104"/>
      <c r="B88" s="5"/>
      <c r="C88" s="93"/>
      <c r="D88" s="5">
        <f t="shared" si="63"/>
        <v>0</v>
      </c>
      <c r="E88" s="5">
        <f t="shared" si="63"/>
        <v>0</v>
      </c>
      <c r="F88" s="5">
        <f t="shared" si="63"/>
        <v>0</v>
      </c>
      <c r="G88" s="5">
        <f t="shared" si="63"/>
        <v>0</v>
      </c>
      <c r="H88" s="5">
        <f t="shared" si="63"/>
        <v>0</v>
      </c>
      <c r="I88" s="5">
        <f t="shared" si="63"/>
        <v>0</v>
      </c>
      <c r="J88" s="5">
        <f t="shared" si="63"/>
        <v>0</v>
      </c>
      <c r="K88" s="5">
        <f t="shared" si="63"/>
        <v>0</v>
      </c>
      <c r="L88" s="5">
        <f t="shared" si="63"/>
        <v>0</v>
      </c>
      <c r="M88" s="5">
        <f t="shared" si="63"/>
        <v>0</v>
      </c>
      <c r="N88" s="5">
        <f t="shared" si="63"/>
        <v>0</v>
      </c>
      <c r="O88" s="5">
        <f t="shared" si="63"/>
        <v>0</v>
      </c>
      <c r="P88" s="5">
        <f t="shared" si="63"/>
        <v>0</v>
      </c>
      <c r="Q88" s="5">
        <f t="shared" si="63"/>
        <v>0</v>
      </c>
      <c r="R88" s="5">
        <f t="shared" si="63"/>
        <v>0</v>
      </c>
      <c r="S88" s="5">
        <f t="shared" si="63"/>
        <v>0</v>
      </c>
      <c r="T88" s="5">
        <f t="shared" si="63"/>
        <v>0</v>
      </c>
      <c r="U88" s="5">
        <f t="shared" si="63"/>
        <v>0</v>
      </c>
      <c r="V88" s="5">
        <f t="shared" si="63"/>
        <v>0</v>
      </c>
      <c r="W88" s="5">
        <f>W22</f>
        <v>0</v>
      </c>
      <c r="X88" s="5">
        <f t="shared" si="63"/>
        <v>0</v>
      </c>
      <c r="Y88" s="5">
        <f t="shared" si="63"/>
        <v>0</v>
      </c>
      <c r="Z88" s="5">
        <f t="shared" si="63"/>
        <v>0</v>
      </c>
      <c r="AA88" s="5">
        <f t="shared" si="63"/>
        <v>0</v>
      </c>
      <c r="AB88" s="5">
        <f t="shared" si="63"/>
        <v>0</v>
      </c>
      <c r="AC88" s="5">
        <f t="shared" si="63"/>
        <v>0</v>
      </c>
      <c r="AD88" s="5">
        <f t="shared" si="63"/>
        <v>0</v>
      </c>
      <c r="AE88" s="5">
        <f t="shared" si="63"/>
        <v>0</v>
      </c>
      <c r="AF88" s="5">
        <f t="shared" si="63"/>
        <v>0</v>
      </c>
      <c r="AG88" s="5">
        <f t="shared" si="63"/>
        <v>0</v>
      </c>
      <c r="AH88" s="5">
        <f t="shared" si="63"/>
        <v>0</v>
      </c>
      <c r="AI88" s="5">
        <f t="shared" si="63"/>
        <v>0</v>
      </c>
      <c r="AJ88" s="5">
        <f t="shared" si="63"/>
        <v>0</v>
      </c>
      <c r="AK88" s="5">
        <f t="shared" si="63"/>
        <v>0</v>
      </c>
      <c r="AL88" s="5">
        <f t="shared" si="63"/>
        <v>0</v>
      </c>
      <c r="AM88" s="5">
        <f t="shared" si="63"/>
        <v>0</v>
      </c>
      <c r="AN88" s="5">
        <f t="shared" si="63"/>
        <v>0</v>
      </c>
      <c r="AO88" s="5">
        <f t="shared" si="63"/>
        <v>0</v>
      </c>
      <c r="AP88" s="5">
        <f t="shared" si="63"/>
        <v>0</v>
      </c>
      <c r="AQ88" s="5">
        <f t="shared" si="63"/>
        <v>0</v>
      </c>
      <c r="AR88" s="5">
        <f t="shared" si="63"/>
        <v>0</v>
      </c>
      <c r="AS88" s="5">
        <f t="shared" si="63"/>
        <v>0</v>
      </c>
      <c r="AT88" s="5">
        <f t="shared" si="63"/>
        <v>0</v>
      </c>
      <c r="AU88" s="5">
        <f t="shared" si="63"/>
        <v>0</v>
      </c>
      <c r="AV88" s="5">
        <f t="shared" si="63"/>
        <v>0</v>
      </c>
      <c r="AW88" s="5">
        <f t="shared" si="63"/>
        <v>0</v>
      </c>
      <c r="AX88" s="5">
        <f t="shared" si="63"/>
        <v>0</v>
      </c>
      <c r="AY88" s="5">
        <f t="shared" si="63"/>
        <v>0</v>
      </c>
      <c r="AZ88" s="5">
        <f t="shared" si="63"/>
        <v>0</v>
      </c>
      <c r="BA88" s="5">
        <f t="shared" si="63"/>
        <v>0</v>
      </c>
      <c r="BB88" s="5">
        <f t="shared" si="63"/>
        <v>0</v>
      </c>
      <c r="BC88" s="5">
        <f t="shared" si="63"/>
        <v>0</v>
      </c>
      <c r="BD88" s="5">
        <f t="shared" si="63"/>
        <v>0</v>
      </c>
      <c r="BE88" s="5">
        <f t="shared" si="63"/>
        <v>0</v>
      </c>
      <c r="BF88" s="5">
        <f t="shared" si="63"/>
        <v>0</v>
      </c>
      <c r="BG88" s="5">
        <f t="shared" si="63"/>
        <v>0</v>
      </c>
      <c r="BH88" s="5">
        <f t="shared" si="63"/>
        <v>0</v>
      </c>
      <c r="BI88" s="5">
        <f t="shared" si="63"/>
        <v>0</v>
      </c>
      <c r="BJ88" s="5">
        <f t="shared" si="63"/>
        <v>0</v>
      </c>
      <c r="BK88" s="5">
        <f t="shared" si="63"/>
        <v>0</v>
      </c>
      <c r="BL88" s="5">
        <f t="shared" si="63"/>
        <v>0</v>
      </c>
      <c r="BM88" s="5">
        <f t="shared" si="63"/>
        <v>0</v>
      </c>
      <c r="BN88" s="5">
        <f t="shared" si="63"/>
        <v>0</v>
      </c>
      <c r="BO88" s="5">
        <f t="shared" si="64"/>
        <v>0</v>
      </c>
    </row>
    <row r="89" spans="1:69" ht="15" customHeight="1" x14ac:dyDescent="0.25">
      <c r="A89" s="105"/>
      <c r="B89" s="5"/>
      <c r="C89" s="94"/>
      <c r="D89" s="5">
        <f>D23</f>
        <v>0</v>
      </c>
      <c r="E89" s="5">
        <f>E23</f>
        <v>0</v>
      </c>
      <c r="F89" s="5"/>
      <c r="G89" s="5">
        <f>G23</f>
        <v>0</v>
      </c>
      <c r="H89" s="5">
        <f>H23</f>
        <v>0</v>
      </c>
      <c r="I89" s="5">
        <f>I23</f>
        <v>0</v>
      </c>
      <c r="J89" s="5"/>
      <c r="K89" s="5"/>
      <c r="L89" s="5">
        <f t="shared" si="63"/>
        <v>0</v>
      </c>
      <c r="M89" s="5">
        <f t="shared" si="63"/>
        <v>0</v>
      </c>
      <c r="N89" s="5">
        <f t="shared" si="63"/>
        <v>0</v>
      </c>
      <c r="O89" s="5">
        <f t="shared" si="63"/>
        <v>0</v>
      </c>
      <c r="P89" s="5">
        <f t="shared" si="63"/>
        <v>0</v>
      </c>
      <c r="Q89" s="5">
        <f t="shared" si="63"/>
        <v>0</v>
      </c>
      <c r="R89" s="5">
        <f t="shared" si="63"/>
        <v>0</v>
      </c>
      <c r="S89" s="5">
        <f t="shared" ref="S89:AW89" si="65">S23</f>
        <v>0</v>
      </c>
      <c r="T89" s="5">
        <f t="shared" si="65"/>
        <v>0</v>
      </c>
      <c r="U89" s="5">
        <f t="shared" si="65"/>
        <v>0</v>
      </c>
      <c r="V89" s="5">
        <f t="shared" si="65"/>
        <v>0</v>
      </c>
      <c r="W89" s="5">
        <f>W23</f>
        <v>0</v>
      </c>
      <c r="X89" s="5">
        <f t="shared" si="65"/>
        <v>0</v>
      </c>
      <c r="Y89" s="5">
        <f t="shared" si="65"/>
        <v>0</v>
      </c>
      <c r="Z89" s="5">
        <f t="shared" si="65"/>
        <v>0</v>
      </c>
      <c r="AA89" s="5">
        <f t="shared" si="65"/>
        <v>0</v>
      </c>
      <c r="AB89" s="5">
        <f t="shared" si="65"/>
        <v>0</v>
      </c>
      <c r="AC89" s="5">
        <f t="shared" si="65"/>
        <v>0</v>
      </c>
      <c r="AD89" s="5">
        <f t="shared" si="65"/>
        <v>0</v>
      </c>
      <c r="AE89" s="5">
        <f t="shared" si="65"/>
        <v>0</v>
      </c>
      <c r="AF89" s="5">
        <f t="shared" si="65"/>
        <v>0</v>
      </c>
      <c r="AG89" s="5">
        <f t="shared" si="65"/>
        <v>0</v>
      </c>
      <c r="AH89" s="5">
        <f t="shared" si="65"/>
        <v>0</v>
      </c>
      <c r="AI89" s="5">
        <f t="shared" si="65"/>
        <v>0</v>
      </c>
      <c r="AJ89" s="5">
        <f t="shared" si="65"/>
        <v>0</v>
      </c>
      <c r="AK89" s="5">
        <f t="shared" si="65"/>
        <v>0</v>
      </c>
      <c r="AL89" s="5">
        <f t="shared" si="65"/>
        <v>0</v>
      </c>
      <c r="AM89" s="5">
        <f t="shared" si="65"/>
        <v>0</v>
      </c>
      <c r="AN89" s="5">
        <f t="shared" si="65"/>
        <v>0</v>
      </c>
      <c r="AO89" s="5">
        <f t="shared" si="65"/>
        <v>0</v>
      </c>
      <c r="AP89" s="5">
        <f t="shared" si="65"/>
        <v>0</v>
      </c>
      <c r="AQ89" s="5">
        <f t="shared" si="65"/>
        <v>0</v>
      </c>
      <c r="AR89" s="5">
        <f t="shared" si="65"/>
        <v>0</v>
      </c>
      <c r="AS89" s="5">
        <f t="shared" si="65"/>
        <v>0</v>
      </c>
      <c r="AT89" s="5">
        <f t="shared" si="65"/>
        <v>0</v>
      </c>
      <c r="AU89" s="5">
        <f t="shared" si="65"/>
        <v>0</v>
      </c>
      <c r="AV89" s="5">
        <f t="shared" si="65"/>
        <v>0</v>
      </c>
      <c r="AW89" s="5">
        <f t="shared" si="65"/>
        <v>0</v>
      </c>
      <c r="AX89" s="5"/>
      <c r="AY89" s="5">
        <f t="shared" ref="AY89:BM89" si="66">AY23</f>
        <v>0</v>
      </c>
      <c r="AZ89" s="5">
        <f t="shared" si="66"/>
        <v>0</v>
      </c>
      <c r="BA89" s="5">
        <f t="shared" si="66"/>
        <v>0</v>
      </c>
      <c r="BB89" s="5">
        <f t="shared" si="66"/>
        <v>0</v>
      </c>
      <c r="BC89" s="5">
        <f t="shared" si="66"/>
        <v>0</v>
      </c>
      <c r="BD89" s="5">
        <f t="shared" si="66"/>
        <v>0</v>
      </c>
      <c r="BE89" s="5">
        <f t="shared" si="66"/>
        <v>0</v>
      </c>
      <c r="BF89" s="5">
        <f t="shared" si="66"/>
        <v>0</v>
      </c>
      <c r="BG89" s="5">
        <f t="shared" si="66"/>
        <v>0</v>
      </c>
      <c r="BH89" s="5">
        <f t="shared" si="66"/>
        <v>0</v>
      </c>
      <c r="BI89" s="5">
        <f t="shared" si="66"/>
        <v>0</v>
      </c>
      <c r="BJ89" s="5">
        <f t="shared" si="66"/>
        <v>0</v>
      </c>
      <c r="BK89" s="5">
        <f t="shared" si="66"/>
        <v>0</v>
      </c>
      <c r="BL89" s="5">
        <f t="shared" si="66"/>
        <v>0</v>
      </c>
      <c r="BM89" s="5">
        <f t="shared" si="66"/>
        <v>0</v>
      </c>
      <c r="BN89" s="5"/>
      <c r="BO89" s="5"/>
    </row>
    <row r="90" spans="1:69" ht="17.25" x14ac:dyDescent="0.3">
      <c r="B90" s="16" t="s">
        <v>25</v>
      </c>
      <c r="C90" s="17"/>
      <c r="D90" s="18">
        <f t="shared" ref="D90:BN90" si="67">SUM(D85:D89)</f>
        <v>0</v>
      </c>
      <c r="E90" s="18">
        <f t="shared" si="67"/>
        <v>0</v>
      </c>
      <c r="F90" s="18">
        <f t="shared" si="67"/>
        <v>0</v>
      </c>
      <c r="G90" s="18">
        <f t="shared" si="67"/>
        <v>0</v>
      </c>
      <c r="H90" s="18">
        <f t="shared" si="67"/>
        <v>0</v>
      </c>
      <c r="I90" s="18">
        <f t="shared" si="67"/>
        <v>0</v>
      </c>
      <c r="J90" s="18">
        <f t="shared" si="67"/>
        <v>0</v>
      </c>
      <c r="K90" s="18">
        <f t="shared" si="67"/>
        <v>0</v>
      </c>
      <c r="L90" s="18">
        <f t="shared" si="67"/>
        <v>0</v>
      </c>
      <c r="M90" s="18">
        <f t="shared" si="67"/>
        <v>0</v>
      </c>
      <c r="N90" s="18">
        <f t="shared" si="67"/>
        <v>0.15</v>
      </c>
      <c r="O90" s="18">
        <f t="shared" si="67"/>
        <v>0</v>
      </c>
      <c r="P90" s="18">
        <f t="shared" si="67"/>
        <v>0</v>
      </c>
      <c r="Q90" s="18">
        <f t="shared" si="67"/>
        <v>0</v>
      </c>
      <c r="R90" s="18">
        <f t="shared" si="67"/>
        <v>0</v>
      </c>
      <c r="S90" s="18">
        <f t="shared" si="67"/>
        <v>0</v>
      </c>
      <c r="T90" s="18">
        <f t="shared" si="67"/>
        <v>0</v>
      </c>
      <c r="U90" s="18">
        <f t="shared" si="67"/>
        <v>0</v>
      </c>
      <c r="V90" s="18">
        <f t="shared" si="67"/>
        <v>0</v>
      </c>
      <c r="W90" s="18">
        <f>SUM(W85:W89)</f>
        <v>0</v>
      </c>
      <c r="X90" s="18">
        <f t="shared" si="67"/>
        <v>0</v>
      </c>
      <c r="Y90" s="18">
        <f t="shared" si="67"/>
        <v>0</v>
      </c>
      <c r="Z90" s="18">
        <f t="shared" si="67"/>
        <v>0</v>
      </c>
      <c r="AA90" s="18">
        <f t="shared" si="67"/>
        <v>0</v>
      </c>
      <c r="AB90" s="18">
        <f t="shared" si="67"/>
        <v>0</v>
      </c>
      <c r="AC90" s="18">
        <f t="shared" si="67"/>
        <v>0</v>
      </c>
      <c r="AD90" s="18">
        <f t="shared" si="67"/>
        <v>0</v>
      </c>
      <c r="AE90" s="18">
        <f t="shared" si="67"/>
        <v>0</v>
      </c>
      <c r="AF90" s="18">
        <f t="shared" si="67"/>
        <v>0</v>
      </c>
      <c r="AG90" s="18">
        <f t="shared" si="67"/>
        <v>0</v>
      </c>
      <c r="AH90" s="18">
        <f t="shared" si="67"/>
        <v>0</v>
      </c>
      <c r="AI90" s="18">
        <f t="shared" si="67"/>
        <v>0</v>
      </c>
      <c r="AJ90" s="18">
        <f t="shared" si="67"/>
        <v>0</v>
      </c>
      <c r="AK90" s="18">
        <f t="shared" si="67"/>
        <v>0</v>
      </c>
      <c r="AL90" s="18">
        <f t="shared" si="67"/>
        <v>0</v>
      </c>
      <c r="AM90" s="18">
        <f t="shared" si="67"/>
        <v>0</v>
      </c>
      <c r="AN90" s="18">
        <f t="shared" si="67"/>
        <v>0.03</v>
      </c>
      <c r="AO90" s="18">
        <f t="shared" si="67"/>
        <v>0</v>
      </c>
      <c r="AP90" s="18">
        <f t="shared" si="67"/>
        <v>0</v>
      </c>
      <c r="AQ90" s="18">
        <f t="shared" si="67"/>
        <v>0</v>
      </c>
      <c r="AR90" s="18">
        <f t="shared" si="67"/>
        <v>0</v>
      </c>
      <c r="AS90" s="18">
        <f t="shared" si="67"/>
        <v>0</v>
      </c>
      <c r="AT90" s="18">
        <f t="shared" si="67"/>
        <v>0</v>
      </c>
      <c r="AU90" s="18">
        <f t="shared" si="67"/>
        <v>0</v>
      </c>
      <c r="AV90" s="18">
        <f t="shared" si="67"/>
        <v>0</v>
      </c>
      <c r="AW90" s="18">
        <f t="shared" si="67"/>
        <v>0</v>
      </c>
      <c r="AX90" s="18">
        <f t="shared" si="67"/>
        <v>0</v>
      </c>
      <c r="AY90" s="18">
        <f t="shared" si="67"/>
        <v>0</v>
      </c>
      <c r="AZ90" s="18">
        <f t="shared" si="67"/>
        <v>0</v>
      </c>
      <c r="BA90" s="18">
        <f t="shared" si="67"/>
        <v>0</v>
      </c>
      <c r="BB90" s="18">
        <f t="shared" si="67"/>
        <v>0</v>
      </c>
      <c r="BC90" s="18">
        <f t="shared" si="67"/>
        <v>0</v>
      </c>
      <c r="BD90" s="18">
        <f t="shared" si="67"/>
        <v>0</v>
      </c>
      <c r="BE90" s="18">
        <f t="shared" si="67"/>
        <v>0</v>
      </c>
      <c r="BF90" s="18">
        <f t="shared" si="67"/>
        <v>0</v>
      </c>
      <c r="BG90" s="18">
        <f t="shared" si="67"/>
        <v>0</v>
      </c>
      <c r="BH90" s="18">
        <f t="shared" si="67"/>
        <v>0</v>
      </c>
      <c r="BI90" s="18">
        <f t="shared" si="67"/>
        <v>0</v>
      </c>
      <c r="BJ90" s="18">
        <f t="shared" si="67"/>
        <v>0</v>
      </c>
      <c r="BK90" s="18">
        <f t="shared" si="67"/>
        <v>0</v>
      </c>
      <c r="BL90" s="18">
        <f t="shared" si="67"/>
        <v>0</v>
      </c>
      <c r="BM90" s="18">
        <f t="shared" si="67"/>
        <v>0</v>
      </c>
      <c r="BN90" s="18">
        <f t="shared" si="67"/>
        <v>0</v>
      </c>
      <c r="BO90" s="18">
        <f t="shared" ref="BO90" si="68">SUM(BO85:BO89)</f>
        <v>0</v>
      </c>
    </row>
    <row r="91" spans="1:69" ht="17.25" x14ac:dyDescent="0.3">
      <c r="B91" s="16" t="s">
        <v>26</v>
      </c>
      <c r="C91" s="17"/>
      <c r="D91" s="19">
        <f t="shared" ref="D91:BN91" si="69">PRODUCT(D90,$F$4)</f>
        <v>0</v>
      </c>
      <c r="E91" s="19">
        <f t="shared" si="69"/>
        <v>0</v>
      </c>
      <c r="F91" s="19">
        <f t="shared" si="69"/>
        <v>0</v>
      </c>
      <c r="G91" s="19">
        <f t="shared" si="69"/>
        <v>0</v>
      </c>
      <c r="H91" s="19">
        <f t="shared" si="69"/>
        <v>0</v>
      </c>
      <c r="I91" s="19">
        <f t="shared" si="69"/>
        <v>0</v>
      </c>
      <c r="J91" s="19">
        <f t="shared" si="69"/>
        <v>0</v>
      </c>
      <c r="K91" s="19">
        <f t="shared" si="69"/>
        <v>0</v>
      </c>
      <c r="L91" s="19">
        <f t="shared" si="69"/>
        <v>0</v>
      </c>
      <c r="M91" s="19">
        <f t="shared" si="69"/>
        <v>0</v>
      </c>
      <c r="N91" s="19">
        <f t="shared" si="69"/>
        <v>0.15</v>
      </c>
      <c r="O91" s="19">
        <f t="shared" si="69"/>
        <v>0</v>
      </c>
      <c r="P91" s="19">
        <f t="shared" si="69"/>
        <v>0</v>
      </c>
      <c r="Q91" s="19">
        <f t="shared" si="69"/>
        <v>0</v>
      </c>
      <c r="R91" s="19">
        <f t="shared" si="69"/>
        <v>0</v>
      </c>
      <c r="S91" s="19">
        <f t="shared" si="69"/>
        <v>0</v>
      </c>
      <c r="T91" s="19">
        <f t="shared" si="69"/>
        <v>0</v>
      </c>
      <c r="U91" s="19">
        <f t="shared" si="69"/>
        <v>0</v>
      </c>
      <c r="V91" s="19">
        <f t="shared" si="69"/>
        <v>0</v>
      </c>
      <c r="W91" s="19">
        <f>PRODUCT(W90,$F$4)</f>
        <v>0</v>
      </c>
      <c r="X91" s="19">
        <f t="shared" si="69"/>
        <v>0</v>
      </c>
      <c r="Y91" s="19">
        <f t="shared" si="69"/>
        <v>0</v>
      </c>
      <c r="Z91" s="19">
        <f t="shared" si="69"/>
        <v>0</v>
      </c>
      <c r="AA91" s="19">
        <f t="shared" si="69"/>
        <v>0</v>
      </c>
      <c r="AB91" s="19">
        <f t="shared" si="69"/>
        <v>0</v>
      </c>
      <c r="AC91" s="19">
        <f t="shared" si="69"/>
        <v>0</v>
      </c>
      <c r="AD91" s="19">
        <f t="shared" si="69"/>
        <v>0</v>
      </c>
      <c r="AE91" s="19">
        <f t="shared" si="69"/>
        <v>0</v>
      </c>
      <c r="AF91" s="19">
        <f t="shared" si="69"/>
        <v>0</v>
      </c>
      <c r="AG91" s="19">
        <f t="shared" si="69"/>
        <v>0</v>
      </c>
      <c r="AH91" s="19">
        <f t="shared" si="69"/>
        <v>0</v>
      </c>
      <c r="AI91" s="19">
        <f t="shared" si="69"/>
        <v>0</v>
      </c>
      <c r="AJ91" s="19">
        <f t="shared" si="69"/>
        <v>0</v>
      </c>
      <c r="AK91" s="19">
        <f t="shared" si="69"/>
        <v>0</v>
      </c>
      <c r="AL91" s="19">
        <f t="shared" si="69"/>
        <v>0</v>
      </c>
      <c r="AM91" s="19">
        <f t="shared" si="69"/>
        <v>0</v>
      </c>
      <c r="AN91" s="19">
        <f t="shared" si="69"/>
        <v>0.03</v>
      </c>
      <c r="AO91" s="19">
        <f t="shared" si="69"/>
        <v>0</v>
      </c>
      <c r="AP91" s="19">
        <f t="shared" si="69"/>
        <v>0</v>
      </c>
      <c r="AQ91" s="19">
        <f t="shared" si="69"/>
        <v>0</v>
      </c>
      <c r="AR91" s="19">
        <f t="shared" si="69"/>
        <v>0</v>
      </c>
      <c r="AS91" s="19">
        <f t="shared" si="69"/>
        <v>0</v>
      </c>
      <c r="AT91" s="19">
        <f t="shared" si="69"/>
        <v>0</v>
      </c>
      <c r="AU91" s="19">
        <f t="shared" si="69"/>
        <v>0</v>
      </c>
      <c r="AV91" s="19">
        <f t="shared" si="69"/>
        <v>0</v>
      </c>
      <c r="AW91" s="19">
        <f t="shared" si="69"/>
        <v>0</v>
      </c>
      <c r="AX91" s="19">
        <f t="shared" si="69"/>
        <v>0</v>
      </c>
      <c r="AY91" s="19">
        <f t="shared" si="69"/>
        <v>0</v>
      </c>
      <c r="AZ91" s="19">
        <f t="shared" si="69"/>
        <v>0</v>
      </c>
      <c r="BA91" s="19">
        <f t="shared" si="69"/>
        <v>0</v>
      </c>
      <c r="BB91" s="19">
        <f t="shared" si="69"/>
        <v>0</v>
      </c>
      <c r="BC91" s="19">
        <f t="shared" si="69"/>
        <v>0</v>
      </c>
      <c r="BD91" s="19">
        <f t="shared" si="69"/>
        <v>0</v>
      </c>
      <c r="BE91" s="19">
        <f t="shared" si="69"/>
        <v>0</v>
      </c>
      <c r="BF91" s="19">
        <f t="shared" si="69"/>
        <v>0</v>
      </c>
      <c r="BG91" s="19">
        <f t="shared" si="69"/>
        <v>0</v>
      </c>
      <c r="BH91" s="19">
        <f t="shared" si="69"/>
        <v>0</v>
      </c>
      <c r="BI91" s="19">
        <f t="shared" si="69"/>
        <v>0</v>
      </c>
      <c r="BJ91" s="19">
        <f t="shared" si="69"/>
        <v>0</v>
      </c>
      <c r="BK91" s="19">
        <f t="shared" si="69"/>
        <v>0</v>
      </c>
      <c r="BL91" s="19">
        <f t="shared" si="69"/>
        <v>0</v>
      </c>
      <c r="BM91" s="19">
        <f t="shared" si="69"/>
        <v>0</v>
      </c>
      <c r="BN91" s="19">
        <f t="shared" si="69"/>
        <v>0</v>
      </c>
      <c r="BO91" s="19">
        <f t="shared" ref="BO91" si="70">PRODUCT(BO90,$F$4)</f>
        <v>0</v>
      </c>
    </row>
    <row r="93" spans="1:69" ht="17.25" x14ac:dyDescent="0.3">
      <c r="A93" s="22"/>
      <c r="B93" s="23" t="s">
        <v>28</v>
      </c>
      <c r="C93" s="24" t="s">
        <v>29</v>
      </c>
      <c r="D93" s="25">
        <f t="shared" ref="D93:BN93" si="71">D42</f>
        <v>67.27</v>
      </c>
      <c r="E93" s="25">
        <f t="shared" si="71"/>
        <v>66</v>
      </c>
      <c r="F93" s="25">
        <f t="shared" si="71"/>
        <v>97.36</v>
      </c>
      <c r="G93" s="25">
        <f t="shared" si="71"/>
        <v>599.94000000000005</v>
      </c>
      <c r="H93" s="25">
        <f t="shared" si="71"/>
        <v>925.9</v>
      </c>
      <c r="I93" s="25">
        <f t="shared" si="71"/>
        <v>590</v>
      </c>
      <c r="J93" s="25">
        <f t="shared" si="71"/>
        <v>71.38</v>
      </c>
      <c r="K93" s="25">
        <f t="shared" si="71"/>
        <v>662.44</v>
      </c>
      <c r="L93" s="25">
        <f t="shared" si="71"/>
        <v>200.83</v>
      </c>
      <c r="M93" s="25">
        <f t="shared" si="71"/>
        <v>355</v>
      </c>
      <c r="N93" s="25">
        <f t="shared" si="71"/>
        <v>99.49</v>
      </c>
      <c r="O93" s="25">
        <f t="shared" si="71"/>
        <v>320.32</v>
      </c>
      <c r="P93" s="25">
        <f t="shared" si="71"/>
        <v>231.58</v>
      </c>
      <c r="Q93" s="25">
        <f t="shared" si="71"/>
        <v>216.66</v>
      </c>
      <c r="R93" s="25">
        <f t="shared" si="71"/>
        <v>0</v>
      </c>
      <c r="S93" s="25">
        <f t="shared" si="71"/>
        <v>130</v>
      </c>
      <c r="T93" s="25">
        <f t="shared" si="71"/>
        <v>146</v>
      </c>
      <c r="U93" s="25">
        <f t="shared" si="71"/>
        <v>870</v>
      </c>
      <c r="V93" s="25">
        <f t="shared" si="71"/>
        <v>121.57</v>
      </c>
      <c r="W93" s="25">
        <f>W42</f>
        <v>0</v>
      </c>
      <c r="X93" s="25">
        <f t="shared" si="71"/>
        <v>5.3</v>
      </c>
      <c r="Y93" s="25">
        <f t="shared" si="71"/>
        <v>0</v>
      </c>
      <c r="Z93" s="25">
        <f t="shared" si="71"/>
        <v>239.76</v>
      </c>
      <c r="AA93" s="25">
        <f t="shared" si="71"/>
        <v>324.92</v>
      </c>
      <c r="AB93" s="25">
        <f t="shared" si="71"/>
        <v>273.52999999999997</v>
      </c>
      <c r="AC93" s="25">
        <f t="shared" si="71"/>
        <v>288.5</v>
      </c>
      <c r="AD93" s="25">
        <f t="shared" si="71"/>
        <v>95.22</v>
      </c>
      <c r="AE93" s="25">
        <f t="shared" si="71"/>
        <v>300</v>
      </c>
      <c r="AF93" s="25">
        <f t="shared" si="71"/>
        <v>149</v>
      </c>
      <c r="AG93" s="25">
        <f t="shared" si="71"/>
        <v>210.25</v>
      </c>
      <c r="AH93" s="25">
        <f t="shared" si="71"/>
        <v>55</v>
      </c>
      <c r="AI93" s="25">
        <f t="shared" si="71"/>
        <v>65.75</v>
      </c>
      <c r="AJ93" s="25">
        <f t="shared" si="71"/>
        <v>43.56</v>
      </c>
      <c r="AK93" s="25">
        <f t="shared" si="71"/>
        <v>190</v>
      </c>
      <c r="AL93" s="25">
        <f t="shared" si="71"/>
        <v>165</v>
      </c>
      <c r="AM93" s="25">
        <f t="shared" si="71"/>
        <v>0</v>
      </c>
      <c r="AN93" s="25">
        <f t="shared" si="71"/>
        <v>250</v>
      </c>
      <c r="AO93" s="25">
        <f t="shared" si="71"/>
        <v>0</v>
      </c>
      <c r="AP93" s="25">
        <f t="shared" si="71"/>
        <v>190</v>
      </c>
      <c r="AQ93" s="25">
        <f t="shared" si="71"/>
        <v>86.38</v>
      </c>
      <c r="AR93" s="25">
        <f t="shared" si="71"/>
        <v>70</v>
      </c>
      <c r="AS93" s="25">
        <f t="shared" si="71"/>
        <v>150</v>
      </c>
      <c r="AT93" s="25">
        <f t="shared" si="71"/>
        <v>70.739999999999995</v>
      </c>
      <c r="AU93" s="25">
        <f t="shared" si="71"/>
        <v>64.290000000000006</v>
      </c>
      <c r="AV93" s="25">
        <f t="shared" si="71"/>
        <v>62.5</v>
      </c>
      <c r="AW93" s="25">
        <f t="shared" si="71"/>
        <v>114.28</v>
      </c>
      <c r="AX93" s="25">
        <f t="shared" si="71"/>
        <v>84.44</v>
      </c>
      <c r="AY93" s="25">
        <f t="shared" si="71"/>
        <v>75</v>
      </c>
      <c r="AZ93" s="25">
        <f t="shared" si="71"/>
        <v>110</v>
      </c>
      <c r="BA93" s="25">
        <f t="shared" si="71"/>
        <v>225</v>
      </c>
      <c r="BB93" s="25">
        <f t="shared" si="71"/>
        <v>364</v>
      </c>
      <c r="BC93" s="25">
        <f t="shared" si="71"/>
        <v>550</v>
      </c>
      <c r="BD93" s="25">
        <f t="shared" si="71"/>
        <v>195.06</v>
      </c>
      <c r="BE93" s="25">
        <f t="shared" si="71"/>
        <v>330</v>
      </c>
      <c r="BF93" s="25">
        <f t="shared" si="71"/>
        <v>0</v>
      </c>
      <c r="BG93" s="25">
        <f t="shared" si="71"/>
        <v>29</v>
      </c>
      <c r="BH93" s="25">
        <f t="shared" si="71"/>
        <v>39</v>
      </c>
      <c r="BI93" s="25">
        <f t="shared" si="71"/>
        <v>49</v>
      </c>
      <c r="BJ93" s="25">
        <f t="shared" si="71"/>
        <v>19</v>
      </c>
      <c r="BK93" s="25">
        <f t="shared" si="71"/>
        <v>57.3</v>
      </c>
      <c r="BL93" s="25">
        <f t="shared" si="71"/>
        <v>276.20999999999998</v>
      </c>
      <c r="BM93" s="25">
        <f t="shared" si="71"/>
        <v>154.44</v>
      </c>
      <c r="BN93" s="25">
        <f t="shared" si="71"/>
        <v>14.89</v>
      </c>
      <c r="BO93" s="25">
        <f t="shared" ref="BO93" si="72">BO42</f>
        <v>6</v>
      </c>
    </row>
    <row r="94" spans="1:69" ht="17.25" x14ac:dyDescent="0.3">
      <c r="B94" s="16" t="s">
        <v>30</v>
      </c>
      <c r="C94" s="17" t="s">
        <v>29</v>
      </c>
      <c r="D94" s="18">
        <f t="shared" ref="D94:BN94" si="73">D93/1000</f>
        <v>6.7269999999999996E-2</v>
      </c>
      <c r="E94" s="18">
        <f t="shared" si="73"/>
        <v>6.6000000000000003E-2</v>
      </c>
      <c r="F94" s="18">
        <f t="shared" si="73"/>
        <v>9.7360000000000002E-2</v>
      </c>
      <c r="G94" s="18">
        <f t="shared" si="73"/>
        <v>0.59994000000000003</v>
      </c>
      <c r="H94" s="18">
        <f t="shared" si="73"/>
        <v>0.92589999999999995</v>
      </c>
      <c r="I94" s="18">
        <f t="shared" si="73"/>
        <v>0.59</v>
      </c>
      <c r="J94" s="18">
        <f t="shared" si="73"/>
        <v>7.1379999999999999E-2</v>
      </c>
      <c r="K94" s="18">
        <f t="shared" si="73"/>
        <v>0.66244000000000003</v>
      </c>
      <c r="L94" s="18">
        <f t="shared" si="73"/>
        <v>0.20083000000000001</v>
      </c>
      <c r="M94" s="18">
        <f t="shared" si="73"/>
        <v>0.35499999999999998</v>
      </c>
      <c r="N94" s="18">
        <f t="shared" si="73"/>
        <v>9.9489999999999995E-2</v>
      </c>
      <c r="O94" s="18">
        <f t="shared" si="73"/>
        <v>0.32031999999999999</v>
      </c>
      <c r="P94" s="18">
        <f t="shared" si="73"/>
        <v>0.23158000000000001</v>
      </c>
      <c r="Q94" s="18">
        <f t="shared" si="73"/>
        <v>0.21665999999999999</v>
      </c>
      <c r="R94" s="18">
        <f t="shared" si="73"/>
        <v>0</v>
      </c>
      <c r="S94" s="18">
        <f t="shared" si="73"/>
        <v>0.13</v>
      </c>
      <c r="T94" s="18">
        <f t="shared" si="73"/>
        <v>0.14599999999999999</v>
      </c>
      <c r="U94" s="18">
        <f t="shared" si="73"/>
        <v>0.87</v>
      </c>
      <c r="V94" s="18">
        <f t="shared" si="73"/>
        <v>0.12157</v>
      </c>
      <c r="W94" s="18">
        <f>W93/1000</f>
        <v>0</v>
      </c>
      <c r="X94" s="18">
        <f t="shared" si="73"/>
        <v>5.3E-3</v>
      </c>
      <c r="Y94" s="18">
        <f t="shared" si="73"/>
        <v>0</v>
      </c>
      <c r="Z94" s="18">
        <f t="shared" si="73"/>
        <v>0.23976</v>
      </c>
      <c r="AA94" s="18">
        <f t="shared" si="73"/>
        <v>0.32492000000000004</v>
      </c>
      <c r="AB94" s="18">
        <f t="shared" si="73"/>
        <v>0.27353</v>
      </c>
      <c r="AC94" s="18">
        <f t="shared" si="73"/>
        <v>0.28849999999999998</v>
      </c>
      <c r="AD94" s="18">
        <f t="shared" si="73"/>
        <v>9.5219999999999999E-2</v>
      </c>
      <c r="AE94" s="18">
        <f t="shared" si="73"/>
        <v>0.3</v>
      </c>
      <c r="AF94" s="18">
        <f t="shared" si="73"/>
        <v>0.14899999999999999</v>
      </c>
      <c r="AG94" s="18">
        <f t="shared" si="73"/>
        <v>0.21024999999999999</v>
      </c>
      <c r="AH94" s="18">
        <f t="shared" si="73"/>
        <v>5.5E-2</v>
      </c>
      <c r="AI94" s="18">
        <f t="shared" si="73"/>
        <v>6.5750000000000003E-2</v>
      </c>
      <c r="AJ94" s="18">
        <f t="shared" si="73"/>
        <v>4.3560000000000001E-2</v>
      </c>
      <c r="AK94" s="18">
        <f t="shared" si="73"/>
        <v>0.19</v>
      </c>
      <c r="AL94" s="18">
        <f t="shared" si="73"/>
        <v>0.16500000000000001</v>
      </c>
      <c r="AM94" s="18">
        <f t="shared" si="73"/>
        <v>0</v>
      </c>
      <c r="AN94" s="18">
        <f t="shared" si="73"/>
        <v>0.25</v>
      </c>
      <c r="AO94" s="18">
        <f t="shared" si="73"/>
        <v>0</v>
      </c>
      <c r="AP94" s="18">
        <f t="shared" si="73"/>
        <v>0.19</v>
      </c>
      <c r="AQ94" s="18">
        <f t="shared" si="73"/>
        <v>8.6379999999999998E-2</v>
      </c>
      <c r="AR94" s="18">
        <f t="shared" si="73"/>
        <v>7.0000000000000007E-2</v>
      </c>
      <c r="AS94" s="18">
        <f t="shared" si="73"/>
        <v>0.15</v>
      </c>
      <c r="AT94" s="18">
        <f t="shared" si="73"/>
        <v>7.0739999999999997E-2</v>
      </c>
      <c r="AU94" s="18">
        <f t="shared" si="73"/>
        <v>6.429E-2</v>
      </c>
      <c r="AV94" s="18">
        <f t="shared" si="73"/>
        <v>6.25E-2</v>
      </c>
      <c r="AW94" s="18">
        <f t="shared" si="73"/>
        <v>0.11428000000000001</v>
      </c>
      <c r="AX94" s="18">
        <f t="shared" si="73"/>
        <v>8.4440000000000001E-2</v>
      </c>
      <c r="AY94" s="18">
        <f t="shared" si="73"/>
        <v>7.4999999999999997E-2</v>
      </c>
      <c r="AZ94" s="18">
        <f t="shared" si="73"/>
        <v>0.11</v>
      </c>
      <c r="BA94" s="18">
        <f t="shared" si="73"/>
        <v>0.22500000000000001</v>
      </c>
      <c r="BB94" s="18">
        <f t="shared" si="73"/>
        <v>0.36399999999999999</v>
      </c>
      <c r="BC94" s="18">
        <f t="shared" si="73"/>
        <v>0.55000000000000004</v>
      </c>
      <c r="BD94" s="18">
        <f t="shared" si="73"/>
        <v>0.19506000000000001</v>
      </c>
      <c r="BE94" s="18">
        <f t="shared" si="73"/>
        <v>0.33</v>
      </c>
      <c r="BF94" s="18">
        <f t="shared" si="73"/>
        <v>0</v>
      </c>
      <c r="BG94" s="18">
        <f t="shared" si="73"/>
        <v>2.9000000000000001E-2</v>
      </c>
      <c r="BH94" s="18">
        <f t="shared" si="73"/>
        <v>3.9E-2</v>
      </c>
      <c r="BI94" s="18">
        <f t="shared" si="73"/>
        <v>4.9000000000000002E-2</v>
      </c>
      <c r="BJ94" s="18">
        <f t="shared" si="73"/>
        <v>1.9E-2</v>
      </c>
      <c r="BK94" s="18">
        <f t="shared" si="73"/>
        <v>5.7299999999999997E-2</v>
      </c>
      <c r="BL94" s="18">
        <f t="shared" si="73"/>
        <v>0.27620999999999996</v>
      </c>
      <c r="BM94" s="18">
        <f t="shared" si="73"/>
        <v>0.15443999999999999</v>
      </c>
      <c r="BN94" s="18">
        <f t="shared" si="73"/>
        <v>1.489E-2</v>
      </c>
      <c r="BO94" s="18">
        <f t="shared" ref="BO94" si="74">BO93/1000</f>
        <v>6.0000000000000001E-3</v>
      </c>
    </row>
    <row r="95" spans="1:69" ht="17.25" x14ac:dyDescent="0.3">
      <c r="A95" s="26"/>
      <c r="B95" s="27" t="s">
        <v>31</v>
      </c>
      <c r="C95" s="106"/>
      <c r="D95" s="28">
        <f t="shared" ref="D95:BN95" si="75">D91*D93</f>
        <v>0</v>
      </c>
      <c r="E95" s="28">
        <f t="shared" si="75"/>
        <v>0</v>
      </c>
      <c r="F95" s="28">
        <f t="shared" si="75"/>
        <v>0</v>
      </c>
      <c r="G95" s="28">
        <f t="shared" si="75"/>
        <v>0</v>
      </c>
      <c r="H95" s="28">
        <f t="shared" si="75"/>
        <v>0</v>
      </c>
      <c r="I95" s="28">
        <f t="shared" si="75"/>
        <v>0</v>
      </c>
      <c r="J95" s="28">
        <f t="shared" si="75"/>
        <v>0</v>
      </c>
      <c r="K95" s="28">
        <f t="shared" si="75"/>
        <v>0</v>
      </c>
      <c r="L95" s="28">
        <f t="shared" si="75"/>
        <v>0</v>
      </c>
      <c r="M95" s="28">
        <f t="shared" si="75"/>
        <v>0</v>
      </c>
      <c r="N95" s="28">
        <f t="shared" si="75"/>
        <v>14.923499999999999</v>
      </c>
      <c r="O95" s="28">
        <f t="shared" si="75"/>
        <v>0</v>
      </c>
      <c r="P95" s="28">
        <f t="shared" si="75"/>
        <v>0</v>
      </c>
      <c r="Q95" s="28">
        <f t="shared" si="75"/>
        <v>0</v>
      </c>
      <c r="R95" s="28">
        <f t="shared" si="75"/>
        <v>0</v>
      </c>
      <c r="S95" s="28">
        <f t="shared" si="75"/>
        <v>0</v>
      </c>
      <c r="T95" s="28">
        <f t="shared" si="75"/>
        <v>0</v>
      </c>
      <c r="U95" s="28">
        <f t="shared" si="75"/>
        <v>0</v>
      </c>
      <c r="V95" s="28">
        <f t="shared" si="75"/>
        <v>0</v>
      </c>
      <c r="W95" s="28">
        <f>W91*W93</f>
        <v>0</v>
      </c>
      <c r="X95" s="28">
        <f t="shared" si="75"/>
        <v>0</v>
      </c>
      <c r="Y95" s="28">
        <f t="shared" si="75"/>
        <v>0</v>
      </c>
      <c r="Z95" s="28">
        <f t="shared" si="75"/>
        <v>0</v>
      </c>
      <c r="AA95" s="28">
        <f t="shared" si="75"/>
        <v>0</v>
      </c>
      <c r="AB95" s="28">
        <f t="shared" si="75"/>
        <v>0</v>
      </c>
      <c r="AC95" s="28">
        <f t="shared" si="75"/>
        <v>0</v>
      </c>
      <c r="AD95" s="28">
        <f t="shared" si="75"/>
        <v>0</v>
      </c>
      <c r="AE95" s="28">
        <f t="shared" si="75"/>
        <v>0</v>
      </c>
      <c r="AF95" s="28">
        <f t="shared" si="75"/>
        <v>0</v>
      </c>
      <c r="AG95" s="28">
        <f t="shared" si="75"/>
        <v>0</v>
      </c>
      <c r="AH95" s="28">
        <f t="shared" si="75"/>
        <v>0</v>
      </c>
      <c r="AI95" s="28">
        <f t="shared" si="75"/>
        <v>0</v>
      </c>
      <c r="AJ95" s="28">
        <f t="shared" si="75"/>
        <v>0</v>
      </c>
      <c r="AK95" s="28">
        <f t="shared" si="75"/>
        <v>0</v>
      </c>
      <c r="AL95" s="28">
        <f t="shared" si="75"/>
        <v>0</v>
      </c>
      <c r="AM95" s="28">
        <f t="shared" si="75"/>
        <v>0</v>
      </c>
      <c r="AN95" s="28">
        <f t="shared" si="75"/>
        <v>7.5</v>
      </c>
      <c r="AO95" s="28">
        <f t="shared" si="75"/>
        <v>0</v>
      </c>
      <c r="AP95" s="28">
        <f t="shared" si="75"/>
        <v>0</v>
      </c>
      <c r="AQ95" s="28">
        <f t="shared" si="75"/>
        <v>0</v>
      </c>
      <c r="AR95" s="28">
        <f t="shared" si="75"/>
        <v>0</v>
      </c>
      <c r="AS95" s="28">
        <f t="shared" si="75"/>
        <v>0</v>
      </c>
      <c r="AT95" s="28">
        <f t="shared" si="75"/>
        <v>0</v>
      </c>
      <c r="AU95" s="28">
        <f t="shared" si="75"/>
        <v>0</v>
      </c>
      <c r="AV95" s="28">
        <f t="shared" si="75"/>
        <v>0</v>
      </c>
      <c r="AW95" s="28">
        <f t="shared" si="75"/>
        <v>0</v>
      </c>
      <c r="AX95" s="28">
        <f t="shared" si="75"/>
        <v>0</v>
      </c>
      <c r="AY95" s="28">
        <f t="shared" si="75"/>
        <v>0</v>
      </c>
      <c r="AZ95" s="28">
        <f t="shared" si="75"/>
        <v>0</v>
      </c>
      <c r="BA95" s="28">
        <f t="shared" si="75"/>
        <v>0</v>
      </c>
      <c r="BB95" s="28">
        <f t="shared" si="75"/>
        <v>0</v>
      </c>
      <c r="BC95" s="28">
        <f t="shared" si="75"/>
        <v>0</v>
      </c>
      <c r="BD95" s="28">
        <f t="shared" si="75"/>
        <v>0</v>
      </c>
      <c r="BE95" s="28">
        <f t="shared" si="75"/>
        <v>0</v>
      </c>
      <c r="BF95" s="28">
        <f t="shared" si="75"/>
        <v>0</v>
      </c>
      <c r="BG95" s="28">
        <f t="shared" si="75"/>
        <v>0</v>
      </c>
      <c r="BH95" s="28">
        <f t="shared" si="75"/>
        <v>0</v>
      </c>
      <c r="BI95" s="28">
        <f t="shared" si="75"/>
        <v>0</v>
      </c>
      <c r="BJ95" s="28">
        <f t="shared" si="75"/>
        <v>0</v>
      </c>
      <c r="BK95" s="28">
        <f t="shared" si="75"/>
        <v>0</v>
      </c>
      <c r="BL95" s="28">
        <f t="shared" si="75"/>
        <v>0</v>
      </c>
      <c r="BM95" s="28">
        <f t="shared" si="75"/>
        <v>0</v>
      </c>
      <c r="BN95" s="28">
        <f t="shared" si="75"/>
        <v>0</v>
      </c>
      <c r="BO95" s="28">
        <f t="shared" ref="BO95" si="76">BO91*BO93</f>
        <v>0</v>
      </c>
      <c r="BP95" s="29">
        <f>SUM(D95:BN95)</f>
        <v>22.423499999999997</v>
      </c>
      <c r="BQ95" s="30">
        <f>BP95/$C$7</f>
        <v>22.423499999999997</v>
      </c>
    </row>
    <row r="96" spans="1:69" ht="17.25" x14ac:dyDescent="0.3">
      <c r="A96" s="26"/>
      <c r="B96" s="27" t="s">
        <v>32</v>
      </c>
      <c r="C96" s="106"/>
      <c r="D96" s="28">
        <f t="shared" ref="D96:BN96" si="77">D91*D93</f>
        <v>0</v>
      </c>
      <c r="E96" s="28">
        <f t="shared" si="77"/>
        <v>0</v>
      </c>
      <c r="F96" s="28">
        <f t="shared" si="77"/>
        <v>0</v>
      </c>
      <c r="G96" s="28">
        <f t="shared" si="77"/>
        <v>0</v>
      </c>
      <c r="H96" s="28">
        <f t="shared" si="77"/>
        <v>0</v>
      </c>
      <c r="I96" s="28">
        <f t="shared" si="77"/>
        <v>0</v>
      </c>
      <c r="J96" s="28">
        <f t="shared" si="77"/>
        <v>0</v>
      </c>
      <c r="K96" s="28">
        <f t="shared" si="77"/>
        <v>0</v>
      </c>
      <c r="L96" s="28">
        <f t="shared" si="77"/>
        <v>0</v>
      </c>
      <c r="M96" s="28">
        <f t="shared" si="77"/>
        <v>0</v>
      </c>
      <c r="N96" s="28">
        <f t="shared" si="77"/>
        <v>14.923499999999999</v>
      </c>
      <c r="O96" s="28">
        <f t="shared" si="77"/>
        <v>0</v>
      </c>
      <c r="P96" s="28">
        <f t="shared" si="77"/>
        <v>0</v>
      </c>
      <c r="Q96" s="28">
        <f t="shared" si="77"/>
        <v>0</v>
      </c>
      <c r="R96" s="28">
        <f t="shared" si="77"/>
        <v>0</v>
      </c>
      <c r="S96" s="28">
        <f t="shared" si="77"/>
        <v>0</v>
      </c>
      <c r="T96" s="28">
        <f t="shared" si="77"/>
        <v>0</v>
      </c>
      <c r="U96" s="28">
        <f t="shared" si="77"/>
        <v>0</v>
      </c>
      <c r="V96" s="28">
        <f t="shared" si="77"/>
        <v>0</v>
      </c>
      <c r="W96" s="28">
        <f>W91*W93</f>
        <v>0</v>
      </c>
      <c r="X96" s="28">
        <f t="shared" si="77"/>
        <v>0</v>
      </c>
      <c r="Y96" s="28">
        <f t="shared" si="77"/>
        <v>0</v>
      </c>
      <c r="Z96" s="28">
        <f t="shared" si="77"/>
        <v>0</v>
      </c>
      <c r="AA96" s="28">
        <f t="shared" si="77"/>
        <v>0</v>
      </c>
      <c r="AB96" s="28">
        <f t="shared" si="77"/>
        <v>0</v>
      </c>
      <c r="AC96" s="28">
        <f t="shared" si="77"/>
        <v>0</v>
      </c>
      <c r="AD96" s="28">
        <f t="shared" si="77"/>
        <v>0</v>
      </c>
      <c r="AE96" s="28">
        <f t="shared" si="77"/>
        <v>0</v>
      </c>
      <c r="AF96" s="28">
        <f t="shared" si="77"/>
        <v>0</v>
      </c>
      <c r="AG96" s="28">
        <f t="shared" si="77"/>
        <v>0</v>
      </c>
      <c r="AH96" s="28">
        <f t="shared" si="77"/>
        <v>0</v>
      </c>
      <c r="AI96" s="28">
        <f t="shared" si="77"/>
        <v>0</v>
      </c>
      <c r="AJ96" s="28">
        <f t="shared" si="77"/>
        <v>0</v>
      </c>
      <c r="AK96" s="28">
        <f t="shared" si="77"/>
        <v>0</v>
      </c>
      <c r="AL96" s="28">
        <f t="shared" si="77"/>
        <v>0</v>
      </c>
      <c r="AM96" s="28">
        <f t="shared" si="77"/>
        <v>0</v>
      </c>
      <c r="AN96" s="28">
        <f t="shared" si="77"/>
        <v>7.5</v>
      </c>
      <c r="AO96" s="28">
        <f t="shared" si="77"/>
        <v>0</v>
      </c>
      <c r="AP96" s="28">
        <f t="shared" si="77"/>
        <v>0</v>
      </c>
      <c r="AQ96" s="28">
        <f t="shared" si="77"/>
        <v>0</v>
      </c>
      <c r="AR96" s="28">
        <f t="shared" si="77"/>
        <v>0</v>
      </c>
      <c r="AS96" s="28">
        <f t="shared" si="77"/>
        <v>0</v>
      </c>
      <c r="AT96" s="28">
        <f t="shared" si="77"/>
        <v>0</v>
      </c>
      <c r="AU96" s="28">
        <f t="shared" si="77"/>
        <v>0</v>
      </c>
      <c r="AV96" s="28">
        <f t="shared" si="77"/>
        <v>0</v>
      </c>
      <c r="AW96" s="28">
        <f t="shared" si="77"/>
        <v>0</v>
      </c>
      <c r="AX96" s="28">
        <f t="shared" si="77"/>
        <v>0</v>
      </c>
      <c r="AY96" s="28">
        <f t="shared" si="77"/>
        <v>0</v>
      </c>
      <c r="AZ96" s="28">
        <f t="shared" si="77"/>
        <v>0</v>
      </c>
      <c r="BA96" s="28">
        <f t="shared" si="77"/>
        <v>0</v>
      </c>
      <c r="BB96" s="28">
        <f t="shared" si="77"/>
        <v>0</v>
      </c>
      <c r="BC96" s="28">
        <f t="shared" si="77"/>
        <v>0</v>
      </c>
      <c r="BD96" s="28">
        <f t="shared" si="77"/>
        <v>0</v>
      </c>
      <c r="BE96" s="28">
        <f t="shared" si="77"/>
        <v>0</v>
      </c>
      <c r="BF96" s="28">
        <f t="shared" si="77"/>
        <v>0</v>
      </c>
      <c r="BG96" s="28">
        <f t="shared" si="77"/>
        <v>0</v>
      </c>
      <c r="BH96" s="28">
        <f t="shared" si="77"/>
        <v>0</v>
      </c>
      <c r="BI96" s="28">
        <f t="shared" si="77"/>
        <v>0</v>
      </c>
      <c r="BJ96" s="28">
        <f t="shared" si="77"/>
        <v>0</v>
      </c>
      <c r="BK96" s="28">
        <f t="shared" si="77"/>
        <v>0</v>
      </c>
      <c r="BL96" s="28">
        <f t="shared" si="77"/>
        <v>0</v>
      </c>
      <c r="BM96" s="28">
        <f t="shared" si="77"/>
        <v>0</v>
      </c>
      <c r="BN96" s="28">
        <f t="shared" si="77"/>
        <v>0</v>
      </c>
      <c r="BO96" s="28">
        <f t="shared" ref="BO96" si="78">BO91*BO93</f>
        <v>0</v>
      </c>
      <c r="BP96" s="29">
        <f>SUM(D96:BN96)</f>
        <v>22.423499999999997</v>
      </c>
      <c r="BQ96" s="30">
        <f>BP96/$C$7</f>
        <v>22.423499999999997</v>
      </c>
    </row>
    <row r="98" spans="1:69" x14ac:dyDescent="0.25">
      <c r="K98" t="s">
        <v>2</v>
      </c>
      <c r="Y98" t="s">
        <v>36</v>
      </c>
    </row>
    <row r="99" spans="1:69" ht="15" customHeight="1" x14ac:dyDescent="0.25">
      <c r="A99" s="86"/>
      <c r="B99" s="3" t="s">
        <v>3</v>
      </c>
      <c r="C99" s="88" t="s">
        <v>4</v>
      </c>
      <c r="D99" s="88" t="str">
        <f>D83</f>
        <v>Хлеб пшеничный</v>
      </c>
      <c r="E99" s="88" t="str">
        <f>E83</f>
        <v>Хлеб ржано-пшеничный</v>
      </c>
      <c r="F99" s="88" t="str">
        <f>F83</f>
        <v>Сахар</v>
      </c>
      <c r="G99" s="88" t="str">
        <f>G83</f>
        <v>Чай</v>
      </c>
      <c r="H99" s="46"/>
      <c r="I99" s="88" t="str">
        <f>I83</f>
        <v>Кофейный напиток</v>
      </c>
      <c r="J99" s="88" t="str">
        <f>J83</f>
        <v>Молоко 2,5%</v>
      </c>
      <c r="K99" s="88" t="str">
        <f>K83</f>
        <v>Масло сливочное</v>
      </c>
      <c r="L99" s="88" t="str">
        <f>L83</f>
        <v>Сметана 15%</v>
      </c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88" t="str">
        <f>X83</f>
        <v>Яйцо</v>
      </c>
      <c r="Y99" s="88" t="str">
        <f>Y83</f>
        <v>Икра кабачковая</v>
      </c>
      <c r="Z99" s="46"/>
      <c r="AA99" s="46"/>
      <c r="AB99" s="46"/>
      <c r="AC99" s="88" t="str">
        <f>AC83</f>
        <v>Шиповник</v>
      </c>
      <c r="AD99" s="46"/>
      <c r="AE99" s="46"/>
      <c r="AF99" s="88" t="str">
        <f>AF83</f>
        <v>Лимон</v>
      </c>
      <c r="AG99" s="46"/>
      <c r="AH99" s="46"/>
      <c r="AI99" s="46"/>
      <c r="AJ99" s="46"/>
      <c r="AK99" s="46"/>
      <c r="AL99" s="88" t="str">
        <f>AL83</f>
        <v>Печенье</v>
      </c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88" t="str">
        <f>AX83</f>
        <v>Крупа пшено</v>
      </c>
      <c r="AY99" s="88" t="str">
        <f>AY83</f>
        <v>Крупа ячневая</v>
      </c>
      <c r="AZ99" s="88" t="str">
        <f>AZ83</f>
        <v>Рис</v>
      </c>
      <c r="BA99" s="46"/>
      <c r="BB99" s="46"/>
      <c r="BC99" s="88" t="str">
        <f>BC83</f>
        <v>Фарш говяжий</v>
      </c>
      <c r="BD99" s="88" t="str">
        <f>BD83</f>
        <v>Печень куриная</v>
      </c>
      <c r="BE99" s="46"/>
      <c r="BF99" s="46"/>
      <c r="BG99" s="88" t="str">
        <f t="shared" ref="BG99:BN99" si="79">BG83</f>
        <v>Картофель</v>
      </c>
      <c r="BH99" s="88" t="str">
        <f t="shared" si="79"/>
        <v>Морковь</v>
      </c>
      <c r="BI99" s="88" t="str">
        <f t="shared" si="79"/>
        <v>Лук</v>
      </c>
      <c r="BJ99" s="88" t="str">
        <f t="shared" si="79"/>
        <v>Капуста</v>
      </c>
      <c r="BK99" s="88" t="str">
        <f t="shared" si="79"/>
        <v>Свекла</v>
      </c>
      <c r="BL99" s="88" t="str">
        <f t="shared" si="79"/>
        <v>Томатная паста</v>
      </c>
      <c r="BM99" s="88" t="str">
        <f t="shared" si="79"/>
        <v>Масло растительное</v>
      </c>
      <c r="BN99" s="88" t="str">
        <f t="shared" si="79"/>
        <v>Соль</v>
      </c>
      <c r="BO99" s="88" t="str">
        <f t="shared" ref="BO99" si="80">BO83</f>
        <v>Аскорбиновая кислота</v>
      </c>
      <c r="BP99" s="107" t="s">
        <v>5</v>
      </c>
      <c r="BQ99" s="107" t="s">
        <v>6</v>
      </c>
    </row>
    <row r="100" spans="1:69" ht="29.25" customHeight="1" x14ac:dyDescent="0.25">
      <c r="A100" s="87"/>
      <c r="B100" s="4" t="s">
        <v>7</v>
      </c>
      <c r="C100" s="89"/>
      <c r="D100" s="89"/>
      <c r="E100" s="89"/>
      <c r="F100" s="89"/>
      <c r="G100" s="89"/>
      <c r="H100" s="47"/>
      <c r="I100" s="89"/>
      <c r="J100" s="89"/>
      <c r="K100" s="89"/>
      <c r="L100" s="89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89"/>
      <c r="Y100" s="89"/>
      <c r="Z100" s="47"/>
      <c r="AA100" s="47"/>
      <c r="AB100" s="47"/>
      <c r="AC100" s="89"/>
      <c r="AD100" s="47"/>
      <c r="AE100" s="47"/>
      <c r="AF100" s="89"/>
      <c r="AG100" s="47"/>
      <c r="AH100" s="47"/>
      <c r="AI100" s="47"/>
      <c r="AJ100" s="47"/>
      <c r="AK100" s="47"/>
      <c r="AL100" s="89"/>
      <c r="AM100" s="47"/>
      <c r="AN100" s="47"/>
      <c r="AO100" s="47"/>
      <c r="AP100" s="47"/>
      <c r="AQ100" s="47"/>
      <c r="AR100" s="47"/>
      <c r="AS100" s="47"/>
      <c r="AT100" s="47"/>
      <c r="AU100" s="47"/>
      <c r="AV100" s="47"/>
      <c r="AW100" s="47"/>
      <c r="AX100" s="89"/>
      <c r="AY100" s="89"/>
      <c r="AZ100" s="89"/>
      <c r="BA100" s="47"/>
      <c r="BB100" s="47"/>
      <c r="BC100" s="89"/>
      <c r="BD100" s="89"/>
      <c r="BE100" s="47"/>
      <c r="BF100" s="47"/>
      <c r="BG100" s="89"/>
      <c r="BH100" s="89"/>
      <c r="BI100" s="89"/>
      <c r="BJ100" s="89"/>
      <c r="BK100" s="89"/>
      <c r="BL100" s="89"/>
      <c r="BM100" s="89"/>
      <c r="BN100" s="89"/>
      <c r="BO100" s="89"/>
      <c r="BP100" s="108"/>
      <c r="BQ100" s="108"/>
    </row>
    <row r="101" spans="1:69" ht="15" customHeight="1" x14ac:dyDescent="0.25">
      <c r="A101" s="103" t="s">
        <v>22</v>
      </c>
      <c r="B101" s="14" t="str">
        <f>B23</f>
        <v>Суп молочный с пшеном</v>
      </c>
      <c r="C101" s="92">
        <f>$F$4</f>
        <v>1</v>
      </c>
      <c r="D101" s="5">
        <f t="shared" ref="D101:BN105" si="81">D23</f>
        <v>0</v>
      </c>
      <c r="E101" s="5">
        <f t="shared" si="81"/>
        <v>0</v>
      </c>
      <c r="F101" s="5">
        <f t="shared" si="81"/>
        <v>2E-3</v>
      </c>
      <c r="G101" s="5">
        <f t="shared" si="81"/>
        <v>0</v>
      </c>
      <c r="H101" s="5">
        <f t="shared" si="81"/>
        <v>0</v>
      </c>
      <c r="I101" s="5">
        <f t="shared" si="81"/>
        <v>0</v>
      </c>
      <c r="J101" s="5">
        <f t="shared" si="81"/>
        <v>0.12</v>
      </c>
      <c r="K101" s="5">
        <f t="shared" si="81"/>
        <v>1E-3</v>
      </c>
      <c r="L101" s="5">
        <f t="shared" si="81"/>
        <v>0</v>
      </c>
      <c r="M101" s="5">
        <f t="shared" si="81"/>
        <v>0</v>
      </c>
      <c r="N101" s="5">
        <f t="shared" si="81"/>
        <v>0</v>
      </c>
      <c r="O101" s="5">
        <f t="shared" si="81"/>
        <v>0</v>
      </c>
      <c r="P101" s="5">
        <f t="shared" si="81"/>
        <v>0</v>
      </c>
      <c r="Q101" s="5">
        <f t="shared" si="81"/>
        <v>0</v>
      </c>
      <c r="R101" s="5">
        <f t="shared" si="81"/>
        <v>0</v>
      </c>
      <c r="S101" s="5">
        <f t="shared" si="81"/>
        <v>0</v>
      </c>
      <c r="T101" s="5">
        <f t="shared" si="81"/>
        <v>0</v>
      </c>
      <c r="U101" s="5">
        <f t="shared" si="81"/>
        <v>0</v>
      </c>
      <c r="V101" s="5">
        <f t="shared" si="81"/>
        <v>0</v>
      </c>
      <c r="W101" s="5">
        <f>W23</f>
        <v>0</v>
      </c>
      <c r="X101" s="5">
        <f t="shared" si="81"/>
        <v>0</v>
      </c>
      <c r="Y101" s="5">
        <f t="shared" si="81"/>
        <v>0</v>
      </c>
      <c r="Z101" s="5">
        <f t="shared" si="81"/>
        <v>0</v>
      </c>
      <c r="AA101" s="5">
        <f t="shared" si="81"/>
        <v>0</v>
      </c>
      <c r="AB101" s="5">
        <f t="shared" si="81"/>
        <v>0</v>
      </c>
      <c r="AC101" s="5">
        <f t="shared" si="81"/>
        <v>0</v>
      </c>
      <c r="AD101" s="5">
        <f t="shared" si="81"/>
        <v>0</v>
      </c>
      <c r="AE101" s="5">
        <f t="shared" si="81"/>
        <v>0</v>
      </c>
      <c r="AF101" s="5">
        <f t="shared" si="81"/>
        <v>0</v>
      </c>
      <c r="AG101" s="5">
        <f t="shared" si="81"/>
        <v>0</v>
      </c>
      <c r="AH101" s="5">
        <f t="shared" si="81"/>
        <v>0</v>
      </c>
      <c r="AI101" s="5">
        <f t="shared" si="81"/>
        <v>0</v>
      </c>
      <c r="AJ101" s="5">
        <f t="shared" si="81"/>
        <v>0</v>
      </c>
      <c r="AK101" s="5">
        <f t="shared" si="81"/>
        <v>0</v>
      </c>
      <c r="AL101" s="5">
        <f t="shared" si="81"/>
        <v>0</v>
      </c>
      <c r="AM101" s="5">
        <f t="shared" si="81"/>
        <v>0</v>
      </c>
      <c r="AN101" s="5">
        <f t="shared" si="81"/>
        <v>0</v>
      </c>
      <c r="AO101" s="5">
        <f t="shared" si="81"/>
        <v>0</v>
      </c>
      <c r="AP101" s="5">
        <f t="shared" si="81"/>
        <v>0</v>
      </c>
      <c r="AQ101" s="5">
        <f t="shared" si="81"/>
        <v>0</v>
      </c>
      <c r="AR101" s="5">
        <f t="shared" si="81"/>
        <v>0</v>
      </c>
      <c r="AS101" s="5">
        <f t="shared" si="81"/>
        <v>0</v>
      </c>
      <c r="AT101" s="5">
        <f t="shared" si="81"/>
        <v>0</v>
      </c>
      <c r="AU101" s="5">
        <f t="shared" si="81"/>
        <v>0</v>
      </c>
      <c r="AV101" s="5">
        <f t="shared" si="81"/>
        <v>0</v>
      </c>
      <c r="AW101" s="5">
        <f t="shared" si="81"/>
        <v>0</v>
      </c>
      <c r="AX101" s="5">
        <f t="shared" si="81"/>
        <v>1.6E-2</v>
      </c>
      <c r="AY101" s="5">
        <f t="shared" si="81"/>
        <v>0</v>
      </c>
      <c r="AZ101" s="5">
        <f t="shared" si="81"/>
        <v>0</v>
      </c>
      <c r="BA101" s="5">
        <f t="shared" si="81"/>
        <v>0</v>
      </c>
      <c r="BB101" s="5">
        <f t="shared" si="81"/>
        <v>0</v>
      </c>
      <c r="BC101" s="5">
        <f t="shared" si="81"/>
        <v>0</v>
      </c>
      <c r="BD101" s="5">
        <f t="shared" si="81"/>
        <v>0</v>
      </c>
      <c r="BE101" s="5">
        <f t="shared" si="81"/>
        <v>0</v>
      </c>
      <c r="BF101" s="5">
        <f t="shared" si="81"/>
        <v>0</v>
      </c>
      <c r="BG101" s="5">
        <f t="shared" si="81"/>
        <v>0</v>
      </c>
      <c r="BH101" s="5">
        <f t="shared" si="81"/>
        <v>0</v>
      </c>
      <c r="BI101" s="5">
        <f t="shared" si="81"/>
        <v>0</v>
      </c>
      <c r="BJ101" s="5">
        <f t="shared" si="81"/>
        <v>0</v>
      </c>
      <c r="BK101" s="5">
        <f t="shared" si="81"/>
        <v>0</v>
      </c>
      <c r="BL101" s="5">
        <f t="shared" si="81"/>
        <v>0</v>
      </c>
      <c r="BM101" s="5">
        <f t="shared" si="81"/>
        <v>0</v>
      </c>
      <c r="BN101" s="5">
        <f t="shared" si="81"/>
        <v>5.0000000000000001E-4</v>
      </c>
      <c r="BO101" s="5">
        <f t="shared" ref="BO101:BO104" si="82">BO23</f>
        <v>0</v>
      </c>
    </row>
    <row r="102" spans="1:69" ht="15" customHeight="1" x14ac:dyDescent="0.25">
      <c r="A102" s="104"/>
      <c r="B102" s="14" t="str">
        <f>B24</f>
        <v>Хлеб пшеничный</v>
      </c>
      <c r="C102" s="93"/>
      <c r="D102" s="5">
        <f t="shared" si="81"/>
        <v>0.02</v>
      </c>
      <c r="E102" s="5">
        <f t="shared" si="81"/>
        <v>0</v>
      </c>
      <c r="F102" s="5">
        <f t="shared" si="81"/>
        <v>0</v>
      </c>
      <c r="G102" s="5">
        <f t="shared" si="81"/>
        <v>0</v>
      </c>
      <c r="H102" s="5">
        <f t="shared" si="81"/>
        <v>0</v>
      </c>
      <c r="I102" s="5">
        <f t="shared" si="81"/>
        <v>0</v>
      </c>
      <c r="J102" s="5">
        <f t="shared" si="81"/>
        <v>0</v>
      </c>
      <c r="K102" s="5">
        <f t="shared" si="81"/>
        <v>0</v>
      </c>
      <c r="L102" s="5">
        <f t="shared" si="81"/>
        <v>0</v>
      </c>
      <c r="M102" s="5">
        <f t="shared" si="81"/>
        <v>0</v>
      </c>
      <c r="N102" s="5">
        <f t="shared" si="81"/>
        <v>0</v>
      </c>
      <c r="O102" s="5">
        <f t="shared" si="81"/>
        <v>0</v>
      </c>
      <c r="P102" s="5">
        <f t="shared" si="81"/>
        <v>0</v>
      </c>
      <c r="Q102" s="5">
        <f t="shared" si="81"/>
        <v>0</v>
      </c>
      <c r="R102" s="5">
        <f t="shared" si="81"/>
        <v>0</v>
      </c>
      <c r="S102" s="5">
        <f t="shared" si="81"/>
        <v>0</v>
      </c>
      <c r="T102" s="5">
        <f t="shared" si="81"/>
        <v>0</v>
      </c>
      <c r="U102" s="5">
        <f t="shared" si="81"/>
        <v>0</v>
      </c>
      <c r="V102" s="5">
        <f t="shared" si="81"/>
        <v>0</v>
      </c>
      <c r="W102" s="5">
        <f>W24</f>
        <v>0</v>
      </c>
      <c r="X102" s="5">
        <f t="shared" si="81"/>
        <v>0</v>
      </c>
      <c r="Y102" s="5">
        <f t="shared" si="81"/>
        <v>0</v>
      </c>
      <c r="Z102" s="5">
        <f t="shared" si="81"/>
        <v>0</v>
      </c>
      <c r="AA102" s="5">
        <f t="shared" si="81"/>
        <v>0</v>
      </c>
      <c r="AB102" s="5">
        <f t="shared" si="81"/>
        <v>0</v>
      </c>
      <c r="AC102" s="5">
        <f t="shared" si="81"/>
        <v>0</v>
      </c>
      <c r="AD102" s="5">
        <f t="shared" si="81"/>
        <v>0</v>
      </c>
      <c r="AE102" s="5">
        <f t="shared" si="81"/>
        <v>0</v>
      </c>
      <c r="AF102" s="5">
        <f t="shared" si="81"/>
        <v>0</v>
      </c>
      <c r="AG102" s="5">
        <f t="shared" si="81"/>
        <v>0</v>
      </c>
      <c r="AH102" s="5">
        <f t="shared" si="81"/>
        <v>0</v>
      </c>
      <c r="AI102" s="5">
        <f t="shared" si="81"/>
        <v>0</v>
      </c>
      <c r="AJ102" s="5">
        <f t="shared" si="81"/>
        <v>0</v>
      </c>
      <c r="AK102" s="5">
        <f t="shared" si="81"/>
        <v>0</v>
      </c>
      <c r="AL102" s="5">
        <f t="shared" si="81"/>
        <v>0</v>
      </c>
      <c r="AM102" s="5">
        <f t="shared" si="81"/>
        <v>0</v>
      </c>
      <c r="AN102" s="5">
        <f t="shared" si="81"/>
        <v>0</v>
      </c>
      <c r="AO102" s="5">
        <f t="shared" si="81"/>
        <v>0</v>
      </c>
      <c r="AP102" s="5">
        <f t="shared" si="81"/>
        <v>0</v>
      </c>
      <c r="AQ102" s="5">
        <f t="shared" si="81"/>
        <v>0</v>
      </c>
      <c r="AR102" s="5">
        <f t="shared" si="81"/>
        <v>0</v>
      </c>
      <c r="AS102" s="5">
        <f t="shared" si="81"/>
        <v>0</v>
      </c>
      <c r="AT102" s="5">
        <f t="shared" si="81"/>
        <v>0</v>
      </c>
      <c r="AU102" s="5">
        <f t="shared" si="81"/>
        <v>0</v>
      </c>
      <c r="AV102" s="5">
        <f t="shared" si="81"/>
        <v>0</v>
      </c>
      <c r="AW102" s="5">
        <f t="shared" si="81"/>
        <v>0</v>
      </c>
      <c r="AX102" s="5">
        <f t="shared" si="81"/>
        <v>0</v>
      </c>
      <c r="AY102" s="5">
        <f t="shared" si="81"/>
        <v>0</v>
      </c>
      <c r="AZ102" s="5">
        <f t="shared" si="81"/>
        <v>0</v>
      </c>
      <c r="BA102" s="5">
        <f t="shared" si="81"/>
        <v>0</v>
      </c>
      <c r="BB102" s="5">
        <f t="shared" si="81"/>
        <v>0</v>
      </c>
      <c r="BC102" s="5">
        <f t="shared" si="81"/>
        <v>0</v>
      </c>
      <c r="BD102" s="5">
        <f t="shared" si="81"/>
        <v>0</v>
      </c>
      <c r="BE102" s="5">
        <f t="shared" si="81"/>
        <v>0</v>
      </c>
      <c r="BF102" s="5">
        <f t="shared" si="81"/>
        <v>0</v>
      </c>
      <c r="BG102" s="5">
        <f t="shared" si="81"/>
        <v>0</v>
      </c>
      <c r="BH102" s="5">
        <f t="shared" si="81"/>
        <v>0</v>
      </c>
      <c r="BI102" s="5">
        <f t="shared" si="81"/>
        <v>0</v>
      </c>
      <c r="BJ102" s="5">
        <f t="shared" si="81"/>
        <v>0</v>
      </c>
      <c r="BK102" s="5">
        <f t="shared" si="81"/>
        <v>0</v>
      </c>
      <c r="BL102" s="5">
        <f t="shared" si="81"/>
        <v>0</v>
      </c>
      <c r="BM102" s="5">
        <f t="shared" si="81"/>
        <v>0</v>
      </c>
      <c r="BN102" s="5">
        <f t="shared" si="81"/>
        <v>0</v>
      </c>
      <c r="BO102" s="5">
        <f t="shared" si="82"/>
        <v>0</v>
      </c>
    </row>
    <row r="103" spans="1:69" ht="15" customHeight="1" x14ac:dyDescent="0.25">
      <c r="A103" s="104"/>
      <c r="B103" s="14" t="str">
        <f>B25</f>
        <v>Чай с сахаром</v>
      </c>
      <c r="C103" s="93"/>
      <c r="D103" s="5">
        <f t="shared" si="81"/>
        <v>0</v>
      </c>
      <c r="E103" s="5">
        <f t="shared" si="81"/>
        <v>0</v>
      </c>
      <c r="F103" s="5">
        <f t="shared" si="81"/>
        <v>0.01</v>
      </c>
      <c r="G103" s="5">
        <f t="shared" si="81"/>
        <v>4.0000000000000002E-4</v>
      </c>
      <c r="H103" s="5">
        <f t="shared" si="81"/>
        <v>0</v>
      </c>
      <c r="I103" s="5">
        <f t="shared" si="81"/>
        <v>0</v>
      </c>
      <c r="J103" s="5">
        <f t="shared" si="81"/>
        <v>0</v>
      </c>
      <c r="K103" s="5">
        <f t="shared" si="81"/>
        <v>0</v>
      </c>
      <c r="L103" s="5">
        <f t="shared" si="81"/>
        <v>0</v>
      </c>
      <c r="M103" s="5">
        <f t="shared" si="81"/>
        <v>0</v>
      </c>
      <c r="N103" s="5">
        <f t="shared" si="81"/>
        <v>0</v>
      </c>
      <c r="O103" s="5">
        <f t="shared" si="81"/>
        <v>0</v>
      </c>
      <c r="P103" s="5">
        <f t="shared" si="81"/>
        <v>0</v>
      </c>
      <c r="Q103" s="5">
        <f t="shared" si="81"/>
        <v>0</v>
      </c>
      <c r="R103" s="5">
        <f t="shared" si="81"/>
        <v>0</v>
      </c>
      <c r="S103" s="5">
        <f t="shared" si="81"/>
        <v>0</v>
      </c>
      <c r="T103" s="5">
        <f t="shared" si="81"/>
        <v>0</v>
      </c>
      <c r="U103" s="5">
        <f t="shared" si="81"/>
        <v>0</v>
      </c>
      <c r="V103" s="5">
        <f t="shared" si="81"/>
        <v>0</v>
      </c>
      <c r="W103" s="5">
        <f>W25</f>
        <v>0</v>
      </c>
      <c r="X103" s="5">
        <f t="shared" si="81"/>
        <v>0</v>
      </c>
      <c r="Y103" s="5">
        <f t="shared" si="81"/>
        <v>0</v>
      </c>
      <c r="Z103" s="5">
        <f t="shared" si="81"/>
        <v>0</v>
      </c>
      <c r="AA103" s="5">
        <f t="shared" si="81"/>
        <v>0</v>
      </c>
      <c r="AB103" s="5">
        <f t="shared" si="81"/>
        <v>0</v>
      </c>
      <c r="AC103" s="5">
        <f t="shared" si="81"/>
        <v>0</v>
      </c>
      <c r="AD103" s="5">
        <f t="shared" si="81"/>
        <v>0</v>
      </c>
      <c r="AE103" s="5">
        <f t="shared" si="81"/>
        <v>0</v>
      </c>
      <c r="AF103" s="5">
        <f t="shared" si="81"/>
        <v>0</v>
      </c>
      <c r="AG103" s="5">
        <f t="shared" si="81"/>
        <v>0</v>
      </c>
      <c r="AH103" s="5">
        <f t="shared" si="81"/>
        <v>0</v>
      </c>
      <c r="AI103" s="5">
        <f t="shared" si="81"/>
        <v>0</v>
      </c>
      <c r="AJ103" s="5">
        <f t="shared" si="81"/>
        <v>0</v>
      </c>
      <c r="AK103" s="5">
        <f t="shared" si="81"/>
        <v>0</v>
      </c>
      <c r="AL103" s="5">
        <f t="shared" si="81"/>
        <v>0</v>
      </c>
      <c r="AM103" s="5">
        <f t="shared" si="81"/>
        <v>0</v>
      </c>
      <c r="AN103" s="5">
        <f t="shared" si="81"/>
        <v>0</v>
      </c>
      <c r="AO103" s="5">
        <f t="shared" si="81"/>
        <v>0</v>
      </c>
      <c r="AP103" s="5">
        <f t="shared" si="81"/>
        <v>0</v>
      </c>
      <c r="AQ103" s="5">
        <f t="shared" si="81"/>
        <v>0</v>
      </c>
      <c r="AR103" s="5">
        <f t="shared" si="81"/>
        <v>0</v>
      </c>
      <c r="AS103" s="5">
        <f t="shared" si="81"/>
        <v>0</v>
      </c>
      <c r="AT103" s="5">
        <f t="shared" si="81"/>
        <v>0</v>
      </c>
      <c r="AU103" s="5">
        <f t="shared" si="81"/>
        <v>0</v>
      </c>
      <c r="AV103" s="5">
        <f t="shared" si="81"/>
        <v>0</v>
      </c>
      <c r="AW103" s="5">
        <f t="shared" si="81"/>
        <v>0</v>
      </c>
      <c r="AX103" s="5">
        <f t="shared" si="81"/>
        <v>0</v>
      </c>
      <c r="AY103" s="5">
        <f t="shared" si="81"/>
        <v>0</v>
      </c>
      <c r="AZ103" s="5">
        <f t="shared" si="81"/>
        <v>0</v>
      </c>
      <c r="BA103" s="5">
        <f t="shared" si="81"/>
        <v>0</v>
      </c>
      <c r="BB103" s="5">
        <f t="shared" si="81"/>
        <v>0</v>
      </c>
      <c r="BC103" s="5">
        <f t="shared" si="81"/>
        <v>0</v>
      </c>
      <c r="BD103" s="5">
        <f t="shared" si="81"/>
        <v>0</v>
      </c>
      <c r="BE103" s="5">
        <f t="shared" si="81"/>
        <v>0</v>
      </c>
      <c r="BF103" s="5">
        <f t="shared" si="81"/>
        <v>0</v>
      </c>
      <c r="BG103" s="5">
        <f t="shared" si="81"/>
        <v>0</v>
      </c>
      <c r="BH103" s="5">
        <f t="shared" si="81"/>
        <v>0</v>
      </c>
      <c r="BI103" s="5">
        <f t="shared" si="81"/>
        <v>0</v>
      </c>
      <c r="BJ103" s="5">
        <f t="shared" si="81"/>
        <v>0</v>
      </c>
      <c r="BK103" s="5">
        <f t="shared" si="81"/>
        <v>0</v>
      </c>
      <c r="BL103" s="5">
        <f t="shared" si="81"/>
        <v>0</v>
      </c>
      <c r="BM103" s="5">
        <f t="shared" si="81"/>
        <v>0</v>
      </c>
      <c r="BN103" s="5">
        <f t="shared" si="81"/>
        <v>0</v>
      </c>
      <c r="BO103" s="5">
        <f t="shared" si="82"/>
        <v>0</v>
      </c>
    </row>
    <row r="104" spans="1:69" ht="15" customHeight="1" x14ac:dyDescent="0.25">
      <c r="A104" s="104"/>
      <c r="B104" s="14">
        <f>B26</f>
        <v>0</v>
      </c>
      <c r="C104" s="93"/>
      <c r="D104" s="5">
        <f t="shared" si="81"/>
        <v>0</v>
      </c>
      <c r="E104" s="5">
        <f t="shared" si="81"/>
        <v>0</v>
      </c>
      <c r="F104" s="5">
        <f t="shared" si="81"/>
        <v>0</v>
      </c>
      <c r="G104" s="5">
        <f t="shared" si="81"/>
        <v>0</v>
      </c>
      <c r="H104" s="5">
        <f t="shared" si="81"/>
        <v>0</v>
      </c>
      <c r="I104" s="5">
        <f t="shared" si="81"/>
        <v>0</v>
      </c>
      <c r="J104" s="5">
        <f t="shared" si="81"/>
        <v>0</v>
      </c>
      <c r="K104" s="5">
        <f t="shared" si="81"/>
        <v>0</v>
      </c>
      <c r="L104" s="5">
        <f t="shared" si="81"/>
        <v>0</v>
      </c>
      <c r="M104" s="5">
        <f t="shared" si="81"/>
        <v>0</v>
      </c>
      <c r="N104" s="5">
        <f t="shared" si="81"/>
        <v>0</v>
      </c>
      <c r="O104" s="5">
        <f t="shared" si="81"/>
        <v>0</v>
      </c>
      <c r="P104" s="5">
        <f t="shared" si="81"/>
        <v>0</v>
      </c>
      <c r="Q104" s="5">
        <f t="shared" si="81"/>
        <v>0</v>
      </c>
      <c r="R104" s="5">
        <f t="shared" si="81"/>
        <v>0</v>
      </c>
      <c r="S104" s="5">
        <f t="shared" si="81"/>
        <v>0</v>
      </c>
      <c r="T104" s="5">
        <f t="shared" si="81"/>
        <v>0</v>
      </c>
      <c r="U104" s="5">
        <f t="shared" si="81"/>
        <v>0</v>
      </c>
      <c r="V104" s="5">
        <f t="shared" si="81"/>
        <v>0</v>
      </c>
      <c r="W104" s="5">
        <f>W26</f>
        <v>0</v>
      </c>
      <c r="X104" s="5">
        <f t="shared" si="81"/>
        <v>0</v>
      </c>
      <c r="Y104" s="5">
        <f t="shared" si="81"/>
        <v>0</v>
      </c>
      <c r="Z104" s="5">
        <f t="shared" si="81"/>
        <v>0</v>
      </c>
      <c r="AA104" s="5">
        <f t="shared" si="81"/>
        <v>0</v>
      </c>
      <c r="AB104" s="5">
        <f t="shared" si="81"/>
        <v>0</v>
      </c>
      <c r="AC104" s="5">
        <f t="shared" si="81"/>
        <v>0</v>
      </c>
      <c r="AD104" s="5">
        <f t="shared" si="81"/>
        <v>0</v>
      </c>
      <c r="AE104" s="5">
        <f t="shared" si="81"/>
        <v>0</v>
      </c>
      <c r="AF104" s="5">
        <f t="shared" si="81"/>
        <v>0</v>
      </c>
      <c r="AG104" s="5">
        <f t="shared" si="81"/>
        <v>0</v>
      </c>
      <c r="AH104" s="5">
        <f t="shared" si="81"/>
        <v>0</v>
      </c>
      <c r="AI104" s="5">
        <f t="shared" si="81"/>
        <v>0</v>
      </c>
      <c r="AJ104" s="5">
        <f t="shared" si="81"/>
        <v>0</v>
      </c>
      <c r="AK104" s="5">
        <f t="shared" si="81"/>
        <v>0</v>
      </c>
      <c r="AL104" s="5">
        <f t="shared" si="81"/>
        <v>0</v>
      </c>
      <c r="AM104" s="5">
        <f t="shared" si="81"/>
        <v>0</v>
      </c>
      <c r="AN104" s="5">
        <f t="shared" si="81"/>
        <v>0</v>
      </c>
      <c r="AO104" s="5">
        <f t="shared" si="81"/>
        <v>0</v>
      </c>
      <c r="AP104" s="5">
        <f t="shared" si="81"/>
        <v>0</v>
      </c>
      <c r="AQ104" s="5">
        <f t="shared" si="81"/>
        <v>0</v>
      </c>
      <c r="AR104" s="5">
        <f t="shared" si="81"/>
        <v>0</v>
      </c>
      <c r="AS104" s="5">
        <f t="shared" si="81"/>
        <v>0</v>
      </c>
      <c r="AT104" s="5">
        <f t="shared" si="81"/>
        <v>0</v>
      </c>
      <c r="AU104" s="5">
        <f t="shared" si="81"/>
        <v>0</v>
      </c>
      <c r="AV104" s="5">
        <f t="shared" si="81"/>
        <v>0</v>
      </c>
      <c r="AW104" s="5">
        <f t="shared" si="81"/>
        <v>0</v>
      </c>
      <c r="AX104" s="5">
        <f t="shared" si="81"/>
        <v>0</v>
      </c>
      <c r="AY104" s="5">
        <f t="shared" si="81"/>
        <v>0</v>
      </c>
      <c r="AZ104" s="5">
        <f t="shared" si="81"/>
        <v>0</v>
      </c>
      <c r="BA104" s="5">
        <f t="shared" si="81"/>
        <v>0</v>
      </c>
      <c r="BB104" s="5">
        <f t="shared" si="81"/>
        <v>0</v>
      </c>
      <c r="BC104" s="5">
        <f t="shared" si="81"/>
        <v>0</v>
      </c>
      <c r="BD104" s="5">
        <f t="shared" si="81"/>
        <v>0</v>
      </c>
      <c r="BE104" s="5">
        <f t="shared" si="81"/>
        <v>0</v>
      </c>
      <c r="BF104" s="5">
        <f t="shared" si="81"/>
        <v>0</v>
      </c>
      <c r="BG104" s="5">
        <f t="shared" si="81"/>
        <v>0</v>
      </c>
      <c r="BH104" s="5">
        <f t="shared" si="81"/>
        <v>0</v>
      </c>
      <c r="BI104" s="5">
        <f t="shared" si="81"/>
        <v>0</v>
      </c>
      <c r="BJ104" s="5">
        <f t="shared" si="81"/>
        <v>0</v>
      </c>
      <c r="BK104" s="5">
        <f t="shared" si="81"/>
        <v>0</v>
      </c>
      <c r="BL104" s="5">
        <f t="shared" si="81"/>
        <v>0</v>
      </c>
      <c r="BM104" s="5">
        <f t="shared" si="81"/>
        <v>0</v>
      </c>
      <c r="BN104" s="5">
        <f t="shared" si="81"/>
        <v>0</v>
      </c>
      <c r="BO104" s="5">
        <f t="shared" si="82"/>
        <v>0</v>
      </c>
    </row>
    <row r="105" spans="1:69" ht="15" customHeight="1" x14ac:dyDescent="0.25">
      <c r="A105" s="105"/>
      <c r="B105" s="14">
        <f>B27</f>
        <v>0</v>
      </c>
      <c r="C105" s="94"/>
      <c r="D105" s="5">
        <f t="shared" si="81"/>
        <v>0</v>
      </c>
      <c r="E105" s="5">
        <f t="shared" si="81"/>
        <v>0</v>
      </c>
      <c r="F105" s="5">
        <f t="shared" si="81"/>
        <v>0</v>
      </c>
      <c r="G105" s="5">
        <f t="shared" si="81"/>
        <v>0</v>
      </c>
      <c r="H105" s="5">
        <f t="shared" si="81"/>
        <v>0</v>
      </c>
      <c r="I105" s="5">
        <f t="shared" si="81"/>
        <v>0</v>
      </c>
      <c r="J105" s="5">
        <f t="shared" si="81"/>
        <v>0</v>
      </c>
      <c r="K105" s="5">
        <f t="shared" ref="K105:BN105" si="83">K27</f>
        <v>0</v>
      </c>
      <c r="L105" s="5">
        <f t="shared" si="83"/>
        <v>0</v>
      </c>
      <c r="M105" s="5">
        <f t="shared" si="83"/>
        <v>0</v>
      </c>
      <c r="N105" s="5">
        <f t="shared" si="83"/>
        <v>0</v>
      </c>
      <c r="O105" s="5">
        <f t="shared" si="83"/>
        <v>0</v>
      </c>
      <c r="P105" s="5">
        <f t="shared" si="83"/>
        <v>0</v>
      </c>
      <c r="Q105" s="5">
        <f t="shared" si="83"/>
        <v>0</v>
      </c>
      <c r="R105" s="5">
        <f t="shared" si="83"/>
        <v>0</v>
      </c>
      <c r="S105" s="5">
        <f t="shared" si="83"/>
        <v>0</v>
      </c>
      <c r="T105" s="5">
        <f t="shared" si="83"/>
        <v>0</v>
      </c>
      <c r="U105" s="5">
        <f t="shared" si="83"/>
        <v>0</v>
      </c>
      <c r="V105" s="5">
        <f t="shared" si="83"/>
        <v>0</v>
      </c>
      <c r="W105" s="5">
        <f>W27</f>
        <v>0</v>
      </c>
      <c r="X105" s="5">
        <f t="shared" si="83"/>
        <v>0</v>
      </c>
      <c r="Y105" s="5">
        <f t="shared" si="83"/>
        <v>0</v>
      </c>
      <c r="Z105" s="5">
        <f t="shared" si="83"/>
        <v>0</v>
      </c>
      <c r="AA105" s="5">
        <f t="shared" si="83"/>
        <v>0</v>
      </c>
      <c r="AB105" s="5">
        <f t="shared" si="83"/>
        <v>0</v>
      </c>
      <c r="AC105" s="5">
        <f t="shared" si="83"/>
        <v>0</v>
      </c>
      <c r="AD105" s="5">
        <f t="shared" si="83"/>
        <v>0</v>
      </c>
      <c r="AE105" s="5">
        <f t="shared" si="83"/>
        <v>0</v>
      </c>
      <c r="AF105" s="5">
        <f t="shared" si="83"/>
        <v>0</v>
      </c>
      <c r="AG105" s="5">
        <f t="shared" si="83"/>
        <v>0</v>
      </c>
      <c r="AH105" s="5">
        <f t="shared" si="83"/>
        <v>0</v>
      </c>
      <c r="AI105" s="5">
        <f t="shared" si="83"/>
        <v>0</v>
      </c>
      <c r="AJ105" s="5">
        <f t="shared" si="83"/>
        <v>0</v>
      </c>
      <c r="AK105" s="5">
        <f t="shared" si="83"/>
        <v>0</v>
      </c>
      <c r="AL105" s="5">
        <f t="shared" si="83"/>
        <v>0</v>
      </c>
      <c r="AM105" s="5">
        <f t="shared" si="83"/>
        <v>0</v>
      </c>
      <c r="AN105" s="5">
        <f t="shared" si="83"/>
        <v>0</v>
      </c>
      <c r="AO105" s="5">
        <f t="shared" si="83"/>
        <v>0</v>
      </c>
      <c r="AP105" s="5">
        <f t="shared" si="83"/>
        <v>0</v>
      </c>
      <c r="AQ105" s="5">
        <f t="shared" si="83"/>
        <v>0</v>
      </c>
      <c r="AR105" s="5">
        <f t="shared" si="83"/>
        <v>0</v>
      </c>
      <c r="AS105" s="5">
        <f t="shared" si="83"/>
        <v>0</v>
      </c>
      <c r="AT105" s="5">
        <f t="shared" si="83"/>
        <v>0</v>
      </c>
      <c r="AU105" s="5">
        <f t="shared" si="83"/>
        <v>0</v>
      </c>
      <c r="AV105" s="5">
        <f t="shared" si="83"/>
        <v>0</v>
      </c>
      <c r="AW105" s="5">
        <f t="shared" si="83"/>
        <v>0</v>
      </c>
      <c r="AX105" s="5">
        <f t="shared" si="83"/>
        <v>0</v>
      </c>
      <c r="AY105" s="5">
        <f t="shared" si="83"/>
        <v>0</v>
      </c>
      <c r="AZ105" s="5">
        <f t="shared" si="83"/>
        <v>0</v>
      </c>
      <c r="BA105" s="5">
        <f t="shared" si="83"/>
        <v>0</v>
      </c>
      <c r="BB105" s="5">
        <f t="shared" si="83"/>
        <v>0</v>
      </c>
      <c r="BC105" s="5">
        <f t="shared" si="83"/>
        <v>0</v>
      </c>
      <c r="BD105" s="5">
        <f t="shared" si="83"/>
        <v>0</v>
      </c>
      <c r="BE105" s="5">
        <f t="shared" si="83"/>
        <v>0</v>
      </c>
      <c r="BF105" s="5">
        <f t="shared" si="83"/>
        <v>0</v>
      </c>
      <c r="BG105" s="5">
        <f t="shared" si="83"/>
        <v>0</v>
      </c>
      <c r="BH105" s="5">
        <f t="shared" si="83"/>
        <v>0</v>
      </c>
      <c r="BI105" s="5">
        <f t="shared" si="83"/>
        <v>0</v>
      </c>
      <c r="BJ105" s="5">
        <f t="shared" si="83"/>
        <v>0</v>
      </c>
      <c r="BK105" s="5">
        <f t="shared" si="83"/>
        <v>0</v>
      </c>
      <c r="BL105" s="5">
        <f t="shared" si="83"/>
        <v>0</v>
      </c>
      <c r="BM105" s="5">
        <f t="shared" si="83"/>
        <v>0</v>
      </c>
      <c r="BN105" s="5">
        <f t="shared" si="83"/>
        <v>0</v>
      </c>
      <c r="BO105" s="5">
        <f t="shared" ref="BO105" si="84">BO27</f>
        <v>0</v>
      </c>
    </row>
    <row r="106" spans="1:69" ht="17.25" x14ac:dyDescent="0.3">
      <c r="B106" s="16" t="s">
        <v>25</v>
      </c>
      <c r="C106" s="17"/>
      <c r="D106" s="18">
        <f t="shared" ref="D106:BN106" si="85">SUM(D101:D105)</f>
        <v>0.02</v>
      </c>
      <c r="E106" s="18">
        <f t="shared" si="85"/>
        <v>0</v>
      </c>
      <c r="F106" s="18">
        <f t="shared" si="85"/>
        <v>1.2E-2</v>
      </c>
      <c r="G106" s="18">
        <f t="shared" si="85"/>
        <v>4.0000000000000002E-4</v>
      </c>
      <c r="H106" s="18">
        <f t="shared" si="85"/>
        <v>0</v>
      </c>
      <c r="I106" s="18">
        <f t="shared" si="85"/>
        <v>0</v>
      </c>
      <c r="J106" s="18">
        <f t="shared" si="85"/>
        <v>0.12</v>
      </c>
      <c r="K106" s="18">
        <f t="shared" si="85"/>
        <v>1E-3</v>
      </c>
      <c r="L106" s="18">
        <f t="shared" si="85"/>
        <v>0</v>
      </c>
      <c r="M106" s="18">
        <f t="shared" si="85"/>
        <v>0</v>
      </c>
      <c r="N106" s="18">
        <f t="shared" si="85"/>
        <v>0</v>
      </c>
      <c r="O106" s="18">
        <f t="shared" si="85"/>
        <v>0</v>
      </c>
      <c r="P106" s="18">
        <f t="shared" si="85"/>
        <v>0</v>
      </c>
      <c r="Q106" s="18">
        <f t="shared" si="85"/>
        <v>0</v>
      </c>
      <c r="R106" s="18">
        <f t="shared" si="85"/>
        <v>0</v>
      </c>
      <c r="S106" s="18">
        <f t="shared" si="85"/>
        <v>0</v>
      </c>
      <c r="T106" s="18">
        <f t="shared" si="85"/>
        <v>0</v>
      </c>
      <c r="U106" s="18">
        <f t="shared" si="85"/>
        <v>0</v>
      </c>
      <c r="V106" s="18">
        <f t="shared" si="85"/>
        <v>0</v>
      </c>
      <c r="W106" s="18">
        <f>SUM(W101:W105)</f>
        <v>0</v>
      </c>
      <c r="X106" s="18">
        <f t="shared" si="85"/>
        <v>0</v>
      </c>
      <c r="Y106" s="18">
        <f t="shared" si="85"/>
        <v>0</v>
      </c>
      <c r="Z106" s="18">
        <f t="shared" si="85"/>
        <v>0</v>
      </c>
      <c r="AA106" s="18">
        <f t="shared" si="85"/>
        <v>0</v>
      </c>
      <c r="AB106" s="18">
        <f t="shared" si="85"/>
        <v>0</v>
      </c>
      <c r="AC106" s="18">
        <f t="shared" si="85"/>
        <v>0</v>
      </c>
      <c r="AD106" s="18">
        <f t="shared" si="85"/>
        <v>0</v>
      </c>
      <c r="AE106" s="18">
        <f t="shared" si="85"/>
        <v>0</v>
      </c>
      <c r="AF106" s="18">
        <f t="shared" si="85"/>
        <v>0</v>
      </c>
      <c r="AG106" s="18">
        <f t="shared" si="85"/>
        <v>0</v>
      </c>
      <c r="AH106" s="18">
        <f t="shared" si="85"/>
        <v>0</v>
      </c>
      <c r="AI106" s="18">
        <f t="shared" si="85"/>
        <v>0</v>
      </c>
      <c r="AJ106" s="18">
        <f t="shared" si="85"/>
        <v>0</v>
      </c>
      <c r="AK106" s="18">
        <f t="shared" si="85"/>
        <v>0</v>
      </c>
      <c r="AL106" s="18">
        <f t="shared" si="85"/>
        <v>0</v>
      </c>
      <c r="AM106" s="18">
        <f t="shared" si="85"/>
        <v>0</v>
      </c>
      <c r="AN106" s="18">
        <f t="shared" si="85"/>
        <v>0</v>
      </c>
      <c r="AO106" s="18">
        <f t="shared" si="85"/>
        <v>0</v>
      </c>
      <c r="AP106" s="18">
        <f t="shared" si="85"/>
        <v>0</v>
      </c>
      <c r="AQ106" s="18">
        <f t="shared" si="85"/>
        <v>0</v>
      </c>
      <c r="AR106" s="18">
        <f t="shared" si="85"/>
        <v>0</v>
      </c>
      <c r="AS106" s="18">
        <f t="shared" si="85"/>
        <v>0</v>
      </c>
      <c r="AT106" s="18">
        <f t="shared" si="85"/>
        <v>0</v>
      </c>
      <c r="AU106" s="18">
        <f t="shared" si="85"/>
        <v>0</v>
      </c>
      <c r="AV106" s="18">
        <f t="shared" si="85"/>
        <v>0</v>
      </c>
      <c r="AW106" s="18">
        <f t="shared" si="85"/>
        <v>0</v>
      </c>
      <c r="AX106" s="18">
        <f t="shared" si="85"/>
        <v>1.6E-2</v>
      </c>
      <c r="AY106" s="18">
        <f t="shared" si="85"/>
        <v>0</v>
      </c>
      <c r="AZ106" s="18">
        <f t="shared" si="85"/>
        <v>0</v>
      </c>
      <c r="BA106" s="18">
        <f t="shared" si="85"/>
        <v>0</v>
      </c>
      <c r="BB106" s="18">
        <f t="shared" si="85"/>
        <v>0</v>
      </c>
      <c r="BC106" s="18">
        <f t="shared" si="85"/>
        <v>0</v>
      </c>
      <c r="BD106" s="18">
        <f t="shared" si="85"/>
        <v>0</v>
      </c>
      <c r="BE106" s="18">
        <f t="shared" si="85"/>
        <v>0</v>
      </c>
      <c r="BF106" s="18">
        <f t="shared" si="85"/>
        <v>0</v>
      </c>
      <c r="BG106" s="18">
        <f t="shared" si="85"/>
        <v>0</v>
      </c>
      <c r="BH106" s="18">
        <f t="shared" si="85"/>
        <v>0</v>
      </c>
      <c r="BI106" s="18">
        <f t="shared" si="85"/>
        <v>0</v>
      </c>
      <c r="BJ106" s="18">
        <f t="shared" si="85"/>
        <v>0</v>
      </c>
      <c r="BK106" s="18">
        <f t="shared" si="85"/>
        <v>0</v>
      </c>
      <c r="BL106" s="18">
        <f t="shared" si="85"/>
        <v>0</v>
      </c>
      <c r="BM106" s="18">
        <f t="shared" si="85"/>
        <v>0</v>
      </c>
      <c r="BN106" s="18">
        <f t="shared" si="85"/>
        <v>5.0000000000000001E-4</v>
      </c>
      <c r="BO106" s="18">
        <f t="shared" ref="BO106" si="86">SUM(BO101:BO105)</f>
        <v>0</v>
      </c>
    </row>
    <row r="107" spans="1:69" ht="17.25" x14ac:dyDescent="0.3">
      <c r="B107" s="16" t="s">
        <v>26</v>
      </c>
      <c r="C107" s="17"/>
      <c r="D107" s="19">
        <f t="shared" ref="D107:BN107" si="87">PRODUCT(D106,$F$4)</f>
        <v>0.02</v>
      </c>
      <c r="E107" s="19">
        <f t="shared" si="87"/>
        <v>0</v>
      </c>
      <c r="F107" s="19">
        <f t="shared" si="87"/>
        <v>1.2E-2</v>
      </c>
      <c r="G107" s="19">
        <f t="shared" si="87"/>
        <v>4.0000000000000002E-4</v>
      </c>
      <c r="H107" s="19">
        <f t="shared" si="87"/>
        <v>0</v>
      </c>
      <c r="I107" s="19">
        <f t="shared" si="87"/>
        <v>0</v>
      </c>
      <c r="J107" s="19">
        <f t="shared" si="87"/>
        <v>0.12</v>
      </c>
      <c r="K107" s="19">
        <f t="shared" si="87"/>
        <v>1E-3</v>
      </c>
      <c r="L107" s="19">
        <f t="shared" si="87"/>
        <v>0</v>
      </c>
      <c r="M107" s="19">
        <f t="shared" si="87"/>
        <v>0</v>
      </c>
      <c r="N107" s="19">
        <f t="shared" si="87"/>
        <v>0</v>
      </c>
      <c r="O107" s="19">
        <f t="shared" si="87"/>
        <v>0</v>
      </c>
      <c r="P107" s="19">
        <f t="shared" si="87"/>
        <v>0</v>
      </c>
      <c r="Q107" s="19">
        <f t="shared" si="87"/>
        <v>0</v>
      </c>
      <c r="R107" s="19">
        <f t="shared" si="87"/>
        <v>0</v>
      </c>
      <c r="S107" s="19">
        <f t="shared" si="87"/>
        <v>0</v>
      </c>
      <c r="T107" s="19">
        <f t="shared" si="87"/>
        <v>0</v>
      </c>
      <c r="U107" s="19">
        <f t="shared" si="87"/>
        <v>0</v>
      </c>
      <c r="V107" s="19">
        <f t="shared" si="87"/>
        <v>0</v>
      </c>
      <c r="W107" s="19">
        <f>PRODUCT(W106,$F$4)</f>
        <v>0</v>
      </c>
      <c r="X107" s="19">
        <f t="shared" si="87"/>
        <v>0</v>
      </c>
      <c r="Y107" s="19">
        <f t="shared" si="87"/>
        <v>0</v>
      </c>
      <c r="Z107" s="19">
        <f t="shared" si="87"/>
        <v>0</v>
      </c>
      <c r="AA107" s="19">
        <f t="shared" si="87"/>
        <v>0</v>
      </c>
      <c r="AB107" s="19">
        <f t="shared" si="87"/>
        <v>0</v>
      </c>
      <c r="AC107" s="19">
        <f t="shared" si="87"/>
        <v>0</v>
      </c>
      <c r="AD107" s="19">
        <f t="shared" si="87"/>
        <v>0</v>
      </c>
      <c r="AE107" s="19">
        <f t="shared" si="87"/>
        <v>0</v>
      </c>
      <c r="AF107" s="19">
        <f t="shared" si="87"/>
        <v>0</v>
      </c>
      <c r="AG107" s="19">
        <f t="shared" si="87"/>
        <v>0</v>
      </c>
      <c r="AH107" s="19">
        <f t="shared" si="87"/>
        <v>0</v>
      </c>
      <c r="AI107" s="19">
        <f t="shared" si="87"/>
        <v>0</v>
      </c>
      <c r="AJ107" s="19">
        <f t="shared" si="87"/>
        <v>0</v>
      </c>
      <c r="AK107" s="19">
        <f t="shared" si="87"/>
        <v>0</v>
      </c>
      <c r="AL107" s="19">
        <f t="shared" si="87"/>
        <v>0</v>
      </c>
      <c r="AM107" s="19">
        <f t="shared" si="87"/>
        <v>0</v>
      </c>
      <c r="AN107" s="19">
        <f t="shared" si="87"/>
        <v>0</v>
      </c>
      <c r="AO107" s="19">
        <f t="shared" si="87"/>
        <v>0</v>
      </c>
      <c r="AP107" s="19">
        <f t="shared" si="87"/>
        <v>0</v>
      </c>
      <c r="AQ107" s="19">
        <f t="shared" si="87"/>
        <v>0</v>
      </c>
      <c r="AR107" s="19">
        <f t="shared" si="87"/>
        <v>0</v>
      </c>
      <c r="AS107" s="19">
        <f t="shared" si="87"/>
        <v>0</v>
      </c>
      <c r="AT107" s="19">
        <f t="shared" si="87"/>
        <v>0</v>
      </c>
      <c r="AU107" s="19">
        <f t="shared" si="87"/>
        <v>0</v>
      </c>
      <c r="AV107" s="19">
        <f t="shared" si="87"/>
        <v>0</v>
      </c>
      <c r="AW107" s="19">
        <f t="shared" si="87"/>
        <v>0</v>
      </c>
      <c r="AX107" s="19">
        <f t="shared" si="87"/>
        <v>1.6E-2</v>
      </c>
      <c r="AY107" s="19">
        <f t="shared" si="87"/>
        <v>0</v>
      </c>
      <c r="AZ107" s="19">
        <f t="shared" si="87"/>
        <v>0</v>
      </c>
      <c r="BA107" s="19">
        <f t="shared" si="87"/>
        <v>0</v>
      </c>
      <c r="BB107" s="19">
        <f t="shared" si="87"/>
        <v>0</v>
      </c>
      <c r="BC107" s="19">
        <f t="shared" si="87"/>
        <v>0</v>
      </c>
      <c r="BD107" s="19">
        <f t="shared" si="87"/>
        <v>0</v>
      </c>
      <c r="BE107" s="19">
        <f t="shared" si="87"/>
        <v>0</v>
      </c>
      <c r="BF107" s="19">
        <f t="shared" si="87"/>
        <v>0</v>
      </c>
      <c r="BG107" s="19">
        <f t="shared" si="87"/>
        <v>0</v>
      </c>
      <c r="BH107" s="19">
        <f t="shared" si="87"/>
        <v>0</v>
      </c>
      <c r="BI107" s="19">
        <f t="shared" si="87"/>
        <v>0</v>
      </c>
      <c r="BJ107" s="19">
        <f t="shared" si="87"/>
        <v>0</v>
      </c>
      <c r="BK107" s="19">
        <f t="shared" si="87"/>
        <v>0</v>
      </c>
      <c r="BL107" s="19">
        <f t="shared" si="87"/>
        <v>0</v>
      </c>
      <c r="BM107" s="19">
        <f t="shared" si="87"/>
        <v>0</v>
      </c>
      <c r="BN107" s="19">
        <f t="shared" si="87"/>
        <v>5.0000000000000001E-4</v>
      </c>
      <c r="BO107" s="19">
        <f t="shared" ref="BO107" si="88">PRODUCT(BO106,$F$4)</f>
        <v>0</v>
      </c>
    </row>
    <row r="109" spans="1:69" ht="17.25" x14ac:dyDescent="0.3">
      <c r="A109" s="22"/>
      <c r="B109" s="23" t="s">
        <v>28</v>
      </c>
      <c r="C109" s="24" t="s">
        <v>29</v>
      </c>
      <c r="D109" s="25">
        <f t="shared" ref="D109:BN109" si="89">D42</f>
        <v>67.27</v>
      </c>
      <c r="E109" s="25">
        <f t="shared" si="89"/>
        <v>66</v>
      </c>
      <c r="F109" s="25">
        <f t="shared" si="89"/>
        <v>97.36</v>
      </c>
      <c r="G109" s="25">
        <f t="shared" si="89"/>
        <v>599.94000000000005</v>
      </c>
      <c r="H109" s="25">
        <f t="shared" si="89"/>
        <v>925.9</v>
      </c>
      <c r="I109" s="25">
        <f t="shared" si="89"/>
        <v>590</v>
      </c>
      <c r="J109" s="25">
        <f t="shared" si="89"/>
        <v>71.38</v>
      </c>
      <c r="K109" s="25">
        <f t="shared" si="89"/>
        <v>662.44</v>
      </c>
      <c r="L109" s="25">
        <f t="shared" si="89"/>
        <v>200.83</v>
      </c>
      <c r="M109" s="25">
        <f t="shared" si="89"/>
        <v>355</v>
      </c>
      <c r="N109" s="25">
        <f t="shared" si="89"/>
        <v>99.49</v>
      </c>
      <c r="O109" s="25">
        <f t="shared" si="89"/>
        <v>320.32</v>
      </c>
      <c r="P109" s="25">
        <f t="shared" si="89"/>
        <v>231.58</v>
      </c>
      <c r="Q109" s="25">
        <f t="shared" si="89"/>
        <v>216.66</v>
      </c>
      <c r="R109" s="25">
        <f t="shared" si="89"/>
        <v>0</v>
      </c>
      <c r="S109" s="25">
        <f t="shared" si="89"/>
        <v>130</v>
      </c>
      <c r="T109" s="25">
        <f t="shared" si="89"/>
        <v>146</v>
      </c>
      <c r="U109" s="25">
        <f t="shared" si="89"/>
        <v>870</v>
      </c>
      <c r="V109" s="25">
        <f t="shared" si="89"/>
        <v>121.57</v>
      </c>
      <c r="W109" s="25">
        <f>W42</f>
        <v>0</v>
      </c>
      <c r="X109" s="25">
        <f t="shared" si="89"/>
        <v>5.3</v>
      </c>
      <c r="Y109" s="25">
        <f t="shared" si="89"/>
        <v>0</v>
      </c>
      <c r="Z109" s="25">
        <f t="shared" si="89"/>
        <v>239.76</v>
      </c>
      <c r="AA109" s="25">
        <f t="shared" si="89"/>
        <v>324.92</v>
      </c>
      <c r="AB109" s="25">
        <f t="shared" si="89"/>
        <v>273.52999999999997</v>
      </c>
      <c r="AC109" s="25">
        <f t="shared" si="89"/>
        <v>288.5</v>
      </c>
      <c r="AD109" s="25">
        <f t="shared" si="89"/>
        <v>95.22</v>
      </c>
      <c r="AE109" s="25">
        <f t="shared" si="89"/>
        <v>300</v>
      </c>
      <c r="AF109" s="25">
        <f t="shared" si="89"/>
        <v>149</v>
      </c>
      <c r="AG109" s="25">
        <f t="shared" si="89"/>
        <v>210.25</v>
      </c>
      <c r="AH109" s="25">
        <f t="shared" si="89"/>
        <v>55</v>
      </c>
      <c r="AI109" s="25">
        <f t="shared" si="89"/>
        <v>65.75</v>
      </c>
      <c r="AJ109" s="25">
        <f t="shared" si="89"/>
        <v>43.56</v>
      </c>
      <c r="AK109" s="25">
        <f t="shared" si="89"/>
        <v>190</v>
      </c>
      <c r="AL109" s="25">
        <f t="shared" si="89"/>
        <v>165</v>
      </c>
      <c r="AM109" s="25">
        <f t="shared" si="89"/>
        <v>0</v>
      </c>
      <c r="AN109" s="25">
        <f t="shared" si="89"/>
        <v>250</v>
      </c>
      <c r="AO109" s="25">
        <f t="shared" si="89"/>
        <v>0</v>
      </c>
      <c r="AP109" s="25">
        <f t="shared" si="89"/>
        <v>190</v>
      </c>
      <c r="AQ109" s="25">
        <f t="shared" si="89"/>
        <v>86.38</v>
      </c>
      <c r="AR109" s="25">
        <f t="shared" si="89"/>
        <v>70</v>
      </c>
      <c r="AS109" s="25">
        <f t="shared" si="89"/>
        <v>150</v>
      </c>
      <c r="AT109" s="25">
        <f t="shared" si="89"/>
        <v>70.739999999999995</v>
      </c>
      <c r="AU109" s="25">
        <f t="shared" si="89"/>
        <v>64.290000000000006</v>
      </c>
      <c r="AV109" s="25">
        <f t="shared" si="89"/>
        <v>62.5</v>
      </c>
      <c r="AW109" s="25">
        <f t="shared" si="89"/>
        <v>114.28</v>
      </c>
      <c r="AX109" s="25">
        <f t="shared" si="89"/>
        <v>84.44</v>
      </c>
      <c r="AY109" s="25">
        <f t="shared" si="89"/>
        <v>75</v>
      </c>
      <c r="AZ109" s="25">
        <f t="shared" si="89"/>
        <v>110</v>
      </c>
      <c r="BA109" s="25">
        <f t="shared" si="89"/>
        <v>225</v>
      </c>
      <c r="BB109" s="25">
        <f t="shared" si="89"/>
        <v>364</v>
      </c>
      <c r="BC109" s="25">
        <f t="shared" si="89"/>
        <v>550</v>
      </c>
      <c r="BD109" s="25">
        <f t="shared" si="89"/>
        <v>195.06</v>
      </c>
      <c r="BE109" s="25">
        <f t="shared" si="89"/>
        <v>330</v>
      </c>
      <c r="BF109" s="25">
        <f t="shared" si="89"/>
        <v>0</v>
      </c>
      <c r="BG109" s="25">
        <f t="shared" si="89"/>
        <v>29</v>
      </c>
      <c r="BH109" s="25">
        <f t="shared" si="89"/>
        <v>39</v>
      </c>
      <c r="BI109" s="25">
        <f t="shared" si="89"/>
        <v>49</v>
      </c>
      <c r="BJ109" s="25">
        <f t="shared" si="89"/>
        <v>19</v>
      </c>
      <c r="BK109" s="25">
        <f t="shared" si="89"/>
        <v>57.3</v>
      </c>
      <c r="BL109" s="25">
        <f t="shared" si="89"/>
        <v>276.20999999999998</v>
      </c>
      <c r="BM109" s="25">
        <f t="shared" si="89"/>
        <v>154.44</v>
      </c>
      <c r="BN109" s="25">
        <f t="shared" si="89"/>
        <v>14.89</v>
      </c>
      <c r="BO109" s="25">
        <f t="shared" ref="BO109" si="90">BO42</f>
        <v>6</v>
      </c>
    </row>
    <row r="110" spans="1:69" ht="17.25" x14ac:dyDescent="0.3">
      <c r="B110" s="16" t="s">
        <v>30</v>
      </c>
      <c r="C110" s="17" t="s">
        <v>29</v>
      </c>
      <c r="D110" s="18">
        <f t="shared" ref="D110:BN110" si="91">D109/1000</f>
        <v>6.7269999999999996E-2</v>
      </c>
      <c r="E110" s="18">
        <f t="shared" si="91"/>
        <v>6.6000000000000003E-2</v>
      </c>
      <c r="F110" s="18">
        <f t="shared" si="91"/>
        <v>9.7360000000000002E-2</v>
      </c>
      <c r="G110" s="18">
        <f t="shared" si="91"/>
        <v>0.59994000000000003</v>
      </c>
      <c r="H110" s="18">
        <f t="shared" si="91"/>
        <v>0.92589999999999995</v>
      </c>
      <c r="I110" s="18">
        <f t="shared" si="91"/>
        <v>0.59</v>
      </c>
      <c r="J110" s="18">
        <f t="shared" si="91"/>
        <v>7.1379999999999999E-2</v>
      </c>
      <c r="K110" s="18">
        <f t="shared" si="91"/>
        <v>0.66244000000000003</v>
      </c>
      <c r="L110" s="18">
        <f t="shared" si="91"/>
        <v>0.20083000000000001</v>
      </c>
      <c r="M110" s="18">
        <f t="shared" si="91"/>
        <v>0.35499999999999998</v>
      </c>
      <c r="N110" s="18">
        <f t="shared" si="91"/>
        <v>9.9489999999999995E-2</v>
      </c>
      <c r="O110" s="18">
        <f t="shared" si="91"/>
        <v>0.32031999999999999</v>
      </c>
      <c r="P110" s="18">
        <f t="shared" si="91"/>
        <v>0.23158000000000001</v>
      </c>
      <c r="Q110" s="18">
        <f t="shared" si="91"/>
        <v>0.21665999999999999</v>
      </c>
      <c r="R110" s="18">
        <f t="shared" si="91"/>
        <v>0</v>
      </c>
      <c r="S110" s="18">
        <f t="shared" si="91"/>
        <v>0.13</v>
      </c>
      <c r="T110" s="18">
        <f t="shared" si="91"/>
        <v>0.14599999999999999</v>
      </c>
      <c r="U110" s="18">
        <f t="shared" si="91"/>
        <v>0.87</v>
      </c>
      <c r="V110" s="18">
        <f t="shared" si="91"/>
        <v>0.12157</v>
      </c>
      <c r="W110" s="18">
        <f>W109/1000</f>
        <v>0</v>
      </c>
      <c r="X110" s="18">
        <f t="shared" si="91"/>
        <v>5.3E-3</v>
      </c>
      <c r="Y110" s="18">
        <f t="shared" si="91"/>
        <v>0</v>
      </c>
      <c r="Z110" s="18">
        <f t="shared" si="91"/>
        <v>0.23976</v>
      </c>
      <c r="AA110" s="18">
        <f t="shared" si="91"/>
        <v>0.32492000000000004</v>
      </c>
      <c r="AB110" s="18">
        <f t="shared" si="91"/>
        <v>0.27353</v>
      </c>
      <c r="AC110" s="18">
        <f t="shared" si="91"/>
        <v>0.28849999999999998</v>
      </c>
      <c r="AD110" s="18">
        <f t="shared" si="91"/>
        <v>9.5219999999999999E-2</v>
      </c>
      <c r="AE110" s="18">
        <f t="shared" si="91"/>
        <v>0.3</v>
      </c>
      <c r="AF110" s="18">
        <f t="shared" si="91"/>
        <v>0.14899999999999999</v>
      </c>
      <c r="AG110" s="18">
        <f t="shared" si="91"/>
        <v>0.21024999999999999</v>
      </c>
      <c r="AH110" s="18">
        <f t="shared" si="91"/>
        <v>5.5E-2</v>
      </c>
      <c r="AI110" s="18">
        <f t="shared" si="91"/>
        <v>6.5750000000000003E-2</v>
      </c>
      <c r="AJ110" s="18">
        <f t="shared" si="91"/>
        <v>4.3560000000000001E-2</v>
      </c>
      <c r="AK110" s="18">
        <f t="shared" si="91"/>
        <v>0.19</v>
      </c>
      <c r="AL110" s="18">
        <f t="shared" si="91"/>
        <v>0.16500000000000001</v>
      </c>
      <c r="AM110" s="18">
        <f t="shared" si="91"/>
        <v>0</v>
      </c>
      <c r="AN110" s="18">
        <f t="shared" si="91"/>
        <v>0.25</v>
      </c>
      <c r="AO110" s="18">
        <f t="shared" si="91"/>
        <v>0</v>
      </c>
      <c r="AP110" s="18">
        <f t="shared" si="91"/>
        <v>0.19</v>
      </c>
      <c r="AQ110" s="18">
        <f t="shared" si="91"/>
        <v>8.6379999999999998E-2</v>
      </c>
      <c r="AR110" s="18">
        <f t="shared" si="91"/>
        <v>7.0000000000000007E-2</v>
      </c>
      <c r="AS110" s="18">
        <f t="shared" si="91"/>
        <v>0.15</v>
      </c>
      <c r="AT110" s="18">
        <f t="shared" si="91"/>
        <v>7.0739999999999997E-2</v>
      </c>
      <c r="AU110" s="18">
        <f t="shared" si="91"/>
        <v>6.429E-2</v>
      </c>
      <c r="AV110" s="18">
        <f t="shared" si="91"/>
        <v>6.25E-2</v>
      </c>
      <c r="AW110" s="18">
        <f t="shared" si="91"/>
        <v>0.11428000000000001</v>
      </c>
      <c r="AX110" s="18">
        <f t="shared" si="91"/>
        <v>8.4440000000000001E-2</v>
      </c>
      <c r="AY110" s="18">
        <f t="shared" si="91"/>
        <v>7.4999999999999997E-2</v>
      </c>
      <c r="AZ110" s="18">
        <f t="shared" si="91"/>
        <v>0.11</v>
      </c>
      <c r="BA110" s="18">
        <f t="shared" si="91"/>
        <v>0.22500000000000001</v>
      </c>
      <c r="BB110" s="18">
        <f t="shared" si="91"/>
        <v>0.36399999999999999</v>
      </c>
      <c r="BC110" s="18">
        <f t="shared" si="91"/>
        <v>0.55000000000000004</v>
      </c>
      <c r="BD110" s="18">
        <f t="shared" si="91"/>
        <v>0.19506000000000001</v>
      </c>
      <c r="BE110" s="18">
        <f t="shared" si="91"/>
        <v>0.33</v>
      </c>
      <c r="BF110" s="18">
        <f t="shared" si="91"/>
        <v>0</v>
      </c>
      <c r="BG110" s="18">
        <f t="shared" si="91"/>
        <v>2.9000000000000001E-2</v>
      </c>
      <c r="BH110" s="18">
        <f t="shared" si="91"/>
        <v>3.9E-2</v>
      </c>
      <c r="BI110" s="18">
        <f t="shared" si="91"/>
        <v>4.9000000000000002E-2</v>
      </c>
      <c r="BJ110" s="18">
        <f t="shared" si="91"/>
        <v>1.9E-2</v>
      </c>
      <c r="BK110" s="18">
        <f t="shared" si="91"/>
        <v>5.7299999999999997E-2</v>
      </c>
      <c r="BL110" s="18">
        <f t="shared" si="91"/>
        <v>0.27620999999999996</v>
      </c>
      <c r="BM110" s="18">
        <f t="shared" si="91"/>
        <v>0.15443999999999999</v>
      </c>
      <c r="BN110" s="18">
        <f t="shared" si="91"/>
        <v>1.489E-2</v>
      </c>
      <c r="BO110" s="18">
        <f t="shared" ref="BO110" si="92">BO109/1000</f>
        <v>6.0000000000000001E-3</v>
      </c>
    </row>
    <row r="111" spans="1:69" ht="17.25" x14ac:dyDescent="0.3">
      <c r="A111" s="26"/>
      <c r="B111" s="27" t="s">
        <v>31</v>
      </c>
      <c r="C111" s="106"/>
      <c r="D111" s="28">
        <f t="shared" ref="D111:BN111" si="93">D107*D109</f>
        <v>1.3453999999999999</v>
      </c>
      <c r="E111" s="28">
        <f t="shared" si="93"/>
        <v>0</v>
      </c>
      <c r="F111" s="28">
        <f t="shared" si="93"/>
        <v>1.16832</v>
      </c>
      <c r="G111" s="28">
        <f t="shared" si="93"/>
        <v>0.23997600000000002</v>
      </c>
      <c r="H111" s="28">
        <f t="shared" si="93"/>
        <v>0</v>
      </c>
      <c r="I111" s="28">
        <f t="shared" si="93"/>
        <v>0</v>
      </c>
      <c r="J111" s="28">
        <f t="shared" si="93"/>
        <v>8.5655999999999999</v>
      </c>
      <c r="K111" s="28">
        <f t="shared" si="93"/>
        <v>0.66244000000000003</v>
      </c>
      <c r="L111" s="28">
        <f t="shared" si="93"/>
        <v>0</v>
      </c>
      <c r="M111" s="28">
        <f t="shared" si="93"/>
        <v>0</v>
      </c>
      <c r="N111" s="28">
        <f t="shared" si="93"/>
        <v>0</v>
      </c>
      <c r="O111" s="28">
        <f t="shared" si="93"/>
        <v>0</v>
      </c>
      <c r="P111" s="28">
        <f t="shared" si="93"/>
        <v>0</v>
      </c>
      <c r="Q111" s="28">
        <f t="shared" si="93"/>
        <v>0</v>
      </c>
      <c r="R111" s="28">
        <f t="shared" si="93"/>
        <v>0</v>
      </c>
      <c r="S111" s="28">
        <f t="shared" si="93"/>
        <v>0</v>
      </c>
      <c r="T111" s="28">
        <f t="shared" si="93"/>
        <v>0</v>
      </c>
      <c r="U111" s="28">
        <f t="shared" si="93"/>
        <v>0</v>
      </c>
      <c r="V111" s="28">
        <f t="shared" si="93"/>
        <v>0</v>
      </c>
      <c r="W111" s="28">
        <f>W107*W109</f>
        <v>0</v>
      </c>
      <c r="X111" s="28">
        <f t="shared" si="93"/>
        <v>0</v>
      </c>
      <c r="Y111" s="28">
        <f t="shared" si="93"/>
        <v>0</v>
      </c>
      <c r="Z111" s="28">
        <f t="shared" si="93"/>
        <v>0</v>
      </c>
      <c r="AA111" s="28">
        <f t="shared" si="93"/>
        <v>0</v>
      </c>
      <c r="AB111" s="28">
        <f t="shared" si="93"/>
        <v>0</v>
      </c>
      <c r="AC111" s="28">
        <f t="shared" si="93"/>
        <v>0</v>
      </c>
      <c r="AD111" s="28">
        <f t="shared" si="93"/>
        <v>0</v>
      </c>
      <c r="AE111" s="28">
        <f t="shared" si="93"/>
        <v>0</v>
      </c>
      <c r="AF111" s="28">
        <f t="shared" si="93"/>
        <v>0</v>
      </c>
      <c r="AG111" s="28">
        <f t="shared" si="93"/>
        <v>0</v>
      </c>
      <c r="AH111" s="28">
        <f t="shared" si="93"/>
        <v>0</v>
      </c>
      <c r="AI111" s="28">
        <f t="shared" si="93"/>
        <v>0</v>
      </c>
      <c r="AJ111" s="28">
        <f t="shared" si="93"/>
        <v>0</v>
      </c>
      <c r="AK111" s="28">
        <f t="shared" si="93"/>
        <v>0</v>
      </c>
      <c r="AL111" s="28">
        <f t="shared" si="93"/>
        <v>0</v>
      </c>
      <c r="AM111" s="28">
        <f t="shared" si="93"/>
        <v>0</v>
      </c>
      <c r="AN111" s="28">
        <f t="shared" si="93"/>
        <v>0</v>
      </c>
      <c r="AO111" s="28">
        <f t="shared" si="93"/>
        <v>0</v>
      </c>
      <c r="AP111" s="28">
        <f t="shared" si="93"/>
        <v>0</v>
      </c>
      <c r="AQ111" s="28">
        <f t="shared" si="93"/>
        <v>0</v>
      </c>
      <c r="AR111" s="28">
        <f t="shared" si="93"/>
        <v>0</v>
      </c>
      <c r="AS111" s="28">
        <f t="shared" si="93"/>
        <v>0</v>
      </c>
      <c r="AT111" s="28">
        <f t="shared" si="93"/>
        <v>0</v>
      </c>
      <c r="AU111" s="28">
        <f t="shared" si="93"/>
        <v>0</v>
      </c>
      <c r="AV111" s="28">
        <f t="shared" si="93"/>
        <v>0</v>
      </c>
      <c r="AW111" s="28">
        <f t="shared" si="93"/>
        <v>0</v>
      </c>
      <c r="AX111" s="28">
        <f t="shared" si="93"/>
        <v>1.35104</v>
      </c>
      <c r="AY111" s="28">
        <f t="shared" si="93"/>
        <v>0</v>
      </c>
      <c r="AZ111" s="28">
        <f t="shared" si="93"/>
        <v>0</v>
      </c>
      <c r="BA111" s="28">
        <f t="shared" si="93"/>
        <v>0</v>
      </c>
      <c r="BB111" s="28">
        <f t="shared" si="93"/>
        <v>0</v>
      </c>
      <c r="BC111" s="28">
        <f t="shared" si="93"/>
        <v>0</v>
      </c>
      <c r="BD111" s="28">
        <f t="shared" si="93"/>
        <v>0</v>
      </c>
      <c r="BE111" s="28">
        <f t="shared" si="93"/>
        <v>0</v>
      </c>
      <c r="BF111" s="28">
        <f t="shared" si="93"/>
        <v>0</v>
      </c>
      <c r="BG111" s="28">
        <f t="shared" si="93"/>
        <v>0</v>
      </c>
      <c r="BH111" s="28">
        <f t="shared" si="93"/>
        <v>0</v>
      </c>
      <c r="BI111" s="28">
        <f t="shared" si="93"/>
        <v>0</v>
      </c>
      <c r="BJ111" s="28">
        <f t="shared" si="93"/>
        <v>0</v>
      </c>
      <c r="BK111" s="28">
        <f t="shared" si="93"/>
        <v>0</v>
      </c>
      <c r="BL111" s="28">
        <f t="shared" si="93"/>
        <v>0</v>
      </c>
      <c r="BM111" s="28">
        <f t="shared" si="93"/>
        <v>0</v>
      </c>
      <c r="BN111" s="28">
        <f t="shared" si="93"/>
        <v>7.4450000000000002E-3</v>
      </c>
      <c r="BO111" s="28">
        <f t="shared" ref="BO111" si="94">BO107*BO109</f>
        <v>0</v>
      </c>
      <c r="BP111" s="29">
        <f>SUM(D111:BN111)</f>
        <v>13.340221</v>
      </c>
      <c r="BQ111" s="30">
        <f>BP111/$C$7</f>
        <v>13.340221</v>
      </c>
    </row>
    <row r="112" spans="1:69" ht="17.25" x14ac:dyDescent="0.3">
      <c r="A112" s="26"/>
      <c r="B112" s="27" t="s">
        <v>32</v>
      </c>
      <c r="C112" s="106"/>
      <c r="D112" s="28">
        <f t="shared" ref="D112:BN112" si="95">D107*D109</f>
        <v>1.3453999999999999</v>
      </c>
      <c r="E112" s="28">
        <f t="shared" si="95"/>
        <v>0</v>
      </c>
      <c r="F112" s="28">
        <f t="shared" si="95"/>
        <v>1.16832</v>
      </c>
      <c r="G112" s="28">
        <f t="shared" si="95"/>
        <v>0.23997600000000002</v>
      </c>
      <c r="H112" s="28">
        <f t="shared" si="95"/>
        <v>0</v>
      </c>
      <c r="I112" s="28">
        <f t="shared" si="95"/>
        <v>0</v>
      </c>
      <c r="J112" s="28">
        <f t="shared" si="95"/>
        <v>8.5655999999999999</v>
      </c>
      <c r="K112" s="28">
        <f t="shared" si="95"/>
        <v>0.66244000000000003</v>
      </c>
      <c r="L112" s="28">
        <f t="shared" si="95"/>
        <v>0</v>
      </c>
      <c r="M112" s="28">
        <f t="shared" si="95"/>
        <v>0</v>
      </c>
      <c r="N112" s="28">
        <f t="shared" si="95"/>
        <v>0</v>
      </c>
      <c r="O112" s="28">
        <f t="shared" si="95"/>
        <v>0</v>
      </c>
      <c r="P112" s="28">
        <f t="shared" si="95"/>
        <v>0</v>
      </c>
      <c r="Q112" s="28">
        <f t="shared" si="95"/>
        <v>0</v>
      </c>
      <c r="R112" s="28">
        <f t="shared" si="95"/>
        <v>0</v>
      </c>
      <c r="S112" s="28">
        <f t="shared" si="95"/>
        <v>0</v>
      </c>
      <c r="T112" s="28">
        <f t="shared" si="95"/>
        <v>0</v>
      </c>
      <c r="U112" s="28">
        <f t="shared" si="95"/>
        <v>0</v>
      </c>
      <c r="V112" s="28">
        <f t="shared" si="95"/>
        <v>0</v>
      </c>
      <c r="W112" s="28">
        <f>W107*W109</f>
        <v>0</v>
      </c>
      <c r="X112" s="28">
        <f t="shared" si="95"/>
        <v>0</v>
      </c>
      <c r="Y112" s="28">
        <f t="shared" si="95"/>
        <v>0</v>
      </c>
      <c r="Z112" s="28">
        <f t="shared" si="95"/>
        <v>0</v>
      </c>
      <c r="AA112" s="28">
        <f t="shared" si="95"/>
        <v>0</v>
      </c>
      <c r="AB112" s="28">
        <f t="shared" si="95"/>
        <v>0</v>
      </c>
      <c r="AC112" s="28">
        <f t="shared" si="95"/>
        <v>0</v>
      </c>
      <c r="AD112" s="28">
        <f t="shared" si="95"/>
        <v>0</v>
      </c>
      <c r="AE112" s="28">
        <f t="shared" si="95"/>
        <v>0</v>
      </c>
      <c r="AF112" s="28">
        <f t="shared" si="95"/>
        <v>0</v>
      </c>
      <c r="AG112" s="28">
        <f t="shared" si="95"/>
        <v>0</v>
      </c>
      <c r="AH112" s="28">
        <f t="shared" si="95"/>
        <v>0</v>
      </c>
      <c r="AI112" s="28">
        <f t="shared" si="95"/>
        <v>0</v>
      </c>
      <c r="AJ112" s="28">
        <f t="shared" si="95"/>
        <v>0</v>
      </c>
      <c r="AK112" s="28">
        <f t="shared" si="95"/>
        <v>0</v>
      </c>
      <c r="AL112" s="28">
        <f t="shared" si="95"/>
        <v>0</v>
      </c>
      <c r="AM112" s="28">
        <f t="shared" si="95"/>
        <v>0</v>
      </c>
      <c r="AN112" s="28">
        <f t="shared" si="95"/>
        <v>0</v>
      </c>
      <c r="AO112" s="28">
        <f t="shared" si="95"/>
        <v>0</v>
      </c>
      <c r="AP112" s="28">
        <f t="shared" si="95"/>
        <v>0</v>
      </c>
      <c r="AQ112" s="28">
        <f t="shared" si="95"/>
        <v>0</v>
      </c>
      <c r="AR112" s="28">
        <f t="shared" si="95"/>
        <v>0</v>
      </c>
      <c r="AS112" s="28">
        <f t="shared" si="95"/>
        <v>0</v>
      </c>
      <c r="AT112" s="28">
        <f t="shared" si="95"/>
        <v>0</v>
      </c>
      <c r="AU112" s="28">
        <f t="shared" si="95"/>
        <v>0</v>
      </c>
      <c r="AV112" s="28">
        <f t="shared" si="95"/>
        <v>0</v>
      </c>
      <c r="AW112" s="28">
        <f t="shared" si="95"/>
        <v>0</v>
      </c>
      <c r="AX112" s="28">
        <f t="shared" si="95"/>
        <v>1.35104</v>
      </c>
      <c r="AY112" s="28">
        <f t="shared" si="95"/>
        <v>0</v>
      </c>
      <c r="AZ112" s="28">
        <f t="shared" si="95"/>
        <v>0</v>
      </c>
      <c r="BA112" s="28">
        <f t="shared" si="95"/>
        <v>0</v>
      </c>
      <c r="BB112" s="28">
        <f t="shared" si="95"/>
        <v>0</v>
      </c>
      <c r="BC112" s="28">
        <f t="shared" si="95"/>
        <v>0</v>
      </c>
      <c r="BD112" s="28">
        <f t="shared" si="95"/>
        <v>0</v>
      </c>
      <c r="BE112" s="28">
        <f t="shared" si="95"/>
        <v>0</v>
      </c>
      <c r="BF112" s="28">
        <f t="shared" si="95"/>
        <v>0</v>
      </c>
      <c r="BG112" s="28">
        <f t="shared" si="95"/>
        <v>0</v>
      </c>
      <c r="BH112" s="28">
        <f t="shared" si="95"/>
        <v>0</v>
      </c>
      <c r="BI112" s="28">
        <f t="shared" si="95"/>
        <v>0</v>
      </c>
      <c r="BJ112" s="28">
        <f t="shared" si="95"/>
        <v>0</v>
      </c>
      <c r="BK112" s="28">
        <f t="shared" si="95"/>
        <v>0</v>
      </c>
      <c r="BL112" s="28">
        <f t="shared" si="95"/>
        <v>0</v>
      </c>
      <c r="BM112" s="28">
        <f t="shared" si="95"/>
        <v>0</v>
      </c>
      <c r="BN112" s="28">
        <f t="shared" si="95"/>
        <v>7.4450000000000002E-3</v>
      </c>
      <c r="BO112" s="28">
        <f t="shared" ref="BO112" si="96">BO107*BO109</f>
        <v>0</v>
      </c>
      <c r="BP112" s="29">
        <f>SUM(D112:BN112)</f>
        <v>13.340221</v>
      </c>
      <c r="BQ112" s="30">
        <f>BP112/$C$7</f>
        <v>13.340221</v>
      </c>
    </row>
  </sheetData>
  <mergeCells count="243">
    <mergeCell ref="BO5:BO6"/>
    <mergeCell ref="BO50:BO51"/>
    <mergeCell ref="BO66:BO67"/>
    <mergeCell ref="BO83:BO84"/>
    <mergeCell ref="BO99:BO100"/>
    <mergeCell ref="BQ99:BQ100"/>
    <mergeCell ref="A101:A105"/>
    <mergeCell ref="C101:C105"/>
    <mergeCell ref="C111:C112"/>
    <mergeCell ref="BJ99:BJ100"/>
    <mergeCell ref="BK99:BK100"/>
    <mergeCell ref="BL99:BL100"/>
    <mergeCell ref="BM99:BM100"/>
    <mergeCell ref="BN99:BN100"/>
    <mergeCell ref="BP99:BP100"/>
    <mergeCell ref="AZ99:AZ100"/>
    <mergeCell ref="BC99:BC100"/>
    <mergeCell ref="BD99:BD100"/>
    <mergeCell ref="BG99:BG100"/>
    <mergeCell ref="BH99:BH100"/>
    <mergeCell ref="BI99:BI100"/>
    <mergeCell ref="Y99:Y100"/>
    <mergeCell ref="AC99:AC100"/>
    <mergeCell ref="AF99:AF100"/>
    <mergeCell ref="C95:C96"/>
    <mergeCell ref="A99:A100"/>
    <mergeCell ref="C99:C100"/>
    <mergeCell ref="D99:D100"/>
    <mergeCell ref="E99:E100"/>
    <mergeCell ref="F99:F100"/>
    <mergeCell ref="BL83:BL84"/>
    <mergeCell ref="BM83:BM84"/>
    <mergeCell ref="BN83:BN84"/>
    <mergeCell ref="AL99:AL100"/>
    <mergeCell ref="AX99:AX100"/>
    <mergeCell ref="AY99:AY100"/>
    <mergeCell ref="G99:G100"/>
    <mergeCell ref="I99:I100"/>
    <mergeCell ref="J99:J100"/>
    <mergeCell ref="K99:K100"/>
    <mergeCell ref="L99:L100"/>
    <mergeCell ref="X99:X100"/>
    <mergeCell ref="BP83:BP84"/>
    <mergeCell ref="BQ83:BQ84"/>
    <mergeCell ref="A85:A89"/>
    <mergeCell ref="C85:C89"/>
    <mergeCell ref="BD83:BD84"/>
    <mergeCell ref="BG83:BG84"/>
    <mergeCell ref="BH83:BH84"/>
    <mergeCell ref="BI83:BI84"/>
    <mergeCell ref="BJ83:BJ84"/>
    <mergeCell ref="BK83:BK84"/>
    <mergeCell ref="AF83:AF84"/>
    <mergeCell ref="AL83:AL84"/>
    <mergeCell ref="AX83:AX84"/>
    <mergeCell ref="AY83:AY84"/>
    <mergeCell ref="AZ83:AZ84"/>
    <mergeCell ref="BC83:BC84"/>
    <mergeCell ref="J83:J84"/>
    <mergeCell ref="K83:K84"/>
    <mergeCell ref="L83:L84"/>
    <mergeCell ref="X83:X84"/>
    <mergeCell ref="Y83:Y84"/>
    <mergeCell ref="AC83:AC84"/>
    <mergeCell ref="BQ66:BQ67"/>
    <mergeCell ref="C68:C73"/>
    <mergeCell ref="C79:C80"/>
    <mergeCell ref="A83:A84"/>
    <mergeCell ref="C83:C84"/>
    <mergeCell ref="D83:D84"/>
    <mergeCell ref="E83:E84"/>
    <mergeCell ref="F83:F84"/>
    <mergeCell ref="G83:G84"/>
    <mergeCell ref="I83:I84"/>
    <mergeCell ref="BJ66:BJ67"/>
    <mergeCell ref="BK66:BK67"/>
    <mergeCell ref="BL66:BL67"/>
    <mergeCell ref="BM66:BM67"/>
    <mergeCell ref="BN66:BN67"/>
    <mergeCell ref="BP66:BP67"/>
    <mergeCell ref="AZ66:AZ67"/>
    <mergeCell ref="BC66:BC67"/>
    <mergeCell ref="BD66:BD67"/>
    <mergeCell ref="BG66:BG67"/>
    <mergeCell ref="BH66:BH67"/>
    <mergeCell ref="BI66:BI67"/>
    <mergeCell ref="Y66:Y67"/>
    <mergeCell ref="AC66:AC67"/>
    <mergeCell ref="AF66:AF67"/>
    <mergeCell ref="AL66:AL67"/>
    <mergeCell ref="AX66:AX67"/>
    <mergeCell ref="AY66:AY67"/>
    <mergeCell ref="G66:G67"/>
    <mergeCell ref="I66:I67"/>
    <mergeCell ref="J66:J67"/>
    <mergeCell ref="K66:K67"/>
    <mergeCell ref="L66:L67"/>
    <mergeCell ref="X66:X67"/>
    <mergeCell ref="C62:C63"/>
    <mergeCell ref="A66:A67"/>
    <mergeCell ref="C66:C67"/>
    <mergeCell ref="D66:D67"/>
    <mergeCell ref="E66:E67"/>
    <mergeCell ref="F66:F67"/>
    <mergeCell ref="BM50:BM51"/>
    <mergeCell ref="BN50:BN51"/>
    <mergeCell ref="BP50:BP51"/>
    <mergeCell ref="AR50:AR51"/>
    <mergeCell ref="AS50:AS51"/>
    <mergeCell ref="AT50:AT51"/>
    <mergeCell ref="AI50:AI51"/>
    <mergeCell ref="AJ50:AJ51"/>
    <mergeCell ref="AK50:AK51"/>
    <mergeCell ref="AL50:AL51"/>
    <mergeCell ref="AM50:AM51"/>
    <mergeCell ref="AN50:AN51"/>
    <mergeCell ref="X50:X51"/>
    <mergeCell ref="Y50:Y51"/>
    <mergeCell ref="AC50:AC51"/>
    <mergeCell ref="AF50:AF51"/>
    <mergeCell ref="AG50:AG51"/>
    <mergeCell ref="AH50:AH51"/>
    <mergeCell ref="BQ50:BQ51"/>
    <mergeCell ref="A52:A56"/>
    <mergeCell ref="C52:C56"/>
    <mergeCell ref="BG50:BG51"/>
    <mergeCell ref="BH50:BH51"/>
    <mergeCell ref="BI50:BI51"/>
    <mergeCell ref="BJ50:BJ51"/>
    <mergeCell ref="BK50:BK51"/>
    <mergeCell ref="BL50:BL51"/>
    <mergeCell ref="BA50:BA51"/>
    <mergeCell ref="BB50:BB51"/>
    <mergeCell ref="BC50:BC51"/>
    <mergeCell ref="BD50:BD51"/>
    <mergeCell ref="BE50:BE51"/>
    <mergeCell ref="BF50:BF51"/>
    <mergeCell ref="AU50:AU51"/>
    <mergeCell ref="AV50:AV51"/>
    <mergeCell ref="AW50:AW51"/>
    <mergeCell ref="AX50:AX51"/>
    <mergeCell ref="AY50:AY51"/>
    <mergeCell ref="AZ50:AZ51"/>
    <mergeCell ref="AO50:AO51"/>
    <mergeCell ref="AP50:AP51"/>
    <mergeCell ref="AQ50:AQ51"/>
    <mergeCell ref="R50:R51"/>
    <mergeCell ref="S50:S51"/>
    <mergeCell ref="T50:T51"/>
    <mergeCell ref="U50:U51"/>
    <mergeCell ref="V50:V51"/>
    <mergeCell ref="W50:W51"/>
    <mergeCell ref="L50:L51"/>
    <mergeCell ref="M50:M51"/>
    <mergeCell ref="N50:N51"/>
    <mergeCell ref="O50:O51"/>
    <mergeCell ref="P50:P51"/>
    <mergeCell ref="Q50:Q51"/>
    <mergeCell ref="E50:E51"/>
    <mergeCell ref="F50:F51"/>
    <mergeCell ref="G50:G51"/>
    <mergeCell ref="I50:I51"/>
    <mergeCell ref="J50:J51"/>
    <mergeCell ref="K50:K51"/>
    <mergeCell ref="A23:A27"/>
    <mergeCell ref="C23:C27"/>
    <mergeCell ref="C44:C45"/>
    <mergeCell ref="A50:A51"/>
    <mergeCell ref="C50:C51"/>
    <mergeCell ref="D50:D51"/>
    <mergeCell ref="BQ5:BQ6"/>
    <mergeCell ref="A7:A11"/>
    <mergeCell ref="C7:C11"/>
    <mergeCell ref="A12:A18"/>
    <mergeCell ref="C12:C18"/>
    <mergeCell ref="A19:A22"/>
    <mergeCell ref="C19:C22"/>
    <mergeCell ref="BJ5:BJ6"/>
    <mergeCell ref="BK5:BK6"/>
    <mergeCell ref="BL5:BL6"/>
    <mergeCell ref="BM5:BM6"/>
    <mergeCell ref="BN5:BN6"/>
    <mergeCell ref="BP5:BP6"/>
    <mergeCell ref="BD5:BD6"/>
    <mergeCell ref="BE5:BE6"/>
    <mergeCell ref="BF5:BF6"/>
    <mergeCell ref="BG5:BG6"/>
    <mergeCell ref="BH5:BH6"/>
    <mergeCell ref="BI5:BI6"/>
    <mergeCell ref="AX5:AX6"/>
    <mergeCell ref="AY5:AY6"/>
    <mergeCell ref="AZ5:AZ6"/>
    <mergeCell ref="BA5:BA6"/>
    <mergeCell ref="BB5:BB6"/>
    <mergeCell ref="BC5:BC6"/>
    <mergeCell ref="AR5:AR6"/>
    <mergeCell ref="AS5:AS6"/>
    <mergeCell ref="AT5:AT6"/>
    <mergeCell ref="AU5:AU6"/>
    <mergeCell ref="AV5:AV6"/>
    <mergeCell ref="AW5:AW6"/>
    <mergeCell ref="AL5:AL6"/>
    <mergeCell ref="AM5:AM6"/>
    <mergeCell ref="AN5:AN6"/>
    <mergeCell ref="AO5:AO6"/>
    <mergeCell ref="AP5:AP6"/>
    <mergeCell ref="AQ5:AQ6"/>
    <mergeCell ref="AF5:AF6"/>
    <mergeCell ref="AG5:AG6"/>
    <mergeCell ref="AH5:AH6"/>
    <mergeCell ref="AI5:AI6"/>
    <mergeCell ref="AJ5:AJ6"/>
    <mergeCell ref="AK5:AK6"/>
    <mergeCell ref="Z5:Z6"/>
    <mergeCell ref="AA5:AA6"/>
    <mergeCell ref="AB5:AB6"/>
    <mergeCell ref="AC5:AC6"/>
    <mergeCell ref="AD5:AD6"/>
    <mergeCell ref="AE5:AE6"/>
    <mergeCell ref="T5:T6"/>
    <mergeCell ref="U5:U6"/>
    <mergeCell ref="V5:V6"/>
    <mergeCell ref="W5:W6"/>
    <mergeCell ref="X5:X6"/>
    <mergeCell ref="Y5:Y6"/>
    <mergeCell ref="N5:N6"/>
    <mergeCell ref="O5:O6"/>
    <mergeCell ref="P5:P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A5:A6"/>
    <mergeCell ref="C5:C6"/>
    <mergeCell ref="D5:D6"/>
    <mergeCell ref="E5:E6"/>
    <mergeCell ref="F5:F6"/>
    <mergeCell ref="G5:G6"/>
  </mergeCells>
  <pageMargins left="0.70866141732283472" right="0.70866141732283472" top="0.74803149606299213" bottom="0.74803149606299213" header="0.31496062992125984" footer="0.31496062992125984"/>
  <pageSetup paperSize="9" scale="26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activeCell="G5" sqref="G5:H5"/>
    </sheetView>
  </sheetViews>
  <sheetFormatPr defaultRowHeight="15" x14ac:dyDescent="0.25"/>
  <cols>
    <col min="1" max="1" width="11.7109375" customWidth="1"/>
    <col min="2" max="2" width="29.140625" customWidth="1"/>
    <col min="4" max="4" width="7.7109375" customWidth="1"/>
    <col min="5" max="5" width="7.42578125" customWidth="1"/>
    <col min="6" max="6" width="11.5703125" customWidth="1"/>
    <col min="13" max="13" width="12.5703125" customWidth="1"/>
  </cols>
  <sheetData>
    <row r="1" spans="1:13" x14ac:dyDescent="0.25">
      <c r="J1" s="112" t="s">
        <v>72</v>
      </c>
      <c r="K1" s="112"/>
      <c r="L1" s="112"/>
      <c r="M1" s="112"/>
    </row>
    <row r="2" spans="1:13" x14ac:dyDescent="0.25">
      <c r="J2" s="112" t="s">
        <v>73</v>
      </c>
      <c r="K2" s="112"/>
      <c r="L2" s="112"/>
      <c r="M2" s="112"/>
    </row>
    <row r="3" spans="1:13" x14ac:dyDescent="0.25">
      <c r="J3" s="112" t="s">
        <v>74</v>
      </c>
      <c r="K3" s="112"/>
      <c r="L3" s="112"/>
      <c r="M3" s="112"/>
    </row>
    <row r="4" spans="1:13" ht="21" customHeight="1" x14ac:dyDescent="0.25">
      <c r="A4" s="76"/>
      <c r="B4" s="76"/>
      <c r="C4" s="76"/>
      <c r="D4" s="76"/>
      <c r="E4" s="76"/>
      <c r="J4" s="113" t="s">
        <v>75</v>
      </c>
      <c r="K4" s="113"/>
      <c r="L4" s="113"/>
      <c r="M4" s="113"/>
    </row>
    <row r="5" spans="1:13" ht="24" customHeight="1" x14ac:dyDescent="0.25">
      <c r="B5" s="77"/>
      <c r="C5" s="77"/>
      <c r="D5" s="77"/>
      <c r="E5" s="114" t="s">
        <v>76</v>
      </c>
      <c r="F5" s="114"/>
      <c r="G5" s="114">
        <v>44902</v>
      </c>
      <c r="H5" s="114"/>
      <c r="I5" s="77"/>
      <c r="J5" s="77"/>
      <c r="K5" s="77"/>
      <c r="L5" s="77"/>
      <c r="M5" s="77"/>
    </row>
    <row r="6" spans="1:13" ht="28.5" x14ac:dyDescent="0.25">
      <c r="A6" s="78" t="s">
        <v>77</v>
      </c>
      <c r="B6" s="78" t="s">
        <v>78</v>
      </c>
      <c r="C6" s="78" t="s">
        <v>79</v>
      </c>
      <c r="D6" s="78" t="s">
        <v>80</v>
      </c>
      <c r="E6" s="78" t="s">
        <v>81</v>
      </c>
      <c r="F6" s="78" t="s">
        <v>82</v>
      </c>
      <c r="G6" s="78" t="s">
        <v>83</v>
      </c>
      <c r="H6" s="78" t="s">
        <v>84</v>
      </c>
      <c r="I6" s="78" t="s">
        <v>85</v>
      </c>
      <c r="J6" s="78" t="s">
        <v>86</v>
      </c>
      <c r="K6" s="78" t="s">
        <v>87</v>
      </c>
      <c r="L6" s="78" t="s">
        <v>88</v>
      </c>
      <c r="M6" s="78" t="s">
        <v>89</v>
      </c>
    </row>
    <row r="7" spans="1:13" ht="20.25" x14ac:dyDescent="0.25">
      <c r="A7" s="79" t="s">
        <v>90</v>
      </c>
      <c r="B7" s="109" t="s">
        <v>91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1"/>
    </row>
    <row r="8" spans="1:13" x14ac:dyDescent="0.25">
      <c r="A8" s="80" t="s">
        <v>8</v>
      </c>
      <c r="B8" s="81" t="str">
        <f>'04.01.2021 3-7 лет (день 6) '!B7</f>
        <v>Ячневая каша молочная</v>
      </c>
      <c r="C8" s="82">
        <v>150</v>
      </c>
      <c r="D8" s="82">
        <v>5.26</v>
      </c>
      <c r="E8" s="82">
        <v>6.07</v>
      </c>
      <c r="F8" s="82">
        <v>21.29</v>
      </c>
      <c r="G8" s="82">
        <v>159.75</v>
      </c>
      <c r="H8" s="82">
        <v>139.01</v>
      </c>
      <c r="I8" s="82">
        <v>0.56999999999999995</v>
      </c>
      <c r="J8" s="82">
        <v>0.11</v>
      </c>
      <c r="K8" s="82">
        <v>0.02</v>
      </c>
      <c r="L8" s="82">
        <v>1.46</v>
      </c>
      <c r="M8" s="82">
        <v>91</v>
      </c>
    </row>
    <row r="9" spans="1:13" x14ac:dyDescent="0.25">
      <c r="A9" s="83"/>
      <c r="B9" s="81" t="str">
        <f>'04.01.2021 3-7 лет (день 6) '!B8</f>
        <v xml:space="preserve">Бутерброд с маслом </v>
      </c>
      <c r="C9" s="84" t="s">
        <v>97</v>
      </c>
      <c r="D9" s="82">
        <v>3.61</v>
      </c>
      <c r="E9" s="82">
        <v>5.4</v>
      </c>
      <c r="F9" s="82">
        <v>9.75</v>
      </c>
      <c r="G9" s="82">
        <v>106</v>
      </c>
      <c r="H9" s="82">
        <v>94.48</v>
      </c>
      <c r="I9" s="82">
        <v>0.33</v>
      </c>
      <c r="J9" s="82">
        <v>0.02</v>
      </c>
      <c r="K9" s="82">
        <v>0.01</v>
      </c>
      <c r="L9" s="82">
        <v>0.14000000000000001</v>
      </c>
      <c r="M9" s="82">
        <v>3</v>
      </c>
    </row>
    <row r="10" spans="1:13" x14ac:dyDescent="0.25">
      <c r="A10" s="83"/>
      <c r="B10" s="81" t="str">
        <f>'04.01.2021 3-7 лет (день 6) '!B9</f>
        <v>Кофейный напиток с молоком</v>
      </c>
      <c r="C10" s="82">
        <v>150</v>
      </c>
      <c r="D10" s="82">
        <v>1.25</v>
      </c>
      <c r="E10" s="82">
        <v>1.25</v>
      </c>
      <c r="F10" s="82">
        <v>10.42</v>
      </c>
      <c r="G10" s="82">
        <v>48.33</v>
      </c>
      <c r="H10" s="82">
        <v>85</v>
      </c>
      <c r="I10" s="82">
        <v>0.02</v>
      </c>
      <c r="J10" s="82">
        <v>0.02</v>
      </c>
      <c r="K10" s="82">
        <v>0</v>
      </c>
      <c r="L10" s="82">
        <v>0.54</v>
      </c>
      <c r="M10" s="82">
        <v>253</v>
      </c>
    </row>
    <row r="11" spans="1:13" x14ac:dyDescent="0.25">
      <c r="A11" s="80"/>
      <c r="B11" s="81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3" x14ac:dyDescent="0.25">
      <c r="A12" s="80" t="s">
        <v>12</v>
      </c>
      <c r="B12" s="81" t="str">
        <f>'04.01.2021 3-7 лет (день 6) '!B12</f>
        <v>Борщ</v>
      </c>
      <c r="C12" s="82">
        <v>200</v>
      </c>
      <c r="D12" s="82">
        <v>2.82</v>
      </c>
      <c r="E12" s="82">
        <v>4.79</v>
      </c>
      <c r="F12" s="82">
        <v>7.83</v>
      </c>
      <c r="G12" s="82">
        <v>93.69</v>
      </c>
      <c r="H12" s="82">
        <v>34.54</v>
      </c>
      <c r="I12" s="82">
        <v>0.87</v>
      </c>
      <c r="J12" s="82">
        <v>0.04</v>
      </c>
      <c r="K12" s="82">
        <v>0.02</v>
      </c>
      <c r="L12" s="82">
        <v>7.8</v>
      </c>
      <c r="M12" s="82">
        <v>27</v>
      </c>
    </row>
    <row r="13" spans="1:13" x14ac:dyDescent="0.25">
      <c r="A13" s="83"/>
      <c r="B13" s="81" t="str">
        <f>'04.01.2021 3-7 лет (день 6) '!B13</f>
        <v>Запеканка из печени с рисом</v>
      </c>
      <c r="C13" s="82">
        <v>70</v>
      </c>
      <c r="D13" s="82">
        <v>11.85</v>
      </c>
      <c r="E13" s="82">
        <v>5.6</v>
      </c>
      <c r="F13" s="82">
        <v>6.4</v>
      </c>
      <c r="G13" s="82">
        <v>127.1</v>
      </c>
      <c r="H13" s="82">
        <v>5.73</v>
      </c>
      <c r="I13" s="82">
        <v>4</v>
      </c>
      <c r="J13" s="82">
        <v>0.2</v>
      </c>
      <c r="K13" s="82">
        <v>1.1499999999999999</v>
      </c>
      <c r="L13" s="82">
        <v>10.4</v>
      </c>
      <c r="M13" s="82"/>
    </row>
    <row r="14" spans="1:13" x14ac:dyDescent="0.25">
      <c r="A14" s="83"/>
      <c r="B14" s="81" t="str">
        <f>'04.01.2021 3-7 лет (день 6) '!B14</f>
        <v>Картофельное пюре</v>
      </c>
      <c r="C14" s="82">
        <v>100</v>
      </c>
      <c r="D14" s="82">
        <v>2.44</v>
      </c>
      <c r="E14" s="82">
        <v>4.1900000000000004</v>
      </c>
      <c r="F14" s="82">
        <v>14.45</v>
      </c>
      <c r="G14" s="82">
        <v>113.6</v>
      </c>
      <c r="H14" s="82">
        <v>36.94</v>
      </c>
      <c r="I14" s="82">
        <v>0.85</v>
      </c>
      <c r="J14" s="82">
        <v>0.11</v>
      </c>
      <c r="K14" s="82">
        <v>0.08</v>
      </c>
      <c r="L14" s="82">
        <v>14.36</v>
      </c>
      <c r="M14" s="82">
        <v>206</v>
      </c>
    </row>
    <row r="15" spans="1:13" x14ac:dyDescent="0.25">
      <c r="A15" s="83"/>
      <c r="B15" s="81" t="str">
        <f>'04.01.2021 3-7 лет (день 6) '!B15</f>
        <v>Хлеб пшеничный</v>
      </c>
      <c r="C15" s="82">
        <v>20</v>
      </c>
      <c r="D15" s="82">
        <v>1.57</v>
      </c>
      <c r="E15" s="82">
        <v>0.2</v>
      </c>
      <c r="F15" s="82">
        <v>9.65</v>
      </c>
      <c r="G15" s="82">
        <v>48</v>
      </c>
      <c r="H15" s="82">
        <v>4.5999999999999996</v>
      </c>
      <c r="I15" s="82">
        <v>0.4</v>
      </c>
      <c r="J15" s="82">
        <v>0.03</v>
      </c>
      <c r="K15" s="82">
        <v>5.0000000000000001E-3</v>
      </c>
      <c r="L15" s="82">
        <v>0</v>
      </c>
      <c r="M15" s="82"/>
    </row>
    <row r="16" spans="1:13" x14ac:dyDescent="0.25">
      <c r="A16" s="83"/>
      <c r="B16" s="81" t="str">
        <f>'04.01.2021 3-7 лет (день 6) '!B16</f>
        <v>Хлеб ржаной</v>
      </c>
      <c r="C16" s="82">
        <v>40</v>
      </c>
      <c r="D16" s="82">
        <v>2.64</v>
      </c>
      <c r="E16" s="82">
        <v>0.48</v>
      </c>
      <c r="F16" s="82">
        <v>13.36</v>
      </c>
      <c r="G16" s="82">
        <v>69.599999999999994</v>
      </c>
      <c r="H16" s="82">
        <v>14</v>
      </c>
      <c r="I16" s="82">
        <v>1.56</v>
      </c>
      <c r="J16" s="82">
        <v>7.1999999999999995E-2</v>
      </c>
      <c r="K16" s="82">
        <v>3.2000000000000001E-2</v>
      </c>
      <c r="L16" s="82">
        <v>0</v>
      </c>
      <c r="M16" s="82"/>
    </row>
    <row r="17" spans="1:13" x14ac:dyDescent="0.25">
      <c r="A17" s="83"/>
      <c r="B17" s="81" t="str">
        <f>'04.01.2021 3-7 лет (день 6) '!B17</f>
        <v>Напиток лимонный</v>
      </c>
      <c r="C17" s="82">
        <v>150</v>
      </c>
      <c r="D17" s="82">
        <v>0.34</v>
      </c>
      <c r="E17" s="82">
        <v>0.04</v>
      </c>
      <c r="F17" s="82">
        <v>23.58</v>
      </c>
      <c r="G17" s="82">
        <v>97.5</v>
      </c>
      <c r="H17" s="82">
        <v>15.45</v>
      </c>
      <c r="I17" s="82">
        <v>0.28999999999999998</v>
      </c>
      <c r="J17" s="82">
        <v>0.02</v>
      </c>
      <c r="K17" s="82">
        <v>0.01</v>
      </c>
      <c r="L17" s="82">
        <v>20</v>
      </c>
      <c r="M17" s="82">
        <v>240</v>
      </c>
    </row>
    <row r="18" spans="1:13" x14ac:dyDescent="0.25">
      <c r="A18" s="83"/>
      <c r="B18" s="81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</row>
    <row r="19" spans="1:13" x14ac:dyDescent="0.25">
      <c r="A19" s="83"/>
      <c r="B19" s="81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</row>
    <row r="20" spans="1:13" x14ac:dyDescent="0.25">
      <c r="A20" s="80" t="s">
        <v>19</v>
      </c>
      <c r="B20" s="81" t="str">
        <f>'04.01.2021 3-7 лет (день 6) '!B19</f>
        <v>Снежок</v>
      </c>
      <c r="C20" s="82">
        <v>180</v>
      </c>
      <c r="D20" s="82">
        <v>0.43</v>
      </c>
      <c r="E20" s="82">
        <v>0</v>
      </c>
      <c r="F20" s="82">
        <v>21.42</v>
      </c>
      <c r="G20" s="82">
        <v>81</v>
      </c>
      <c r="H20" s="82">
        <v>44.23</v>
      </c>
      <c r="I20" s="82">
        <v>8.9999999999999993E-3</v>
      </c>
      <c r="J20" s="82">
        <v>0</v>
      </c>
      <c r="K20" s="82">
        <v>0</v>
      </c>
      <c r="L20" s="82">
        <v>0.36</v>
      </c>
      <c r="M20" s="82">
        <v>251</v>
      </c>
    </row>
    <row r="21" spans="1:13" x14ac:dyDescent="0.25">
      <c r="A21" s="83"/>
      <c r="B21" s="81" t="str">
        <f>'04.01.2021 3-7 лет (день 6) '!B20</f>
        <v>Вафли</v>
      </c>
      <c r="C21" s="82">
        <v>7</v>
      </c>
      <c r="D21" s="82">
        <v>1.17</v>
      </c>
      <c r="E21" s="82">
        <v>0.52</v>
      </c>
      <c r="F21" s="82">
        <v>8.01</v>
      </c>
      <c r="G21" s="82">
        <v>41.973799999999997</v>
      </c>
      <c r="H21" s="82">
        <v>18.21</v>
      </c>
      <c r="I21" s="82">
        <v>0.12</v>
      </c>
      <c r="J21" s="82">
        <v>0.01</v>
      </c>
      <c r="K21" s="82">
        <v>0.01</v>
      </c>
      <c r="L21" s="82">
        <v>0.05</v>
      </c>
      <c r="M21" s="82"/>
    </row>
    <row r="22" spans="1:13" x14ac:dyDescent="0.25">
      <c r="A22" s="83"/>
      <c r="B22" s="81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</row>
    <row r="23" spans="1:13" x14ac:dyDescent="0.25">
      <c r="A23" s="80" t="s">
        <v>22</v>
      </c>
      <c r="B23" s="81" t="str">
        <f>'04.01.2021 3-7 лет (день 6) '!B23</f>
        <v>Суп молочный с пшеном</v>
      </c>
      <c r="C23" s="82">
        <v>150</v>
      </c>
      <c r="D23" s="82">
        <v>4.32</v>
      </c>
      <c r="E23" s="82">
        <v>4.97</v>
      </c>
      <c r="F23" s="82">
        <v>13.71</v>
      </c>
      <c r="G23" s="82">
        <v>117</v>
      </c>
      <c r="H23" s="82">
        <v>149.81</v>
      </c>
      <c r="I23" s="82">
        <v>0.17</v>
      </c>
      <c r="J23" s="82">
        <v>0.05</v>
      </c>
      <c r="K23" s="82">
        <v>7.0000000000000007E-2</v>
      </c>
      <c r="L23" s="82">
        <v>0.88</v>
      </c>
      <c r="M23" s="82">
        <v>43</v>
      </c>
    </row>
    <row r="24" spans="1:13" x14ac:dyDescent="0.25">
      <c r="A24" s="83"/>
      <c r="B24" s="81" t="str">
        <f>'04.01.2021 3-7 лет (день 6) '!B24</f>
        <v>Хлеб пшеничный</v>
      </c>
      <c r="C24" s="82">
        <v>30</v>
      </c>
      <c r="D24" s="82">
        <v>2.355</v>
      </c>
      <c r="E24" s="82">
        <v>0.3</v>
      </c>
      <c r="F24" s="82">
        <v>14.475</v>
      </c>
      <c r="G24" s="82">
        <v>72</v>
      </c>
      <c r="H24" s="82">
        <v>6.9</v>
      </c>
      <c r="I24" s="82">
        <v>0.6</v>
      </c>
      <c r="J24" s="82">
        <v>4.4999999999999998E-2</v>
      </c>
      <c r="K24" s="82">
        <v>7.4999999999999997E-3</v>
      </c>
      <c r="L24" s="82">
        <v>0</v>
      </c>
      <c r="M24" s="82"/>
    </row>
    <row r="25" spans="1:13" x14ac:dyDescent="0.25">
      <c r="A25" s="83"/>
      <c r="B25" s="81" t="str">
        <f>'04.01.2021 3-7 лет (день 6) '!B25</f>
        <v>Чай с сахаром</v>
      </c>
      <c r="C25" s="82" t="s">
        <v>92</v>
      </c>
      <c r="D25" s="82">
        <v>0</v>
      </c>
      <c r="E25" s="82">
        <v>0</v>
      </c>
      <c r="F25" s="82">
        <v>8.98</v>
      </c>
      <c r="G25" s="82">
        <v>30</v>
      </c>
      <c r="H25" s="82">
        <v>0.27</v>
      </c>
      <c r="I25" s="82">
        <v>0.05</v>
      </c>
      <c r="J25" s="82">
        <v>0</v>
      </c>
      <c r="K25" s="82">
        <v>0</v>
      </c>
      <c r="L25" s="82">
        <v>0.27</v>
      </c>
      <c r="M25" s="82" t="s">
        <v>93</v>
      </c>
    </row>
    <row r="26" spans="1:13" x14ac:dyDescent="0.25">
      <c r="A26" s="81"/>
      <c r="B26" s="81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</row>
    <row r="27" spans="1:13" ht="15.75" x14ac:dyDescent="0.25">
      <c r="A27" s="81"/>
      <c r="B27" s="85" t="s">
        <v>94</v>
      </c>
      <c r="C27" s="82"/>
      <c r="D27" s="82">
        <f>SUM(D8:D26)</f>
        <v>40.055</v>
      </c>
      <c r="E27" s="82">
        <f t="shared" ref="E27:L27" si="0">SUM(E8:E26)</f>
        <v>33.809999999999995</v>
      </c>
      <c r="F27" s="82">
        <f t="shared" si="0"/>
        <v>183.32499999999999</v>
      </c>
      <c r="G27" s="82">
        <f t="shared" si="0"/>
        <v>1205.5437999999999</v>
      </c>
      <c r="H27" s="82">
        <f t="shared" si="0"/>
        <v>649.16999999999996</v>
      </c>
      <c r="I27" s="82">
        <f t="shared" si="0"/>
        <v>9.8389999999999986</v>
      </c>
      <c r="J27" s="82">
        <f t="shared" si="0"/>
        <v>0.72700000000000009</v>
      </c>
      <c r="K27" s="82">
        <f t="shared" si="0"/>
        <v>1.4145000000000001</v>
      </c>
      <c r="L27" s="82">
        <f t="shared" si="0"/>
        <v>56.260000000000005</v>
      </c>
      <c r="M27" s="82"/>
    </row>
    <row r="29" spans="1:13" x14ac:dyDescent="0.25">
      <c r="A29" s="112" t="s">
        <v>102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</row>
  </sheetData>
  <mergeCells count="8">
    <mergeCell ref="B7:M7"/>
    <mergeCell ref="A29:M29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workbookViewId="0">
      <selection activeCell="G6" sqref="G6"/>
    </sheetView>
  </sheetViews>
  <sheetFormatPr defaultRowHeight="15" x14ac:dyDescent="0.25"/>
  <cols>
    <col min="1" max="1" width="12.28515625" customWidth="1"/>
    <col min="2" max="2" width="28.5703125" customWidth="1"/>
    <col min="4" max="4" width="8.28515625" customWidth="1"/>
    <col min="5" max="5" width="7.7109375" customWidth="1"/>
    <col min="6" max="6" width="11.5703125" customWidth="1"/>
    <col min="9" max="9" width="7.28515625" customWidth="1"/>
    <col min="13" max="13" width="12.28515625" customWidth="1"/>
  </cols>
  <sheetData>
    <row r="1" spans="1:13" x14ac:dyDescent="0.25">
      <c r="J1" s="112" t="s">
        <v>72</v>
      </c>
      <c r="K1" s="112"/>
      <c r="L1" s="112"/>
      <c r="M1" s="112"/>
    </row>
    <row r="2" spans="1:13" x14ac:dyDescent="0.25">
      <c r="J2" s="112" t="s">
        <v>73</v>
      </c>
      <c r="K2" s="112"/>
      <c r="L2" s="112"/>
      <c r="M2" s="112"/>
    </row>
    <row r="3" spans="1:13" x14ac:dyDescent="0.25">
      <c r="J3" s="112" t="s">
        <v>74</v>
      </c>
      <c r="K3" s="112"/>
      <c r="L3" s="112"/>
      <c r="M3" s="112"/>
    </row>
    <row r="4" spans="1:13" ht="21" customHeight="1" x14ac:dyDescent="0.25">
      <c r="A4" s="76"/>
      <c r="B4" s="76"/>
      <c r="C4" s="76"/>
      <c r="D4" s="76"/>
      <c r="E4" s="76"/>
      <c r="J4" s="113" t="s">
        <v>75</v>
      </c>
      <c r="K4" s="113"/>
      <c r="L4" s="113"/>
      <c r="M4" s="113"/>
    </row>
    <row r="5" spans="1:13" ht="24" customHeight="1" x14ac:dyDescent="0.25">
      <c r="B5" s="77"/>
      <c r="C5" s="77"/>
      <c r="D5" s="77"/>
      <c r="E5" s="114" t="s">
        <v>76</v>
      </c>
      <c r="F5" s="114"/>
      <c r="G5" s="114">
        <v>44902</v>
      </c>
      <c r="H5" s="114"/>
      <c r="I5" s="77"/>
      <c r="J5" s="77"/>
      <c r="K5" s="77"/>
      <c r="L5" s="77"/>
      <c r="M5" s="77"/>
    </row>
    <row r="6" spans="1:13" ht="28.5" x14ac:dyDescent="0.25">
      <c r="A6" s="78" t="s">
        <v>77</v>
      </c>
      <c r="B6" s="78" t="s">
        <v>78</v>
      </c>
      <c r="C6" s="78" t="s">
        <v>79</v>
      </c>
      <c r="D6" s="78" t="s">
        <v>80</v>
      </c>
      <c r="E6" s="78" t="s">
        <v>81</v>
      </c>
      <c r="F6" s="78" t="s">
        <v>82</v>
      </c>
      <c r="G6" s="78" t="s">
        <v>83</v>
      </c>
      <c r="H6" s="78" t="s">
        <v>84</v>
      </c>
      <c r="I6" s="78" t="s">
        <v>85</v>
      </c>
      <c r="J6" s="78" t="s">
        <v>86</v>
      </c>
      <c r="K6" s="78" t="s">
        <v>87</v>
      </c>
      <c r="L6" s="78" t="s">
        <v>88</v>
      </c>
      <c r="M6" s="78" t="s">
        <v>89</v>
      </c>
    </row>
    <row r="7" spans="1:13" ht="20.25" x14ac:dyDescent="0.25">
      <c r="A7" s="79" t="s">
        <v>90</v>
      </c>
      <c r="B7" s="109" t="s">
        <v>95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1"/>
    </row>
    <row r="8" spans="1:13" x14ac:dyDescent="0.25">
      <c r="A8" s="80" t="s">
        <v>8</v>
      </c>
      <c r="B8" s="81" t="str">
        <f>'04.01.2021 3-7 лет (день 6) '!B7</f>
        <v>Ячневая каша молочная</v>
      </c>
      <c r="C8" s="82">
        <v>200</v>
      </c>
      <c r="D8" s="82">
        <v>6.64</v>
      </c>
      <c r="E8" s="82">
        <v>7.59</v>
      </c>
      <c r="F8" s="82">
        <v>28.13</v>
      </c>
      <c r="G8" s="82">
        <v>204</v>
      </c>
      <c r="H8" s="82">
        <v>198.46</v>
      </c>
      <c r="I8" s="82">
        <v>0.55000000000000004</v>
      </c>
      <c r="J8" s="82">
        <v>0.12</v>
      </c>
      <c r="K8" s="82">
        <v>0.08</v>
      </c>
      <c r="L8" s="82">
        <v>1.95</v>
      </c>
      <c r="M8" s="82">
        <v>91</v>
      </c>
    </row>
    <row r="9" spans="1:13" x14ac:dyDescent="0.25">
      <c r="A9" s="83"/>
      <c r="B9" s="81" t="str">
        <f>'04.01.2021 3-7 лет (день 6) '!B8</f>
        <v xml:space="preserve">Бутерброд с маслом </v>
      </c>
      <c r="C9" s="84" t="s">
        <v>98</v>
      </c>
      <c r="D9" s="82">
        <v>5.0599999999999996</v>
      </c>
      <c r="E9" s="82">
        <v>7</v>
      </c>
      <c r="F9" s="82">
        <v>14.62</v>
      </c>
      <c r="G9" s="82">
        <v>145</v>
      </c>
      <c r="H9" s="82">
        <v>126.6</v>
      </c>
      <c r="I9" s="82">
        <v>0.47</v>
      </c>
      <c r="J9" s="82">
        <v>0.03</v>
      </c>
      <c r="K9" s="82">
        <v>0.03</v>
      </c>
      <c r="L9" s="82">
        <v>0.19</v>
      </c>
      <c r="M9" s="82">
        <v>3</v>
      </c>
    </row>
    <row r="10" spans="1:13" x14ac:dyDescent="0.25">
      <c r="A10" s="83"/>
      <c r="B10" s="81" t="str">
        <f>'04.01.2021 3-7 лет (день 6) '!B9</f>
        <v>Кофейный напиток с молоком</v>
      </c>
      <c r="C10" s="82">
        <v>180</v>
      </c>
      <c r="D10" s="82">
        <v>1.5</v>
      </c>
      <c r="E10" s="82">
        <v>1.5</v>
      </c>
      <c r="F10" s="82">
        <v>12.5</v>
      </c>
      <c r="G10" s="82">
        <v>58</v>
      </c>
      <c r="H10" s="82">
        <v>102</v>
      </c>
      <c r="I10" s="82">
        <v>0.03</v>
      </c>
      <c r="J10" s="82">
        <v>0.02</v>
      </c>
      <c r="K10" s="82">
        <v>0.01</v>
      </c>
      <c r="L10" s="82">
        <v>0.65</v>
      </c>
      <c r="M10" s="82">
        <v>253</v>
      </c>
    </row>
    <row r="11" spans="1:13" x14ac:dyDescent="0.25">
      <c r="A11" s="80"/>
      <c r="B11" s="81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3" x14ac:dyDescent="0.25">
      <c r="A12" s="80" t="s">
        <v>12</v>
      </c>
      <c r="B12" s="81" t="str">
        <f>'04.01.2021 3-7 лет (день 6) '!B12</f>
        <v>Борщ</v>
      </c>
      <c r="C12" s="82">
        <v>250</v>
      </c>
      <c r="D12" s="82">
        <v>3.52</v>
      </c>
      <c r="E12" s="82">
        <v>5.98</v>
      </c>
      <c r="F12" s="82">
        <v>9.7799999999999994</v>
      </c>
      <c r="G12" s="82">
        <v>117</v>
      </c>
      <c r="H12" s="82">
        <v>43.14</v>
      </c>
      <c r="I12" s="82">
        <v>1.0900000000000001</v>
      </c>
      <c r="J12" s="82">
        <v>0.05</v>
      </c>
      <c r="K12" s="82">
        <v>0.03</v>
      </c>
      <c r="L12" s="82">
        <v>9.74</v>
      </c>
      <c r="M12" s="82">
        <v>27</v>
      </c>
    </row>
    <row r="13" spans="1:13" x14ac:dyDescent="0.25">
      <c r="A13" s="83"/>
      <c r="B13" s="81" t="str">
        <f>'04.01.2021 3-7 лет (день 6) '!B13</f>
        <v>Запеканка из печени с рисом</v>
      </c>
      <c r="C13" s="82">
        <v>90</v>
      </c>
      <c r="D13" s="82">
        <v>16.940000000000001</v>
      </c>
      <c r="E13" s="82">
        <v>8.02</v>
      </c>
      <c r="F13" s="82">
        <v>9.15</v>
      </c>
      <c r="G13" s="82">
        <v>181.59</v>
      </c>
      <c r="H13" s="82">
        <v>8.1999999999999993</v>
      </c>
      <c r="I13" s="82">
        <v>5.73</v>
      </c>
      <c r="J13" s="82">
        <v>0.28999999999999998</v>
      </c>
      <c r="K13" s="82">
        <v>1.68</v>
      </c>
      <c r="L13" s="82">
        <v>15.19</v>
      </c>
      <c r="M13" s="82"/>
    </row>
    <row r="14" spans="1:13" x14ac:dyDescent="0.25">
      <c r="A14" s="83"/>
      <c r="B14" s="81" t="str">
        <f>'04.01.2021 3-7 лет (день 6) '!B14</f>
        <v>Картофельное пюре</v>
      </c>
      <c r="C14" s="82">
        <v>120</v>
      </c>
      <c r="D14" s="82">
        <v>2.44</v>
      </c>
      <c r="E14" s="82">
        <v>4.1900000000000004</v>
      </c>
      <c r="F14" s="82">
        <v>14.45</v>
      </c>
      <c r="G14" s="82">
        <v>113.6</v>
      </c>
      <c r="H14" s="82">
        <v>36.94</v>
      </c>
      <c r="I14" s="82">
        <v>0.85</v>
      </c>
      <c r="J14" s="82">
        <v>0.11</v>
      </c>
      <c r="K14" s="82">
        <v>0.08</v>
      </c>
      <c r="L14" s="82">
        <v>14.36</v>
      </c>
      <c r="M14" s="82">
        <v>206</v>
      </c>
    </row>
    <row r="15" spans="1:13" x14ac:dyDescent="0.25">
      <c r="A15" s="83"/>
      <c r="B15" s="81" t="str">
        <f>'04.01.2021 3-7 лет (день 6) '!B15</f>
        <v>Хлеб пшеничный</v>
      </c>
      <c r="C15" s="82">
        <v>20</v>
      </c>
      <c r="D15" s="82">
        <v>1.57</v>
      </c>
      <c r="E15" s="82">
        <v>0.2</v>
      </c>
      <c r="F15" s="82">
        <v>9.65</v>
      </c>
      <c r="G15" s="82">
        <v>48</v>
      </c>
      <c r="H15" s="82">
        <v>4.5999999999999996</v>
      </c>
      <c r="I15" s="82">
        <v>0.4</v>
      </c>
      <c r="J15" s="82">
        <v>0.03</v>
      </c>
      <c r="K15" s="82">
        <v>5.0000000000000001E-3</v>
      </c>
      <c r="L15" s="82">
        <v>0</v>
      </c>
      <c r="M15" s="82"/>
    </row>
    <row r="16" spans="1:13" x14ac:dyDescent="0.25">
      <c r="A16" s="83"/>
      <c r="B16" s="81" t="str">
        <f>'04.01.2021 3-7 лет (день 6) '!B16</f>
        <v>Хлеб ржаной</v>
      </c>
      <c r="C16" s="82">
        <v>50</v>
      </c>
      <c r="D16" s="82">
        <v>3.3</v>
      </c>
      <c r="E16" s="82">
        <v>0.6</v>
      </c>
      <c r="F16" s="82">
        <v>16.7</v>
      </c>
      <c r="G16" s="82">
        <v>87</v>
      </c>
      <c r="H16" s="82">
        <v>17.5</v>
      </c>
      <c r="I16" s="82">
        <v>1.95</v>
      </c>
      <c r="J16" s="82">
        <v>0.09</v>
      </c>
      <c r="K16" s="82">
        <v>0.04</v>
      </c>
      <c r="L16" s="82">
        <v>0</v>
      </c>
      <c r="M16" s="82"/>
    </row>
    <row r="17" spans="1:13" x14ac:dyDescent="0.25">
      <c r="A17" s="83"/>
      <c r="B17" s="81" t="str">
        <f>'04.01.2021 3-7 лет (день 6) '!B17</f>
        <v>Напиток лимонный</v>
      </c>
      <c r="C17" s="82">
        <v>200</v>
      </c>
      <c r="D17" s="82">
        <v>0.45</v>
      </c>
      <c r="E17" s="82">
        <v>0.05</v>
      </c>
      <c r="F17" s="82">
        <v>31.44</v>
      </c>
      <c r="G17" s="82">
        <v>130</v>
      </c>
      <c r="H17" s="82">
        <v>20.6</v>
      </c>
      <c r="I17" s="82">
        <v>0.39</v>
      </c>
      <c r="J17" s="82">
        <v>0.02</v>
      </c>
      <c r="K17" s="82">
        <v>0.01</v>
      </c>
      <c r="L17" s="82">
        <v>20</v>
      </c>
      <c r="M17" s="82">
        <v>240</v>
      </c>
    </row>
    <row r="18" spans="1:13" x14ac:dyDescent="0.25">
      <c r="A18" s="83"/>
      <c r="B18" s="81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</row>
    <row r="19" spans="1:13" x14ac:dyDescent="0.25">
      <c r="A19" s="83"/>
      <c r="B19" s="81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</row>
    <row r="20" spans="1:13" x14ac:dyDescent="0.25">
      <c r="A20" s="80" t="s">
        <v>19</v>
      </c>
      <c r="B20" s="81" t="str">
        <f>'04.01.2021 3-7 лет (день 6) '!B19</f>
        <v>Снежок</v>
      </c>
      <c r="C20" s="82">
        <v>200</v>
      </c>
      <c r="D20" s="82">
        <v>0.48</v>
      </c>
      <c r="E20" s="82">
        <v>0</v>
      </c>
      <c r="F20" s="82">
        <v>23.8</v>
      </c>
      <c r="G20" s="82">
        <v>90</v>
      </c>
      <c r="H20" s="82">
        <v>49.14</v>
      </c>
      <c r="I20" s="82">
        <v>0.01</v>
      </c>
      <c r="J20" s="82">
        <v>0</v>
      </c>
      <c r="K20" s="82">
        <v>0</v>
      </c>
      <c r="L20" s="82">
        <v>0.4</v>
      </c>
      <c r="M20" s="82">
        <v>241</v>
      </c>
    </row>
    <row r="21" spans="1:13" x14ac:dyDescent="0.25">
      <c r="A21" s="83"/>
      <c r="B21" s="81" t="str">
        <f>'04.01.2021 3-7 лет (день 6) '!B20</f>
        <v>Вафли</v>
      </c>
      <c r="C21" s="82">
        <v>20</v>
      </c>
      <c r="D21" s="82">
        <v>3.36</v>
      </c>
      <c r="E21" s="82">
        <v>1.51</v>
      </c>
      <c r="F21" s="82">
        <v>22.9</v>
      </c>
      <c r="G21" s="82">
        <v>120</v>
      </c>
      <c r="H21" s="82">
        <v>52.05</v>
      </c>
      <c r="I21" s="82">
        <v>0.36</v>
      </c>
      <c r="J21" s="82">
        <v>0.04</v>
      </c>
      <c r="K21" s="82">
        <v>0.03</v>
      </c>
      <c r="L21" s="82">
        <v>0.15</v>
      </c>
      <c r="M21" s="82"/>
    </row>
    <row r="22" spans="1:13" x14ac:dyDescent="0.25">
      <c r="A22" s="83"/>
      <c r="B22" s="81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</row>
    <row r="23" spans="1:13" x14ac:dyDescent="0.25">
      <c r="A23" s="80" t="s">
        <v>22</v>
      </c>
      <c r="B23" s="81" t="str">
        <f>'04.01.2021 3-7 лет (день 6) '!B23</f>
        <v>Суп молочный с пшеном</v>
      </c>
      <c r="C23" s="82">
        <v>200</v>
      </c>
      <c r="D23" s="82">
        <v>5.76</v>
      </c>
      <c r="E23" s="82">
        <v>6.63</v>
      </c>
      <c r="F23" s="82">
        <v>18.28</v>
      </c>
      <c r="G23" s="82">
        <v>156</v>
      </c>
      <c r="H23" s="82">
        <v>199.75</v>
      </c>
      <c r="I23" s="82">
        <v>0.22</v>
      </c>
      <c r="J23" s="82">
        <v>7.0000000000000007E-2</v>
      </c>
      <c r="K23" s="82">
        <v>0.09</v>
      </c>
      <c r="L23" s="82">
        <v>1.17</v>
      </c>
      <c r="M23" s="82">
        <v>43</v>
      </c>
    </row>
    <row r="24" spans="1:13" x14ac:dyDescent="0.25">
      <c r="A24" s="83"/>
      <c r="B24" s="81" t="str">
        <f>'04.01.2021 3-7 лет (день 6) '!B24</f>
        <v>Хлеб пшеничный</v>
      </c>
      <c r="C24" s="82">
        <v>30</v>
      </c>
      <c r="D24" s="82">
        <v>2.355</v>
      </c>
      <c r="E24" s="82">
        <v>0.3</v>
      </c>
      <c r="F24" s="82">
        <v>14.475</v>
      </c>
      <c r="G24" s="82">
        <v>72</v>
      </c>
      <c r="H24" s="82">
        <v>6.9</v>
      </c>
      <c r="I24" s="82">
        <v>0.6</v>
      </c>
      <c r="J24" s="82">
        <v>4.4999999999999998E-2</v>
      </c>
      <c r="K24" s="82">
        <v>7.4999999999999997E-3</v>
      </c>
      <c r="L24" s="82">
        <v>0</v>
      </c>
      <c r="M24" s="82"/>
    </row>
    <row r="25" spans="1:13" x14ac:dyDescent="0.25">
      <c r="A25" s="83"/>
      <c r="B25" s="81" t="str">
        <f>'04.01.2021 3-7 лет (день 6) '!B25</f>
        <v>Чай с сахаром</v>
      </c>
      <c r="C25" s="82" t="s">
        <v>96</v>
      </c>
      <c r="D25" s="82">
        <v>0</v>
      </c>
      <c r="E25" s="82">
        <v>0</v>
      </c>
      <c r="F25" s="82">
        <v>11.98</v>
      </c>
      <c r="G25" s="82">
        <v>43</v>
      </c>
      <c r="H25" s="82">
        <v>0.35</v>
      </c>
      <c r="I25" s="82">
        <v>0.06</v>
      </c>
      <c r="J25" s="82">
        <v>0</v>
      </c>
      <c r="K25" s="82">
        <v>0</v>
      </c>
      <c r="L25" s="82">
        <v>0</v>
      </c>
      <c r="M25" s="82" t="s">
        <v>93</v>
      </c>
    </row>
    <row r="26" spans="1:13" x14ac:dyDescent="0.25">
      <c r="A26" s="81"/>
      <c r="B26" s="81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</row>
    <row r="27" spans="1:13" ht="15.75" x14ac:dyDescent="0.25">
      <c r="A27" s="81"/>
      <c r="B27" s="85" t="s">
        <v>94</v>
      </c>
      <c r="C27" s="82"/>
      <c r="D27" s="82">
        <f>SUM(D8:D26)</f>
        <v>53.374999999999986</v>
      </c>
      <c r="E27" s="82">
        <f t="shared" ref="E27:L27" si="0">SUM(E8:E26)</f>
        <v>43.57</v>
      </c>
      <c r="F27" s="82">
        <f t="shared" si="0"/>
        <v>237.85500000000002</v>
      </c>
      <c r="G27" s="82">
        <f t="shared" si="0"/>
        <v>1565.19</v>
      </c>
      <c r="H27" s="82">
        <f t="shared" si="0"/>
        <v>866.2299999999999</v>
      </c>
      <c r="I27" s="82">
        <f t="shared" si="0"/>
        <v>12.71</v>
      </c>
      <c r="J27" s="82">
        <f t="shared" si="0"/>
        <v>0.91500000000000015</v>
      </c>
      <c r="K27" s="82">
        <f t="shared" si="0"/>
        <v>2.0924999999999998</v>
      </c>
      <c r="L27" s="82">
        <f t="shared" si="0"/>
        <v>63.8</v>
      </c>
      <c r="M27" s="82"/>
    </row>
    <row r="29" spans="1:13" x14ac:dyDescent="0.25">
      <c r="A29" s="112" t="s">
        <v>102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</row>
  </sheetData>
  <mergeCells count="8">
    <mergeCell ref="B7:M7"/>
    <mergeCell ref="A29:M29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topLeftCell="A22" workbookViewId="0">
      <selection activeCell="K9" sqref="K9"/>
    </sheetView>
  </sheetViews>
  <sheetFormatPr defaultRowHeight="15" x14ac:dyDescent="0.25"/>
  <cols>
    <col min="1" max="1" width="4.28515625" customWidth="1"/>
    <col min="2" max="2" width="29.7109375" customWidth="1"/>
    <col min="3" max="3" width="7.7109375" customWidth="1"/>
    <col min="4" max="4" width="4.28515625" customWidth="1"/>
    <col min="5" max="5" width="29.7109375" customWidth="1"/>
    <col min="6" max="6" width="9" customWidth="1"/>
    <col min="7" max="7" width="10.85546875" customWidth="1"/>
    <col min="8" max="8" width="4.28515625" customWidth="1"/>
    <col min="9" max="9" width="29.7109375" customWidth="1"/>
    <col min="10" max="10" width="8.7109375" customWidth="1"/>
  </cols>
  <sheetData>
    <row r="1" spans="1:22" ht="59.25" customHeight="1" x14ac:dyDescent="0.3">
      <c r="A1" s="127" t="str">
        <f>D1</f>
        <v>Утверждаю                                                     Заведующий МК ДОУ                                    Ташаринский детский сад "Лесовичок"                        Т.В.Чугуева</v>
      </c>
      <c r="B1" s="127"/>
      <c r="C1" s="127"/>
      <c r="D1" s="128" t="s">
        <v>61</v>
      </c>
      <c r="E1" s="129"/>
      <c r="F1" s="129"/>
      <c r="G1" s="130"/>
      <c r="H1" s="131" t="str">
        <f>D1</f>
        <v>Утверждаю                                                     Заведующий МК ДОУ                                    Ташаринский детский сад "Лесовичок"                        Т.В.Чугуева</v>
      </c>
      <c r="I1" s="127"/>
      <c r="J1" s="127"/>
      <c r="K1" s="50"/>
      <c r="L1" s="132"/>
      <c r="M1" s="132"/>
      <c r="N1" s="132"/>
      <c r="O1" s="132"/>
      <c r="P1" s="115"/>
      <c r="Q1" s="115"/>
      <c r="R1" s="115"/>
      <c r="S1" s="115"/>
      <c r="T1" s="116"/>
      <c r="U1" s="116"/>
      <c r="V1" s="21"/>
    </row>
    <row r="2" spans="1:22" ht="21.95" customHeight="1" x14ac:dyDescent="0.3">
      <c r="A2" s="117" t="s">
        <v>37</v>
      </c>
      <c r="B2" s="117"/>
      <c r="C2" s="118"/>
      <c r="D2" s="119" t="s">
        <v>38</v>
      </c>
      <c r="E2" s="117"/>
      <c r="F2" s="117"/>
      <c r="G2" s="118"/>
      <c r="H2" s="117" t="s">
        <v>39</v>
      </c>
      <c r="I2" s="117"/>
      <c r="J2" s="118"/>
      <c r="K2" s="50"/>
      <c r="L2" s="120" t="s">
        <v>8</v>
      </c>
      <c r="M2" s="121"/>
      <c r="N2" s="120" t="s">
        <v>12</v>
      </c>
      <c r="O2" s="121"/>
      <c r="P2" s="122" t="s">
        <v>19</v>
      </c>
      <c r="Q2" s="123"/>
      <c r="R2" s="122" t="s">
        <v>22</v>
      </c>
      <c r="S2" s="124"/>
      <c r="T2" s="125" t="s">
        <v>40</v>
      </c>
      <c r="U2" s="126"/>
      <c r="V2" s="21"/>
    </row>
    <row r="3" spans="1:22" ht="30.75" customHeight="1" x14ac:dyDescent="0.25">
      <c r="A3" s="51"/>
      <c r="B3" s="65">
        <f>E3</f>
        <v>44873</v>
      </c>
      <c r="C3" s="52" t="s">
        <v>41</v>
      </c>
      <c r="D3" s="51"/>
      <c r="E3" s="65">
        <f>'04.01.2021 3-7 лет (день 6) '!K4</f>
        <v>44873</v>
      </c>
      <c r="F3" s="52" t="s">
        <v>41</v>
      </c>
      <c r="G3" s="52" t="s">
        <v>42</v>
      </c>
      <c r="H3" s="51"/>
      <c r="I3" s="65">
        <f>E3</f>
        <v>44873</v>
      </c>
      <c r="J3" s="52" t="s">
        <v>42</v>
      </c>
      <c r="K3" s="21"/>
      <c r="L3" s="53">
        <f>F4</f>
        <v>20.475605000000002</v>
      </c>
      <c r="M3" s="53">
        <f>G4</f>
        <v>25.644025000000003</v>
      </c>
      <c r="N3" s="53">
        <f>F9</f>
        <v>41.43545000000001</v>
      </c>
      <c r="O3" s="53">
        <f>G9</f>
        <v>50.894379999999998</v>
      </c>
      <c r="P3" s="53">
        <f>F17</f>
        <v>18.928600000000003</v>
      </c>
      <c r="Q3" s="53">
        <f>G17</f>
        <v>22.423499999999997</v>
      </c>
      <c r="R3" s="5">
        <f>F22</f>
        <v>13.062175</v>
      </c>
      <c r="S3" s="5">
        <f>G22</f>
        <v>13.340221</v>
      </c>
      <c r="T3" s="54">
        <f>L3+N3+P3+R3</f>
        <v>93.901830000000018</v>
      </c>
      <c r="U3" s="54">
        <f>M3+O3+Q3+S3</f>
        <v>112.302126</v>
      </c>
    </row>
    <row r="4" spans="1:22" ht="15" customHeight="1" x14ac:dyDescent="0.25">
      <c r="A4" s="91" t="s">
        <v>8</v>
      </c>
      <c r="B4" s="5" t="str">
        <f>E4</f>
        <v>Ячневая каша молочная</v>
      </c>
      <c r="C4" s="133">
        <f>F4</f>
        <v>20.475605000000002</v>
      </c>
      <c r="D4" s="91" t="s">
        <v>8</v>
      </c>
      <c r="E4" s="5" t="str">
        <f>'04.01.2021 1,5-3 года (день 6)'!B7</f>
        <v>Ячневая каша молочная</v>
      </c>
      <c r="F4" s="133">
        <f>'04.01.2021 1,5-3 года (день 6)'!BQ63</f>
        <v>20.475605000000002</v>
      </c>
      <c r="G4" s="133">
        <f>'04.01.2021 3-7 лет (день 6) '!BQ63</f>
        <v>25.644025000000003</v>
      </c>
      <c r="H4" s="91" t="s">
        <v>8</v>
      </c>
      <c r="I4" s="5" t="str">
        <f>E4</f>
        <v>Ячневая каша молочная</v>
      </c>
      <c r="J4" s="133">
        <f>G4</f>
        <v>25.644025000000003</v>
      </c>
    </row>
    <row r="5" spans="1:22" ht="15" customHeight="1" x14ac:dyDescent="0.25">
      <c r="A5" s="91"/>
      <c r="B5" s="8" t="str">
        <f>E5</f>
        <v xml:space="preserve">Бутерброд с маслом </v>
      </c>
      <c r="C5" s="134"/>
      <c r="D5" s="91"/>
      <c r="E5" s="5" t="str">
        <f>'04.01.2021 1,5-3 года (день 6)'!B8</f>
        <v xml:space="preserve">Бутерброд с маслом </v>
      </c>
      <c r="F5" s="134"/>
      <c r="G5" s="134"/>
      <c r="H5" s="91"/>
      <c r="I5" s="5" t="str">
        <f>E5</f>
        <v xml:space="preserve">Бутерброд с маслом </v>
      </c>
      <c r="J5" s="134"/>
    </row>
    <row r="6" spans="1:22" ht="15" customHeight="1" x14ac:dyDescent="0.25">
      <c r="A6" s="91"/>
      <c r="B6" s="8" t="str">
        <f>E6</f>
        <v>Кофейный напиток с молоком</v>
      </c>
      <c r="C6" s="134"/>
      <c r="D6" s="91"/>
      <c r="E6" s="5" t="str">
        <f>'04.01.2021 1,5-3 года (день 6)'!B9</f>
        <v>Кофейный напиток с молоком</v>
      </c>
      <c r="F6" s="134"/>
      <c r="G6" s="134"/>
      <c r="H6" s="91"/>
      <c r="I6" s="5" t="str">
        <f>E6</f>
        <v>Кофейный напиток с молоком</v>
      </c>
      <c r="J6" s="134"/>
    </row>
    <row r="7" spans="1:22" ht="15" customHeight="1" x14ac:dyDescent="0.25">
      <c r="A7" s="91"/>
      <c r="B7" s="5"/>
      <c r="C7" s="134"/>
      <c r="D7" s="91"/>
      <c r="E7" s="5"/>
      <c r="F7" s="134"/>
      <c r="G7" s="134"/>
      <c r="H7" s="91"/>
      <c r="I7" s="5"/>
      <c r="J7" s="134"/>
    </row>
    <row r="8" spans="1:22" ht="15" customHeight="1" x14ac:dyDescent="0.25">
      <c r="A8" s="91"/>
      <c r="B8" s="5"/>
      <c r="C8" s="135"/>
      <c r="D8" s="91"/>
      <c r="E8" s="5"/>
      <c r="F8" s="135"/>
      <c r="G8" s="135"/>
      <c r="H8" s="91"/>
      <c r="I8" s="5"/>
      <c r="J8" s="135"/>
    </row>
    <row r="9" spans="1:22" ht="15" customHeight="1" x14ac:dyDescent="0.25">
      <c r="A9" s="91" t="s">
        <v>12</v>
      </c>
      <c r="B9" s="5" t="str">
        <f>E9</f>
        <v>Борщ</v>
      </c>
      <c r="C9" s="136">
        <f>F9</f>
        <v>41.43545000000001</v>
      </c>
      <c r="D9" s="91" t="s">
        <v>12</v>
      </c>
      <c r="E9" s="5" t="str">
        <f>'04.01.2021 3-7 лет (день 6) '!B12</f>
        <v>Борщ</v>
      </c>
      <c r="F9" s="136">
        <f>'04.01.2021 1,5-3 года (день 6)'!BQ80</f>
        <v>41.43545000000001</v>
      </c>
      <c r="G9" s="136">
        <f>'04.01.2021 3-7 лет (день 6) '!BQ80</f>
        <v>50.894379999999998</v>
      </c>
      <c r="H9" s="91" t="s">
        <v>12</v>
      </c>
      <c r="I9" s="5" t="str">
        <f t="shared" ref="I9:I15" si="0">E9</f>
        <v>Борщ</v>
      </c>
      <c r="J9" s="136">
        <f>G9</f>
        <v>50.894379999999998</v>
      </c>
    </row>
    <row r="10" spans="1:22" ht="15" customHeight="1" x14ac:dyDescent="0.25">
      <c r="A10" s="91"/>
      <c r="B10" s="5" t="str">
        <f t="shared" ref="B10:B15" si="1">E10</f>
        <v>Запеканка из печени с рисом</v>
      </c>
      <c r="C10" s="137"/>
      <c r="D10" s="91"/>
      <c r="E10" s="5" t="str">
        <f>'04.01.2021 3-7 лет (день 6) '!B13</f>
        <v>Запеканка из печени с рисом</v>
      </c>
      <c r="F10" s="137"/>
      <c r="G10" s="137"/>
      <c r="H10" s="91"/>
      <c r="I10" s="5" t="str">
        <f t="shared" si="0"/>
        <v>Запеканка из печени с рисом</v>
      </c>
      <c r="J10" s="137"/>
    </row>
    <row r="11" spans="1:22" ht="15" customHeight="1" x14ac:dyDescent="0.25">
      <c r="A11" s="91"/>
      <c r="B11" s="5" t="str">
        <f t="shared" si="1"/>
        <v>Картофельное пюре</v>
      </c>
      <c r="C11" s="137"/>
      <c r="D11" s="91"/>
      <c r="E11" s="5" t="str">
        <f>'04.01.2021 3-7 лет (день 6) '!B14</f>
        <v>Картофельное пюре</v>
      </c>
      <c r="F11" s="137"/>
      <c r="G11" s="137"/>
      <c r="H11" s="91"/>
      <c r="I11" s="5" t="str">
        <f t="shared" si="0"/>
        <v>Картофельное пюре</v>
      </c>
      <c r="J11" s="137"/>
    </row>
    <row r="12" spans="1:22" ht="15" customHeight="1" x14ac:dyDescent="0.25">
      <c r="A12" s="91"/>
      <c r="B12" s="5" t="str">
        <f t="shared" si="1"/>
        <v>Хлеб пшеничный</v>
      </c>
      <c r="C12" s="137"/>
      <c r="D12" s="91"/>
      <c r="E12" s="5" t="str">
        <f>'04.01.2021 3-7 лет (день 6) '!B15</f>
        <v>Хлеб пшеничный</v>
      </c>
      <c r="F12" s="137"/>
      <c r="G12" s="137"/>
      <c r="H12" s="91"/>
      <c r="I12" s="5" t="str">
        <f t="shared" si="0"/>
        <v>Хлеб пшеничный</v>
      </c>
      <c r="J12" s="137"/>
    </row>
    <row r="13" spans="1:22" ht="15" customHeight="1" x14ac:dyDescent="0.25">
      <c r="A13" s="91"/>
      <c r="B13" s="5" t="str">
        <f t="shared" si="1"/>
        <v>Хлеб ржаной</v>
      </c>
      <c r="C13" s="137"/>
      <c r="D13" s="91"/>
      <c r="E13" s="5" t="str">
        <f>'04.01.2021 3-7 лет (день 6) '!B16</f>
        <v>Хлеб ржаной</v>
      </c>
      <c r="F13" s="137"/>
      <c r="G13" s="137"/>
      <c r="H13" s="91"/>
      <c r="I13" s="5" t="str">
        <f t="shared" si="0"/>
        <v>Хлеб ржаной</v>
      </c>
      <c r="J13" s="137"/>
    </row>
    <row r="14" spans="1:22" ht="15" customHeight="1" x14ac:dyDescent="0.25">
      <c r="A14" s="91"/>
      <c r="B14" s="5" t="str">
        <f t="shared" si="1"/>
        <v>Напиток лимонный</v>
      </c>
      <c r="C14" s="137"/>
      <c r="D14" s="91"/>
      <c r="E14" s="5" t="str">
        <f>'04.01.2021 3-7 лет (день 6) '!B17</f>
        <v>Напиток лимонный</v>
      </c>
      <c r="F14" s="137"/>
      <c r="G14" s="137"/>
      <c r="H14" s="91"/>
      <c r="I14" s="5" t="str">
        <f t="shared" si="0"/>
        <v>Напиток лимонный</v>
      </c>
      <c r="J14" s="137"/>
    </row>
    <row r="15" spans="1:22" ht="15" customHeight="1" x14ac:dyDescent="0.25">
      <c r="A15" s="91"/>
      <c r="B15" s="10">
        <f t="shared" si="1"/>
        <v>0</v>
      </c>
      <c r="C15" s="137"/>
      <c r="D15" s="91"/>
      <c r="E15" s="5"/>
      <c r="F15" s="137"/>
      <c r="G15" s="137"/>
      <c r="H15" s="91"/>
      <c r="I15" s="10">
        <f t="shared" si="0"/>
        <v>0</v>
      </c>
      <c r="J15" s="137"/>
    </row>
    <row r="16" spans="1:22" ht="15" customHeight="1" x14ac:dyDescent="0.25">
      <c r="A16" s="91"/>
      <c r="B16" s="10"/>
      <c r="C16" s="138"/>
      <c r="D16" s="91"/>
      <c r="E16" s="10"/>
      <c r="F16" s="138"/>
      <c r="G16" s="138"/>
      <c r="H16" s="91"/>
      <c r="I16" s="10"/>
      <c r="J16" s="138"/>
    </row>
    <row r="17" spans="1:15" ht="15" customHeight="1" x14ac:dyDescent="0.25">
      <c r="A17" s="91" t="s">
        <v>19</v>
      </c>
      <c r="B17" s="5" t="str">
        <f>E17</f>
        <v>Снежок</v>
      </c>
      <c r="C17" s="133">
        <f>F17</f>
        <v>18.928600000000003</v>
      </c>
      <c r="D17" s="91" t="s">
        <v>19</v>
      </c>
      <c r="E17" s="5" t="str">
        <f>'04.01.2021 3-7 лет (день 6) '!B19</f>
        <v>Снежок</v>
      </c>
      <c r="F17" s="133">
        <f>'04.01.2021 1,5-3 года (день 6)'!BQ95</f>
        <v>18.928600000000003</v>
      </c>
      <c r="G17" s="133">
        <f>'04.01.2021 3-7 лет (день 6) '!BQ96</f>
        <v>22.423499999999997</v>
      </c>
      <c r="H17" s="91" t="s">
        <v>19</v>
      </c>
      <c r="I17" s="5" t="str">
        <f>E17</f>
        <v>Снежок</v>
      </c>
      <c r="J17" s="133">
        <f>G17</f>
        <v>22.423499999999997</v>
      </c>
    </row>
    <row r="18" spans="1:15" ht="15" customHeight="1" x14ac:dyDescent="0.25">
      <c r="A18" s="91"/>
      <c r="B18" s="5" t="str">
        <f>E18</f>
        <v>Вафли</v>
      </c>
      <c r="C18" s="134"/>
      <c r="D18" s="91"/>
      <c r="E18" s="5" t="str">
        <f>'04.01.2021 3-7 лет (день 6) '!B20</f>
        <v>Вафли</v>
      </c>
      <c r="F18" s="134"/>
      <c r="G18" s="134"/>
      <c r="H18" s="91"/>
      <c r="I18" s="5" t="str">
        <f>E18</f>
        <v>Вафли</v>
      </c>
      <c r="J18" s="134"/>
    </row>
    <row r="19" spans="1:15" ht="15" customHeight="1" x14ac:dyDescent="0.25">
      <c r="A19" s="91"/>
      <c r="B19" s="5"/>
      <c r="C19" s="134"/>
      <c r="D19" s="91"/>
      <c r="E19" s="5"/>
      <c r="F19" s="134"/>
      <c r="G19" s="134"/>
      <c r="H19" s="91"/>
      <c r="I19" s="5"/>
      <c r="J19" s="134"/>
    </row>
    <row r="20" spans="1:15" ht="15" customHeight="1" x14ac:dyDescent="0.25">
      <c r="A20" s="91"/>
      <c r="B20" s="5"/>
      <c r="C20" s="134"/>
      <c r="D20" s="91"/>
      <c r="E20" s="5"/>
      <c r="F20" s="134"/>
      <c r="G20" s="134"/>
      <c r="H20" s="91"/>
      <c r="I20" s="5"/>
      <c r="J20" s="134"/>
    </row>
    <row r="21" spans="1:15" ht="15" customHeight="1" x14ac:dyDescent="0.25">
      <c r="A21" s="91"/>
      <c r="B21" s="5"/>
      <c r="C21" s="135"/>
      <c r="D21" s="91"/>
      <c r="E21" s="5"/>
      <c r="F21" s="135"/>
      <c r="G21" s="135"/>
      <c r="H21" s="91"/>
      <c r="I21" s="5"/>
      <c r="J21" s="135"/>
    </row>
    <row r="22" spans="1:15" ht="15" customHeight="1" x14ac:dyDescent="0.25">
      <c r="A22" s="91" t="s">
        <v>22</v>
      </c>
      <c r="B22" s="14" t="str">
        <f>E22</f>
        <v>Суп молочный с пшеном</v>
      </c>
      <c r="C22" s="133">
        <f>F22</f>
        <v>13.062175</v>
      </c>
      <c r="D22" s="91" t="s">
        <v>22</v>
      </c>
      <c r="E22" s="14" t="str">
        <f>'04.01.2021 3-7 лет (день 6) '!B23</f>
        <v>Суп молочный с пшеном</v>
      </c>
      <c r="F22" s="133">
        <f>'04.01.2021 1,5-3 года (день 6)'!BQ111</f>
        <v>13.062175</v>
      </c>
      <c r="G22" s="133">
        <f>'04.01.2021 3-7 лет (день 6) '!BQ112</f>
        <v>13.340221</v>
      </c>
      <c r="H22" s="91" t="s">
        <v>22</v>
      </c>
      <c r="I22" s="14" t="str">
        <f>E22</f>
        <v>Суп молочный с пшеном</v>
      </c>
      <c r="J22" s="133">
        <f>G22</f>
        <v>13.340221</v>
      </c>
    </row>
    <row r="23" spans="1:15" ht="15" customHeight="1" x14ac:dyDescent="0.25">
      <c r="A23" s="91"/>
      <c r="B23" s="14" t="str">
        <f>E23</f>
        <v>Хлеб пшеничный</v>
      </c>
      <c r="C23" s="134"/>
      <c r="D23" s="91"/>
      <c r="E23" s="14" t="str">
        <f>'04.01.2021 3-7 лет (день 6) '!B24</f>
        <v>Хлеб пшеничный</v>
      </c>
      <c r="F23" s="134"/>
      <c r="G23" s="134"/>
      <c r="H23" s="91"/>
      <c r="I23" s="14" t="str">
        <f>E23</f>
        <v>Хлеб пшеничный</v>
      </c>
      <c r="J23" s="134"/>
    </row>
    <row r="24" spans="1:15" ht="15" customHeight="1" x14ac:dyDescent="0.25">
      <c r="A24" s="91"/>
      <c r="B24" s="14" t="str">
        <f>E24</f>
        <v>Чай с сахаром</v>
      </c>
      <c r="C24" s="134"/>
      <c r="D24" s="91"/>
      <c r="E24" s="14" t="str">
        <f>'04.01.2021 3-7 лет (день 6) '!B25</f>
        <v>Чай с сахаром</v>
      </c>
      <c r="F24" s="134"/>
      <c r="G24" s="134"/>
      <c r="H24" s="91"/>
      <c r="I24" s="14" t="str">
        <f>E24</f>
        <v>Чай с сахаром</v>
      </c>
      <c r="J24" s="134"/>
    </row>
    <row r="25" spans="1:15" ht="15" customHeight="1" x14ac:dyDescent="0.25">
      <c r="A25" s="91"/>
      <c r="B25" s="10"/>
      <c r="C25" s="134"/>
      <c r="D25" s="91"/>
      <c r="E25" s="10"/>
      <c r="F25" s="134"/>
      <c r="G25" s="134"/>
      <c r="H25" s="91"/>
      <c r="I25" s="10"/>
      <c r="J25" s="134"/>
    </row>
    <row r="26" spans="1:15" ht="15" customHeight="1" x14ac:dyDescent="0.25">
      <c r="A26" s="91"/>
      <c r="B26" s="5"/>
      <c r="C26" s="135"/>
      <c r="D26" s="91"/>
      <c r="E26" s="5"/>
      <c r="F26" s="135"/>
      <c r="G26" s="135"/>
      <c r="H26" s="91"/>
      <c r="I26" s="5"/>
      <c r="J26" s="135"/>
    </row>
    <row r="27" spans="1:15" ht="17.25" x14ac:dyDescent="0.3">
      <c r="A27" s="140" t="s">
        <v>40</v>
      </c>
      <c r="B27" s="141"/>
      <c r="C27" s="55">
        <f>C4+C9+C17+C22</f>
        <v>93.901830000000018</v>
      </c>
      <c r="D27" s="56"/>
      <c r="E27" s="57"/>
      <c r="F27" s="55">
        <f>F4+F9+F17+F22</f>
        <v>93.901830000000018</v>
      </c>
      <c r="G27" s="55">
        <f>G4+G9+G17+G22</f>
        <v>112.302126</v>
      </c>
      <c r="H27" s="140" t="s">
        <v>40</v>
      </c>
      <c r="I27" s="141"/>
      <c r="J27" s="55">
        <f>J4+J9+J17+J22</f>
        <v>112.302126</v>
      </c>
    </row>
    <row r="29" spans="1:15" ht="59.25" customHeight="1" x14ac:dyDescent="0.25">
      <c r="A29" s="127" t="str">
        <f>D1</f>
        <v>Утверждаю                                                     Заведующий МК ДОУ                                    Ташаринский детский сад "Лесовичок"                        Т.В.Чугуева</v>
      </c>
      <c r="B29" s="127"/>
      <c r="C29" s="142"/>
      <c r="D29" s="131" t="str">
        <f>D1</f>
        <v>Утверждаю                                                     Заведующий МК ДОУ                                    Ташаринский детский сад "Лесовичок"                        Т.В.Чугуева</v>
      </c>
      <c r="E29" s="127"/>
      <c r="F29" s="127"/>
      <c r="G29" s="142"/>
      <c r="H29" s="131" t="str">
        <f>D1</f>
        <v>Утверждаю                                                     Заведующий МК ДОУ                                    Ташаринский детский сад "Лесовичок"                        Т.В.Чугуева</v>
      </c>
      <c r="I29" s="127"/>
      <c r="J29" s="142"/>
      <c r="K29" s="50"/>
      <c r="L29" s="50"/>
      <c r="M29" s="139"/>
      <c r="N29" s="139"/>
      <c r="O29" s="139"/>
    </row>
    <row r="30" spans="1:15" ht="21.95" customHeight="1" x14ac:dyDescent="0.25">
      <c r="A30" s="117" t="s">
        <v>43</v>
      </c>
      <c r="B30" s="117"/>
      <c r="C30" s="118"/>
      <c r="D30" s="119" t="s">
        <v>44</v>
      </c>
      <c r="E30" s="117"/>
      <c r="F30" s="117"/>
      <c r="G30" s="118"/>
      <c r="H30" s="119" t="s">
        <v>45</v>
      </c>
      <c r="I30" s="117"/>
      <c r="J30" s="118"/>
      <c r="K30" s="50"/>
      <c r="L30" s="50"/>
      <c r="M30" s="58"/>
      <c r="N30" s="58"/>
      <c r="O30" s="58"/>
    </row>
    <row r="31" spans="1:15" ht="30.75" customHeight="1" x14ac:dyDescent="0.25">
      <c r="A31" s="51"/>
      <c r="B31" s="67">
        <f>E3</f>
        <v>44873</v>
      </c>
      <c r="C31" s="52" t="s">
        <v>42</v>
      </c>
      <c r="D31" s="51"/>
      <c r="E31" s="66">
        <f>E3</f>
        <v>44873</v>
      </c>
      <c r="F31" s="52" t="s">
        <v>41</v>
      </c>
      <c r="G31" s="52" t="s">
        <v>42</v>
      </c>
      <c r="H31" s="51"/>
      <c r="I31" s="68">
        <f>E3</f>
        <v>44873</v>
      </c>
      <c r="J31" s="59" t="s">
        <v>42</v>
      </c>
      <c r="K31" s="21"/>
      <c r="L31" s="21"/>
    </row>
    <row r="32" spans="1:15" ht="15" customHeight="1" x14ac:dyDescent="0.25">
      <c r="A32" s="91" t="s">
        <v>8</v>
      </c>
      <c r="B32" s="5" t="str">
        <f>E4</f>
        <v>Ячневая каша молочная</v>
      </c>
      <c r="C32" s="133">
        <f>G4</f>
        <v>25.644025000000003</v>
      </c>
      <c r="D32" s="91" t="s">
        <v>8</v>
      </c>
      <c r="E32" s="5" t="str">
        <f>E4</f>
        <v>Ячневая каша молочная</v>
      </c>
      <c r="F32" s="143">
        <f>F4</f>
        <v>20.475605000000002</v>
      </c>
      <c r="G32" s="143">
        <f>G4</f>
        <v>25.644025000000003</v>
      </c>
      <c r="H32" s="91" t="s">
        <v>8</v>
      </c>
      <c r="I32" s="5" t="str">
        <f>I4</f>
        <v>Ячневая каша молочная</v>
      </c>
      <c r="J32" s="133">
        <f>F32</f>
        <v>20.475605000000002</v>
      </c>
    </row>
    <row r="33" spans="1:10" ht="15" customHeight="1" x14ac:dyDescent="0.25">
      <c r="A33" s="91"/>
      <c r="B33" s="5" t="str">
        <f>E5</f>
        <v xml:space="preserve">Бутерброд с маслом </v>
      </c>
      <c r="C33" s="134"/>
      <c r="D33" s="91"/>
      <c r="E33" s="5" t="str">
        <f>E5</f>
        <v xml:space="preserve">Бутерброд с маслом </v>
      </c>
      <c r="F33" s="144"/>
      <c r="G33" s="144"/>
      <c r="H33" s="91"/>
      <c r="I33" s="5" t="str">
        <f>I5</f>
        <v xml:space="preserve">Бутерброд с маслом </v>
      </c>
      <c r="J33" s="134"/>
    </row>
    <row r="34" spans="1:10" ht="15" customHeight="1" x14ac:dyDescent="0.25">
      <c r="A34" s="91"/>
      <c r="B34" s="5" t="str">
        <f>E6</f>
        <v>Кофейный напиток с молоком</v>
      </c>
      <c r="C34" s="134"/>
      <c r="D34" s="91"/>
      <c r="E34" s="5" t="str">
        <f>E6</f>
        <v>Кофейный напиток с молоком</v>
      </c>
      <c r="F34" s="144"/>
      <c r="G34" s="144"/>
      <c r="H34" s="91"/>
      <c r="I34" s="5" t="str">
        <f>I6</f>
        <v>Кофейный напиток с молоком</v>
      </c>
      <c r="J34" s="134"/>
    </row>
    <row r="35" spans="1:10" ht="15" customHeight="1" x14ac:dyDescent="0.25">
      <c r="A35" s="91"/>
      <c r="B35" s="5"/>
      <c r="C35" s="134"/>
      <c r="D35" s="91"/>
      <c r="E35" s="5"/>
      <c r="F35" s="144"/>
      <c r="G35" s="144"/>
      <c r="H35" s="91"/>
      <c r="I35" s="5"/>
      <c r="J35" s="134"/>
    </row>
    <row r="36" spans="1:10" ht="15" customHeight="1" x14ac:dyDescent="0.25">
      <c r="A36" s="91"/>
      <c r="B36" s="5"/>
      <c r="C36" s="135"/>
      <c r="D36" s="91"/>
      <c r="E36" s="5"/>
      <c r="F36" s="145"/>
      <c r="G36" s="145"/>
      <c r="H36" s="91"/>
      <c r="I36" s="5"/>
      <c r="J36" s="135"/>
    </row>
    <row r="37" spans="1:10" ht="15" customHeight="1" x14ac:dyDescent="0.25">
      <c r="A37" s="91" t="s">
        <v>12</v>
      </c>
      <c r="B37" s="5" t="str">
        <f t="shared" ref="B37:B43" si="2">E9</f>
        <v>Борщ</v>
      </c>
      <c r="C37" s="136">
        <f>G9</f>
        <v>50.894379999999998</v>
      </c>
      <c r="D37" s="91" t="s">
        <v>12</v>
      </c>
      <c r="E37" s="5" t="str">
        <f>E9</f>
        <v>Борщ</v>
      </c>
      <c r="F37" s="146">
        <f>F9</f>
        <v>41.43545000000001</v>
      </c>
      <c r="G37" s="146">
        <f>G9</f>
        <v>50.894379999999998</v>
      </c>
      <c r="H37" s="91" t="s">
        <v>12</v>
      </c>
      <c r="I37" s="5" t="str">
        <f t="shared" ref="I37:I42" si="3">I9</f>
        <v>Борщ</v>
      </c>
      <c r="J37" s="136">
        <f>F37</f>
        <v>41.43545000000001</v>
      </c>
    </row>
    <row r="38" spans="1:10" ht="15" customHeight="1" x14ac:dyDescent="0.25">
      <c r="A38" s="91"/>
      <c r="B38" s="5" t="str">
        <f t="shared" si="2"/>
        <v>Запеканка из печени с рисом</v>
      </c>
      <c r="C38" s="137"/>
      <c r="D38" s="91"/>
      <c r="E38" s="5" t="str">
        <f t="shared" ref="E38:E43" si="4">E10</f>
        <v>Запеканка из печени с рисом</v>
      </c>
      <c r="F38" s="147"/>
      <c r="G38" s="147"/>
      <c r="H38" s="91"/>
      <c r="I38" s="5" t="str">
        <f t="shared" si="3"/>
        <v>Запеканка из печени с рисом</v>
      </c>
      <c r="J38" s="137"/>
    </row>
    <row r="39" spans="1:10" ht="15" customHeight="1" x14ac:dyDescent="0.25">
      <c r="A39" s="91"/>
      <c r="B39" s="5" t="str">
        <f t="shared" si="2"/>
        <v>Картофельное пюре</v>
      </c>
      <c r="C39" s="137"/>
      <c r="D39" s="91"/>
      <c r="E39" s="5" t="str">
        <f t="shared" si="4"/>
        <v>Картофельное пюре</v>
      </c>
      <c r="F39" s="147"/>
      <c r="G39" s="147"/>
      <c r="H39" s="91"/>
      <c r="I39" s="5" t="str">
        <f t="shared" si="3"/>
        <v>Картофельное пюре</v>
      </c>
      <c r="J39" s="137"/>
    </row>
    <row r="40" spans="1:10" ht="15" customHeight="1" x14ac:dyDescent="0.25">
      <c r="A40" s="91"/>
      <c r="B40" s="5" t="str">
        <f t="shared" si="2"/>
        <v>Хлеб пшеничный</v>
      </c>
      <c r="C40" s="137"/>
      <c r="D40" s="91"/>
      <c r="E40" s="5" t="str">
        <f t="shared" si="4"/>
        <v>Хлеб пшеничный</v>
      </c>
      <c r="F40" s="147"/>
      <c r="G40" s="147"/>
      <c r="H40" s="91"/>
      <c r="I40" s="5" t="str">
        <f t="shared" si="3"/>
        <v>Хлеб пшеничный</v>
      </c>
      <c r="J40" s="137"/>
    </row>
    <row r="41" spans="1:10" ht="15" customHeight="1" x14ac:dyDescent="0.25">
      <c r="A41" s="91"/>
      <c r="B41" s="5" t="str">
        <f t="shared" si="2"/>
        <v>Хлеб ржаной</v>
      </c>
      <c r="C41" s="137"/>
      <c r="D41" s="91"/>
      <c r="E41" s="5" t="str">
        <f t="shared" si="4"/>
        <v>Хлеб ржаной</v>
      </c>
      <c r="F41" s="147"/>
      <c r="G41" s="147"/>
      <c r="H41" s="91"/>
      <c r="I41" s="5" t="str">
        <f t="shared" si="3"/>
        <v>Хлеб ржаной</v>
      </c>
      <c r="J41" s="137"/>
    </row>
    <row r="42" spans="1:10" ht="15" customHeight="1" x14ac:dyDescent="0.25">
      <c r="A42" s="91"/>
      <c r="B42" s="5" t="str">
        <f t="shared" si="2"/>
        <v>Напиток лимонный</v>
      </c>
      <c r="C42" s="137"/>
      <c r="D42" s="91"/>
      <c r="E42" s="5" t="str">
        <f t="shared" si="4"/>
        <v>Напиток лимонный</v>
      </c>
      <c r="F42" s="147"/>
      <c r="G42" s="147"/>
      <c r="H42" s="91"/>
      <c r="I42" s="5" t="str">
        <f t="shared" si="3"/>
        <v>Напиток лимонный</v>
      </c>
      <c r="J42" s="137"/>
    </row>
    <row r="43" spans="1:10" ht="15" customHeight="1" x14ac:dyDescent="0.25">
      <c r="A43" s="91"/>
      <c r="B43" s="10">
        <f t="shared" si="2"/>
        <v>0</v>
      </c>
      <c r="C43" s="137"/>
      <c r="D43" s="91"/>
      <c r="E43" s="10">
        <f t="shared" si="4"/>
        <v>0</v>
      </c>
      <c r="F43" s="147"/>
      <c r="G43" s="147"/>
      <c r="H43" s="91"/>
      <c r="I43" s="10">
        <f>E15</f>
        <v>0</v>
      </c>
      <c r="J43" s="137"/>
    </row>
    <row r="44" spans="1:10" ht="15" customHeight="1" x14ac:dyDescent="0.25">
      <c r="A44" s="91"/>
      <c r="B44" s="10"/>
      <c r="C44" s="138"/>
      <c r="D44" s="91"/>
      <c r="E44" s="10"/>
      <c r="F44" s="148"/>
      <c r="G44" s="148"/>
      <c r="H44" s="91"/>
      <c r="I44" s="10"/>
      <c r="J44" s="138"/>
    </row>
    <row r="45" spans="1:10" ht="15" customHeight="1" x14ac:dyDescent="0.25">
      <c r="A45" s="91" t="s">
        <v>19</v>
      </c>
      <c r="B45" s="5" t="str">
        <f>E17</f>
        <v>Снежок</v>
      </c>
      <c r="C45" s="133">
        <f>G17</f>
        <v>22.423499999999997</v>
      </c>
      <c r="D45" s="91" t="s">
        <v>19</v>
      </c>
      <c r="E45" s="5" t="str">
        <f>E17</f>
        <v>Снежок</v>
      </c>
      <c r="F45" s="143">
        <f>F17</f>
        <v>18.928600000000003</v>
      </c>
      <c r="G45" s="143">
        <f>G17</f>
        <v>22.423499999999997</v>
      </c>
      <c r="H45" s="91" t="s">
        <v>19</v>
      </c>
      <c r="I45" s="5" t="str">
        <f>I17</f>
        <v>Снежок</v>
      </c>
      <c r="J45" s="133">
        <f>F45</f>
        <v>18.928600000000003</v>
      </c>
    </row>
    <row r="46" spans="1:10" ht="15" customHeight="1" x14ac:dyDescent="0.25">
      <c r="A46" s="91"/>
      <c r="B46" s="5" t="str">
        <f>E18</f>
        <v>Вафли</v>
      </c>
      <c r="C46" s="134"/>
      <c r="D46" s="91"/>
      <c r="E46" s="5" t="str">
        <f>E18</f>
        <v>Вафли</v>
      </c>
      <c r="F46" s="144"/>
      <c r="G46" s="144"/>
      <c r="H46" s="91"/>
      <c r="I46" s="5" t="str">
        <f>I18</f>
        <v>Вафли</v>
      </c>
      <c r="J46" s="134"/>
    </row>
    <row r="47" spans="1:10" ht="15" customHeight="1" x14ac:dyDescent="0.25">
      <c r="A47" s="91"/>
      <c r="B47" s="5"/>
      <c r="C47" s="134"/>
      <c r="D47" s="91"/>
      <c r="E47" s="5"/>
      <c r="F47" s="144"/>
      <c r="G47" s="144"/>
      <c r="H47" s="91"/>
      <c r="I47" s="5"/>
      <c r="J47" s="134"/>
    </row>
    <row r="48" spans="1:10" ht="15" customHeight="1" x14ac:dyDescent="0.25">
      <c r="A48" s="91"/>
      <c r="B48" s="5"/>
      <c r="C48" s="134"/>
      <c r="D48" s="91"/>
      <c r="E48" s="5"/>
      <c r="F48" s="144"/>
      <c r="G48" s="144"/>
      <c r="H48" s="91"/>
      <c r="I48" s="5"/>
      <c r="J48" s="134"/>
    </row>
    <row r="49" spans="1:10" ht="15" customHeight="1" x14ac:dyDescent="0.25">
      <c r="A49" s="91"/>
      <c r="B49" s="5"/>
      <c r="C49" s="135"/>
      <c r="D49" s="91"/>
      <c r="E49" s="5"/>
      <c r="F49" s="145"/>
      <c r="G49" s="145"/>
      <c r="H49" s="91"/>
      <c r="I49" s="5"/>
      <c r="J49" s="135"/>
    </row>
    <row r="50" spans="1:10" ht="15" customHeight="1" x14ac:dyDescent="0.25">
      <c r="A50" s="91" t="s">
        <v>22</v>
      </c>
      <c r="B50" s="14" t="str">
        <f>E22</f>
        <v>Суп молочный с пшеном</v>
      </c>
      <c r="C50" s="133">
        <f>G22</f>
        <v>13.340221</v>
      </c>
      <c r="D50" s="91" t="s">
        <v>22</v>
      </c>
      <c r="E50" s="14" t="str">
        <f>E22</f>
        <v>Суп молочный с пшеном</v>
      </c>
      <c r="F50" s="143">
        <f>F22</f>
        <v>13.062175</v>
      </c>
      <c r="G50" s="143">
        <f>G22</f>
        <v>13.340221</v>
      </c>
      <c r="H50" s="91" t="s">
        <v>22</v>
      </c>
      <c r="I50" s="14" t="str">
        <f>I22</f>
        <v>Суп молочный с пшеном</v>
      </c>
      <c r="J50" s="133">
        <f>F50</f>
        <v>13.062175</v>
      </c>
    </row>
    <row r="51" spans="1:10" ht="15" customHeight="1" x14ac:dyDescent="0.25">
      <c r="A51" s="91"/>
      <c r="B51" s="14" t="str">
        <f>E23</f>
        <v>Хлеб пшеничный</v>
      </c>
      <c r="C51" s="134"/>
      <c r="D51" s="91"/>
      <c r="E51" s="14" t="str">
        <f>E23</f>
        <v>Хлеб пшеничный</v>
      </c>
      <c r="F51" s="144"/>
      <c r="G51" s="144"/>
      <c r="H51" s="91"/>
      <c r="I51" s="14" t="str">
        <f>I23</f>
        <v>Хлеб пшеничный</v>
      </c>
      <c r="J51" s="134"/>
    </row>
    <row r="52" spans="1:10" ht="15" customHeight="1" x14ac:dyDescent="0.25">
      <c r="A52" s="91"/>
      <c r="B52" s="14" t="str">
        <f>E24</f>
        <v>Чай с сахаром</v>
      </c>
      <c r="C52" s="134"/>
      <c r="D52" s="91"/>
      <c r="E52" s="14" t="str">
        <f>E24</f>
        <v>Чай с сахаром</v>
      </c>
      <c r="F52" s="144"/>
      <c r="G52" s="144"/>
      <c r="H52" s="91"/>
      <c r="I52" s="14" t="str">
        <f>I24</f>
        <v>Чай с сахаром</v>
      </c>
      <c r="J52" s="134"/>
    </row>
    <row r="53" spans="1:10" ht="15" customHeight="1" x14ac:dyDescent="0.25">
      <c r="A53" s="91"/>
      <c r="B53" s="10"/>
      <c r="C53" s="134"/>
      <c r="D53" s="91"/>
      <c r="E53" s="10"/>
      <c r="F53" s="144"/>
      <c r="G53" s="144"/>
      <c r="H53" s="91"/>
      <c r="I53" s="10"/>
      <c r="J53" s="134"/>
    </row>
    <row r="54" spans="1:10" ht="15" customHeight="1" x14ac:dyDescent="0.25">
      <c r="A54" s="91"/>
      <c r="B54" s="5"/>
      <c r="C54" s="135"/>
      <c r="D54" s="91"/>
      <c r="E54" s="5"/>
      <c r="F54" s="145"/>
      <c r="G54" s="145"/>
      <c r="H54" s="91"/>
      <c r="I54" s="5"/>
      <c r="J54" s="135"/>
    </row>
    <row r="55" spans="1:10" ht="17.25" x14ac:dyDescent="0.3">
      <c r="A55" s="140" t="s">
        <v>40</v>
      </c>
      <c r="B55" s="141"/>
      <c r="C55" s="60">
        <f>C32+C37+C45+C50</f>
        <v>112.302126</v>
      </c>
      <c r="D55" s="39"/>
      <c r="E55" s="61" t="s">
        <v>40</v>
      </c>
      <c r="F55" s="69">
        <f>F32+F37+F45+F50</f>
        <v>93.901830000000018</v>
      </c>
      <c r="G55" s="69">
        <f>G32+G37+G45+G50</f>
        <v>112.302126</v>
      </c>
      <c r="H55" s="140" t="s">
        <v>40</v>
      </c>
      <c r="I55" s="141"/>
      <c r="J55" s="55">
        <f>J32+J37+J45+J50</f>
        <v>93.901830000000018</v>
      </c>
    </row>
  </sheetData>
  <mergeCells count="83">
    <mergeCell ref="A55:B55"/>
    <mergeCell ref="H55:I55"/>
    <mergeCell ref="F32:F36"/>
    <mergeCell ref="G32:G36"/>
    <mergeCell ref="F37:F44"/>
    <mergeCell ref="F45:F49"/>
    <mergeCell ref="F50:F54"/>
    <mergeCell ref="G37:G44"/>
    <mergeCell ref="G45:G49"/>
    <mergeCell ref="A50:A54"/>
    <mergeCell ref="C50:C54"/>
    <mergeCell ref="D50:D54"/>
    <mergeCell ref="H50:H54"/>
    <mergeCell ref="A37:A44"/>
    <mergeCell ref="C37:C44"/>
    <mergeCell ref="D37:D44"/>
    <mergeCell ref="J50:J54"/>
    <mergeCell ref="G50:G54"/>
    <mergeCell ref="A45:A49"/>
    <mergeCell ref="C45:C49"/>
    <mergeCell ref="D45:D49"/>
    <mergeCell ref="H45:H49"/>
    <mergeCell ref="J45:J49"/>
    <mergeCell ref="H27:I27"/>
    <mergeCell ref="A29:C29"/>
    <mergeCell ref="D29:G29"/>
    <mergeCell ref="H29:J29"/>
    <mergeCell ref="H37:H44"/>
    <mergeCell ref="J37:J44"/>
    <mergeCell ref="A30:C30"/>
    <mergeCell ref="D30:G30"/>
    <mergeCell ref="H30:J30"/>
    <mergeCell ref="A32:A36"/>
    <mergeCell ref="C32:C36"/>
    <mergeCell ref="D32:D36"/>
    <mergeCell ref="H32:H36"/>
    <mergeCell ref="J32:J36"/>
    <mergeCell ref="M29:O29"/>
    <mergeCell ref="J17:J21"/>
    <mergeCell ref="A22:A26"/>
    <mergeCell ref="C22:C26"/>
    <mergeCell ref="D22:D26"/>
    <mergeCell ref="F22:F26"/>
    <mergeCell ref="G22:G26"/>
    <mergeCell ref="H22:H26"/>
    <mergeCell ref="J22:J26"/>
    <mergeCell ref="A17:A21"/>
    <mergeCell ref="C17:C21"/>
    <mergeCell ref="D17:D21"/>
    <mergeCell ref="F17:F21"/>
    <mergeCell ref="G17:G21"/>
    <mergeCell ref="H17:H21"/>
    <mergeCell ref="A27:B27"/>
    <mergeCell ref="J4:J8"/>
    <mergeCell ref="A9:A16"/>
    <mergeCell ref="C9:C16"/>
    <mergeCell ref="D9:D16"/>
    <mergeCell ref="F9:F16"/>
    <mergeCell ref="G9:G16"/>
    <mergeCell ref="H9:H16"/>
    <mergeCell ref="J9:J16"/>
    <mergeCell ref="A4:A8"/>
    <mergeCell ref="C4:C8"/>
    <mergeCell ref="D4:D8"/>
    <mergeCell ref="F4:F8"/>
    <mergeCell ref="G4:G8"/>
    <mergeCell ref="H4:H8"/>
    <mergeCell ref="R1:S1"/>
    <mergeCell ref="T1:U1"/>
    <mergeCell ref="A2:C2"/>
    <mergeCell ref="D2:G2"/>
    <mergeCell ref="H2:J2"/>
    <mergeCell ref="L2:M2"/>
    <mergeCell ref="N2:O2"/>
    <mergeCell ref="P2:Q2"/>
    <mergeCell ref="R2:S2"/>
    <mergeCell ref="T2:U2"/>
    <mergeCell ref="A1:C1"/>
    <mergeCell ref="D1:G1"/>
    <mergeCell ref="H1:J1"/>
    <mergeCell ref="L1:M1"/>
    <mergeCell ref="N1:O1"/>
    <mergeCell ref="P1:Q1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C16" sqref="C16"/>
    </sheetView>
  </sheetViews>
  <sheetFormatPr defaultRowHeight="15" x14ac:dyDescent="0.25"/>
  <cols>
    <col min="1" max="2" width="15.7109375" customWidth="1"/>
    <col min="3" max="3" width="26.42578125" customWidth="1"/>
    <col min="4" max="4" width="27.42578125" customWidth="1"/>
    <col min="5" max="5" width="18" customWidth="1"/>
    <col min="6" max="7" width="15.7109375" customWidth="1"/>
  </cols>
  <sheetData>
    <row r="1" spans="1:7" ht="34.5" customHeight="1" thickBot="1" x14ac:dyDescent="0.3">
      <c r="A1" s="149">
        <f>'04.01.2021 3-7 лет (день 6) '!K4</f>
        <v>44873</v>
      </c>
      <c r="B1" s="150"/>
      <c r="C1" s="150"/>
      <c r="D1" s="150"/>
      <c r="E1" s="150"/>
      <c r="F1" s="150"/>
      <c r="G1" s="150"/>
    </row>
    <row r="2" spans="1:7" ht="60" customHeight="1" x14ac:dyDescent="0.25">
      <c r="A2" s="151" t="s">
        <v>46</v>
      </c>
      <c r="B2" s="151" t="s">
        <v>47</v>
      </c>
      <c r="C2" s="151" t="s">
        <v>48</v>
      </c>
      <c r="D2" s="151" t="s">
        <v>49</v>
      </c>
      <c r="E2" s="151" t="s">
        <v>50</v>
      </c>
      <c r="F2" s="151" t="s">
        <v>51</v>
      </c>
      <c r="G2" s="153" t="s">
        <v>52</v>
      </c>
    </row>
    <row r="3" spans="1:7" x14ac:dyDescent="0.25">
      <c r="A3" s="152"/>
      <c r="B3" s="152"/>
      <c r="C3" s="152"/>
      <c r="D3" s="152"/>
      <c r="E3" s="152"/>
      <c r="F3" s="152"/>
      <c r="G3" s="154"/>
    </row>
    <row r="4" spans="1:7" ht="33" customHeight="1" x14ac:dyDescent="0.25">
      <c r="A4" s="152"/>
      <c r="B4" s="152"/>
      <c r="C4" s="152"/>
      <c r="D4" s="152"/>
      <c r="E4" s="152"/>
      <c r="F4" s="152"/>
      <c r="G4" s="154"/>
    </row>
    <row r="5" spans="1:7" ht="20.100000000000001" customHeight="1" x14ac:dyDescent="0.25">
      <c r="A5" s="158" t="s">
        <v>53</v>
      </c>
      <c r="B5" s="156">
        <v>0.3611111111111111</v>
      </c>
      <c r="C5" s="5" t="str">
        <f>'04.01.2021 3-7 лет (день 6) '!B7</f>
        <v>Ячневая каша молочная</v>
      </c>
      <c r="D5" s="62" t="s">
        <v>54</v>
      </c>
      <c r="E5" s="62" t="s">
        <v>55</v>
      </c>
      <c r="F5" s="5"/>
      <c r="G5" s="5"/>
    </row>
    <row r="6" spans="1:7" ht="20.100000000000001" customHeight="1" x14ac:dyDescent="0.25">
      <c r="A6" s="158"/>
      <c r="B6" s="156"/>
      <c r="C6" s="5" t="str">
        <f>'04.01.2021 3-7 лет (день 6) '!B8</f>
        <v xml:space="preserve">Бутерброд с маслом </v>
      </c>
      <c r="D6" s="62" t="s">
        <v>54</v>
      </c>
      <c r="E6" s="62" t="s">
        <v>55</v>
      </c>
      <c r="F6" s="5"/>
      <c r="G6" s="5"/>
    </row>
    <row r="7" spans="1:7" ht="20.100000000000001" customHeight="1" x14ac:dyDescent="0.25">
      <c r="A7" s="158"/>
      <c r="B7" s="156"/>
      <c r="C7" s="5" t="str">
        <f>'04.01.2021 3-7 лет (день 6) '!B9</f>
        <v>Кофейный напиток с молоком</v>
      </c>
      <c r="D7" s="62" t="s">
        <v>54</v>
      </c>
      <c r="E7" s="62" t="s">
        <v>55</v>
      </c>
      <c r="F7" s="5"/>
      <c r="G7" s="5"/>
    </row>
    <row r="8" spans="1:7" ht="20.100000000000001" customHeight="1" x14ac:dyDescent="0.25">
      <c r="A8" s="155" t="s">
        <v>56</v>
      </c>
      <c r="B8" s="156">
        <v>0.4861111111111111</v>
      </c>
      <c r="C8" s="5" t="str">
        <f>'04.01.2021 3-7 лет (день 6) '!B12</f>
        <v>Борщ</v>
      </c>
      <c r="D8" s="62" t="s">
        <v>54</v>
      </c>
      <c r="E8" s="62" t="s">
        <v>55</v>
      </c>
      <c r="F8" s="5"/>
      <c r="G8" s="5"/>
    </row>
    <row r="9" spans="1:7" ht="20.100000000000001" customHeight="1" x14ac:dyDescent="0.25">
      <c r="A9" s="155"/>
      <c r="B9" s="156"/>
      <c r="C9" s="5" t="str">
        <f>'04.01.2021 3-7 лет (день 6) '!B13</f>
        <v>Запеканка из печени с рисом</v>
      </c>
      <c r="D9" s="62" t="s">
        <v>54</v>
      </c>
      <c r="E9" s="62" t="s">
        <v>55</v>
      </c>
      <c r="F9" s="5"/>
      <c r="G9" s="5"/>
    </row>
    <row r="10" spans="1:7" ht="20.100000000000001" customHeight="1" x14ac:dyDescent="0.25">
      <c r="A10" s="155"/>
      <c r="B10" s="156"/>
      <c r="C10" s="5" t="str">
        <f>'04.01.2021 3-7 лет (день 6) '!B14</f>
        <v>Картофельное пюре</v>
      </c>
      <c r="D10" s="62" t="s">
        <v>54</v>
      </c>
      <c r="E10" s="62" t="s">
        <v>55</v>
      </c>
      <c r="F10" s="5"/>
      <c r="G10" s="5"/>
    </row>
    <row r="11" spans="1:7" ht="20.100000000000001" customHeight="1" x14ac:dyDescent="0.25">
      <c r="A11" s="155"/>
      <c r="B11" s="156"/>
      <c r="C11" s="5" t="str">
        <f>'04.01.2021 3-7 лет (день 6) '!B15</f>
        <v>Хлеб пшеничный</v>
      </c>
      <c r="D11" s="62" t="s">
        <v>54</v>
      </c>
      <c r="E11" s="62" t="s">
        <v>55</v>
      </c>
      <c r="F11" s="5"/>
      <c r="G11" s="5"/>
    </row>
    <row r="12" spans="1:7" ht="20.100000000000001" customHeight="1" x14ac:dyDescent="0.25">
      <c r="A12" s="155"/>
      <c r="B12" s="156"/>
      <c r="C12" s="5" t="str">
        <f>'04.01.2021 3-7 лет (день 6) '!B16</f>
        <v>Хлеб ржаной</v>
      </c>
      <c r="D12" s="62" t="s">
        <v>54</v>
      </c>
      <c r="E12" s="62" t="s">
        <v>55</v>
      </c>
      <c r="F12" s="5"/>
      <c r="G12" s="5"/>
    </row>
    <row r="13" spans="1:7" ht="20.100000000000001" customHeight="1" x14ac:dyDescent="0.25">
      <c r="A13" s="155"/>
      <c r="B13" s="156"/>
      <c r="C13" s="5" t="str">
        <f>'04.01.2021 3-7 лет (день 6) '!B17</f>
        <v>Напиток лимонный</v>
      </c>
      <c r="D13" s="62" t="s">
        <v>54</v>
      </c>
      <c r="E13" s="62" t="s">
        <v>55</v>
      </c>
      <c r="F13" s="5"/>
      <c r="G13" s="5"/>
    </row>
    <row r="14" spans="1:7" ht="20.100000000000001" customHeight="1" x14ac:dyDescent="0.25">
      <c r="A14" s="155"/>
      <c r="B14" s="156"/>
      <c r="C14" s="5"/>
      <c r="D14" s="62"/>
      <c r="E14" s="62"/>
      <c r="F14" s="5"/>
      <c r="G14" s="5"/>
    </row>
    <row r="15" spans="1:7" ht="20.100000000000001" customHeight="1" x14ac:dyDescent="0.25">
      <c r="A15" s="155"/>
      <c r="B15" s="156"/>
      <c r="C15" s="10"/>
      <c r="D15" s="62"/>
      <c r="E15" s="62"/>
      <c r="F15" s="5"/>
      <c r="G15" s="5"/>
    </row>
    <row r="16" spans="1:7" ht="20.100000000000001" customHeight="1" x14ac:dyDescent="0.25">
      <c r="A16" s="155" t="s">
        <v>57</v>
      </c>
      <c r="B16" s="156">
        <v>0.63888888888888895</v>
      </c>
      <c r="C16" s="5" t="str">
        <f>'04.01.2021 3-7 лет (день 6) '!B19</f>
        <v>Снежок</v>
      </c>
      <c r="D16" s="62" t="s">
        <v>54</v>
      </c>
      <c r="E16" s="62" t="s">
        <v>55</v>
      </c>
      <c r="F16" s="5"/>
      <c r="G16" s="5"/>
    </row>
    <row r="17" spans="1:7" ht="20.100000000000001" customHeight="1" x14ac:dyDescent="0.25">
      <c r="A17" s="155"/>
      <c r="B17" s="157"/>
      <c r="C17" s="5" t="str">
        <f>'04.01.2021 3-7 лет (день 6) '!B20</f>
        <v>Вафли</v>
      </c>
      <c r="D17" s="62" t="s">
        <v>54</v>
      </c>
      <c r="E17" s="62" t="s">
        <v>55</v>
      </c>
      <c r="F17" s="5"/>
      <c r="G17" s="5"/>
    </row>
    <row r="18" spans="1:7" ht="20.100000000000001" customHeight="1" x14ac:dyDescent="0.25">
      <c r="A18" s="155" t="s">
        <v>58</v>
      </c>
      <c r="B18" s="156">
        <v>0.69444444444444453</v>
      </c>
      <c r="C18" s="14" t="str">
        <f>'04.01.2021 3-7 лет (день 6) '!B23</f>
        <v>Суп молочный с пшеном</v>
      </c>
      <c r="D18" s="62" t="s">
        <v>54</v>
      </c>
      <c r="E18" s="62" t="s">
        <v>55</v>
      </c>
      <c r="F18" s="5"/>
      <c r="G18" s="5"/>
    </row>
    <row r="19" spans="1:7" ht="20.100000000000001" customHeight="1" x14ac:dyDescent="0.25">
      <c r="A19" s="155"/>
      <c r="B19" s="157"/>
      <c r="C19" s="14" t="str">
        <f>'04.01.2021 3-7 лет (день 6) '!B24</f>
        <v>Хлеб пшеничный</v>
      </c>
      <c r="D19" s="62" t="s">
        <v>54</v>
      </c>
      <c r="E19" s="62" t="s">
        <v>55</v>
      </c>
      <c r="F19" s="5"/>
      <c r="G19" s="5"/>
    </row>
    <row r="20" spans="1:7" ht="20.100000000000001" customHeight="1" x14ac:dyDescent="0.25">
      <c r="A20" s="155"/>
      <c r="B20" s="157"/>
      <c r="C20" s="14" t="str">
        <f>'04.01.2021 3-7 лет (день 6) '!B25</f>
        <v>Чай с сахаром</v>
      </c>
      <c r="D20" s="62" t="s">
        <v>54</v>
      </c>
      <c r="E20" s="62" t="s">
        <v>55</v>
      </c>
      <c r="F20" s="5"/>
      <c r="G20" s="5"/>
    </row>
    <row r="21" spans="1:7" ht="20.100000000000001" customHeight="1" x14ac:dyDescent="0.25">
      <c r="A21" s="155"/>
      <c r="B21" s="157"/>
      <c r="C21" s="5"/>
      <c r="D21" s="62"/>
      <c r="E21" s="62" t="s">
        <v>55</v>
      </c>
      <c r="F21" s="5"/>
      <c r="G21" s="5"/>
    </row>
    <row r="22" spans="1:7" x14ac:dyDescent="0.25">
      <c r="A22" s="63"/>
    </row>
    <row r="23" spans="1:7" x14ac:dyDescent="0.25">
      <c r="A23" s="63"/>
    </row>
    <row r="24" spans="1:7" x14ac:dyDescent="0.25">
      <c r="A24" s="63"/>
    </row>
  </sheetData>
  <mergeCells count="16">
    <mergeCell ref="A18:A21"/>
    <mergeCell ref="B18:B21"/>
    <mergeCell ref="A5:A7"/>
    <mergeCell ref="B5:B7"/>
    <mergeCell ref="A8:A15"/>
    <mergeCell ref="B8:B15"/>
    <mergeCell ref="A16:A17"/>
    <mergeCell ref="B16:B17"/>
    <mergeCell ref="A1:G1"/>
    <mergeCell ref="A2:A4"/>
    <mergeCell ref="B2:B4"/>
    <mergeCell ref="C2:C4"/>
    <mergeCell ref="D2:D4"/>
    <mergeCell ref="E2:E4"/>
    <mergeCell ref="F2:F4"/>
    <mergeCell ref="G2:G4"/>
  </mergeCells>
  <pageMargins left="0.23622047244094491" right="0.23622047244094491" top="1.1417322834645669" bottom="0.19685039370078741" header="0.31496062992125984" footer="0.31496062992125984"/>
  <pageSetup paperSize="9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2"/>
  <sheetViews>
    <sheetView workbookViewId="0">
      <selection activeCell="D2" sqref="D2:D22"/>
    </sheetView>
  </sheetViews>
  <sheetFormatPr defaultRowHeight="15" x14ac:dyDescent="0.25"/>
  <cols>
    <col min="3" max="3" width="30.42578125" customWidth="1"/>
    <col min="4" max="4" width="16.7109375" customWidth="1"/>
  </cols>
  <sheetData>
    <row r="2" spans="2:4" x14ac:dyDescent="0.25">
      <c r="B2" s="103" t="s">
        <v>8</v>
      </c>
      <c r="C2" s="5" t="s">
        <v>9</v>
      </c>
      <c r="D2" t="s">
        <v>64</v>
      </c>
    </row>
    <row r="3" spans="2:4" x14ac:dyDescent="0.25">
      <c r="B3" s="104"/>
      <c r="C3" s="70" t="s">
        <v>10</v>
      </c>
      <c r="D3" t="s">
        <v>65</v>
      </c>
    </row>
    <row r="4" spans="2:4" x14ac:dyDescent="0.25">
      <c r="B4" s="104"/>
      <c r="C4" s="5" t="s">
        <v>11</v>
      </c>
      <c r="D4" t="s">
        <v>66</v>
      </c>
    </row>
    <row r="5" spans="2:4" x14ac:dyDescent="0.25">
      <c r="B5" s="104"/>
      <c r="C5" s="5"/>
    </row>
    <row r="6" spans="2:4" x14ac:dyDescent="0.25">
      <c r="B6" s="105"/>
      <c r="C6" s="5"/>
    </row>
    <row r="7" spans="2:4" ht="60" x14ac:dyDescent="0.25">
      <c r="B7" s="104" t="s">
        <v>12</v>
      </c>
      <c r="C7" s="9" t="s">
        <v>13</v>
      </c>
      <c r="D7" s="63" t="s">
        <v>67</v>
      </c>
    </row>
    <row r="8" spans="2:4" x14ac:dyDescent="0.25">
      <c r="B8" s="104"/>
      <c r="C8" s="5" t="s">
        <v>14</v>
      </c>
      <c r="D8" t="s">
        <v>68</v>
      </c>
    </row>
    <row r="9" spans="2:4" x14ac:dyDescent="0.25">
      <c r="B9" s="104"/>
      <c r="C9" s="5" t="s">
        <v>15</v>
      </c>
      <c r="D9" t="s">
        <v>69</v>
      </c>
    </row>
    <row r="10" spans="2:4" x14ac:dyDescent="0.25">
      <c r="B10" s="104"/>
      <c r="C10" s="10" t="s">
        <v>16</v>
      </c>
    </row>
    <row r="11" spans="2:4" x14ac:dyDescent="0.25">
      <c r="B11" s="104"/>
      <c r="C11" s="10" t="s">
        <v>17</v>
      </c>
    </row>
    <row r="12" spans="2:4" x14ac:dyDescent="0.25">
      <c r="B12" s="104"/>
      <c r="C12" s="10" t="s">
        <v>18</v>
      </c>
    </row>
    <row r="13" spans="2:4" x14ac:dyDescent="0.25">
      <c r="B13" s="105"/>
      <c r="C13" s="10"/>
    </row>
    <row r="14" spans="2:4" x14ac:dyDescent="0.25">
      <c r="B14" s="103" t="s">
        <v>19</v>
      </c>
      <c r="C14" s="5" t="s">
        <v>63</v>
      </c>
    </row>
    <row r="15" spans="2:4" x14ac:dyDescent="0.25">
      <c r="B15" s="104"/>
      <c r="C15" s="5" t="s">
        <v>21</v>
      </c>
    </row>
    <row r="16" spans="2:4" x14ac:dyDescent="0.25">
      <c r="B16" s="104"/>
      <c r="C16" s="5"/>
    </row>
    <row r="17" spans="2:4" x14ac:dyDescent="0.25">
      <c r="B17" s="105"/>
      <c r="C17" s="5"/>
    </row>
    <row r="18" spans="2:4" x14ac:dyDescent="0.25">
      <c r="B18" s="103" t="s">
        <v>22</v>
      </c>
      <c r="C18" s="71" t="s">
        <v>23</v>
      </c>
      <c r="D18" t="s">
        <v>70</v>
      </c>
    </row>
    <row r="19" spans="2:4" x14ac:dyDescent="0.25">
      <c r="B19" s="104"/>
      <c r="C19" t="s">
        <v>16</v>
      </c>
    </row>
    <row r="20" spans="2:4" x14ac:dyDescent="0.25">
      <c r="B20" s="104"/>
      <c r="C20" s="10" t="s">
        <v>24</v>
      </c>
    </row>
    <row r="21" spans="2:4" x14ac:dyDescent="0.25">
      <c r="B21" s="104"/>
      <c r="C21" s="15"/>
    </row>
    <row r="22" spans="2:4" x14ac:dyDescent="0.25">
      <c r="B22" s="105"/>
      <c r="C22" s="5"/>
    </row>
  </sheetData>
  <mergeCells count="4">
    <mergeCell ref="B2:B6"/>
    <mergeCell ref="B7:B13"/>
    <mergeCell ref="B14:B17"/>
    <mergeCell ref="B18:B2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04.01.2021 1,5-3 года (день 6)</vt:lpstr>
      <vt:lpstr>04.01.2021 3-7 лет (день 6) </vt:lpstr>
      <vt:lpstr>День 6 до 3 лет</vt:lpstr>
      <vt:lpstr>День 6 от 3 лет</vt:lpstr>
      <vt:lpstr>День 6</vt:lpstr>
      <vt:lpstr>БГП день 6 </vt:lpstr>
      <vt:lpstr>Миша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2022-12-06T08:04:55Z</dcterms:modified>
</cp:coreProperties>
</file>